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0.xml" ContentType="application/vnd.openxmlformats-officedocument.spreadsheetml.table+xml"/>
  <Override PartName="/xl/queryTables/queryTable10.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AVEEN\Desktop left shortcut\GUVI\Final Project Documents\Excel\"/>
    </mc:Choice>
  </mc:AlternateContent>
  <xr:revisionPtr revIDLastSave="0" documentId="13_ncr:1_{437390E5-C045-4A9D-9C2E-8530D4A3BFED}" xr6:coauthVersionLast="47" xr6:coauthVersionMax="47" xr10:uidLastSave="{00000000-0000-0000-0000-000000000000}"/>
  <bookViews>
    <workbookView xWindow="-120" yWindow="-120" windowWidth="29040" windowHeight="15840" activeTab="5" xr2:uid="{9A961749-6E7F-46AF-9D94-B7748B5A10A6}"/>
  </bookViews>
  <sheets>
    <sheet name="stores" sheetId="10" r:id="rId1"/>
    <sheet name="stocks" sheetId="9" r:id="rId2"/>
    <sheet name="staffs" sheetId="8" r:id="rId3"/>
    <sheet name="products" sheetId="7" r:id="rId4"/>
    <sheet name="orders" sheetId="6" r:id="rId5"/>
    <sheet name="order_items" sheetId="5" r:id="rId6"/>
    <sheet name="customers" sheetId="4" r:id="rId7"/>
    <sheet name="categories" sheetId="3" r:id="rId8"/>
    <sheet name="brands" sheetId="2" r:id="rId9"/>
    <sheet name="Answers" sheetId="14" r:id="rId10"/>
    <sheet name="Table" sheetId="12" state="hidden" r:id="rId11"/>
    <sheet name="Sheet4" sheetId="15" state="hidden" r:id="rId12"/>
  </sheets>
  <definedNames>
    <definedName name="_xlcn.WorksheetConnection_Retail_store_final_project.xlsxcategories1" hidden="1">categories[]</definedName>
    <definedName name="_xlcn.WorksheetConnection_Retail_store_final_project.xlsxcustomers1" hidden="1">customers[]</definedName>
    <definedName name="_xlcn.WorksheetConnection_Retail_store_final_project.xlsxorder_items1" hidden="1">order_items[]</definedName>
    <definedName name="_xlcn.WorksheetConnection_Retail_store_final_project.xlsxorders1" hidden="1">orders[]</definedName>
    <definedName name="_xlcn.WorksheetConnection_Retail_store_final_project.xlsxproducts1" hidden="1">products[]</definedName>
    <definedName name="_xlcn.WorksheetConnection_Retail_store_final_project.xlsxstaffs1" hidden="1">staffs[]</definedName>
    <definedName name="_xlcn.WorksheetConnection_Retail_store_final_project.xlsxstocks1" hidden="1">stocks[]</definedName>
    <definedName name="_xlcn.WorksheetConnection_Retail_store_final_project.xlsxstores1" hidden="1">stores[]</definedName>
    <definedName name="ExternalData_1" localSheetId="8" hidden="1">brands!$A$1:$B$10</definedName>
    <definedName name="ExternalData_2" localSheetId="7" hidden="1">'categories'!$A$1:$B$8</definedName>
    <definedName name="ExternalData_2" localSheetId="10" hidden="1">Table!$A$1:$B$5</definedName>
    <definedName name="ExternalData_3" localSheetId="6" hidden="1">'customers'!$A$1:$I$1446</definedName>
    <definedName name="ExternalData_4" localSheetId="5" hidden="1">order_items!$A$1:$F$4723</definedName>
    <definedName name="ExternalData_5" localSheetId="4" hidden="1">orders!$A$1:$H$1616</definedName>
    <definedName name="ExternalData_6" localSheetId="3" hidden="1">products!$A$1:$F$322</definedName>
    <definedName name="ExternalData_7" localSheetId="2" hidden="1">staffs!$A$1:$H$11</definedName>
    <definedName name="ExternalData_8" localSheetId="1" hidden="1">stocks!$A$1:$C$940</definedName>
    <definedName name="ExternalData_9" localSheetId="0" hidden="1">stores!$A$1:$H$4</definedName>
  </definedNames>
  <calcPr calcId="191029"/>
  <pivotCaches>
    <pivotCache cacheId="0" r:id="rId13"/>
    <pivotCache cacheId="1" r:id="rId14"/>
    <pivotCache cacheId="2" r:id="rId15"/>
    <pivotCache cacheId="3" r:id="rId16"/>
    <pivotCache cacheId="4" r:id="rId17"/>
    <pivotCache cacheId="5"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Retail_store_final_project.xlsx!stores"/>
          <x15:modelTable id="stocks" name="stocks" connection="WorksheetConnection_Retail_store_final_project.xlsx!stocks"/>
          <x15:modelTable id="staffs" name="staffs" connection="WorksheetConnection_Retail_store_final_project.xlsx!staffs"/>
          <x15:modelTable id="products" name="products" connection="WorksheetConnection_Retail_store_final_project.xlsx!products"/>
          <x15:modelTable id="orders" name="orders" connection="WorksheetConnection_Retail_store_final_project.xlsx!orders"/>
          <x15:modelTable id="order_items" name="order_items" connection="WorksheetConnection_Retail_store_final_project.xlsx!order_items"/>
          <x15:modelTable id="customers" name="customers" connection="WorksheetConnection_Retail_store_final_project.xlsx!customers"/>
          <x15:modelTable id="categories" name="categories" connection="WorksheetConnection_Retail_store_final_project.xlsx!categories"/>
        </x15:modelTables>
        <x15:modelRelationships>
          <x15:modelRelationship fromTable="orders" fromColumn="store_id" toTable="stores" toColumn="store_id"/>
          <x15:modelRelationship fromTable="orders" fromColumn="customer_id" toTable="customers" toColumn="customer_id"/>
          <x15:modelRelationship fromTable="orders" fromColumn="staff_id" toTable="staffs" toColumn="staff_id"/>
          <x15:modelRelationship fromTable="order_items" fromColumn="order_id" toTable="orders" toColumn="order_id"/>
          <x15:modelRelationship fromTable="order_items" fromColumn="Category_Name" toTable="categories" toColumn="category_name"/>
          <x15:modelRelationship fromTable="stocks" fromColumn="store_id" toTable="stores" toColumn="store_id"/>
          <x15:modelRelationship fromTable="stocks" fromColumn="product_id" toTable="products" toColumn="product_id"/>
          <x15:modelRelationship fromTable="products" fromColumn="category_id" toTable="categories" toColumn="category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7" l="1"/>
  <c r="J2"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8" i="7"/>
  <c r="H287" i="7"/>
  <c r="H286" i="7"/>
  <c r="H285" i="7"/>
  <c r="H284"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67" i="7"/>
  <c r="H66" i="7"/>
  <c r="H65" i="7"/>
  <c r="H64" i="7"/>
  <c r="H63" i="7"/>
  <c r="H62" i="7"/>
  <c r="H61" i="7"/>
  <c r="H60" i="7"/>
  <c r="H59" i="7"/>
  <c r="H58" i="7"/>
  <c r="H57" i="7"/>
  <c r="H56" i="7"/>
  <c r="H55"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2" i="5"/>
  <c r="K1893" i="5"/>
  <c r="K1894" i="5"/>
  <c r="K1895" i="5"/>
  <c r="K1896" i="5"/>
  <c r="K1897" i="5"/>
  <c r="K1898" i="5"/>
  <c r="K1899" i="5"/>
  <c r="K1900" i="5"/>
  <c r="K1901" i="5"/>
  <c r="K1902" i="5"/>
  <c r="K1903" i="5"/>
  <c r="K1904" i="5"/>
  <c r="K1905" i="5"/>
  <c r="K1906" i="5"/>
  <c r="K1907" i="5"/>
  <c r="K1908" i="5"/>
  <c r="K1909" i="5"/>
  <c r="K1910" i="5"/>
  <c r="K1911" i="5"/>
  <c r="K1912" i="5"/>
  <c r="K1913" i="5"/>
  <c r="K1914" i="5"/>
  <c r="K1915" i="5"/>
  <c r="K1916" i="5"/>
  <c r="K1917" i="5"/>
  <c r="K1918" i="5"/>
  <c r="K1919" i="5"/>
  <c r="K1920" i="5"/>
  <c r="K1921" i="5"/>
  <c r="K1922" i="5"/>
  <c r="K1923" i="5"/>
  <c r="K1924" i="5"/>
  <c r="K1925" i="5"/>
  <c r="K1926" i="5"/>
  <c r="K1927" i="5"/>
  <c r="K1928" i="5"/>
  <c r="K1929" i="5"/>
  <c r="K1930" i="5"/>
  <c r="K1931" i="5"/>
  <c r="K1932" i="5"/>
  <c r="K1933" i="5"/>
  <c r="K1934" i="5"/>
  <c r="K1935" i="5"/>
  <c r="K1936" i="5"/>
  <c r="K1937" i="5"/>
  <c r="K1938" i="5"/>
  <c r="K1939" i="5"/>
  <c r="K1940" i="5"/>
  <c r="K1941" i="5"/>
  <c r="K1942" i="5"/>
  <c r="K1943" i="5"/>
  <c r="K1944" i="5"/>
  <c r="K1945" i="5"/>
  <c r="K1946" i="5"/>
  <c r="K1947" i="5"/>
  <c r="K1948" i="5"/>
  <c r="K1949" i="5"/>
  <c r="K1950" i="5"/>
  <c r="K1951" i="5"/>
  <c r="K1952" i="5"/>
  <c r="K1953" i="5"/>
  <c r="K1954" i="5"/>
  <c r="K1955" i="5"/>
  <c r="K1956" i="5"/>
  <c r="K1957" i="5"/>
  <c r="K1958" i="5"/>
  <c r="K1959" i="5"/>
  <c r="K1960" i="5"/>
  <c r="K1961" i="5"/>
  <c r="K1962" i="5"/>
  <c r="K1963" i="5"/>
  <c r="K1964" i="5"/>
  <c r="K1965" i="5"/>
  <c r="K1966" i="5"/>
  <c r="K1967" i="5"/>
  <c r="K1968" i="5"/>
  <c r="K1969" i="5"/>
  <c r="K1970" i="5"/>
  <c r="K1971" i="5"/>
  <c r="K1972" i="5"/>
  <c r="K1973" i="5"/>
  <c r="K1974" i="5"/>
  <c r="K1975" i="5"/>
  <c r="K1976" i="5"/>
  <c r="K1977" i="5"/>
  <c r="K1978" i="5"/>
  <c r="K1979" i="5"/>
  <c r="K1980" i="5"/>
  <c r="K1981" i="5"/>
  <c r="K1982" i="5"/>
  <c r="K1983" i="5"/>
  <c r="K1984" i="5"/>
  <c r="K1985" i="5"/>
  <c r="K1986" i="5"/>
  <c r="K1987" i="5"/>
  <c r="K1988" i="5"/>
  <c r="K1989" i="5"/>
  <c r="K1990" i="5"/>
  <c r="K1991" i="5"/>
  <c r="K1992" i="5"/>
  <c r="K1993" i="5"/>
  <c r="K1994" i="5"/>
  <c r="K1995" i="5"/>
  <c r="K1996" i="5"/>
  <c r="K1997" i="5"/>
  <c r="K1998" i="5"/>
  <c r="K1999" i="5"/>
  <c r="K2000" i="5"/>
  <c r="K2001" i="5"/>
  <c r="K2002" i="5"/>
  <c r="K2003" i="5"/>
  <c r="K2004" i="5"/>
  <c r="K2005" i="5"/>
  <c r="K2006" i="5"/>
  <c r="K2007" i="5"/>
  <c r="K2008" i="5"/>
  <c r="K2009" i="5"/>
  <c r="K2010" i="5"/>
  <c r="K2011" i="5"/>
  <c r="K2012" i="5"/>
  <c r="K2013" i="5"/>
  <c r="K2014" i="5"/>
  <c r="K2015" i="5"/>
  <c r="K2016" i="5"/>
  <c r="K2017" i="5"/>
  <c r="K2018" i="5"/>
  <c r="K2019" i="5"/>
  <c r="K2020" i="5"/>
  <c r="K2021" i="5"/>
  <c r="K2022" i="5"/>
  <c r="K2023" i="5"/>
  <c r="K2024" i="5"/>
  <c r="K2025" i="5"/>
  <c r="K2026" i="5"/>
  <c r="K2027" i="5"/>
  <c r="K2028" i="5"/>
  <c r="K2029" i="5"/>
  <c r="K2030" i="5"/>
  <c r="K2031" i="5"/>
  <c r="K2032" i="5"/>
  <c r="K2033" i="5"/>
  <c r="K2034" i="5"/>
  <c r="K2035" i="5"/>
  <c r="K2036" i="5"/>
  <c r="K2037" i="5"/>
  <c r="K2038" i="5"/>
  <c r="K2039" i="5"/>
  <c r="K2040" i="5"/>
  <c r="K2041" i="5"/>
  <c r="K2042" i="5"/>
  <c r="K2043" i="5"/>
  <c r="K2044" i="5"/>
  <c r="K2045" i="5"/>
  <c r="K2046" i="5"/>
  <c r="K2047" i="5"/>
  <c r="K2048" i="5"/>
  <c r="K2049" i="5"/>
  <c r="K2050" i="5"/>
  <c r="K2051" i="5"/>
  <c r="K2052" i="5"/>
  <c r="K2053" i="5"/>
  <c r="K2054" i="5"/>
  <c r="K2055" i="5"/>
  <c r="K2056" i="5"/>
  <c r="K2057" i="5"/>
  <c r="K2058" i="5"/>
  <c r="K2059" i="5"/>
  <c r="K2060" i="5"/>
  <c r="K2061" i="5"/>
  <c r="K2062" i="5"/>
  <c r="K2063" i="5"/>
  <c r="K2064" i="5"/>
  <c r="K2065" i="5"/>
  <c r="K2066" i="5"/>
  <c r="K2067" i="5"/>
  <c r="K2068" i="5"/>
  <c r="K2069" i="5"/>
  <c r="K2070" i="5"/>
  <c r="K2071" i="5"/>
  <c r="K2072" i="5"/>
  <c r="K2073" i="5"/>
  <c r="K2074" i="5"/>
  <c r="K2075" i="5"/>
  <c r="K2076" i="5"/>
  <c r="K2077" i="5"/>
  <c r="K2078" i="5"/>
  <c r="K2079" i="5"/>
  <c r="K2080" i="5"/>
  <c r="K2081" i="5"/>
  <c r="K2082" i="5"/>
  <c r="K2083" i="5"/>
  <c r="K2084" i="5"/>
  <c r="K2085" i="5"/>
  <c r="K2086" i="5"/>
  <c r="K2087"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2872" i="5"/>
  <c r="K2873" i="5"/>
  <c r="K2874" i="5"/>
  <c r="K2875" i="5"/>
  <c r="K2876" i="5"/>
  <c r="K2877" i="5"/>
  <c r="K2878" i="5"/>
  <c r="K2879" i="5"/>
  <c r="K2880" i="5"/>
  <c r="K2881" i="5"/>
  <c r="K2882" i="5"/>
  <c r="K2883" i="5"/>
  <c r="K2884" i="5"/>
  <c r="K2885" i="5"/>
  <c r="K2886" i="5"/>
  <c r="K2887" i="5"/>
  <c r="K2888" i="5"/>
  <c r="K2889" i="5"/>
  <c r="K2890" i="5"/>
  <c r="K2891" i="5"/>
  <c r="K2892" i="5"/>
  <c r="K2893" i="5"/>
  <c r="K2894" i="5"/>
  <c r="K2895" i="5"/>
  <c r="K2896" i="5"/>
  <c r="K2897" i="5"/>
  <c r="K2898" i="5"/>
  <c r="K2899" i="5"/>
  <c r="K2900" i="5"/>
  <c r="K2901" i="5"/>
  <c r="K2902" i="5"/>
  <c r="K2903" i="5"/>
  <c r="K2904" i="5"/>
  <c r="K2905" i="5"/>
  <c r="K2906" i="5"/>
  <c r="K2907" i="5"/>
  <c r="K2908" i="5"/>
  <c r="K2909" i="5"/>
  <c r="K2910" i="5"/>
  <c r="K2911" i="5"/>
  <c r="K2912" i="5"/>
  <c r="K2913" i="5"/>
  <c r="K2914" i="5"/>
  <c r="K2915" i="5"/>
  <c r="K2916" i="5"/>
  <c r="K2917" i="5"/>
  <c r="K2918" i="5"/>
  <c r="K2919" i="5"/>
  <c r="K2920" i="5"/>
  <c r="K2921" i="5"/>
  <c r="K2922" i="5"/>
  <c r="K2923" i="5"/>
  <c r="K2924" i="5"/>
  <c r="K2925" i="5"/>
  <c r="K2926" i="5"/>
  <c r="K2927" i="5"/>
  <c r="K2928" i="5"/>
  <c r="K2929" i="5"/>
  <c r="K2930" i="5"/>
  <c r="K2931" i="5"/>
  <c r="K2932" i="5"/>
  <c r="K2933" i="5"/>
  <c r="K2934" i="5"/>
  <c r="K2935" i="5"/>
  <c r="K2936" i="5"/>
  <c r="K2937" i="5"/>
  <c r="K2938" i="5"/>
  <c r="K2939" i="5"/>
  <c r="K2940" i="5"/>
  <c r="K2941" i="5"/>
  <c r="K2942" i="5"/>
  <c r="K2943" i="5"/>
  <c r="K2944" i="5"/>
  <c r="K2945" i="5"/>
  <c r="K2946" i="5"/>
  <c r="K2947" i="5"/>
  <c r="K2948" i="5"/>
  <c r="K2949" i="5"/>
  <c r="K2950" i="5"/>
  <c r="K2951" i="5"/>
  <c r="K2952" i="5"/>
  <c r="K2953" i="5"/>
  <c r="K2954" i="5"/>
  <c r="K2955" i="5"/>
  <c r="K2956" i="5"/>
  <c r="K2957" i="5"/>
  <c r="K2958" i="5"/>
  <c r="K2959" i="5"/>
  <c r="K2960" i="5"/>
  <c r="K2961" i="5"/>
  <c r="K2962" i="5"/>
  <c r="K2963" i="5"/>
  <c r="K2964" i="5"/>
  <c r="K2965" i="5"/>
  <c r="K2966" i="5"/>
  <c r="K2967" i="5"/>
  <c r="K2968" i="5"/>
  <c r="K2969" i="5"/>
  <c r="K2970" i="5"/>
  <c r="K2971" i="5"/>
  <c r="K2972" i="5"/>
  <c r="K2973" i="5"/>
  <c r="K2974" i="5"/>
  <c r="K2975" i="5"/>
  <c r="K2976" i="5"/>
  <c r="K2977" i="5"/>
  <c r="K2978" i="5"/>
  <c r="K2979" i="5"/>
  <c r="K2980" i="5"/>
  <c r="K2981" i="5"/>
  <c r="K2982" i="5"/>
  <c r="K2983" i="5"/>
  <c r="K2984" i="5"/>
  <c r="K2985" i="5"/>
  <c r="K2986" i="5"/>
  <c r="K2987" i="5"/>
  <c r="K2988" i="5"/>
  <c r="K2989" i="5"/>
  <c r="K2990" i="5"/>
  <c r="K2991" i="5"/>
  <c r="K2992" i="5"/>
  <c r="K2993" i="5"/>
  <c r="K2994" i="5"/>
  <c r="K2995" i="5"/>
  <c r="K2996" i="5"/>
  <c r="K2997" i="5"/>
  <c r="K2998" i="5"/>
  <c r="K2999" i="5"/>
  <c r="K3000" i="5"/>
  <c r="K3001" i="5"/>
  <c r="K3002" i="5"/>
  <c r="K3003" i="5"/>
  <c r="K3004" i="5"/>
  <c r="K3005" i="5"/>
  <c r="K3006" i="5"/>
  <c r="K3007" i="5"/>
  <c r="K3008" i="5"/>
  <c r="K3009" i="5"/>
  <c r="K3010" i="5"/>
  <c r="K3011" i="5"/>
  <c r="K3012" i="5"/>
  <c r="K3013" i="5"/>
  <c r="K3014" i="5"/>
  <c r="K3015" i="5"/>
  <c r="K3016" i="5"/>
  <c r="K3017" i="5"/>
  <c r="K3018" i="5"/>
  <c r="K3019" i="5"/>
  <c r="K3020" i="5"/>
  <c r="K3021" i="5"/>
  <c r="K3022" i="5"/>
  <c r="K3023" i="5"/>
  <c r="K3024" i="5"/>
  <c r="K3025" i="5"/>
  <c r="K3026" i="5"/>
  <c r="K3027" i="5"/>
  <c r="K3028" i="5"/>
  <c r="K3029" i="5"/>
  <c r="K3030" i="5"/>
  <c r="K3031" i="5"/>
  <c r="K3032" i="5"/>
  <c r="K3033" i="5"/>
  <c r="K3034" i="5"/>
  <c r="K3035" i="5"/>
  <c r="K3036" i="5"/>
  <c r="K3037" i="5"/>
  <c r="K3038" i="5"/>
  <c r="K3039" i="5"/>
  <c r="K3040" i="5"/>
  <c r="K3041" i="5"/>
  <c r="K3042" i="5"/>
  <c r="K3043" i="5"/>
  <c r="K3044" i="5"/>
  <c r="K3045" i="5"/>
  <c r="K3046" i="5"/>
  <c r="K3047" i="5"/>
  <c r="K3048" i="5"/>
  <c r="K3049" i="5"/>
  <c r="K3050" i="5"/>
  <c r="K3051" i="5"/>
  <c r="K3052" i="5"/>
  <c r="K3053" i="5"/>
  <c r="K3054" i="5"/>
  <c r="K3055" i="5"/>
  <c r="K3056" i="5"/>
  <c r="K3057" i="5"/>
  <c r="K3058" i="5"/>
  <c r="K3059" i="5"/>
  <c r="K3060" i="5"/>
  <c r="K3061" i="5"/>
  <c r="K3062" i="5"/>
  <c r="K3063" i="5"/>
  <c r="K3064" i="5"/>
  <c r="K3065" i="5"/>
  <c r="K3066" i="5"/>
  <c r="K3067" i="5"/>
  <c r="K3068" i="5"/>
  <c r="K3069" i="5"/>
  <c r="K3070" i="5"/>
  <c r="K3071" i="5"/>
  <c r="K3072" i="5"/>
  <c r="K3073" i="5"/>
  <c r="K3074" i="5"/>
  <c r="K3075" i="5"/>
  <c r="K3076" i="5"/>
  <c r="K3077" i="5"/>
  <c r="K3078" i="5"/>
  <c r="K3079" i="5"/>
  <c r="K3080" i="5"/>
  <c r="K3081" i="5"/>
  <c r="K3082" i="5"/>
  <c r="K3083" i="5"/>
  <c r="K3084" i="5"/>
  <c r="K3085" i="5"/>
  <c r="K3086" i="5"/>
  <c r="K3087" i="5"/>
  <c r="K3088" i="5"/>
  <c r="K3089" i="5"/>
  <c r="K3090" i="5"/>
  <c r="K3091" i="5"/>
  <c r="K3092" i="5"/>
  <c r="K3093" i="5"/>
  <c r="K3094" i="5"/>
  <c r="K3095" i="5"/>
  <c r="K3096" i="5"/>
  <c r="K3097" i="5"/>
  <c r="K3098" i="5"/>
  <c r="K3099" i="5"/>
  <c r="K3100" i="5"/>
  <c r="K3101" i="5"/>
  <c r="K3102" i="5"/>
  <c r="K3103" i="5"/>
  <c r="K3104" i="5"/>
  <c r="K3105" i="5"/>
  <c r="K3106" i="5"/>
  <c r="K3107" i="5"/>
  <c r="K3108" i="5"/>
  <c r="K3109" i="5"/>
  <c r="K3110" i="5"/>
  <c r="K3111" i="5"/>
  <c r="K3112" i="5"/>
  <c r="K3113" i="5"/>
  <c r="K3114" i="5"/>
  <c r="K3115" i="5"/>
  <c r="K3116" i="5"/>
  <c r="K3117" i="5"/>
  <c r="K3118" i="5"/>
  <c r="K3119" i="5"/>
  <c r="K3120" i="5"/>
  <c r="K3121" i="5"/>
  <c r="K3122" i="5"/>
  <c r="K3123" i="5"/>
  <c r="K3124" i="5"/>
  <c r="K3125" i="5"/>
  <c r="K3126" i="5"/>
  <c r="K3127" i="5"/>
  <c r="K3128" i="5"/>
  <c r="K3129" i="5"/>
  <c r="K3130" i="5"/>
  <c r="K3131" i="5"/>
  <c r="K3132" i="5"/>
  <c r="K3133" i="5"/>
  <c r="K3134" i="5"/>
  <c r="K3135" i="5"/>
  <c r="K3136" i="5"/>
  <c r="K3137" i="5"/>
  <c r="K3138" i="5"/>
  <c r="K3139" i="5"/>
  <c r="K3140" i="5"/>
  <c r="K3141" i="5"/>
  <c r="K3142" i="5"/>
  <c r="K3143" i="5"/>
  <c r="K3144" i="5"/>
  <c r="K3145" i="5"/>
  <c r="K3146" i="5"/>
  <c r="K3147" i="5"/>
  <c r="K3148" i="5"/>
  <c r="K3149" i="5"/>
  <c r="K3150" i="5"/>
  <c r="K3151" i="5"/>
  <c r="K3152" i="5"/>
  <c r="K3153" i="5"/>
  <c r="K3154" i="5"/>
  <c r="K3155" i="5"/>
  <c r="K3156" i="5"/>
  <c r="K3157" i="5"/>
  <c r="K3158" i="5"/>
  <c r="K3159" i="5"/>
  <c r="K3160" i="5"/>
  <c r="K3161" i="5"/>
  <c r="K3162" i="5"/>
  <c r="K3163" i="5"/>
  <c r="K3164" i="5"/>
  <c r="K3165" i="5"/>
  <c r="K3166" i="5"/>
  <c r="K3167" i="5"/>
  <c r="K3168" i="5"/>
  <c r="K3169" i="5"/>
  <c r="K3170" i="5"/>
  <c r="K3171" i="5"/>
  <c r="K3172" i="5"/>
  <c r="K3173" i="5"/>
  <c r="K3174" i="5"/>
  <c r="K3175" i="5"/>
  <c r="K3176" i="5"/>
  <c r="K3177" i="5"/>
  <c r="K3178" i="5"/>
  <c r="K3179" i="5"/>
  <c r="K3180" i="5"/>
  <c r="K3181" i="5"/>
  <c r="K3182" i="5"/>
  <c r="K3183" i="5"/>
  <c r="K3184" i="5"/>
  <c r="K3185" i="5"/>
  <c r="K3186" i="5"/>
  <c r="K3187" i="5"/>
  <c r="K3188" i="5"/>
  <c r="K3189" i="5"/>
  <c r="K3190" i="5"/>
  <c r="K3191" i="5"/>
  <c r="K3192" i="5"/>
  <c r="K3193" i="5"/>
  <c r="K3194" i="5"/>
  <c r="K3195" i="5"/>
  <c r="K3196" i="5"/>
  <c r="K3197" i="5"/>
  <c r="K3198" i="5"/>
  <c r="K3199" i="5"/>
  <c r="K3200" i="5"/>
  <c r="K3201" i="5"/>
  <c r="K3202" i="5"/>
  <c r="K3203" i="5"/>
  <c r="K3204" i="5"/>
  <c r="K3205" i="5"/>
  <c r="K3206" i="5"/>
  <c r="K3207" i="5"/>
  <c r="K3208" i="5"/>
  <c r="K3209" i="5"/>
  <c r="K3210" i="5"/>
  <c r="K3211" i="5"/>
  <c r="K3212" i="5"/>
  <c r="K3213" i="5"/>
  <c r="K3214" i="5"/>
  <c r="K3215" i="5"/>
  <c r="K3216" i="5"/>
  <c r="K3217" i="5"/>
  <c r="K3218" i="5"/>
  <c r="K3219" i="5"/>
  <c r="K3220" i="5"/>
  <c r="K3221" i="5"/>
  <c r="K3222" i="5"/>
  <c r="K3223" i="5"/>
  <c r="K3224" i="5"/>
  <c r="K3225" i="5"/>
  <c r="K3226" i="5"/>
  <c r="K3227" i="5"/>
  <c r="K3228" i="5"/>
  <c r="K3229" i="5"/>
  <c r="K3230" i="5"/>
  <c r="K3231" i="5"/>
  <c r="K3232" i="5"/>
  <c r="K3233" i="5"/>
  <c r="K3234" i="5"/>
  <c r="K3235" i="5"/>
  <c r="K3236" i="5"/>
  <c r="K3237" i="5"/>
  <c r="K3238" i="5"/>
  <c r="K3239" i="5"/>
  <c r="K3240" i="5"/>
  <c r="K3241" i="5"/>
  <c r="K3242" i="5"/>
  <c r="K3243" i="5"/>
  <c r="K3244" i="5"/>
  <c r="K3245" i="5"/>
  <c r="K3246" i="5"/>
  <c r="K3247" i="5"/>
  <c r="K3248" i="5"/>
  <c r="K3249" i="5"/>
  <c r="K3250" i="5"/>
  <c r="K3251" i="5"/>
  <c r="K3252" i="5"/>
  <c r="K3253" i="5"/>
  <c r="K3254" i="5"/>
  <c r="K3255" i="5"/>
  <c r="K3256" i="5"/>
  <c r="K3257" i="5"/>
  <c r="K3258" i="5"/>
  <c r="K3259" i="5"/>
  <c r="K3260" i="5"/>
  <c r="K3261" i="5"/>
  <c r="K3262" i="5"/>
  <c r="K3263" i="5"/>
  <c r="K3264" i="5"/>
  <c r="K3265" i="5"/>
  <c r="K3266" i="5"/>
  <c r="K3267" i="5"/>
  <c r="K3268" i="5"/>
  <c r="K3269" i="5"/>
  <c r="K3270" i="5"/>
  <c r="K3271" i="5"/>
  <c r="K3272" i="5"/>
  <c r="K3273" i="5"/>
  <c r="K3274" i="5"/>
  <c r="K3275" i="5"/>
  <c r="K3276" i="5"/>
  <c r="K3277" i="5"/>
  <c r="K3278" i="5"/>
  <c r="K3279" i="5"/>
  <c r="K3280" i="5"/>
  <c r="K3281" i="5"/>
  <c r="K3282" i="5"/>
  <c r="K3283" i="5"/>
  <c r="K3284" i="5"/>
  <c r="K3285" i="5"/>
  <c r="K3286" i="5"/>
  <c r="K3287" i="5"/>
  <c r="K3288" i="5"/>
  <c r="K3289" i="5"/>
  <c r="K3290" i="5"/>
  <c r="K3291" i="5"/>
  <c r="K3292" i="5"/>
  <c r="K3293" i="5"/>
  <c r="K3294" i="5"/>
  <c r="K3295" i="5"/>
  <c r="K3296" i="5"/>
  <c r="K3297" i="5"/>
  <c r="K3298" i="5"/>
  <c r="K3299" i="5"/>
  <c r="K3300" i="5"/>
  <c r="K3301" i="5"/>
  <c r="K3302" i="5"/>
  <c r="K3303" i="5"/>
  <c r="K3304" i="5"/>
  <c r="K3305" i="5"/>
  <c r="K3306" i="5"/>
  <c r="K3307" i="5"/>
  <c r="K3308" i="5"/>
  <c r="K3309" i="5"/>
  <c r="K3310" i="5"/>
  <c r="K3311" i="5"/>
  <c r="K3312" i="5"/>
  <c r="K3313" i="5"/>
  <c r="K3314" i="5"/>
  <c r="K3315" i="5"/>
  <c r="K3316" i="5"/>
  <c r="K3317" i="5"/>
  <c r="K3318" i="5"/>
  <c r="K3319" i="5"/>
  <c r="K3320" i="5"/>
  <c r="K3321" i="5"/>
  <c r="K3322" i="5"/>
  <c r="K3323" i="5"/>
  <c r="K3324" i="5"/>
  <c r="K3325" i="5"/>
  <c r="K3326" i="5"/>
  <c r="K3327" i="5"/>
  <c r="K3328" i="5"/>
  <c r="K3329" i="5"/>
  <c r="K3330" i="5"/>
  <c r="K3331" i="5"/>
  <c r="K3332" i="5"/>
  <c r="K3333" i="5"/>
  <c r="K3334" i="5"/>
  <c r="K3335" i="5"/>
  <c r="K3336" i="5"/>
  <c r="K3337" i="5"/>
  <c r="K3338" i="5"/>
  <c r="K3339" i="5"/>
  <c r="K3340" i="5"/>
  <c r="K3341" i="5"/>
  <c r="K3342" i="5"/>
  <c r="K3343" i="5"/>
  <c r="K3344" i="5"/>
  <c r="K3345" i="5"/>
  <c r="K3346" i="5"/>
  <c r="K3347" i="5"/>
  <c r="K3348" i="5"/>
  <c r="K3349" i="5"/>
  <c r="K3350" i="5"/>
  <c r="K3351" i="5"/>
  <c r="K3352" i="5"/>
  <c r="K3353" i="5"/>
  <c r="K3354" i="5"/>
  <c r="K3355" i="5"/>
  <c r="K3356" i="5"/>
  <c r="K3357" i="5"/>
  <c r="K3358" i="5"/>
  <c r="K3359" i="5"/>
  <c r="K3360" i="5"/>
  <c r="K3361" i="5"/>
  <c r="K3362" i="5"/>
  <c r="K3363" i="5"/>
  <c r="K3364" i="5"/>
  <c r="K3365" i="5"/>
  <c r="K3366" i="5"/>
  <c r="K3367" i="5"/>
  <c r="K3368" i="5"/>
  <c r="K3369" i="5"/>
  <c r="K3370" i="5"/>
  <c r="K3371" i="5"/>
  <c r="K3372" i="5"/>
  <c r="K3373" i="5"/>
  <c r="K3374" i="5"/>
  <c r="K3375" i="5"/>
  <c r="K3376" i="5"/>
  <c r="K3377" i="5"/>
  <c r="K3378" i="5"/>
  <c r="K3379" i="5"/>
  <c r="K3380" i="5"/>
  <c r="K3381" i="5"/>
  <c r="K3382" i="5"/>
  <c r="K3383" i="5"/>
  <c r="K3384" i="5"/>
  <c r="K3385" i="5"/>
  <c r="K3386" i="5"/>
  <c r="K3387" i="5"/>
  <c r="K3388" i="5"/>
  <c r="K3389" i="5"/>
  <c r="K3390" i="5"/>
  <c r="K3391" i="5"/>
  <c r="K3392" i="5"/>
  <c r="K3393" i="5"/>
  <c r="K3394" i="5"/>
  <c r="K3395" i="5"/>
  <c r="K3396" i="5"/>
  <c r="K3397" i="5"/>
  <c r="K3398" i="5"/>
  <c r="K3399" i="5"/>
  <c r="K3400" i="5"/>
  <c r="K3401" i="5"/>
  <c r="K3402" i="5"/>
  <c r="K3403" i="5"/>
  <c r="K3404" i="5"/>
  <c r="K3405" i="5"/>
  <c r="K3406" i="5"/>
  <c r="K3407" i="5"/>
  <c r="K3408" i="5"/>
  <c r="K3409" i="5"/>
  <c r="K3410" i="5"/>
  <c r="K3411" i="5"/>
  <c r="K3412" i="5"/>
  <c r="K3413" i="5"/>
  <c r="K3414" i="5"/>
  <c r="K3415" i="5"/>
  <c r="K3416" i="5"/>
  <c r="K3417" i="5"/>
  <c r="K3418" i="5"/>
  <c r="K3419" i="5"/>
  <c r="K3420" i="5"/>
  <c r="K3421" i="5"/>
  <c r="K3422" i="5"/>
  <c r="K3423" i="5"/>
  <c r="K3424" i="5"/>
  <c r="K3425" i="5"/>
  <c r="K3426" i="5"/>
  <c r="K3427" i="5"/>
  <c r="K3428" i="5"/>
  <c r="K3429" i="5"/>
  <c r="K3430" i="5"/>
  <c r="K3431" i="5"/>
  <c r="K3432" i="5"/>
  <c r="K3433" i="5"/>
  <c r="K3434" i="5"/>
  <c r="K3435" i="5"/>
  <c r="K3436" i="5"/>
  <c r="K3437" i="5"/>
  <c r="K3438" i="5"/>
  <c r="K3439" i="5"/>
  <c r="K3440" i="5"/>
  <c r="K3441" i="5"/>
  <c r="K3442" i="5"/>
  <c r="K3443" i="5"/>
  <c r="K3444" i="5"/>
  <c r="K3445" i="5"/>
  <c r="K3446" i="5"/>
  <c r="K3447" i="5"/>
  <c r="K3448" i="5"/>
  <c r="K3449" i="5"/>
  <c r="K3450" i="5"/>
  <c r="K3451" i="5"/>
  <c r="K3452" i="5"/>
  <c r="K3453" i="5"/>
  <c r="K3454" i="5"/>
  <c r="K3455" i="5"/>
  <c r="K3456" i="5"/>
  <c r="K3457" i="5"/>
  <c r="K3458" i="5"/>
  <c r="K3459" i="5"/>
  <c r="K3460" i="5"/>
  <c r="K3461" i="5"/>
  <c r="K3462" i="5"/>
  <c r="K3463" i="5"/>
  <c r="K3464" i="5"/>
  <c r="K3465" i="5"/>
  <c r="K3466" i="5"/>
  <c r="K3467" i="5"/>
  <c r="K3468" i="5"/>
  <c r="K3469" i="5"/>
  <c r="K3470" i="5"/>
  <c r="K3471" i="5"/>
  <c r="K3472" i="5"/>
  <c r="K3473" i="5"/>
  <c r="K3474" i="5"/>
  <c r="K3475" i="5"/>
  <c r="K3476" i="5"/>
  <c r="K3477" i="5"/>
  <c r="K3478" i="5"/>
  <c r="K3479" i="5"/>
  <c r="K3480" i="5"/>
  <c r="K3481" i="5"/>
  <c r="K3482" i="5"/>
  <c r="K3483" i="5"/>
  <c r="K3484" i="5"/>
  <c r="K3485" i="5"/>
  <c r="K3486" i="5"/>
  <c r="K3487" i="5"/>
  <c r="K3488" i="5"/>
  <c r="K3489" i="5"/>
  <c r="K3490" i="5"/>
  <c r="K3491" i="5"/>
  <c r="K3492" i="5"/>
  <c r="K3493" i="5"/>
  <c r="K3494" i="5"/>
  <c r="K3495" i="5"/>
  <c r="K3496" i="5"/>
  <c r="K3497" i="5"/>
  <c r="K3498" i="5"/>
  <c r="K3499" i="5"/>
  <c r="K3500" i="5"/>
  <c r="K3501" i="5"/>
  <c r="K3502" i="5"/>
  <c r="K3503" i="5"/>
  <c r="K3504" i="5"/>
  <c r="K3505" i="5"/>
  <c r="K3506" i="5"/>
  <c r="K3507" i="5"/>
  <c r="K3508" i="5"/>
  <c r="K3509" i="5"/>
  <c r="K3510" i="5"/>
  <c r="K3511" i="5"/>
  <c r="K3512" i="5"/>
  <c r="K3513" i="5"/>
  <c r="K3514" i="5"/>
  <c r="K3515" i="5"/>
  <c r="K3516" i="5"/>
  <c r="K3517" i="5"/>
  <c r="K3518" i="5"/>
  <c r="K3519" i="5"/>
  <c r="K3520" i="5"/>
  <c r="K3521" i="5"/>
  <c r="K3522" i="5"/>
  <c r="K3523" i="5"/>
  <c r="K3524" i="5"/>
  <c r="K3525" i="5"/>
  <c r="K3526" i="5"/>
  <c r="K3527" i="5"/>
  <c r="K3528" i="5"/>
  <c r="K3529" i="5"/>
  <c r="K3530" i="5"/>
  <c r="K3531" i="5"/>
  <c r="K3532" i="5"/>
  <c r="K3533" i="5"/>
  <c r="K3534" i="5"/>
  <c r="K3535" i="5"/>
  <c r="K3536" i="5"/>
  <c r="K3537" i="5"/>
  <c r="K3538" i="5"/>
  <c r="K3539" i="5"/>
  <c r="K3540" i="5"/>
  <c r="K3541" i="5"/>
  <c r="K3542" i="5"/>
  <c r="K3543" i="5"/>
  <c r="K3544" i="5"/>
  <c r="K3545" i="5"/>
  <c r="K3546" i="5"/>
  <c r="K3547" i="5"/>
  <c r="K3548" i="5"/>
  <c r="K3549" i="5"/>
  <c r="K3550" i="5"/>
  <c r="K3551" i="5"/>
  <c r="K3552" i="5"/>
  <c r="K3553" i="5"/>
  <c r="K3554" i="5"/>
  <c r="K3555" i="5"/>
  <c r="K3556" i="5"/>
  <c r="K3557" i="5"/>
  <c r="K3558" i="5"/>
  <c r="K3559" i="5"/>
  <c r="K3560" i="5"/>
  <c r="K3561" i="5"/>
  <c r="K3562" i="5"/>
  <c r="K3563" i="5"/>
  <c r="K3564" i="5"/>
  <c r="K3565" i="5"/>
  <c r="K3566" i="5"/>
  <c r="K3567" i="5"/>
  <c r="K3568" i="5"/>
  <c r="K3569" i="5"/>
  <c r="K3570" i="5"/>
  <c r="K3571" i="5"/>
  <c r="K3572" i="5"/>
  <c r="K3573" i="5"/>
  <c r="K3574" i="5"/>
  <c r="K3575" i="5"/>
  <c r="K3576" i="5"/>
  <c r="K3577" i="5"/>
  <c r="K3578" i="5"/>
  <c r="K3579" i="5"/>
  <c r="K3580" i="5"/>
  <c r="K3581" i="5"/>
  <c r="K3582" i="5"/>
  <c r="K3583" i="5"/>
  <c r="K3584" i="5"/>
  <c r="K3585" i="5"/>
  <c r="K3586" i="5"/>
  <c r="K3587" i="5"/>
  <c r="K3588" i="5"/>
  <c r="K3589" i="5"/>
  <c r="K3590" i="5"/>
  <c r="K3591" i="5"/>
  <c r="K3592" i="5"/>
  <c r="K3593" i="5"/>
  <c r="K3594" i="5"/>
  <c r="K3595" i="5"/>
  <c r="K3596" i="5"/>
  <c r="K3597" i="5"/>
  <c r="K3598" i="5"/>
  <c r="K3599" i="5"/>
  <c r="K3600" i="5"/>
  <c r="K3601" i="5"/>
  <c r="K3602" i="5"/>
  <c r="K3603" i="5"/>
  <c r="K3604" i="5"/>
  <c r="K3605" i="5"/>
  <c r="K3606" i="5"/>
  <c r="K3607" i="5"/>
  <c r="K3608" i="5"/>
  <c r="K3609" i="5"/>
  <c r="K3610" i="5"/>
  <c r="K3611" i="5"/>
  <c r="K3612" i="5"/>
  <c r="K3613" i="5"/>
  <c r="K3614" i="5"/>
  <c r="K3615" i="5"/>
  <c r="K3616" i="5"/>
  <c r="K3617" i="5"/>
  <c r="K3618" i="5"/>
  <c r="K3619" i="5"/>
  <c r="K3620" i="5"/>
  <c r="K3621" i="5"/>
  <c r="K3622" i="5"/>
  <c r="K3623" i="5"/>
  <c r="K3624" i="5"/>
  <c r="K3625" i="5"/>
  <c r="K3626" i="5"/>
  <c r="K3627" i="5"/>
  <c r="K3628" i="5"/>
  <c r="K3629" i="5"/>
  <c r="K3630" i="5"/>
  <c r="K3631" i="5"/>
  <c r="K3632" i="5"/>
  <c r="K3633" i="5"/>
  <c r="K3634" i="5"/>
  <c r="K3635" i="5"/>
  <c r="K3636" i="5"/>
  <c r="K3637" i="5"/>
  <c r="K3638" i="5"/>
  <c r="K3639" i="5"/>
  <c r="K3640" i="5"/>
  <c r="K3641" i="5"/>
  <c r="K3642" i="5"/>
  <c r="K3643" i="5"/>
  <c r="K3644" i="5"/>
  <c r="K3645" i="5"/>
  <c r="K3646" i="5"/>
  <c r="K3647" i="5"/>
  <c r="K3648" i="5"/>
  <c r="K3649" i="5"/>
  <c r="K3650" i="5"/>
  <c r="K3651" i="5"/>
  <c r="K3652" i="5"/>
  <c r="K3653" i="5"/>
  <c r="K3654" i="5"/>
  <c r="K3655" i="5"/>
  <c r="K3656" i="5"/>
  <c r="K3657" i="5"/>
  <c r="K3658" i="5"/>
  <c r="K3659" i="5"/>
  <c r="K3660" i="5"/>
  <c r="K3661" i="5"/>
  <c r="K3662" i="5"/>
  <c r="K3663" i="5"/>
  <c r="K3664" i="5"/>
  <c r="K3665" i="5"/>
  <c r="K3666" i="5"/>
  <c r="K3667" i="5"/>
  <c r="K3668" i="5"/>
  <c r="K3669" i="5"/>
  <c r="K3670" i="5"/>
  <c r="K3671" i="5"/>
  <c r="K3672" i="5"/>
  <c r="K3673" i="5"/>
  <c r="K3674" i="5"/>
  <c r="K3675" i="5"/>
  <c r="K3676" i="5"/>
  <c r="K3677" i="5"/>
  <c r="K3678" i="5"/>
  <c r="K3679" i="5"/>
  <c r="K3680" i="5"/>
  <c r="K3681" i="5"/>
  <c r="K3682" i="5"/>
  <c r="K3683" i="5"/>
  <c r="K3684" i="5"/>
  <c r="K3685" i="5"/>
  <c r="K3686" i="5"/>
  <c r="K3687" i="5"/>
  <c r="K3688" i="5"/>
  <c r="K3689" i="5"/>
  <c r="K3690" i="5"/>
  <c r="K3691" i="5"/>
  <c r="K3692" i="5"/>
  <c r="K3693" i="5"/>
  <c r="K3694" i="5"/>
  <c r="K3695" i="5"/>
  <c r="K3696" i="5"/>
  <c r="K3697" i="5"/>
  <c r="K3698" i="5"/>
  <c r="K3699" i="5"/>
  <c r="K3700" i="5"/>
  <c r="K3701" i="5"/>
  <c r="K3702" i="5"/>
  <c r="K3703" i="5"/>
  <c r="K3704" i="5"/>
  <c r="K3705" i="5"/>
  <c r="K3706" i="5"/>
  <c r="K3707" i="5"/>
  <c r="K3708" i="5"/>
  <c r="K3709" i="5"/>
  <c r="K3710" i="5"/>
  <c r="K3711" i="5"/>
  <c r="K3712" i="5"/>
  <c r="K3713" i="5"/>
  <c r="K3714" i="5"/>
  <c r="K3715" i="5"/>
  <c r="K3716" i="5"/>
  <c r="K3717" i="5"/>
  <c r="K3718" i="5"/>
  <c r="K3719" i="5"/>
  <c r="K3720" i="5"/>
  <c r="K3721" i="5"/>
  <c r="K3722" i="5"/>
  <c r="K3723" i="5"/>
  <c r="K3724" i="5"/>
  <c r="K3725" i="5"/>
  <c r="K3726" i="5"/>
  <c r="K3727" i="5"/>
  <c r="K3728" i="5"/>
  <c r="K3729" i="5"/>
  <c r="K3730" i="5"/>
  <c r="K3731" i="5"/>
  <c r="K3732" i="5"/>
  <c r="K3733" i="5"/>
  <c r="K3734" i="5"/>
  <c r="K3735" i="5"/>
  <c r="K3736" i="5"/>
  <c r="K3737" i="5"/>
  <c r="K3738" i="5"/>
  <c r="K3739" i="5"/>
  <c r="K3740" i="5"/>
  <c r="K3741" i="5"/>
  <c r="K3742" i="5"/>
  <c r="K3743" i="5"/>
  <c r="K3744" i="5"/>
  <c r="K3745" i="5"/>
  <c r="K3746" i="5"/>
  <c r="K3747" i="5"/>
  <c r="K3748" i="5"/>
  <c r="K3749" i="5"/>
  <c r="K3750" i="5"/>
  <c r="K3751" i="5"/>
  <c r="K3752" i="5"/>
  <c r="K3753" i="5"/>
  <c r="K3754" i="5"/>
  <c r="K3755" i="5"/>
  <c r="K3756" i="5"/>
  <c r="K3757" i="5"/>
  <c r="K3758" i="5"/>
  <c r="K3759" i="5"/>
  <c r="K3760" i="5"/>
  <c r="K3761" i="5"/>
  <c r="K3762" i="5"/>
  <c r="K3763" i="5"/>
  <c r="K3764" i="5"/>
  <c r="K3765" i="5"/>
  <c r="K3766" i="5"/>
  <c r="K3767" i="5"/>
  <c r="K3768" i="5"/>
  <c r="K3769" i="5"/>
  <c r="K3770" i="5"/>
  <c r="K3771" i="5"/>
  <c r="K3772" i="5"/>
  <c r="K3773" i="5"/>
  <c r="K3774" i="5"/>
  <c r="K3775" i="5"/>
  <c r="K3776" i="5"/>
  <c r="K3777" i="5"/>
  <c r="K3778" i="5"/>
  <c r="K3779" i="5"/>
  <c r="K3780" i="5"/>
  <c r="K3781" i="5"/>
  <c r="K3782" i="5"/>
  <c r="K3783" i="5"/>
  <c r="K3784" i="5"/>
  <c r="K3785" i="5"/>
  <c r="K3786" i="5"/>
  <c r="K3787" i="5"/>
  <c r="K3788" i="5"/>
  <c r="K3789" i="5"/>
  <c r="K3790" i="5"/>
  <c r="K3791" i="5"/>
  <c r="K3792" i="5"/>
  <c r="K3793" i="5"/>
  <c r="K3794" i="5"/>
  <c r="K3795" i="5"/>
  <c r="K3796" i="5"/>
  <c r="K3797" i="5"/>
  <c r="K3798" i="5"/>
  <c r="K3799" i="5"/>
  <c r="K3800" i="5"/>
  <c r="K3801" i="5"/>
  <c r="K3802" i="5"/>
  <c r="K3803" i="5"/>
  <c r="K3804" i="5"/>
  <c r="K3805" i="5"/>
  <c r="K3806" i="5"/>
  <c r="K3807" i="5"/>
  <c r="K3808" i="5"/>
  <c r="K3809" i="5"/>
  <c r="K3810" i="5"/>
  <c r="K3811" i="5"/>
  <c r="K3812" i="5"/>
  <c r="K3813" i="5"/>
  <c r="K3814" i="5"/>
  <c r="K3815" i="5"/>
  <c r="K3816" i="5"/>
  <c r="K3817" i="5"/>
  <c r="K3818" i="5"/>
  <c r="K3819" i="5"/>
  <c r="K3820" i="5"/>
  <c r="K3821" i="5"/>
  <c r="K3822" i="5"/>
  <c r="K3823" i="5"/>
  <c r="K3824" i="5"/>
  <c r="K3825" i="5"/>
  <c r="K3826" i="5"/>
  <c r="K3827" i="5"/>
  <c r="K3828" i="5"/>
  <c r="K3829" i="5"/>
  <c r="K3830" i="5"/>
  <c r="K3831" i="5"/>
  <c r="K3832" i="5"/>
  <c r="K3833" i="5"/>
  <c r="K3834" i="5"/>
  <c r="K3835" i="5"/>
  <c r="K3836" i="5"/>
  <c r="K3837" i="5"/>
  <c r="K3838" i="5"/>
  <c r="K3839" i="5"/>
  <c r="K3840" i="5"/>
  <c r="K3841" i="5"/>
  <c r="K3842" i="5"/>
  <c r="K3843" i="5"/>
  <c r="K3844" i="5"/>
  <c r="K3845" i="5"/>
  <c r="K3846" i="5"/>
  <c r="K3847" i="5"/>
  <c r="K3848" i="5"/>
  <c r="K3849" i="5"/>
  <c r="K3850" i="5"/>
  <c r="K3851" i="5"/>
  <c r="K3852" i="5"/>
  <c r="K3853" i="5"/>
  <c r="K3854" i="5"/>
  <c r="K3855" i="5"/>
  <c r="K3856" i="5"/>
  <c r="K3857" i="5"/>
  <c r="K3858" i="5"/>
  <c r="K3859" i="5"/>
  <c r="K3860" i="5"/>
  <c r="K3861" i="5"/>
  <c r="K3862" i="5"/>
  <c r="K3863" i="5"/>
  <c r="K3864" i="5"/>
  <c r="K3865" i="5"/>
  <c r="K3866" i="5"/>
  <c r="K3867" i="5"/>
  <c r="K3868" i="5"/>
  <c r="K3869" i="5"/>
  <c r="K3870" i="5"/>
  <c r="K3871" i="5"/>
  <c r="K3872" i="5"/>
  <c r="K3873" i="5"/>
  <c r="K3874" i="5"/>
  <c r="K3875" i="5"/>
  <c r="K3876" i="5"/>
  <c r="K3877" i="5"/>
  <c r="K3878" i="5"/>
  <c r="K3879" i="5"/>
  <c r="K3880" i="5"/>
  <c r="K3881" i="5"/>
  <c r="K3882" i="5"/>
  <c r="K3883" i="5"/>
  <c r="K3884" i="5"/>
  <c r="K3885" i="5"/>
  <c r="K3886" i="5"/>
  <c r="K3887" i="5"/>
  <c r="K3888" i="5"/>
  <c r="K3889" i="5"/>
  <c r="K3890" i="5"/>
  <c r="K3891" i="5"/>
  <c r="K3892" i="5"/>
  <c r="K3893" i="5"/>
  <c r="K3894" i="5"/>
  <c r="K3895" i="5"/>
  <c r="K3896" i="5"/>
  <c r="K3897" i="5"/>
  <c r="K3898" i="5"/>
  <c r="K3899" i="5"/>
  <c r="K3900" i="5"/>
  <c r="K3901" i="5"/>
  <c r="K3902" i="5"/>
  <c r="K3903" i="5"/>
  <c r="K3904" i="5"/>
  <c r="K3905" i="5"/>
  <c r="K3906" i="5"/>
  <c r="K3907" i="5"/>
  <c r="K3908" i="5"/>
  <c r="K3909" i="5"/>
  <c r="K3910" i="5"/>
  <c r="K3911" i="5"/>
  <c r="K3912" i="5"/>
  <c r="K3913" i="5"/>
  <c r="K3914" i="5"/>
  <c r="K3915" i="5"/>
  <c r="K3916" i="5"/>
  <c r="K3917" i="5"/>
  <c r="K3918" i="5"/>
  <c r="K3919" i="5"/>
  <c r="K3920" i="5"/>
  <c r="K3921" i="5"/>
  <c r="K3922" i="5"/>
  <c r="K3923" i="5"/>
  <c r="K3924" i="5"/>
  <c r="K3925" i="5"/>
  <c r="K3926" i="5"/>
  <c r="K3927" i="5"/>
  <c r="K3928" i="5"/>
  <c r="K3929" i="5"/>
  <c r="K3930" i="5"/>
  <c r="K3931" i="5"/>
  <c r="K3932" i="5"/>
  <c r="K3933" i="5"/>
  <c r="K3934" i="5"/>
  <c r="K3935" i="5"/>
  <c r="K3936" i="5"/>
  <c r="K3937" i="5"/>
  <c r="K3938" i="5"/>
  <c r="K3939" i="5"/>
  <c r="K3940" i="5"/>
  <c r="K3941" i="5"/>
  <c r="K3942" i="5"/>
  <c r="K3943" i="5"/>
  <c r="K3944" i="5"/>
  <c r="K3945" i="5"/>
  <c r="K3946" i="5"/>
  <c r="K3947" i="5"/>
  <c r="K3948" i="5"/>
  <c r="K3949" i="5"/>
  <c r="K3950" i="5"/>
  <c r="K3951" i="5"/>
  <c r="K3952" i="5"/>
  <c r="K3953" i="5"/>
  <c r="K3954" i="5"/>
  <c r="K3955" i="5"/>
  <c r="K3956" i="5"/>
  <c r="K3957" i="5"/>
  <c r="K3958" i="5"/>
  <c r="K3959" i="5"/>
  <c r="K3960" i="5"/>
  <c r="K3961" i="5"/>
  <c r="K3962" i="5"/>
  <c r="K3963" i="5"/>
  <c r="K3964" i="5"/>
  <c r="K3965" i="5"/>
  <c r="K3966" i="5"/>
  <c r="K3967" i="5"/>
  <c r="K3968" i="5"/>
  <c r="K3969" i="5"/>
  <c r="K3970" i="5"/>
  <c r="K3971" i="5"/>
  <c r="K3972" i="5"/>
  <c r="K3973" i="5"/>
  <c r="K3974" i="5"/>
  <c r="K3975" i="5"/>
  <c r="K3976" i="5"/>
  <c r="K3977" i="5"/>
  <c r="K3978" i="5"/>
  <c r="K3979" i="5"/>
  <c r="K3980" i="5"/>
  <c r="K3981" i="5"/>
  <c r="K3982" i="5"/>
  <c r="K3983" i="5"/>
  <c r="K3984" i="5"/>
  <c r="K3985" i="5"/>
  <c r="K3986" i="5"/>
  <c r="K3987" i="5"/>
  <c r="K3988" i="5"/>
  <c r="K3989" i="5"/>
  <c r="K3990" i="5"/>
  <c r="K3991" i="5"/>
  <c r="K3992" i="5"/>
  <c r="K3993" i="5"/>
  <c r="K3994" i="5"/>
  <c r="K3995" i="5"/>
  <c r="K3996" i="5"/>
  <c r="K3997" i="5"/>
  <c r="K3998" i="5"/>
  <c r="K3999" i="5"/>
  <c r="K4000" i="5"/>
  <c r="K4001" i="5"/>
  <c r="K4002" i="5"/>
  <c r="K4003" i="5"/>
  <c r="K4004" i="5"/>
  <c r="K4005" i="5"/>
  <c r="K4006" i="5"/>
  <c r="K4007" i="5"/>
  <c r="K4008" i="5"/>
  <c r="K4009" i="5"/>
  <c r="K4010" i="5"/>
  <c r="K4011" i="5"/>
  <c r="K4012" i="5"/>
  <c r="K4013" i="5"/>
  <c r="K4014" i="5"/>
  <c r="K4015" i="5"/>
  <c r="K4016" i="5"/>
  <c r="K4017" i="5"/>
  <c r="K4018" i="5"/>
  <c r="K4019" i="5"/>
  <c r="K4020" i="5"/>
  <c r="K4021" i="5"/>
  <c r="K4022" i="5"/>
  <c r="K4023" i="5"/>
  <c r="K4024" i="5"/>
  <c r="K4025" i="5"/>
  <c r="K4026" i="5"/>
  <c r="K4027" i="5"/>
  <c r="K4028" i="5"/>
  <c r="K4029" i="5"/>
  <c r="K4030" i="5"/>
  <c r="K4031" i="5"/>
  <c r="K4032" i="5"/>
  <c r="K4033" i="5"/>
  <c r="K4034" i="5"/>
  <c r="K4035" i="5"/>
  <c r="K4036" i="5"/>
  <c r="K4037" i="5"/>
  <c r="K4038" i="5"/>
  <c r="K4039" i="5"/>
  <c r="K4040" i="5"/>
  <c r="K4041" i="5"/>
  <c r="K4042" i="5"/>
  <c r="K4043" i="5"/>
  <c r="K4044" i="5"/>
  <c r="K4045" i="5"/>
  <c r="K4046" i="5"/>
  <c r="K4047" i="5"/>
  <c r="K4048" i="5"/>
  <c r="K4049" i="5"/>
  <c r="K4050" i="5"/>
  <c r="K4051" i="5"/>
  <c r="K4052" i="5"/>
  <c r="K4053" i="5"/>
  <c r="K4054" i="5"/>
  <c r="K4055" i="5"/>
  <c r="K4056" i="5"/>
  <c r="K4057" i="5"/>
  <c r="K4058" i="5"/>
  <c r="K4059" i="5"/>
  <c r="K4060" i="5"/>
  <c r="K4061" i="5"/>
  <c r="K4062" i="5"/>
  <c r="K4063" i="5"/>
  <c r="K4064" i="5"/>
  <c r="K4065" i="5"/>
  <c r="K4066" i="5"/>
  <c r="K4067" i="5"/>
  <c r="K4068" i="5"/>
  <c r="K4069" i="5"/>
  <c r="K4070" i="5"/>
  <c r="K4071" i="5"/>
  <c r="K4072" i="5"/>
  <c r="K4073" i="5"/>
  <c r="K4074" i="5"/>
  <c r="K4075" i="5"/>
  <c r="K4076" i="5"/>
  <c r="K4077" i="5"/>
  <c r="K4078" i="5"/>
  <c r="K4079" i="5"/>
  <c r="K4080" i="5"/>
  <c r="K4081" i="5"/>
  <c r="K4082" i="5"/>
  <c r="K4083" i="5"/>
  <c r="K4084" i="5"/>
  <c r="K4085" i="5"/>
  <c r="K4086" i="5"/>
  <c r="K4087" i="5"/>
  <c r="K4088" i="5"/>
  <c r="K4089" i="5"/>
  <c r="K4090" i="5"/>
  <c r="K4091" i="5"/>
  <c r="K4092" i="5"/>
  <c r="K4093" i="5"/>
  <c r="K4094" i="5"/>
  <c r="K4095" i="5"/>
  <c r="K4096" i="5"/>
  <c r="K4097" i="5"/>
  <c r="K4098" i="5"/>
  <c r="K4099" i="5"/>
  <c r="K4100" i="5"/>
  <c r="K4101" i="5"/>
  <c r="K4102" i="5"/>
  <c r="K4103" i="5"/>
  <c r="K4104" i="5"/>
  <c r="K4105" i="5"/>
  <c r="K4106" i="5"/>
  <c r="K4107" i="5"/>
  <c r="K4108" i="5"/>
  <c r="K4109" i="5"/>
  <c r="K4110" i="5"/>
  <c r="K4111" i="5"/>
  <c r="K4112" i="5"/>
  <c r="K4113" i="5"/>
  <c r="K4114" i="5"/>
  <c r="K4115" i="5"/>
  <c r="K4116" i="5"/>
  <c r="K4117" i="5"/>
  <c r="K4118" i="5"/>
  <c r="K4119" i="5"/>
  <c r="K4120" i="5"/>
  <c r="K4121" i="5"/>
  <c r="K4122" i="5"/>
  <c r="K4123" i="5"/>
  <c r="K4124" i="5"/>
  <c r="K4125" i="5"/>
  <c r="K4126" i="5"/>
  <c r="K4127" i="5"/>
  <c r="K4128" i="5"/>
  <c r="K4129" i="5"/>
  <c r="K4130" i="5"/>
  <c r="K4131" i="5"/>
  <c r="K4132" i="5"/>
  <c r="K4133" i="5"/>
  <c r="K4134" i="5"/>
  <c r="K4135" i="5"/>
  <c r="K4136" i="5"/>
  <c r="K4137" i="5"/>
  <c r="K4138" i="5"/>
  <c r="K4139" i="5"/>
  <c r="K4140" i="5"/>
  <c r="K4141" i="5"/>
  <c r="K4142" i="5"/>
  <c r="K4143" i="5"/>
  <c r="K4144" i="5"/>
  <c r="K4145" i="5"/>
  <c r="K4146" i="5"/>
  <c r="K4147" i="5"/>
  <c r="K4148" i="5"/>
  <c r="K4149" i="5"/>
  <c r="K4150" i="5"/>
  <c r="K4151" i="5"/>
  <c r="K4152" i="5"/>
  <c r="K4153" i="5"/>
  <c r="K4154" i="5"/>
  <c r="K4155" i="5"/>
  <c r="K4156" i="5"/>
  <c r="K4157" i="5"/>
  <c r="K4158" i="5"/>
  <c r="K4159" i="5"/>
  <c r="K4160" i="5"/>
  <c r="K4161" i="5"/>
  <c r="K4162" i="5"/>
  <c r="K4163" i="5"/>
  <c r="K4164" i="5"/>
  <c r="K4165" i="5"/>
  <c r="K4166" i="5"/>
  <c r="K4167" i="5"/>
  <c r="K4168" i="5"/>
  <c r="K4169" i="5"/>
  <c r="K4170" i="5"/>
  <c r="K4171" i="5"/>
  <c r="K4172" i="5"/>
  <c r="K4173" i="5"/>
  <c r="K4174" i="5"/>
  <c r="K4175" i="5"/>
  <c r="K4176" i="5"/>
  <c r="K4177" i="5"/>
  <c r="K4178" i="5"/>
  <c r="K4179" i="5"/>
  <c r="K4180" i="5"/>
  <c r="K4181" i="5"/>
  <c r="K4182" i="5"/>
  <c r="K4183" i="5"/>
  <c r="K4184" i="5"/>
  <c r="K4185" i="5"/>
  <c r="K4186" i="5"/>
  <c r="K4187" i="5"/>
  <c r="K4188" i="5"/>
  <c r="K4189" i="5"/>
  <c r="K4190" i="5"/>
  <c r="K4191" i="5"/>
  <c r="K4192" i="5"/>
  <c r="K4193" i="5"/>
  <c r="K4194" i="5"/>
  <c r="K4195" i="5"/>
  <c r="K4196" i="5"/>
  <c r="K4197" i="5"/>
  <c r="K4198" i="5"/>
  <c r="K4199" i="5"/>
  <c r="K4200" i="5"/>
  <c r="K4201" i="5"/>
  <c r="K4202" i="5"/>
  <c r="K4203" i="5"/>
  <c r="K4204" i="5"/>
  <c r="K4205" i="5"/>
  <c r="K4206" i="5"/>
  <c r="K4207" i="5"/>
  <c r="K4208" i="5"/>
  <c r="K4209" i="5"/>
  <c r="K4210" i="5"/>
  <c r="K4211" i="5"/>
  <c r="K4212" i="5"/>
  <c r="K4213" i="5"/>
  <c r="K4214" i="5"/>
  <c r="K4215" i="5"/>
  <c r="K4216" i="5"/>
  <c r="K4217" i="5"/>
  <c r="K4218" i="5"/>
  <c r="K4219" i="5"/>
  <c r="K4220" i="5"/>
  <c r="K4221" i="5"/>
  <c r="K4222" i="5"/>
  <c r="K4223" i="5"/>
  <c r="K4224" i="5"/>
  <c r="K4225" i="5"/>
  <c r="K4226" i="5"/>
  <c r="K4227" i="5"/>
  <c r="K4228" i="5"/>
  <c r="K4229" i="5"/>
  <c r="K4230" i="5"/>
  <c r="K4231" i="5"/>
  <c r="K4232" i="5"/>
  <c r="K4233" i="5"/>
  <c r="K4234" i="5"/>
  <c r="K4235" i="5"/>
  <c r="K4236" i="5"/>
  <c r="K4237" i="5"/>
  <c r="K4238" i="5"/>
  <c r="K4239" i="5"/>
  <c r="K4240" i="5"/>
  <c r="K4241" i="5"/>
  <c r="K4242" i="5"/>
  <c r="K4243" i="5"/>
  <c r="K4244" i="5"/>
  <c r="K4245" i="5"/>
  <c r="K4246" i="5"/>
  <c r="K4247" i="5"/>
  <c r="K4248" i="5"/>
  <c r="K4249" i="5"/>
  <c r="K4250" i="5"/>
  <c r="K4251" i="5"/>
  <c r="K4252" i="5"/>
  <c r="K4253" i="5"/>
  <c r="K4254" i="5"/>
  <c r="K4255" i="5"/>
  <c r="K4256" i="5"/>
  <c r="K4257" i="5"/>
  <c r="K4258" i="5"/>
  <c r="K4259" i="5"/>
  <c r="K4260" i="5"/>
  <c r="K4261" i="5"/>
  <c r="K4262" i="5"/>
  <c r="K4263" i="5"/>
  <c r="K4264" i="5"/>
  <c r="K4265" i="5"/>
  <c r="K4266" i="5"/>
  <c r="K4267" i="5"/>
  <c r="K4268" i="5"/>
  <c r="K4269" i="5"/>
  <c r="K4270" i="5"/>
  <c r="K4271" i="5"/>
  <c r="K4272" i="5"/>
  <c r="K4273" i="5"/>
  <c r="K4274" i="5"/>
  <c r="K4275" i="5"/>
  <c r="K4276" i="5"/>
  <c r="K4277" i="5"/>
  <c r="K4278" i="5"/>
  <c r="K4279" i="5"/>
  <c r="K4280" i="5"/>
  <c r="K4281" i="5"/>
  <c r="K4282" i="5"/>
  <c r="K4283" i="5"/>
  <c r="K4284" i="5"/>
  <c r="K4285" i="5"/>
  <c r="K4286" i="5"/>
  <c r="K4287" i="5"/>
  <c r="K4288" i="5"/>
  <c r="K4289" i="5"/>
  <c r="K4290" i="5"/>
  <c r="K4291" i="5"/>
  <c r="K4292" i="5"/>
  <c r="K4293" i="5"/>
  <c r="K4294" i="5"/>
  <c r="K4295" i="5"/>
  <c r="K4296" i="5"/>
  <c r="K4297" i="5"/>
  <c r="K4298" i="5"/>
  <c r="K4299" i="5"/>
  <c r="K4300" i="5"/>
  <c r="K4301" i="5"/>
  <c r="K4302" i="5"/>
  <c r="K4303" i="5"/>
  <c r="K4304" i="5"/>
  <c r="K4305" i="5"/>
  <c r="K4306" i="5"/>
  <c r="K4307" i="5"/>
  <c r="K4308" i="5"/>
  <c r="K4309" i="5"/>
  <c r="K4310" i="5"/>
  <c r="K4311" i="5"/>
  <c r="K4312" i="5"/>
  <c r="K4313" i="5"/>
  <c r="K4314" i="5"/>
  <c r="K4315" i="5"/>
  <c r="K4316" i="5"/>
  <c r="K4317" i="5"/>
  <c r="K4318" i="5"/>
  <c r="K4319" i="5"/>
  <c r="K4320" i="5"/>
  <c r="K4321" i="5"/>
  <c r="K4322" i="5"/>
  <c r="K4323" i="5"/>
  <c r="K4324" i="5"/>
  <c r="K4325" i="5"/>
  <c r="K4326" i="5"/>
  <c r="K4327" i="5"/>
  <c r="K4328" i="5"/>
  <c r="K4329" i="5"/>
  <c r="K4330" i="5"/>
  <c r="K4331" i="5"/>
  <c r="K4332" i="5"/>
  <c r="K4333" i="5"/>
  <c r="K4334" i="5"/>
  <c r="K4335" i="5"/>
  <c r="K4336" i="5"/>
  <c r="K4337" i="5"/>
  <c r="K4338" i="5"/>
  <c r="K4339" i="5"/>
  <c r="K4340" i="5"/>
  <c r="K4341" i="5"/>
  <c r="K4342" i="5"/>
  <c r="K4343" i="5"/>
  <c r="K4344" i="5"/>
  <c r="K4345" i="5"/>
  <c r="K4346" i="5"/>
  <c r="K4347" i="5"/>
  <c r="K4348" i="5"/>
  <c r="K4349" i="5"/>
  <c r="K4350" i="5"/>
  <c r="K4351" i="5"/>
  <c r="K4352" i="5"/>
  <c r="K4353" i="5"/>
  <c r="K4354" i="5"/>
  <c r="K4355" i="5"/>
  <c r="K4356" i="5"/>
  <c r="K4357" i="5"/>
  <c r="K4358" i="5"/>
  <c r="K4359" i="5"/>
  <c r="K4360" i="5"/>
  <c r="K4361" i="5"/>
  <c r="K4362" i="5"/>
  <c r="K4363" i="5"/>
  <c r="K4364" i="5"/>
  <c r="K4365" i="5"/>
  <c r="K4366" i="5"/>
  <c r="K4367" i="5"/>
  <c r="K4368" i="5"/>
  <c r="K4369" i="5"/>
  <c r="K4370" i="5"/>
  <c r="K4371" i="5"/>
  <c r="K4372" i="5"/>
  <c r="K4373" i="5"/>
  <c r="K4374" i="5"/>
  <c r="K4375" i="5"/>
  <c r="K4376" i="5"/>
  <c r="K4377" i="5"/>
  <c r="K4378" i="5"/>
  <c r="K4379" i="5"/>
  <c r="K4380" i="5"/>
  <c r="K4381" i="5"/>
  <c r="K4382" i="5"/>
  <c r="K4383" i="5"/>
  <c r="K4384" i="5"/>
  <c r="K4385" i="5"/>
  <c r="K4386" i="5"/>
  <c r="K4387" i="5"/>
  <c r="K4388" i="5"/>
  <c r="K4389" i="5"/>
  <c r="K4390" i="5"/>
  <c r="K4391" i="5"/>
  <c r="K4392" i="5"/>
  <c r="K4393" i="5"/>
  <c r="K4394" i="5"/>
  <c r="K4395" i="5"/>
  <c r="K4396" i="5"/>
  <c r="K4397" i="5"/>
  <c r="K4398" i="5"/>
  <c r="K4399" i="5"/>
  <c r="K4400" i="5"/>
  <c r="K4401" i="5"/>
  <c r="K4402" i="5"/>
  <c r="K4403" i="5"/>
  <c r="K4404" i="5"/>
  <c r="K4405" i="5"/>
  <c r="K4406" i="5"/>
  <c r="K4407" i="5"/>
  <c r="K4408" i="5"/>
  <c r="K4409" i="5"/>
  <c r="K4410" i="5"/>
  <c r="K4411" i="5"/>
  <c r="K4412" i="5"/>
  <c r="K4413" i="5"/>
  <c r="K4414" i="5"/>
  <c r="K4415" i="5"/>
  <c r="K4416" i="5"/>
  <c r="K4417" i="5"/>
  <c r="K4418" i="5"/>
  <c r="K4419" i="5"/>
  <c r="K4420" i="5"/>
  <c r="K4421" i="5"/>
  <c r="K4422" i="5"/>
  <c r="K4423" i="5"/>
  <c r="K4424" i="5"/>
  <c r="K4425" i="5"/>
  <c r="K4426" i="5"/>
  <c r="K4427" i="5"/>
  <c r="K4428" i="5"/>
  <c r="K4429" i="5"/>
  <c r="K4430" i="5"/>
  <c r="K4431" i="5"/>
  <c r="K4432" i="5"/>
  <c r="K4433" i="5"/>
  <c r="K4434" i="5"/>
  <c r="K4435" i="5"/>
  <c r="K4436" i="5"/>
  <c r="K4437" i="5"/>
  <c r="K4438" i="5"/>
  <c r="K4439" i="5"/>
  <c r="K4440" i="5"/>
  <c r="K4441" i="5"/>
  <c r="K4442" i="5"/>
  <c r="K4443" i="5"/>
  <c r="K4444" i="5"/>
  <c r="K4445" i="5"/>
  <c r="K4446" i="5"/>
  <c r="K4447" i="5"/>
  <c r="K4448" i="5"/>
  <c r="K4449" i="5"/>
  <c r="K4450" i="5"/>
  <c r="K4451" i="5"/>
  <c r="K4452" i="5"/>
  <c r="K4453" i="5"/>
  <c r="K4454" i="5"/>
  <c r="K4455" i="5"/>
  <c r="K4456" i="5"/>
  <c r="K4457" i="5"/>
  <c r="K4458" i="5"/>
  <c r="K4459" i="5"/>
  <c r="K4460" i="5"/>
  <c r="K4461" i="5"/>
  <c r="K4462" i="5"/>
  <c r="K4463" i="5"/>
  <c r="K4464" i="5"/>
  <c r="K4465" i="5"/>
  <c r="K4466" i="5"/>
  <c r="K4467" i="5"/>
  <c r="K4468" i="5"/>
  <c r="K4469" i="5"/>
  <c r="K4470" i="5"/>
  <c r="K4471" i="5"/>
  <c r="K4472" i="5"/>
  <c r="K4473" i="5"/>
  <c r="K4474" i="5"/>
  <c r="K4475" i="5"/>
  <c r="K4476" i="5"/>
  <c r="K4477" i="5"/>
  <c r="K4478" i="5"/>
  <c r="K4479" i="5"/>
  <c r="K4480" i="5"/>
  <c r="K4481" i="5"/>
  <c r="K4482" i="5"/>
  <c r="K4483" i="5"/>
  <c r="K4484" i="5"/>
  <c r="K4485" i="5"/>
  <c r="K4486" i="5"/>
  <c r="K4487" i="5"/>
  <c r="K4488" i="5"/>
  <c r="K4489" i="5"/>
  <c r="K4490" i="5"/>
  <c r="K4491" i="5"/>
  <c r="K4492" i="5"/>
  <c r="K4493" i="5"/>
  <c r="K4494" i="5"/>
  <c r="K4495" i="5"/>
  <c r="K4496" i="5"/>
  <c r="K4497" i="5"/>
  <c r="K4498" i="5"/>
  <c r="K4499" i="5"/>
  <c r="K4500" i="5"/>
  <c r="K4501" i="5"/>
  <c r="K4502" i="5"/>
  <c r="K4503" i="5"/>
  <c r="K4504" i="5"/>
  <c r="K4505" i="5"/>
  <c r="K4506" i="5"/>
  <c r="K4507" i="5"/>
  <c r="K4508" i="5"/>
  <c r="K4509" i="5"/>
  <c r="K4510" i="5"/>
  <c r="K4511" i="5"/>
  <c r="K4512" i="5"/>
  <c r="K4513" i="5"/>
  <c r="K4514" i="5"/>
  <c r="K4515" i="5"/>
  <c r="K4516" i="5"/>
  <c r="K4517" i="5"/>
  <c r="K4518" i="5"/>
  <c r="K4519" i="5"/>
  <c r="K4520" i="5"/>
  <c r="K4521" i="5"/>
  <c r="K4522" i="5"/>
  <c r="K4523" i="5"/>
  <c r="K4524" i="5"/>
  <c r="K4525" i="5"/>
  <c r="K4526" i="5"/>
  <c r="K4527" i="5"/>
  <c r="K4528" i="5"/>
  <c r="K4529" i="5"/>
  <c r="K4530" i="5"/>
  <c r="K4531" i="5"/>
  <c r="K4532" i="5"/>
  <c r="K4533" i="5"/>
  <c r="K4534" i="5"/>
  <c r="K4535" i="5"/>
  <c r="K4536" i="5"/>
  <c r="K4537" i="5"/>
  <c r="K4538" i="5"/>
  <c r="K4539" i="5"/>
  <c r="K4540" i="5"/>
  <c r="K4541" i="5"/>
  <c r="K4542" i="5"/>
  <c r="K4543" i="5"/>
  <c r="K4544" i="5"/>
  <c r="K4545" i="5"/>
  <c r="K4546" i="5"/>
  <c r="K4547" i="5"/>
  <c r="K4548" i="5"/>
  <c r="K4549" i="5"/>
  <c r="K4550" i="5"/>
  <c r="K4551" i="5"/>
  <c r="K4552" i="5"/>
  <c r="K4553" i="5"/>
  <c r="K4554" i="5"/>
  <c r="K4555" i="5"/>
  <c r="K4556" i="5"/>
  <c r="K4557" i="5"/>
  <c r="K4558" i="5"/>
  <c r="K4559" i="5"/>
  <c r="K4560" i="5"/>
  <c r="K4561" i="5"/>
  <c r="K4562" i="5"/>
  <c r="K4563" i="5"/>
  <c r="K4564" i="5"/>
  <c r="K4565" i="5"/>
  <c r="K4566" i="5"/>
  <c r="K4567" i="5"/>
  <c r="K4568" i="5"/>
  <c r="K4569" i="5"/>
  <c r="K4570" i="5"/>
  <c r="K4571" i="5"/>
  <c r="K4572" i="5"/>
  <c r="K4573" i="5"/>
  <c r="K4574" i="5"/>
  <c r="K4575" i="5"/>
  <c r="K4576" i="5"/>
  <c r="K4577" i="5"/>
  <c r="K4578" i="5"/>
  <c r="K4579" i="5"/>
  <c r="K4580" i="5"/>
  <c r="K4581" i="5"/>
  <c r="K4582" i="5"/>
  <c r="K4583" i="5"/>
  <c r="K4584" i="5"/>
  <c r="K4585" i="5"/>
  <c r="K4586" i="5"/>
  <c r="K4587" i="5"/>
  <c r="K4588" i="5"/>
  <c r="K4589" i="5"/>
  <c r="K4590" i="5"/>
  <c r="K4591" i="5"/>
  <c r="K4592" i="5"/>
  <c r="K4593" i="5"/>
  <c r="K4594" i="5"/>
  <c r="K4595" i="5"/>
  <c r="K4596" i="5"/>
  <c r="K4597" i="5"/>
  <c r="K4598" i="5"/>
  <c r="K4599" i="5"/>
  <c r="K4600" i="5"/>
  <c r="K4601" i="5"/>
  <c r="K4602" i="5"/>
  <c r="K4603" i="5"/>
  <c r="K4604" i="5"/>
  <c r="K4605" i="5"/>
  <c r="K4606" i="5"/>
  <c r="K4607" i="5"/>
  <c r="K4608" i="5"/>
  <c r="K4609" i="5"/>
  <c r="K4610" i="5"/>
  <c r="K4611" i="5"/>
  <c r="K4612" i="5"/>
  <c r="K4613" i="5"/>
  <c r="K4614" i="5"/>
  <c r="K4615" i="5"/>
  <c r="K4616" i="5"/>
  <c r="K4617" i="5"/>
  <c r="K4618" i="5"/>
  <c r="K4619" i="5"/>
  <c r="K4620" i="5"/>
  <c r="K4621" i="5"/>
  <c r="K4622" i="5"/>
  <c r="K4623" i="5"/>
  <c r="K4624" i="5"/>
  <c r="K4625" i="5"/>
  <c r="K4626" i="5"/>
  <c r="K4627" i="5"/>
  <c r="K4628" i="5"/>
  <c r="K4629" i="5"/>
  <c r="K4630" i="5"/>
  <c r="K4631" i="5"/>
  <c r="K4632" i="5"/>
  <c r="K4633" i="5"/>
  <c r="K4634" i="5"/>
  <c r="K4635" i="5"/>
  <c r="K4636" i="5"/>
  <c r="K4637" i="5"/>
  <c r="K4638" i="5"/>
  <c r="K4639" i="5"/>
  <c r="K4640" i="5"/>
  <c r="K4641" i="5"/>
  <c r="K4642" i="5"/>
  <c r="K4643" i="5"/>
  <c r="K4644" i="5"/>
  <c r="K4645" i="5"/>
  <c r="K4646" i="5"/>
  <c r="K4647" i="5"/>
  <c r="K4648" i="5"/>
  <c r="K4649" i="5"/>
  <c r="K4650" i="5"/>
  <c r="K4651" i="5"/>
  <c r="K4652" i="5"/>
  <c r="K4653" i="5"/>
  <c r="K4654" i="5"/>
  <c r="K4655" i="5"/>
  <c r="K4656" i="5"/>
  <c r="K4657" i="5"/>
  <c r="K4658" i="5"/>
  <c r="K4659" i="5"/>
  <c r="K4660" i="5"/>
  <c r="K4661" i="5"/>
  <c r="K4662" i="5"/>
  <c r="K4663" i="5"/>
  <c r="K4664" i="5"/>
  <c r="K4665" i="5"/>
  <c r="K4666" i="5"/>
  <c r="K4667" i="5"/>
  <c r="K4668" i="5"/>
  <c r="K4669" i="5"/>
  <c r="K4670" i="5"/>
  <c r="K4671" i="5"/>
  <c r="K4672" i="5"/>
  <c r="K4673" i="5"/>
  <c r="K4674" i="5"/>
  <c r="K4675" i="5"/>
  <c r="K4676" i="5"/>
  <c r="K4677" i="5"/>
  <c r="K4678" i="5"/>
  <c r="K4679" i="5"/>
  <c r="K4680" i="5"/>
  <c r="K4681" i="5"/>
  <c r="K4682" i="5"/>
  <c r="K4683" i="5"/>
  <c r="K4684" i="5"/>
  <c r="K4685" i="5"/>
  <c r="K4686" i="5"/>
  <c r="K4687" i="5"/>
  <c r="K4688" i="5"/>
  <c r="K4689" i="5"/>
  <c r="K4690" i="5"/>
  <c r="K4691" i="5"/>
  <c r="K4692" i="5"/>
  <c r="K4693" i="5"/>
  <c r="K4694" i="5"/>
  <c r="K4695" i="5"/>
  <c r="K4696" i="5"/>
  <c r="K4697" i="5"/>
  <c r="K4698" i="5"/>
  <c r="K4699" i="5"/>
  <c r="K4700" i="5"/>
  <c r="K4701" i="5"/>
  <c r="K4702" i="5"/>
  <c r="K4703" i="5"/>
  <c r="K4704" i="5"/>
  <c r="K4705" i="5"/>
  <c r="K4706" i="5"/>
  <c r="K4707" i="5"/>
  <c r="K4708" i="5"/>
  <c r="K4709" i="5"/>
  <c r="K4710" i="5"/>
  <c r="K4711" i="5"/>
  <c r="K4712" i="5"/>
  <c r="K4713" i="5"/>
  <c r="K4714" i="5"/>
  <c r="K4715" i="5"/>
  <c r="K4716" i="5"/>
  <c r="K4717" i="5"/>
  <c r="K4718" i="5"/>
  <c r="K4719" i="5"/>
  <c r="K4720" i="5"/>
  <c r="K4721" i="5"/>
  <c r="K4722" i="5"/>
  <c r="K4723" i="5"/>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I2" i="5"/>
  <c r="H2" i="5" s="1"/>
  <c r="I3" i="5"/>
  <c r="H3" i="5" s="1"/>
  <c r="I4" i="5"/>
  <c r="H4" i="5" s="1"/>
  <c r="I5" i="5"/>
  <c r="H5" i="5" s="1"/>
  <c r="I6" i="5"/>
  <c r="H6" i="5" s="1"/>
  <c r="I7" i="5"/>
  <c r="H7" i="5" s="1"/>
  <c r="I8" i="5"/>
  <c r="H8" i="5" s="1"/>
  <c r="I9" i="5"/>
  <c r="H9" i="5" s="1"/>
  <c r="I10" i="5"/>
  <c r="H10" i="5" s="1"/>
  <c r="I11" i="5"/>
  <c r="H11" i="5" s="1"/>
  <c r="I12" i="5"/>
  <c r="H12" i="5" s="1"/>
  <c r="I13" i="5"/>
  <c r="H13" i="5" s="1"/>
  <c r="I14" i="5"/>
  <c r="H14" i="5" s="1"/>
  <c r="I15" i="5"/>
  <c r="H15" i="5" s="1"/>
  <c r="I16" i="5"/>
  <c r="H16" i="5" s="1"/>
  <c r="I17" i="5"/>
  <c r="H17" i="5" s="1"/>
  <c r="I18" i="5"/>
  <c r="H18" i="5" s="1"/>
  <c r="I19" i="5"/>
  <c r="H19" i="5" s="1"/>
  <c r="I20" i="5"/>
  <c r="H20" i="5" s="1"/>
  <c r="I21" i="5"/>
  <c r="H21" i="5" s="1"/>
  <c r="I22" i="5"/>
  <c r="H22" i="5" s="1"/>
  <c r="I23" i="5"/>
  <c r="H23" i="5" s="1"/>
  <c r="I24" i="5"/>
  <c r="H24" i="5" s="1"/>
  <c r="I25" i="5"/>
  <c r="H25" i="5" s="1"/>
  <c r="I26" i="5"/>
  <c r="H26" i="5" s="1"/>
  <c r="I27" i="5"/>
  <c r="H27" i="5" s="1"/>
  <c r="I28" i="5"/>
  <c r="H28" i="5" s="1"/>
  <c r="I29" i="5"/>
  <c r="H29" i="5" s="1"/>
  <c r="I30" i="5"/>
  <c r="H30" i="5" s="1"/>
  <c r="I31" i="5"/>
  <c r="H31" i="5" s="1"/>
  <c r="I32" i="5"/>
  <c r="H32" i="5" s="1"/>
  <c r="I33" i="5"/>
  <c r="H33" i="5" s="1"/>
  <c r="I34" i="5"/>
  <c r="H34" i="5" s="1"/>
  <c r="I35" i="5"/>
  <c r="H35" i="5" s="1"/>
  <c r="I36" i="5"/>
  <c r="H36" i="5" s="1"/>
  <c r="I37" i="5"/>
  <c r="H37" i="5" s="1"/>
  <c r="I38" i="5"/>
  <c r="H38" i="5" s="1"/>
  <c r="I39" i="5"/>
  <c r="H39" i="5" s="1"/>
  <c r="I40" i="5"/>
  <c r="H40" i="5" s="1"/>
  <c r="I41" i="5"/>
  <c r="H41" i="5" s="1"/>
  <c r="I42" i="5"/>
  <c r="H42" i="5" s="1"/>
  <c r="I43" i="5"/>
  <c r="H43" i="5" s="1"/>
  <c r="I44" i="5"/>
  <c r="H44" i="5" s="1"/>
  <c r="I45" i="5"/>
  <c r="H45" i="5" s="1"/>
  <c r="I46" i="5"/>
  <c r="H46" i="5" s="1"/>
  <c r="I47" i="5"/>
  <c r="H47" i="5" s="1"/>
  <c r="I48" i="5"/>
  <c r="H48" i="5" s="1"/>
  <c r="I49" i="5"/>
  <c r="H49" i="5" s="1"/>
  <c r="I50" i="5"/>
  <c r="H50" i="5" s="1"/>
  <c r="I51" i="5"/>
  <c r="H51" i="5" s="1"/>
  <c r="I52" i="5"/>
  <c r="H52" i="5" s="1"/>
  <c r="I53" i="5"/>
  <c r="H53" i="5" s="1"/>
  <c r="I54" i="5"/>
  <c r="H54" i="5" s="1"/>
  <c r="I55" i="5"/>
  <c r="H55" i="5" s="1"/>
  <c r="I56" i="5"/>
  <c r="H56" i="5" s="1"/>
  <c r="I57" i="5"/>
  <c r="H57" i="5" s="1"/>
  <c r="I58" i="5"/>
  <c r="H58" i="5" s="1"/>
  <c r="I59" i="5"/>
  <c r="H59" i="5" s="1"/>
  <c r="I60" i="5"/>
  <c r="H60" i="5" s="1"/>
  <c r="I61" i="5"/>
  <c r="H61" i="5" s="1"/>
  <c r="I62" i="5"/>
  <c r="H62" i="5" s="1"/>
  <c r="I63" i="5"/>
  <c r="H63" i="5" s="1"/>
  <c r="I64" i="5"/>
  <c r="H64" i="5" s="1"/>
  <c r="I65" i="5"/>
  <c r="H65" i="5" s="1"/>
  <c r="I66" i="5"/>
  <c r="H66" i="5" s="1"/>
  <c r="I67" i="5"/>
  <c r="H67" i="5" s="1"/>
  <c r="I68" i="5"/>
  <c r="H68" i="5" s="1"/>
  <c r="I69" i="5"/>
  <c r="H69" i="5" s="1"/>
  <c r="I70" i="5"/>
  <c r="H70" i="5" s="1"/>
  <c r="I71" i="5"/>
  <c r="H71" i="5" s="1"/>
  <c r="I72" i="5"/>
  <c r="H72" i="5" s="1"/>
  <c r="I73" i="5"/>
  <c r="H73" i="5" s="1"/>
  <c r="I74" i="5"/>
  <c r="H74" i="5" s="1"/>
  <c r="I75" i="5"/>
  <c r="H75" i="5" s="1"/>
  <c r="I76" i="5"/>
  <c r="H76" i="5" s="1"/>
  <c r="I77" i="5"/>
  <c r="H77" i="5" s="1"/>
  <c r="I78" i="5"/>
  <c r="H78" i="5" s="1"/>
  <c r="I79" i="5"/>
  <c r="H79" i="5" s="1"/>
  <c r="I80" i="5"/>
  <c r="H80" i="5" s="1"/>
  <c r="I81" i="5"/>
  <c r="H81" i="5" s="1"/>
  <c r="I82" i="5"/>
  <c r="H82" i="5" s="1"/>
  <c r="I83" i="5"/>
  <c r="H83" i="5" s="1"/>
  <c r="I84" i="5"/>
  <c r="H84" i="5" s="1"/>
  <c r="I85" i="5"/>
  <c r="H85" i="5" s="1"/>
  <c r="I86" i="5"/>
  <c r="H86" i="5" s="1"/>
  <c r="I87" i="5"/>
  <c r="H87" i="5" s="1"/>
  <c r="I88" i="5"/>
  <c r="H88" i="5" s="1"/>
  <c r="I89" i="5"/>
  <c r="H89" i="5" s="1"/>
  <c r="I90" i="5"/>
  <c r="H90" i="5" s="1"/>
  <c r="I91" i="5"/>
  <c r="H91" i="5" s="1"/>
  <c r="I92" i="5"/>
  <c r="H92" i="5" s="1"/>
  <c r="I93" i="5"/>
  <c r="H93" i="5" s="1"/>
  <c r="I94" i="5"/>
  <c r="H94" i="5" s="1"/>
  <c r="I95" i="5"/>
  <c r="H95" i="5" s="1"/>
  <c r="I96" i="5"/>
  <c r="H96" i="5" s="1"/>
  <c r="I97" i="5"/>
  <c r="H97" i="5" s="1"/>
  <c r="I98" i="5"/>
  <c r="H98" i="5" s="1"/>
  <c r="I99" i="5"/>
  <c r="H99" i="5" s="1"/>
  <c r="I100" i="5"/>
  <c r="H100" i="5" s="1"/>
  <c r="I101" i="5"/>
  <c r="H101" i="5" s="1"/>
  <c r="I102" i="5"/>
  <c r="H102" i="5" s="1"/>
  <c r="I103" i="5"/>
  <c r="H103" i="5" s="1"/>
  <c r="I104" i="5"/>
  <c r="H104" i="5" s="1"/>
  <c r="I105" i="5"/>
  <c r="H105" i="5" s="1"/>
  <c r="I106" i="5"/>
  <c r="H106" i="5" s="1"/>
  <c r="I107" i="5"/>
  <c r="H107" i="5" s="1"/>
  <c r="I108" i="5"/>
  <c r="H108" i="5" s="1"/>
  <c r="I109" i="5"/>
  <c r="H109" i="5" s="1"/>
  <c r="I110" i="5"/>
  <c r="H110" i="5" s="1"/>
  <c r="I111" i="5"/>
  <c r="H111" i="5" s="1"/>
  <c r="I112" i="5"/>
  <c r="H112" i="5" s="1"/>
  <c r="I113" i="5"/>
  <c r="H113" i="5" s="1"/>
  <c r="I114" i="5"/>
  <c r="H114" i="5" s="1"/>
  <c r="I115" i="5"/>
  <c r="H115" i="5" s="1"/>
  <c r="I116" i="5"/>
  <c r="H116" i="5" s="1"/>
  <c r="I117" i="5"/>
  <c r="H117" i="5" s="1"/>
  <c r="I118" i="5"/>
  <c r="H118" i="5" s="1"/>
  <c r="I119" i="5"/>
  <c r="H119" i="5" s="1"/>
  <c r="I120" i="5"/>
  <c r="H120" i="5" s="1"/>
  <c r="I121" i="5"/>
  <c r="H121" i="5" s="1"/>
  <c r="I122" i="5"/>
  <c r="H122" i="5" s="1"/>
  <c r="I123" i="5"/>
  <c r="H123" i="5" s="1"/>
  <c r="I124" i="5"/>
  <c r="H124" i="5" s="1"/>
  <c r="I125" i="5"/>
  <c r="H125" i="5" s="1"/>
  <c r="I126" i="5"/>
  <c r="H126" i="5" s="1"/>
  <c r="I127" i="5"/>
  <c r="H127" i="5" s="1"/>
  <c r="I128" i="5"/>
  <c r="H128" i="5" s="1"/>
  <c r="I129" i="5"/>
  <c r="H129" i="5" s="1"/>
  <c r="I130" i="5"/>
  <c r="H130" i="5" s="1"/>
  <c r="I131" i="5"/>
  <c r="H131" i="5" s="1"/>
  <c r="I132" i="5"/>
  <c r="H132" i="5" s="1"/>
  <c r="I133" i="5"/>
  <c r="H133" i="5" s="1"/>
  <c r="I134" i="5"/>
  <c r="H134" i="5" s="1"/>
  <c r="I135" i="5"/>
  <c r="H135" i="5" s="1"/>
  <c r="I136" i="5"/>
  <c r="H136" i="5" s="1"/>
  <c r="I137" i="5"/>
  <c r="H137" i="5" s="1"/>
  <c r="I138" i="5"/>
  <c r="H138" i="5" s="1"/>
  <c r="I139" i="5"/>
  <c r="H139" i="5" s="1"/>
  <c r="I140" i="5"/>
  <c r="H140" i="5" s="1"/>
  <c r="I141" i="5"/>
  <c r="H141" i="5" s="1"/>
  <c r="I142" i="5"/>
  <c r="H142" i="5" s="1"/>
  <c r="I143" i="5"/>
  <c r="H143" i="5" s="1"/>
  <c r="I144" i="5"/>
  <c r="H144" i="5" s="1"/>
  <c r="I145" i="5"/>
  <c r="H145" i="5" s="1"/>
  <c r="I146" i="5"/>
  <c r="H146" i="5" s="1"/>
  <c r="I147" i="5"/>
  <c r="H147" i="5" s="1"/>
  <c r="I148" i="5"/>
  <c r="H148" i="5" s="1"/>
  <c r="I149" i="5"/>
  <c r="H149" i="5" s="1"/>
  <c r="I150" i="5"/>
  <c r="H150" i="5" s="1"/>
  <c r="I151" i="5"/>
  <c r="H151" i="5" s="1"/>
  <c r="I152" i="5"/>
  <c r="H152" i="5" s="1"/>
  <c r="I153" i="5"/>
  <c r="H153" i="5" s="1"/>
  <c r="I154" i="5"/>
  <c r="H154" i="5" s="1"/>
  <c r="I155" i="5"/>
  <c r="H155" i="5" s="1"/>
  <c r="I156" i="5"/>
  <c r="H156" i="5" s="1"/>
  <c r="I157" i="5"/>
  <c r="H157" i="5" s="1"/>
  <c r="I158" i="5"/>
  <c r="H158" i="5" s="1"/>
  <c r="I159" i="5"/>
  <c r="H159" i="5" s="1"/>
  <c r="I160" i="5"/>
  <c r="H160" i="5" s="1"/>
  <c r="I161" i="5"/>
  <c r="H161" i="5" s="1"/>
  <c r="I162" i="5"/>
  <c r="H162" i="5" s="1"/>
  <c r="I163" i="5"/>
  <c r="H163" i="5" s="1"/>
  <c r="I164" i="5"/>
  <c r="H164" i="5" s="1"/>
  <c r="I165" i="5"/>
  <c r="H165" i="5" s="1"/>
  <c r="I166" i="5"/>
  <c r="H166" i="5" s="1"/>
  <c r="I167" i="5"/>
  <c r="H167" i="5" s="1"/>
  <c r="I168" i="5"/>
  <c r="H168" i="5" s="1"/>
  <c r="I169" i="5"/>
  <c r="H169" i="5" s="1"/>
  <c r="I170" i="5"/>
  <c r="H170" i="5" s="1"/>
  <c r="I171" i="5"/>
  <c r="H171" i="5" s="1"/>
  <c r="I172" i="5"/>
  <c r="H172" i="5" s="1"/>
  <c r="I173" i="5"/>
  <c r="H173" i="5" s="1"/>
  <c r="I174" i="5"/>
  <c r="H174" i="5" s="1"/>
  <c r="I175" i="5"/>
  <c r="H175" i="5" s="1"/>
  <c r="I176" i="5"/>
  <c r="H176" i="5" s="1"/>
  <c r="I177" i="5"/>
  <c r="H177" i="5" s="1"/>
  <c r="I178" i="5"/>
  <c r="H178" i="5" s="1"/>
  <c r="I179" i="5"/>
  <c r="H179" i="5" s="1"/>
  <c r="I180" i="5"/>
  <c r="H180" i="5" s="1"/>
  <c r="I181" i="5"/>
  <c r="H181" i="5" s="1"/>
  <c r="I182" i="5"/>
  <c r="H182" i="5" s="1"/>
  <c r="I183" i="5"/>
  <c r="H183" i="5" s="1"/>
  <c r="I184" i="5"/>
  <c r="H184" i="5" s="1"/>
  <c r="I185" i="5"/>
  <c r="H185" i="5" s="1"/>
  <c r="I186" i="5"/>
  <c r="H186" i="5" s="1"/>
  <c r="I187" i="5"/>
  <c r="H187" i="5" s="1"/>
  <c r="I188" i="5"/>
  <c r="H188" i="5" s="1"/>
  <c r="I189" i="5"/>
  <c r="H189" i="5" s="1"/>
  <c r="I190" i="5"/>
  <c r="H190" i="5" s="1"/>
  <c r="I191" i="5"/>
  <c r="H191" i="5" s="1"/>
  <c r="I192" i="5"/>
  <c r="H192" i="5" s="1"/>
  <c r="I193" i="5"/>
  <c r="H193" i="5" s="1"/>
  <c r="I194" i="5"/>
  <c r="H194" i="5" s="1"/>
  <c r="I195" i="5"/>
  <c r="H195" i="5" s="1"/>
  <c r="I196" i="5"/>
  <c r="H196" i="5" s="1"/>
  <c r="I197" i="5"/>
  <c r="H197" i="5" s="1"/>
  <c r="I198" i="5"/>
  <c r="H198" i="5" s="1"/>
  <c r="I199" i="5"/>
  <c r="H199" i="5" s="1"/>
  <c r="I200" i="5"/>
  <c r="H200" i="5" s="1"/>
  <c r="I201" i="5"/>
  <c r="H201" i="5" s="1"/>
  <c r="I202" i="5"/>
  <c r="H202" i="5" s="1"/>
  <c r="I203" i="5"/>
  <c r="H203" i="5" s="1"/>
  <c r="I204" i="5"/>
  <c r="H204" i="5" s="1"/>
  <c r="I205" i="5"/>
  <c r="H205" i="5" s="1"/>
  <c r="I206" i="5"/>
  <c r="H206" i="5" s="1"/>
  <c r="I207" i="5"/>
  <c r="H207" i="5" s="1"/>
  <c r="I208" i="5"/>
  <c r="H208" i="5" s="1"/>
  <c r="I209" i="5"/>
  <c r="H209" i="5" s="1"/>
  <c r="I210" i="5"/>
  <c r="H210" i="5" s="1"/>
  <c r="I211" i="5"/>
  <c r="H211" i="5" s="1"/>
  <c r="I212" i="5"/>
  <c r="H212" i="5" s="1"/>
  <c r="I213" i="5"/>
  <c r="H213" i="5" s="1"/>
  <c r="I214" i="5"/>
  <c r="H214" i="5" s="1"/>
  <c r="I215" i="5"/>
  <c r="H215" i="5" s="1"/>
  <c r="I216" i="5"/>
  <c r="H216" i="5" s="1"/>
  <c r="I217" i="5"/>
  <c r="H217" i="5" s="1"/>
  <c r="I218" i="5"/>
  <c r="H218" i="5" s="1"/>
  <c r="I219" i="5"/>
  <c r="H219" i="5" s="1"/>
  <c r="I220" i="5"/>
  <c r="H220" i="5" s="1"/>
  <c r="I221" i="5"/>
  <c r="H221" i="5" s="1"/>
  <c r="I222" i="5"/>
  <c r="H222" i="5" s="1"/>
  <c r="I223" i="5"/>
  <c r="H223" i="5" s="1"/>
  <c r="I224" i="5"/>
  <c r="H224" i="5" s="1"/>
  <c r="I225" i="5"/>
  <c r="H225" i="5" s="1"/>
  <c r="I226" i="5"/>
  <c r="H226" i="5" s="1"/>
  <c r="I227" i="5"/>
  <c r="H227" i="5" s="1"/>
  <c r="I228" i="5"/>
  <c r="H228" i="5" s="1"/>
  <c r="I229" i="5"/>
  <c r="H229" i="5" s="1"/>
  <c r="I230" i="5"/>
  <c r="H230" i="5" s="1"/>
  <c r="I231" i="5"/>
  <c r="H231" i="5" s="1"/>
  <c r="I232" i="5"/>
  <c r="H232" i="5" s="1"/>
  <c r="I233" i="5"/>
  <c r="H233" i="5" s="1"/>
  <c r="I234" i="5"/>
  <c r="H234" i="5" s="1"/>
  <c r="I235" i="5"/>
  <c r="H235" i="5" s="1"/>
  <c r="I236" i="5"/>
  <c r="H236" i="5" s="1"/>
  <c r="I237" i="5"/>
  <c r="H237" i="5" s="1"/>
  <c r="I238" i="5"/>
  <c r="H238" i="5" s="1"/>
  <c r="I239" i="5"/>
  <c r="H239" i="5" s="1"/>
  <c r="I240" i="5"/>
  <c r="H240" i="5" s="1"/>
  <c r="I241" i="5"/>
  <c r="H241" i="5" s="1"/>
  <c r="I242" i="5"/>
  <c r="H242" i="5" s="1"/>
  <c r="I243" i="5"/>
  <c r="H243" i="5" s="1"/>
  <c r="I244" i="5"/>
  <c r="H244" i="5" s="1"/>
  <c r="I245" i="5"/>
  <c r="H245" i="5" s="1"/>
  <c r="I246" i="5"/>
  <c r="H246" i="5" s="1"/>
  <c r="I247" i="5"/>
  <c r="H247" i="5" s="1"/>
  <c r="I248" i="5"/>
  <c r="H248" i="5" s="1"/>
  <c r="I249" i="5"/>
  <c r="H249" i="5" s="1"/>
  <c r="I250" i="5"/>
  <c r="H250" i="5" s="1"/>
  <c r="I251" i="5"/>
  <c r="H251" i="5" s="1"/>
  <c r="I252" i="5"/>
  <c r="H252" i="5" s="1"/>
  <c r="I253" i="5"/>
  <c r="H253" i="5" s="1"/>
  <c r="I254" i="5"/>
  <c r="H254" i="5" s="1"/>
  <c r="I255" i="5"/>
  <c r="H255" i="5" s="1"/>
  <c r="I256" i="5"/>
  <c r="H256" i="5" s="1"/>
  <c r="I257" i="5"/>
  <c r="H257" i="5" s="1"/>
  <c r="I258" i="5"/>
  <c r="H258" i="5" s="1"/>
  <c r="I259" i="5"/>
  <c r="H259" i="5" s="1"/>
  <c r="I260" i="5"/>
  <c r="H260" i="5" s="1"/>
  <c r="I261" i="5"/>
  <c r="H261" i="5" s="1"/>
  <c r="I262" i="5"/>
  <c r="H262" i="5" s="1"/>
  <c r="I263" i="5"/>
  <c r="H263" i="5" s="1"/>
  <c r="I264" i="5"/>
  <c r="H264" i="5" s="1"/>
  <c r="I265" i="5"/>
  <c r="H265" i="5" s="1"/>
  <c r="I266" i="5"/>
  <c r="H266" i="5" s="1"/>
  <c r="I267" i="5"/>
  <c r="H267" i="5" s="1"/>
  <c r="I268" i="5"/>
  <c r="H268" i="5" s="1"/>
  <c r="I269" i="5"/>
  <c r="H269" i="5" s="1"/>
  <c r="I270" i="5"/>
  <c r="H270" i="5" s="1"/>
  <c r="I271" i="5"/>
  <c r="H271" i="5" s="1"/>
  <c r="I272" i="5"/>
  <c r="H272" i="5" s="1"/>
  <c r="I273" i="5"/>
  <c r="H273" i="5" s="1"/>
  <c r="I274" i="5"/>
  <c r="H274" i="5" s="1"/>
  <c r="I275" i="5"/>
  <c r="H275" i="5" s="1"/>
  <c r="I276" i="5"/>
  <c r="H276" i="5" s="1"/>
  <c r="I277" i="5"/>
  <c r="H277" i="5" s="1"/>
  <c r="I278" i="5"/>
  <c r="H278" i="5" s="1"/>
  <c r="I279" i="5"/>
  <c r="H279" i="5" s="1"/>
  <c r="I280" i="5"/>
  <c r="H280" i="5" s="1"/>
  <c r="I281" i="5"/>
  <c r="H281" i="5" s="1"/>
  <c r="I282" i="5"/>
  <c r="H282" i="5" s="1"/>
  <c r="I283" i="5"/>
  <c r="H283" i="5" s="1"/>
  <c r="I284" i="5"/>
  <c r="H284" i="5" s="1"/>
  <c r="I285" i="5"/>
  <c r="H285" i="5" s="1"/>
  <c r="I286" i="5"/>
  <c r="H286" i="5" s="1"/>
  <c r="I287" i="5"/>
  <c r="H287" i="5" s="1"/>
  <c r="I288" i="5"/>
  <c r="H288" i="5" s="1"/>
  <c r="I289" i="5"/>
  <c r="H289" i="5" s="1"/>
  <c r="I290" i="5"/>
  <c r="H290" i="5" s="1"/>
  <c r="I291" i="5"/>
  <c r="H291" i="5" s="1"/>
  <c r="I292" i="5"/>
  <c r="H292" i="5" s="1"/>
  <c r="I293" i="5"/>
  <c r="H293" i="5" s="1"/>
  <c r="I294" i="5"/>
  <c r="H294" i="5" s="1"/>
  <c r="I295" i="5"/>
  <c r="H295" i="5" s="1"/>
  <c r="I296" i="5"/>
  <c r="H296" i="5" s="1"/>
  <c r="I297" i="5"/>
  <c r="H297" i="5" s="1"/>
  <c r="I298" i="5"/>
  <c r="H298" i="5" s="1"/>
  <c r="I299" i="5"/>
  <c r="H299" i="5" s="1"/>
  <c r="I300" i="5"/>
  <c r="H300" i="5" s="1"/>
  <c r="I301" i="5"/>
  <c r="H301" i="5" s="1"/>
  <c r="I302" i="5"/>
  <c r="H302" i="5" s="1"/>
  <c r="I303" i="5"/>
  <c r="H303" i="5" s="1"/>
  <c r="I304" i="5"/>
  <c r="H304" i="5" s="1"/>
  <c r="I305" i="5"/>
  <c r="H305" i="5" s="1"/>
  <c r="I306" i="5"/>
  <c r="H306" i="5" s="1"/>
  <c r="I307" i="5"/>
  <c r="H307" i="5" s="1"/>
  <c r="I308" i="5"/>
  <c r="H308" i="5" s="1"/>
  <c r="I309" i="5"/>
  <c r="H309" i="5" s="1"/>
  <c r="I310" i="5"/>
  <c r="H310" i="5" s="1"/>
  <c r="I311" i="5"/>
  <c r="H311" i="5" s="1"/>
  <c r="I312" i="5"/>
  <c r="H312" i="5" s="1"/>
  <c r="I313" i="5"/>
  <c r="H313" i="5" s="1"/>
  <c r="I314" i="5"/>
  <c r="H314" i="5" s="1"/>
  <c r="I315" i="5"/>
  <c r="H315" i="5" s="1"/>
  <c r="I316" i="5"/>
  <c r="H316" i="5" s="1"/>
  <c r="I317" i="5"/>
  <c r="H317" i="5" s="1"/>
  <c r="I318" i="5"/>
  <c r="H318" i="5" s="1"/>
  <c r="I319" i="5"/>
  <c r="H319" i="5" s="1"/>
  <c r="I320" i="5"/>
  <c r="H320" i="5" s="1"/>
  <c r="I321" i="5"/>
  <c r="H321" i="5" s="1"/>
  <c r="I322" i="5"/>
  <c r="H322" i="5" s="1"/>
  <c r="I323" i="5"/>
  <c r="H323" i="5" s="1"/>
  <c r="I324" i="5"/>
  <c r="H324" i="5" s="1"/>
  <c r="I325" i="5"/>
  <c r="H325" i="5" s="1"/>
  <c r="I326" i="5"/>
  <c r="H326" i="5" s="1"/>
  <c r="I327" i="5"/>
  <c r="H327" i="5" s="1"/>
  <c r="I328" i="5"/>
  <c r="H328" i="5" s="1"/>
  <c r="I329" i="5"/>
  <c r="H329" i="5" s="1"/>
  <c r="I330" i="5"/>
  <c r="H330" i="5" s="1"/>
  <c r="I331" i="5"/>
  <c r="H331" i="5" s="1"/>
  <c r="I332" i="5"/>
  <c r="H332" i="5" s="1"/>
  <c r="I333" i="5"/>
  <c r="H333" i="5" s="1"/>
  <c r="I334" i="5"/>
  <c r="H334" i="5" s="1"/>
  <c r="I335" i="5"/>
  <c r="H335" i="5" s="1"/>
  <c r="I336" i="5"/>
  <c r="H336" i="5" s="1"/>
  <c r="I337" i="5"/>
  <c r="H337" i="5" s="1"/>
  <c r="I338" i="5"/>
  <c r="H338" i="5" s="1"/>
  <c r="I339" i="5"/>
  <c r="H339" i="5" s="1"/>
  <c r="I340" i="5"/>
  <c r="H340" i="5" s="1"/>
  <c r="I341" i="5"/>
  <c r="H341" i="5" s="1"/>
  <c r="I342" i="5"/>
  <c r="H342" i="5" s="1"/>
  <c r="I343" i="5"/>
  <c r="H343" i="5" s="1"/>
  <c r="I344" i="5"/>
  <c r="H344" i="5" s="1"/>
  <c r="I345" i="5"/>
  <c r="H345" i="5" s="1"/>
  <c r="I346" i="5"/>
  <c r="H346" i="5" s="1"/>
  <c r="I347" i="5"/>
  <c r="H347" i="5" s="1"/>
  <c r="I348" i="5"/>
  <c r="H348" i="5" s="1"/>
  <c r="I349" i="5"/>
  <c r="H349" i="5" s="1"/>
  <c r="I350" i="5"/>
  <c r="H350" i="5" s="1"/>
  <c r="I351" i="5"/>
  <c r="H351" i="5" s="1"/>
  <c r="I352" i="5"/>
  <c r="H352" i="5" s="1"/>
  <c r="I353" i="5"/>
  <c r="H353" i="5" s="1"/>
  <c r="I354" i="5"/>
  <c r="H354" i="5" s="1"/>
  <c r="I355" i="5"/>
  <c r="H355" i="5" s="1"/>
  <c r="I356" i="5"/>
  <c r="H356" i="5" s="1"/>
  <c r="I357" i="5"/>
  <c r="H357" i="5" s="1"/>
  <c r="I358" i="5"/>
  <c r="H358" i="5" s="1"/>
  <c r="I359" i="5"/>
  <c r="H359" i="5" s="1"/>
  <c r="I360" i="5"/>
  <c r="H360" i="5" s="1"/>
  <c r="I361" i="5"/>
  <c r="H361" i="5" s="1"/>
  <c r="I362" i="5"/>
  <c r="H362" i="5" s="1"/>
  <c r="I363" i="5"/>
  <c r="H363" i="5" s="1"/>
  <c r="I364" i="5"/>
  <c r="H364" i="5" s="1"/>
  <c r="I365" i="5"/>
  <c r="H365" i="5" s="1"/>
  <c r="I366" i="5"/>
  <c r="H366" i="5" s="1"/>
  <c r="I367" i="5"/>
  <c r="H367" i="5" s="1"/>
  <c r="I368" i="5"/>
  <c r="H368" i="5" s="1"/>
  <c r="I369" i="5"/>
  <c r="H369" i="5" s="1"/>
  <c r="I370" i="5"/>
  <c r="H370" i="5" s="1"/>
  <c r="I371" i="5"/>
  <c r="H371" i="5" s="1"/>
  <c r="I372" i="5"/>
  <c r="H372" i="5" s="1"/>
  <c r="I373" i="5"/>
  <c r="H373" i="5" s="1"/>
  <c r="I374" i="5"/>
  <c r="H374" i="5" s="1"/>
  <c r="I375" i="5"/>
  <c r="H375" i="5" s="1"/>
  <c r="I376" i="5"/>
  <c r="H376" i="5" s="1"/>
  <c r="I377" i="5"/>
  <c r="H377" i="5" s="1"/>
  <c r="I378" i="5"/>
  <c r="H378" i="5" s="1"/>
  <c r="I379" i="5"/>
  <c r="H379" i="5" s="1"/>
  <c r="I380" i="5"/>
  <c r="H380" i="5" s="1"/>
  <c r="I381" i="5"/>
  <c r="H381" i="5" s="1"/>
  <c r="I382" i="5"/>
  <c r="H382" i="5" s="1"/>
  <c r="I383" i="5"/>
  <c r="H383" i="5" s="1"/>
  <c r="I384" i="5"/>
  <c r="H384" i="5" s="1"/>
  <c r="I385" i="5"/>
  <c r="H385" i="5" s="1"/>
  <c r="I386" i="5"/>
  <c r="H386" i="5" s="1"/>
  <c r="I387" i="5"/>
  <c r="H387" i="5" s="1"/>
  <c r="I388" i="5"/>
  <c r="H388" i="5" s="1"/>
  <c r="I389" i="5"/>
  <c r="H389" i="5" s="1"/>
  <c r="I390" i="5"/>
  <c r="H390" i="5" s="1"/>
  <c r="I391" i="5"/>
  <c r="H391" i="5" s="1"/>
  <c r="I392" i="5"/>
  <c r="H392" i="5" s="1"/>
  <c r="I393" i="5"/>
  <c r="H393" i="5" s="1"/>
  <c r="I394" i="5"/>
  <c r="H394" i="5" s="1"/>
  <c r="I395" i="5"/>
  <c r="H395" i="5" s="1"/>
  <c r="I396" i="5"/>
  <c r="H396" i="5" s="1"/>
  <c r="I397" i="5"/>
  <c r="H397" i="5" s="1"/>
  <c r="I398" i="5"/>
  <c r="H398" i="5" s="1"/>
  <c r="I399" i="5"/>
  <c r="H399" i="5" s="1"/>
  <c r="I400" i="5"/>
  <c r="H400" i="5" s="1"/>
  <c r="I401" i="5"/>
  <c r="H401" i="5" s="1"/>
  <c r="I402" i="5"/>
  <c r="H402" i="5" s="1"/>
  <c r="I403" i="5"/>
  <c r="H403" i="5" s="1"/>
  <c r="I404" i="5"/>
  <c r="H404" i="5" s="1"/>
  <c r="I405" i="5"/>
  <c r="H405" i="5" s="1"/>
  <c r="I406" i="5"/>
  <c r="H406" i="5" s="1"/>
  <c r="I407" i="5"/>
  <c r="H407" i="5" s="1"/>
  <c r="I408" i="5"/>
  <c r="H408" i="5" s="1"/>
  <c r="I409" i="5"/>
  <c r="H409" i="5" s="1"/>
  <c r="I410" i="5"/>
  <c r="H410" i="5" s="1"/>
  <c r="I411" i="5"/>
  <c r="H411" i="5" s="1"/>
  <c r="I412" i="5"/>
  <c r="H412" i="5" s="1"/>
  <c r="I413" i="5"/>
  <c r="H413" i="5" s="1"/>
  <c r="I414" i="5"/>
  <c r="H414" i="5" s="1"/>
  <c r="I415" i="5"/>
  <c r="H415" i="5" s="1"/>
  <c r="I416" i="5"/>
  <c r="H416" i="5" s="1"/>
  <c r="I417" i="5"/>
  <c r="H417" i="5" s="1"/>
  <c r="I418" i="5"/>
  <c r="H418" i="5" s="1"/>
  <c r="I419" i="5"/>
  <c r="H419" i="5" s="1"/>
  <c r="I420" i="5"/>
  <c r="H420" i="5" s="1"/>
  <c r="I421" i="5"/>
  <c r="H421" i="5" s="1"/>
  <c r="I422" i="5"/>
  <c r="H422" i="5" s="1"/>
  <c r="I423" i="5"/>
  <c r="H423" i="5" s="1"/>
  <c r="I424" i="5"/>
  <c r="H424" i="5" s="1"/>
  <c r="I425" i="5"/>
  <c r="H425" i="5" s="1"/>
  <c r="I426" i="5"/>
  <c r="H426" i="5" s="1"/>
  <c r="I427" i="5"/>
  <c r="H427" i="5" s="1"/>
  <c r="I428" i="5"/>
  <c r="H428" i="5" s="1"/>
  <c r="I429" i="5"/>
  <c r="H429" i="5" s="1"/>
  <c r="I430" i="5"/>
  <c r="H430" i="5" s="1"/>
  <c r="I431" i="5"/>
  <c r="H431" i="5" s="1"/>
  <c r="I432" i="5"/>
  <c r="H432" i="5" s="1"/>
  <c r="I433" i="5"/>
  <c r="H433" i="5" s="1"/>
  <c r="I434" i="5"/>
  <c r="H434" i="5" s="1"/>
  <c r="I435" i="5"/>
  <c r="H435" i="5" s="1"/>
  <c r="I436" i="5"/>
  <c r="H436" i="5" s="1"/>
  <c r="I437" i="5"/>
  <c r="H437" i="5" s="1"/>
  <c r="I438" i="5"/>
  <c r="H438" i="5" s="1"/>
  <c r="I439" i="5"/>
  <c r="H439" i="5" s="1"/>
  <c r="I440" i="5"/>
  <c r="H440" i="5" s="1"/>
  <c r="I441" i="5"/>
  <c r="H441" i="5" s="1"/>
  <c r="I442" i="5"/>
  <c r="H442" i="5" s="1"/>
  <c r="I443" i="5"/>
  <c r="H443" i="5" s="1"/>
  <c r="I444" i="5"/>
  <c r="H444" i="5" s="1"/>
  <c r="I445" i="5"/>
  <c r="H445" i="5" s="1"/>
  <c r="I446" i="5"/>
  <c r="H446" i="5" s="1"/>
  <c r="I447" i="5"/>
  <c r="H447" i="5" s="1"/>
  <c r="I448" i="5"/>
  <c r="H448" i="5" s="1"/>
  <c r="I449" i="5"/>
  <c r="H449" i="5" s="1"/>
  <c r="I450" i="5"/>
  <c r="H450" i="5" s="1"/>
  <c r="I451" i="5"/>
  <c r="H451" i="5" s="1"/>
  <c r="I452" i="5"/>
  <c r="H452" i="5" s="1"/>
  <c r="I453" i="5"/>
  <c r="H453" i="5" s="1"/>
  <c r="I454" i="5"/>
  <c r="H454" i="5" s="1"/>
  <c r="I455" i="5"/>
  <c r="H455" i="5" s="1"/>
  <c r="I456" i="5"/>
  <c r="H456" i="5" s="1"/>
  <c r="I457" i="5"/>
  <c r="H457" i="5" s="1"/>
  <c r="I458" i="5"/>
  <c r="H458" i="5" s="1"/>
  <c r="I459" i="5"/>
  <c r="H459" i="5" s="1"/>
  <c r="I460" i="5"/>
  <c r="H460" i="5" s="1"/>
  <c r="I461" i="5"/>
  <c r="H461" i="5" s="1"/>
  <c r="I462" i="5"/>
  <c r="H462" i="5" s="1"/>
  <c r="I463" i="5"/>
  <c r="H463" i="5" s="1"/>
  <c r="I464" i="5"/>
  <c r="H464" i="5" s="1"/>
  <c r="I465" i="5"/>
  <c r="H465" i="5" s="1"/>
  <c r="I466" i="5"/>
  <c r="H466" i="5" s="1"/>
  <c r="I467" i="5"/>
  <c r="H467" i="5" s="1"/>
  <c r="I468" i="5"/>
  <c r="H468" i="5" s="1"/>
  <c r="I469" i="5"/>
  <c r="H469" i="5" s="1"/>
  <c r="I470" i="5"/>
  <c r="H470" i="5" s="1"/>
  <c r="I471" i="5"/>
  <c r="H471" i="5" s="1"/>
  <c r="I472" i="5"/>
  <c r="H472" i="5" s="1"/>
  <c r="I473" i="5"/>
  <c r="H473" i="5" s="1"/>
  <c r="I474" i="5"/>
  <c r="H474" i="5" s="1"/>
  <c r="I475" i="5"/>
  <c r="H475" i="5" s="1"/>
  <c r="I476" i="5"/>
  <c r="H476" i="5" s="1"/>
  <c r="I477" i="5"/>
  <c r="H477" i="5" s="1"/>
  <c r="I478" i="5"/>
  <c r="H478" i="5" s="1"/>
  <c r="I479" i="5"/>
  <c r="H479" i="5" s="1"/>
  <c r="I480" i="5"/>
  <c r="H480" i="5" s="1"/>
  <c r="I481" i="5"/>
  <c r="H481" i="5" s="1"/>
  <c r="I482" i="5"/>
  <c r="H482" i="5" s="1"/>
  <c r="I483" i="5"/>
  <c r="H483" i="5" s="1"/>
  <c r="I484" i="5"/>
  <c r="H484" i="5" s="1"/>
  <c r="I485" i="5"/>
  <c r="H485" i="5" s="1"/>
  <c r="I486" i="5"/>
  <c r="H486" i="5" s="1"/>
  <c r="I487" i="5"/>
  <c r="H487" i="5" s="1"/>
  <c r="I488" i="5"/>
  <c r="H488" i="5" s="1"/>
  <c r="I489" i="5"/>
  <c r="H489" i="5" s="1"/>
  <c r="I490" i="5"/>
  <c r="H490" i="5" s="1"/>
  <c r="I491" i="5"/>
  <c r="H491" i="5" s="1"/>
  <c r="I492" i="5"/>
  <c r="H492" i="5" s="1"/>
  <c r="I493" i="5"/>
  <c r="H493" i="5" s="1"/>
  <c r="I494" i="5"/>
  <c r="H494" i="5" s="1"/>
  <c r="I495" i="5"/>
  <c r="H495" i="5" s="1"/>
  <c r="I496" i="5"/>
  <c r="H496" i="5" s="1"/>
  <c r="I497" i="5"/>
  <c r="H497" i="5" s="1"/>
  <c r="I498" i="5"/>
  <c r="H498" i="5" s="1"/>
  <c r="I499" i="5"/>
  <c r="H499" i="5" s="1"/>
  <c r="I500" i="5"/>
  <c r="H500" i="5" s="1"/>
  <c r="I501" i="5"/>
  <c r="H501" i="5" s="1"/>
  <c r="I502" i="5"/>
  <c r="H502" i="5" s="1"/>
  <c r="I503" i="5"/>
  <c r="H503" i="5" s="1"/>
  <c r="I504" i="5"/>
  <c r="H504" i="5" s="1"/>
  <c r="I505" i="5"/>
  <c r="H505" i="5" s="1"/>
  <c r="I506" i="5"/>
  <c r="H506" i="5" s="1"/>
  <c r="I507" i="5"/>
  <c r="H507" i="5" s="1"/>
  <c r="I508" i="5"/>
  <c r="H508" i="5" s="1"/>
  <c r="I509" i="5"/>
  <c r="H509" i="5" s="1"/>
  <c r="I510" i="5"/>
  <c r="H510" i="5" s="1"/>
  <c r="I511" i="5"/>
  <c r="H511" i="5" s="1"/>
  <c r="I512" i="5"/>
  <c r="H512" i="5" s="1"/>
  <c r="I513" i="5"/>
  <c r="H513" i="5" s="1"/>
  <c r="I514" i="5"/>
  <c r="H514" i="5" s="1"/>
  <c r="I515" i="5"/>
  <c r="H515" i="5" s="1"/>
  <c r="I516" i="5"/>
  <c r="H516" i="5" s="1"/>
  <c r="I517" i="5"/>
  <c r="H517" i="5" s="1"/>
  <c r="I518" i="5"/>
  <c r="H518" i="5" s="1"/>
  <c r="I519" i="5"/>
  <c r="H519" i="5" s="1"/>
  <c r="I520" i="5"/>
  <c r="H520" i="5" s="1"/>
  <c r="I521" i="5"/>
  <c r="H521" i="5" s="1"/>
  <c r="I522" i="5"/>
  <c r="H522" i="5" s="1"/>
  <c r="I523" i="5"/>
  <c r="H523" i="5" s="1"/>
  <c r="I524" i="5"/>
  <c r="H524" i="5" s="1"/>
  <c r="I525" i="5"/>
  <c r="H525" i="5" s="1"/>
  <c r="I526" i="5"/>
  <c r="H526" i="5" s="1"/>
  <c r="I527" i="5"/>
  <c r="H527" i="5" s="1"/>
  <c r="I528" i="5"/>
  <c r="H528" i="5" s="1"/>
  <c r="I529" i="5"/>
  <c r="H529" i="5" s="1"/>
  <c r="I530" i="5"/>
  <c r="H530" i="5" s="1"/>
  <c r="I531" i="5"/>
  <c r="H531" i="5" s="1"/>
  <c r="I532" i="5"/>
  <c r="H532" i="5" s="1"/>
  <c r="I533" i="5"/>
  <c r="H533" i="5" s="1"/>
  <c r="I534" i="5"/>
  <c r="H534" i="5" s="1"/>
  <c r="I535" i="5"/>
  <c r="H535" i="5" s="1"/>
  <c r="I536" i="5"/>
  <c r="H536" i="5" s="1"/>
  <c r="I537" i="5"/>
  <c r="H537" i="5" s="1"/>
  <c r="I538" i="5"/>
  <c r="H538" i="5" s="1"/>
  <c r="I539" i="5"/>
  <c r="H539" i="5" s="1"/>
  <c r="I540" i="5"/>
  <c r="H540" i="5" s="1"/>
  <c r="I541" i="5"/>
  <c r="H541" i="5" s="1"/>
  <c r="I542" i="5"/>
  <c r="H542" i="5" s="1"/>
  <c r="I543" i="5"/>
  <c r="H543" i="5" s="1"/>
  <c r="I544" i="5"/>
  <c r="H544" i="5" s="1"/>
  <c r="I545" i="5"/>
  <c r="H545" i="5" s="1"/>
  <c r="I546" i="5"/>
  <c r="H546" i="5" s="1"/>
  <c r="I547" i="5"/>
  <c r="H547" i="5" s="1"/>
  <c r="I548" i="5"/>
  <c r="H548" i="5" s="1"/>
  <c r="I549" i="5"/>
  <c r="H549" i="5" s="1"/>
  <c r="I550" i="5"/>
  <c r="H550" i="5" s="1"/>
  <c r="I551" i="5"/>
  <c r="H551" i="5" s="1"/>
  <c r="I552" i="5"/>
  <c r="H552" i="5" s="1"/>
  <c r="I553" i="5"/>
  <c r="H553" i="5" s="1"/>
  <c r="I554" i="5"/>
  <c r="H554" i="5" s="1"/>
  <c r="I555" i="5"/>
  <c r="H555" i="5" s="1"/>
  <c r="I556" i="5"/>
  <c r="H556" i="5" s="1"/>
  <c r="I557" i="5"/>
  <c r="H557" i="5" s="1"/>
  <c r="I558" i="5"/>
  <c r="H558" i="5" s="1"/>
  <c r="I559" i="5"/>
  <c r="H559" i="5" s="1"/>
  <c r="I560" i="5"/>
  <c r="H560" i="5" s="1"/>
  <c r="I561" i="5"/>
  <c r="H561" i="5" s="1"/>
  <c r="I562" i="5"/>
  <c r="H562" i="5" s="1"/>
  <c r="I563" i="5"/>
  <c r="H563" i="5" s="1"/>
  <c r="I564" i="5"/>
  <c r="H564" i="5" s="1"/>
  <c r="I565" i="5"/>
  <c r="H565" i="5" s="1"/>
  <c r="I566" i="5"/>
  <c r="H566" i="5" s="1"/>
  <c r="I567" i="5"/>
  <c r="H567" i="5" s="1"/>
  <c r="I568" i="5"/>
  <c r="H568" i="5" s="1"/>
  <c r="I569" i="5"/>
  <c r="H569" i="5" s="1"/>
  <c r="I570" i="5"/>
  <c r="H570" i="5" s="1"/>
  <c r="I571" i="5"/>
  <c r="H571" i="5" s="1"/>
  <c r="I572" i="5"/>
  <c r="H572" i="5" s="1"/>
  <c r="I573" i="5"/>
  <c r="H573" i="5" s="1"/>
  <c r="I574" i="5"/>
  <c r="H574" i="5" s="1"/>
  <c r="I575" i="5"/>
  <c r="H575" i="5" s="1"/>
  <c r="I576" i="5"/>
  <c r="H576" i="5" s="1"/>
  <c r="I577" i="5"/>
  <c r="H577" i="5" s="1"/>
  <c r="I578" i="5"/>
  <c r="H578" i="5" s="1"/>
  <c r="I579" i="5"/>
  <c r="H579" i="5" s="1"/>
  <c r="I580" i="5"/>
  <c r="H580" i="5" s="1"/>
  <c r="I581" i="5"/>
  <c r="H581" i="5" s="1"/>
  <c r="I582" i="5"/>
  <c r="H582" i="5" s="1"/>
  <c r="I583" i="5"/>
  <c r="H583" i="5" s="1"/>
  <c r="I584" i="5"/>
  <c r="H584" i="5" s="1"/>
  <c r="I585" i="5"/>
  <c r="H585" i="5" s="1"/>
  <c r="I586" i="5"/>
  <c r="H586" i="5" s="1"/>
  <c r="I587" i="5"/>
  <c r="H587" i="5" s="1"/>
  <c r="I588" i="5"/>
  <c r="H588" i="5" s="1"/>
  <c r="I589" i="5"/>
  <c r="H589" i="5" s="1"/>
  <c r="I590" i="5"/>
  <c r="H590" i="5" s="1"/>
  <c r="I591" i="5"/>
  <c r="H591" i="5" s="1"/>
  <c r="I592" i="5"/>
  <c r="H592" i="5" s="1"/>
  <c r="I593" i="5"/>
  <c r="H593" i="5" s="1"/>
  <c r="I594" i="5"/>
  <c r="H594" i="5" s="1"/>
  <c r="I595" i="5"/>
  <c r="H595" i="5" s="1"/>
  <c r="I596" i="5"/>
  <c r="H596" i="5" s="1"/>
  <c r="I597" i="5"/>
  <c r="H597" i="5" s="1"/>
  <c r="I598" i="5"/>
  <c r="H598" i="5" s="1"/>
  <c r="I599" i="5"/>
  <c r="H599" i="5" s="1"/>
  <c r="I600" i="5"/>
  <c r="H600" i="5" s="1"/>
  <c r="I601" i="5"/>
  <c r="H601" i="5" s="1"/>
  <c r="I602" i="5"/>
  <c r="H602" i="5" s="1"/>
  <c r="I603" i="5"/>
  <c r="H603" i="5" s="1"/>
  <c r="I604" i="5"/>
  <c r="H604" i="5" s="1"/>
  <c r="I605" i="5"/>
  <c r="H605" i="5" s="1"/>
  <c r="I606" i="5"/>
  <c r="H606" i="5" s="1"/>
  <c r="I607" i="5"/>
  <c r="H607" i="5" s="1"/>
  <c r="I608" i="5"/>
  <c r="H608" i="5" s="1"/>
  <c r="I609" i="5"/>
  <c r="H609" i="5" s="1"/>
  <c r="I610" i="5"/>
  <c r="H610" i="5" s="1"/>
  <c r="I611" i="5"/>
  <c r="H611" i="5" s="1"/>
  <c r="I612" i="5"/>
  <c r="H612" i="5" s="1"/>
  <c r="I613" i="5"/>
  <c r="H613" i="5" s="1"/>
  <c r="I614" i="5"/>
  <c r="H614" i="5" s="1"/>
  <c r="I615" i="5"/>
  <c r="H615" i="5" s="1"/>
  <c r="I616" i="5"/>
  <c r="H616" i="5" s="1"/>
  <c r="I617" i="5"/>
  <c r="H617" i="5" s="1"/>
  <c r="I618" i="5"/>
  <c r="H618" i="5" s="1"/>
  <c r="I619" i="5"/>
  <c r="H619" i="5" s="1"/>
  <c r="I620" i="5"/>
  <c r="H620" i="5" s="1"/>
  <c r="I621" i="5"/>
  <c r="H621" i="5" s="1"/>
  <c r="I622" i="5"/>
  <c r="H622" i="5" s="1"/>
  <c r="I623" i="5"/>
  <c r="H623" i="5" s="1"/>
  <c r="I624" i="5"/>
  <c r="H624" i="5" s="1"/>
  <c r="I625" i="5"/>
  <c r="H625" i="5" s="1"/>
  <c r="I626" i="5"/>
  <c r="H626" i="5" s="1"/>
  <c r="I627" i="5"/>
  <c r="H627" i="5" s="1"/>
  <c r="I628" i="5"/>
  <c r="H628" i="5" s="1"/>
  <c r="I629" i="5"/>
  <c r="H629" i="5" s="1"/>
  <c r="I630" i="5"/>
  <c r="H630" i="5" s="1"/>
  <c r="I631" i="5"/>
  <c r="H631" i="5" s="1"/>
  <c r="I632" i="5"/>
  <c r="H632" i="5" s="1"/>
  <c r="I633" i="5"/>
  <c r="H633" i="5" s="1"/>
  <c r="I634" i="5"/>
  <c r="H634" i="5" s="1"/>
  <c r="I635" i="5"/>
  <c r="H635" i="5" s="1"/>
  <c r="I636" i="5"/>
  <c r="H636" i="5" s="1"/>
  <c r="I637" i="5"/>
  <c r="H637" i="5" s="1"/>
  <c r="I638" i="5"/>
  <c r="H638" i="5" s="1"/>
  <c r="I639" i="5"/>
  <c r="H639" i="5" s="1"/>
  <c r="I640" i="5"/>
  <c r="H640" i="5" s="1"/>
  <c r="I641" i="5"/>
  <c r="H641" i="5" s="1"/>
  <c r="I642" i="5"/>
  <c r="H642" i="5" s="1"/>
  <c r="I643" i="5"/>
  <c r="H643" i="5" s="1"/>
  <c r="I644" i="5"/>
  <c r="H644" i="5" s="1"/>
  <c r="I645" i="5"/>
  <c r="H645" i="5" s="1"/>
  <c r="I646" i="5"/>
  <c r="H646" i="5" s="1"/>
  <c r="I647" i="5"/>
  <c r="H647" i="5" s="1"/>
  <c r="I648" i="5"/>
  <c r="H648" i="5" s="1"/>
  <c r="I649" i="5"/>
  <c r="H649" i="5" s="1"/>
  <c r="I650" i="5"/>
  <c r="H650" i="5" s="1"/>
  <c r="I651" i="5"/>
  <c r="H651" i="5" s="1"/>
  <c r="I652" i="5"/>
  <c r="H652" i="5" s="1"/>
  <c r="I653" i="5"/>
  <c r="H653" i="5" s="1"/>
  <c r="I654" i="5"/>
  <c r="H654" i="5" s="1"/>
  <c r="I655" i="5"/>
  <c r="H655" i="5" s="1"/>
  <c r="I656" i="5"/>
  <c r="H656" i="5" s="1"/>
  <c r="I657" i="5"/>
  <c r="H657" i="5" s="1"/>
  <c r="I658" i="5"/>
  <c r="H658" i="5" s="1"/>
  <c r="I659" i="5"/>
  <c r="H659" i="5" s="1"/>
  <c r="I660" i="5"/>
  <c r="H660" i="5" s="1"/>
  <c r="I661" i="5"/>
  <c r="H661" i="5" s="1"/>
  <c r="I662" i="5"/>
  <c r="H662" i="5" s="1"/>
  <c r="I663" i="5"/>
  <c r="H663" i="5" s="1"/>
  <c r="I664" i="5"/>
  <c r="H664" i="5" s="1"/>
  <c r="I665" i="5"/>
  <c r="H665" i="5" s="1"/>
  <c r="I666" i="5"/>
  <c r="H666" i="5" s="1"/>
  <c r="I667" i="5"/>
  <c r="H667" i="5" s="1"/>
  <c r="I668" i="5"/>
  <c r="H668" i="5" s="1"/>
  <c r="I669" i="5"/>
  <c r="H669" i="5" s="1"/>
  <c r="I670" i="5"/>
  <c r="H670" i="5" s="1"/>
  <c r="I671" i="5"/>
  <c r="H671" i="5" s="1"/>
  <c r="I672" i="5"/>
  <c r="H672" i="5" s="1"/>
  <c r="I673" i="5"/>
  <c r="H673" i="5" s="1"/>
  <c r="I674" i="5"/>
  <c r="H674" i="5" s="1"/>
  <c r="I675" i="5"/>
  <c r="H675" i="5" s="1"/>
  <c r="I676" i="5"/>
  <c r="H676" i="5" s="1"/>
  <c r="I677" i="5"/>
  <c r="H677" i="5" s="1"/>
  <c r="I678" i="5"/>
  <c r="H678" i="5" s="1"/>
  <c r="I679" i="5"/>
  <c r="H679" i="5" s="1"/>
  <c r="I680" i="5"/>
  <c r="H680" i="5" s="1"/>
  <c r="I681" i="5"/>
  <c r="H681" i="5" s="1"/>
  <c r="I682" i="5"/>
  <c r="H682" i="5" s="1"/>
  <c r="I683" i="5"/>
  <c r="H683" i="5" s="1"/>
  <c r="I684" i="5"/>
  <c r="H684" i="5" s="1"/>
  <c r="I685" i="5"/>
  <c r="H685" i="5" s="1"/>
  <c r="I686" i="5"/>
  <c r="H686" i="5" s="1"/>
  <c r="I687" i="5"/>
  <c r="H687" i="5" s="1"/>
  <c r="I688" i="5"/>
  <c r="H688" i="5" s="1"/>
  <c r="I689" i="5"/>
  <c r="H689" i="5" s="1"/>
  <c r="I690" i="5"/>
  <c r="H690" i="5" s="1"/>
  <c r="I691" i="5"/>
  <c r="H691" i="5" s="1"/>
  <c r="I692" i="5"/>
  <c r="H692" i="5" s="1"/>
  <c r="I693" i="5"/>
  <c r="H693" i="5" s="1"/>
  <c r="I694" i="5"/>
  <c r="H694" i="5" s="1"/>
  <c r="I695" i="5"/>
  <c r="H695" i="5" s="1"/>
  <c r="I696" i="5"/>
  <c r="H696" i="5" s="1"/>
  <c r="I697" i="5"/>
  <c r="H697" i="5" s="1"/>
  <c r="I698" i="5"/>
  <c r="H698" i="5" s="1"/>
  <c r="I699" i="5"/>
  <c r="H699" i="5" s="1"/>
  <c r="I700" i="5"/>
  <c r="H700" i="5" s="1"/>
  <c r="I701" i="5"/>
  <c r="H701" i="5" s="1"/>
  <c r="I702" i="5"/>
  <c r="H702" i="5" s="1"/>
  <c r="I703" i="5"/>
  <c r="H703" i="5" s="1"/>
  <c r="I704" i="5"/>
  <c r="H704" i="5" s="1"/>
  <c r="I705" i="5"/>
  <c r="H705" i="5" s="1"/>
  <c r="I706" i="5"/>
  <c r="H706" i="5" s="1"/>
  <c r="I707" i="5"/>
  <c r="H707" i="5" s="1"/>
  <c r="I708" i="5"/>
  <c r="H708" i="5" s="1"/>
  <c r="I709" i="5"/>
  <c r="H709" i="5" s="1"/>
  <c r="I710" i="5"/>
  <c r="H710" i="5" s="1"/>
  <c r="I711" i="5"/>
  <c r="H711" i="5" s="1"/>
  <c r="I712" i="5"/>
  <c r="H712" i="5" s="1"/>
  <c r="I713" i="5"/>
  <c r="H713" i="5" s="1"/>
  <c r="I714" i="5"/>
  <c r="H714" i="5" s="1"/>
  <c r="I715" i="5"/>
  <c r="H715" i="5" s="1"/>
  <c r="I716" i="5"/>
  <c r="H716" i="5" s="1"/>
  <c r="I717" i="5"/>
  <c r="H717" i="5" s="1"/>
  <c r="I718" i="5"/>
  <c r="H718" i="5" s="1"/>
  <c r="I719" i="5"/>
  <c r="H719" i="5" s="1"/>
  <c r="I720" i="5"/>
  <c r="H720" i="5" s="1"/>
  <c r="I721" i="5"/>
  <c r="H721" i="5" s="1"/>
  <c r="I722" i="5"/>
  <c r="H722" i="5" s="1"/>
  <c r="I723" i="5"/>
  <c r="H723" i="5" s="1"/>
  <c r="I724" i="5"/>
  <c r="H724" i="5" s="1"/>
  <c r="I725" i="5"/>
  <c r="H725" i="5" s="1"/>
  <c r="I726" i="5"/>
  <c r="H726" i="5" s="1"/>
  <c r="I727" i="5"/>
  <c r="H727" i="5" s="1"/>
  <c r="I728" i="5"/>
  <c r="H728" i="5" s="1"/>
  <c r="I729" i="5"/>
  <c r="H729" i="5" s="1"/>
  <c r="I730" i="5"/>
  <c r="H730" i="5" s="1"/>
  <c r="I731" i="5"/>
  <c r="H731" i="5" s="1"/>
  <c r="I732" i="5"/>
  <c r="H732" i="5" s="1"/>
  <c r="I733" i="5"/>
  <c r="H733" i="5" s="1"/>
  <c r="I734" i="5"/>
  <c r="H734" i="5" s="1"/>
  <c r="I735" i="5"/>
  <c r="H735" i="5" s="1"/>
  <c r="I736" i="5"/>
  <c r="H736" i="5" s="1"/>
  <c r="I737" i="5"/>
  <c r="H737" i="5" s="1"/>
  <c r="I738" i="5"/>
  <c r="H738" i="5" s="1"/>
  <c r="I739" i="5"/>
  <c r="H739" i="5" s="1"/>
  <c r="I740" i="5"/>
  <c r="H740" i="5" s="1"/>
  <c r="I741" i="5"/>
  <c r="H741" i="5" s="1"/>
  <c r="I742" i="5"/>
  <c r="H742" i="5" s="1"/>
  <c r="I743" i="5"/>
  <c r="H743" i="5" s="1"/>
  <c r="I744" i="5"/>
  <c r="H744" i="5" s="1"/>
  <c r="I745" i="5"/>
  <c r="H745" i="5" s="1"/>
  <c r="I746" i="5"/>
  <c r="H746" i="5" s="1"/>
  <c r="I747" i="5"/>
  <c r="H747" i="5" s="1"/>
  <c r="I748" i="5"/>
  <c r="H748" i="5" s="1"/>
  <c r="I749" i="5"/>
  <c r="H749" i="5" s="1"/>
  <c r="I750" i="5"/>
  <c r="H750" i="5" s="1"/>
  <c r="I751" i="5"/>
  <c r="H751" i="5" s="1"/>
  <c r="I752" i="5"/>
  <c r="H752" i="5" s="1"/>
  <c r="I753" i="5"/>
  <c r="H753" i="5" s="1"/>
  <c r="I754" i="5"/>
  <c r="H754" i="5" s="1"/>
  <c r="I755" i="5"/>
  <c r="H755" i="5" s="1"/>
  <c r="I756" i="5"/>
  <c r="H756" i="5" s="1"/>
  <c r="I757" i="5"/>
  <c r="H757" i="5" s="1"/>
  <c r="I758" i="5"/>
  <c r="H758" i="5" s="1"/>
  <c r="I759" i="5"/>
  <c r="H759" i="5" s="1"/>
  <c r="I760" i="5"/>
  <c r="H760" i="5" s="1"/>
  <c r="I761" i="5"/>
  <c r="H761" i="5" s="1"/>
  <c r="I762" i="5"/>
  <c r="H762" i="5" s="1"/>
  <c r="I763" i="5"/>
  <c r="H763" i="5" s="1"/>
  <c r="I764" i="5"/>
  <c r="H764" i="5" s="1"/>
  <c r="I765" i="5"/>
  <c r="H765" i="5" s="1"/>
  <c r="I766" i="5"/>
  <c r="H766" i="5" s="1"/>
  <c r="I767" i="5"/>
  <c r="H767" i="5" s="1"/>
  <c r="I768" i="5"/>
  <c r="H768" i="5" s="1"/>
  <c r="I769" i="5"/>
  <c r="H769" i="5" s="1"/>
  <c r="I770" i="5"/>
  <c r="H770" i="5" s="1"/>
  <c r="I771" i="5"/>
  <c r="H771" i="5" s="1"/>
  <c r="I772" i="5"/>
  <c r="H772" i="5" s="1"/>
  <c r="I773" i="5"/>
  <c r="H773" i="5" s="1"/>
  <c r="I774" i="5"/>
  <c r="H774" i="5" s="1"/>
  <c r="I775" i="5"/>
  <c r="H775" i="5" s="1"/>
  <c r="I776" i="5"/>
  <c r="H776" i="5" s="1"/>
  <c r="I777" i="5"/>
  <c r="H777" i="5" s="1"/>
  <c r="I778" i="5"/>
  <c r="H778" i="5" s="1"/>
  <c r="I779" i="5"/>
  <c r="H779" i="5" s="1"/>
  <c r="I780" i="5"/>
  <c r="H780" i="5" s="1"/>
  <c r="I781" i="5"/>
  <c r="H781" i="5" s="1"/>
  <c r="I782" i="5"/>
  <c r="H782" i="5" s="1"/>
  <c r="I783" i="5"/>
  <c r="H783" i="5" s="1"/>
  <c r="I784" i="5"/>
  <c r="H784" i="5" s="1"/>
  <c r="I785" i="5"/>
  <c r="H785" i="5" s="1"/>
  <c r="I786" i="5"/>
  <c r="H786" i="5" s="1"/>
  <c r="I787" i="5"/>
  <c r="H787" i="5" s="1"/>
  <c r="I788" i="5"/>
  <c r="H788" i="5" s="1"/>
  <c r="I789" i="5"/>
  <c r="H789" i="5" s="1"/>
  <c r="I790" i="5"/>
  <c r="H790" i="5" s="1"/>
  <c r="I791" i="5"/>
  <c r="H791" i="5" s="1"/>
  <c r="I792" i="5"/>
  <c r="H792" i="5" s="1"/>
  <c r="I793" i="5"/>
  <c r="H793" i="5" s="1"/>
  <c r="I794" i="5"/>
  <c r="H794" i="5" s="1"/>
  <c r="I795" i="5"/>
  <c r="H795" i="5" s="1"/>
  <c r="I796" i="5"/>
  <c r="H796" i="5" s="1"/>
  <c r="I797" i="5"/>
  <c r="H797" i="5" s="1"/>
  <c r="I798" i="5"/>
  <c r="H798" i="5" s="1"/>
  <c r="I799" i="5"/>
  <c r="H799" i="5" s="1"/>
  <c r="I800" i="5"/>
  <c r="H800" i="5" s="1"/>
  <c r="I801" i="5"/>
  <c r="H801" i="5" s="1"/>
  <c r="I802" i="5"/>
  <c r="H802" i="5" s="1"/>
  <c r="I803" i="5"/>
  <c r="H803" i="5" s="1"/>
  <c r="I804" i="5"/>
  <c r="H804" i="5" s="1"/>
  <c r="I805" i="5"/>
  <c r="H805" i="5" s="1"/>
  <c r="I806" i="5"/>
  <c r="H806" i="5" s="1"/>
  <c r="I807" i="5"/>
  <c r="H807" i="5" s="1"/>
  <c r="I808" i="5"/>
  <c r="H808" i="5" s="1"/>
  <c r="I809" i="5"/>
  <c r="H809" i="5" s="1"/>
  <c r="I810" i="5"/>
  <c r="H810" i="5" s="1"/>
  <c r="I811" i="5"/>
  <c r="H811" i="5" s="1"/>
  <c r="I812" i="5"/>
  <c r="H812" i="5" s="1"/>
  <c r="I813" i="5"/>
  <c r="H813" i="5" s="1"/>
  <c r="I814" i="5"/>
  <c r="H814" i="5" s="1"/>
  <c r="I815" i="5"/>
  <c r="H815" i="5" s="1"/>
  <c r="I816" i="5"/>
  <c r="H816" i="5" s="1"/>
  <c r="I817" i="5"/>
  <c r="H817" i="5" s="1"/>
  <c r="I818" i="5"/>
  <c r="H818" i="5" s="1"/>
  <c r="I819" i="5"/>
  <c r="H819" i="5" s="1"/>
  <c r="I820" i="5"/>
  <c r="H820" i="5" s="1"/>
  <c r="I821" i="5"/>
  <c r="H821" i="5" s="1"/>
  <c r="I822" i="5"/>
  <c r="H822" i="5" s="1"/>
  <c r="I823" i="5"/>
  <c r="H823" i="5" s="1"/>
  <c r="I824" i="5"/>
  <c r="H824" i="5" s="1"/>
  <c r="I825" i="5"/>
  <c r="H825" i="5" s="1"/>
  <c r="I826" i="5"/>
  <c r="H826" i="5" s="1"/>
  <c r="I827" i="5"/>
  <c r="H827" i="5" s="1"/>
  <c r="I828" i="5"/>
  <c r="H828" i="5" s="1"/>
  <c r="I829" i="5"/>
  <c r="H829" i="5" s="1"/>
  <c r="I830" i="5"/>
  <c r="H830" i="5" s="1"/>
  <c r="I831" i="5"/>
  <c r="H831" i="5" s="1"/>
  <c r="I832" i="5"/>
  <c r="H832" i="5" s="1"/>
  <c r="I833" i="5"/>
  <c r="H833" i="5" s="1"/>
  <c r="I834" i="5"/>
  <c r="H834" i="5" s="1"/>
  <c r="I835" i="5"/>
  <c r="H835" i="5" s="1"/>
  <c r="I836" i="5"/>
  <c r="H836" i="5" s="1"/>
  <c r="I837" i="5"/>
  <c r="H837" i="5" s="1"/>
  <c r="I838" i="5"/>
  <c r="H838" i="5" s="1"/>
  <c r="I839" i="5"/>
  <c r="H839" i="5" s="1"/>
  <c r="I840" i="5"/>
  <c r="H840" i="5" s="1"/>
  <c r="I841" i="5"/>
  <c r="H841" i="5" s="1"/>
  <c r="I842" i="5"/>
  <c r="H842" i="5" s="1"/>
  <c r="I843" i="5"/>
  <c r="H843" i="5" s="1"/>
  <c r="I844" i="5"/>
  <c r="H844" i="5" s="1"/>
  <c r="I845" i="5"/>
  <c r="H845" i="5" s="1"/>
  <c r="I846" i="5"/>
  <c r="H846" i="5" s="1"/>
  <c r="I847" i="5"/>
  <c r="H847" i="5" s="1"/>
  <c r="I848" i="5"/>
  <c r="H848" i="5" s="1"/>
  <c r="I849" i="5"/>
  <c r="H849" i="5" s="1"/>
  <c r="I850" i="5"/>
  <c r="H850" i="5" s="1"/>
  <c r="I851" i="5"/>
  <c r="H851" i="5" s="1"/>
  <c r="I852" i="5"/>
  <c r="H852" i="5" s="1"/>
  <c r="I853" i="5"/>
  <c r="H853" i="5" s="1"/>
  <c r="I854" i="5"/>
  <c r="H854" i="5" s="1"/>
  <c r="I855" i="5"/>
  <c r="H855" i="5" s="1"/>
  <c r="I856" i="5"/>
  <c r="H856" i="5" s="1"/>
  <c r="I857" i="5"/>
  <c r="H857" i="5" s="1"/>
  <c r="I858" i="5"/>
  <c r="H858" i="5" s="1"/>
  <c r="I859" i="5"/>
  <c r="H859" i="5" s="1"/>
  <c r="I860" i="5"/>
  <c r="H860" i="5" s="1"/>
  <c r="I861" i="5"/>
  <c r="H861" i="5" s="1"/>
  <c r="I862" i="5"/>
  <c r="H862" i="5" s="1"/>
  <c r="I863" i="5"/>
  <c r="H863" i="5" s="1"/>
  <c r="I864" i="5"/>
  <c r="H864" i="5" s="1"/>
  <c r="I865" i="5"/>
  <c r="H865" i="5" s="1"/>
  <c r="I866" i="5"/>
  <c r="H866" i="5" s="1"/>
  <c r="I867" i="5"/>
  <c r="H867" i="5" s="1"/>
  <c r="I868" i="5"/>
  <c r="H868" i="5" s="1"/>
  <c r="I869" i="5"/>
  <c r="H869" i="5" s="1"/>
  <c r="I870" i="5"/>
  <c r="H870" i="5" s="1"/>
  <c r="I871" i="5"/>
  <c r="H871" i="5" s="1"/>
  <c r="I872" i="5"/>
  <c r="H872" i="5" s="1"/>
  <c r="I873" i="5"/>
  <c r="H873" i="5" s="1"/>
  <c r="I874" i="5"/>
  <c r="H874" i="5" s="1"/>
  <c r="I875" i="5"/>
  <c r="H875" i="5" s="1"/>
  <c r="I876" i="5"/>
  <c r="H876" i="5" s="1"/>
  <c r="I877" i="5"/>
  <c r="H877" i="5" s="1"/>
  <c r="I878" i="5"/>
  <c r="H878" i="5" s="1"/>
  <c r="I879" i="5"/>
  <c r="H879" i="5" s="1"/>
  <c r="I880" i="5"/>
  <c r="H880" i="5" s="1"/>
  <c r="I881" i="5"/>
  <c r="H881" i="5" s="1"/>
  <c r="I882" i="5"/>
  <c r="H882" i="5" s="1"/>
  <c r="I883" i="5"/>
  <c r="H883" i="5" s="1"/>
  <c r="I884" i="5"/>
  <c r="H884" i="5" s="1"/>
  <c r="I885" i="5"/>
  <c r="H885" i="5" s="1"/>
  <c r="I886" i="5"/>
  <c r="H886" i="5" s="1"/>
  <c r="I887" i="5"/>
  <c r="H887" i="5" s="1"/>
  <c r="I888" i="5"/>
  <c r="H888" i="5" s="1"/>
  <c r="I889" i="5"/>
  <c r="H889" i="5" s="1"/>
  <c r="I890" i="5"/>
  <c r="H890" i="5" s="1"/>
  <c r="I891" i="5"/>
  <c r="H891" i="5" s="1"/>
  <c r="I892" i="5"/>
  <c r="H892" i="5" s="1"/>
  <c r="I893" i="5"/>
  <c r="H893" i="5" s="1"/>
  <c r="I894" i="5"/>
  <c r="H894" i="5" s="1"/>
  <c r="I895" i="5"/>
  <c r="H895" i="5" s="1"/>
  <c r="I896" i="5"/>
  <c r="H896" i="5" s="1"/>
  <c r="I897" i="5"/>
  <c r="H897" i="5" s="1"/>
  <c r="I898" i="5"/>
  <c r="H898" i="5" s="1"/>
  <c r="I899" i="5"/>
  <c r="H899" i="5" s="1"/>
  <c r="I900" i="5"/>
  <c r="H900" i="5" s="1"/>
  <c r="I901" i="5"/>
  <c r="H901" i="5" s="1"/>
  <c r="I902" i="5"/>
  <c r="H902" i="5" s="1"/>
  <c r="I903" i="5"/>
  <c r="H903" i="5" s="1"/>
  <c r="I904" i="5"/>
  <c r="H904" i="5" s="1"/>
  <c r="I905" i="5"/>
  <c r="H905" i="5" s="1"/>
  <c r="I906" i="5"/>
  <c r="H906" i="5" s="1"/>
  <c r="I907" i="5"/>
  <c r="H907" i="5" s="1"/>
  <c r="I908" i="5"/>
  <c r="H908" i="5" s="1"/>
  <c r="I909" i="5"/>
  <c r="H909" i="5" s="1"/>
  <c r="I910" i="5"/>
  <c r="H910" i="5" s="1"/>
  <c r="I911" i="5"/>
  <c r="H911" i="5" s="1"/>
  <c r="I912" i="5"/>
  <c r="H912" i="5" s="1"/>
  <c r="I913" i="5"/>
  <c r="H913" i="5" s="1"/>
  <c r="I914" i="5"/>
  <c r="H914" i="5" s="1"/>
  <c r="I915" i="5"/>
  <c r="H915" i="5" s="1"/>
  <c r="I916" i="5"/>
  <c r="H916" i="5" s="1"/>
  <c r="I917" i="5"/>
  <c r="H917" i="5" s="1"/>
  <c r="I918" i="5"/>
  <c r="H918" i="5" s="1"/>
  <c r="I919" i="5"/>
  <c r="H919" i="5" s="1"/>
  <c r="I920" i="5"/>
  <c r="H920" i="5" s="1"/>
  <c r="I921" i="5"/>
  <c r="H921" i="5" s="1"/>
  <c r="I922" i="5"/>
  <c r="H922" i="5" s="1"/>
  <c r="I923" i="5"/>
  <c r="H923" i="5" s="1"/>
  <c r="I924" i="5"/>
  <c r="H924" i="5" s="1"/>
  <c r="I925" i="5"/>
  <c r="H925" i="5" s="1"/>
  <c r="I926" i="5"/>
  <c r="H926" i="5" s="1"/>
  <c r="I927" i="5"/>
  <c r="H927" i="5" s="1"/>
  <c r="I928" i="5"/>
  <c r="H928" i="5" s="1"/>
  <c r="I929" i="5"/>
  <c r="H929" i="5" s="1"/>
  <c r="I930" i="5"/>
  <c r="H930" i="5" s="1"/>
  <c r="I931" i="5"/>
  <c r="H931" i="5" s="1"/>
  <c r="I932" i="5"/>
  <c r="H932" i="5" s="1"/>
  <c r="I933" i="5"/>
  <c r="H933" i="5" s="1"/>
  <c r="I934" i="5"/>
  <c r="H934" i="5" s="1"/>
  <c r="I935" i="5"/>
  <c r="H935" i="5" s="1"/>
  <c r="I936" i="5"/>
  <c r="H936" i="5" s="1"/>
  <c r="I937" i="5"/>
  <c r="H937" i="5" s="1"/>
  <c r="I938" i="5"/>
  <c r="H938" i="5" s="1"/>
  <c r="I939" i="5"/>
  <c r="H939" i="5" s="1"/>
  <c r="I940" i="5"/>
  <c r="H940" i="5" s="1"/>
  <c r="I941" i="5"/>
  <c r="H941" i="5" s="1"/>
  <c r="I942" i="5"/>
  <c r="H942" i="5" s="1"/>
  <c r="I943" i="5"/>
  <c r="H943" i="5" s="1"/>
  <c r="I944" i="5"/>
  <c r="H944" i="5" s="1"/>
  <c r="I945" i="5"/>
  <c r="H945" i="5" s="1"/>
  <c r="I946" i="5"/>
  <c r="H946" i="5" s="1"/>
  <c r="I947" i="5"/>
  <c r="H947" i="5" s="1"/>
  <c r="I948" i="5"/>
  <c r="H948" i="5" s="1"/>
  <c r="I949" i="5"/>
  <c r="H949" i="5" s="1"/>
  <c r="I950" i="5"/>
  <c r="H950" i="5" s="1"/>
  <c r="I951" i="5"/>
  <c r="H951" i="5" s="1"/>
  <c r="I952" i="5"/>
  <c r="H952" i="5" s="1"/>
  <c r="I953" i="5"/>
  <c r="H953" i="5" s="1"/>
  <c r="I954" i="5"/>
  <c r="H954" i="5" s="1"/>
  <c r="I955" i="5"/>
  <c r="H955" i="5" s="1"/>
  <c r="I956" i="5"/>
  <c r="H956" i="5" s="1"/>
  <c r="I957" i="5"/>
  <c r="H957" i="5" s="1"/>
  <c r="I958" i="5"/>
  <c r="H958" i="5" s="1"/>
  <c r="I959" i="5"/>
  <c r="H959" i="5" s="1"/>
  <c r="I960" i="5"/>
  <c r="H960" i="5" s="1"/>
  <c r="I961" i="5"/>
  <c r="H961" i="5" s="1"/>
  <c r="I962" i="5"/>
  <c r="H962" i="5" s="1"/>
  <c r="I963" i="5"/>
  <c r="H963" i="5" s="1"/>
  <c r="I964" i="5"/>
  <c r="H964" i="5" s="1"/>
  <c r="I965" i="5"/>
  <c r="H965" i="5" s="1"/>
  <c r="I966" i="5"/>
  <c r="H966" i="5" s="1"/>
  <c r="I967" i="5"/>
  <c r="H967" i="5" s="1"/>
  <c r="I968" i="5"/>
  <c r="H968" i="5" s="1"/>
  <c r="I969" i="5"/>
  <c r="H969" i="5" s="1"/>
  <c r="I970" i="5"/>
  <c r="H970" i="5" s="1"/>
  <c r="I971" i="5"/>
  <c r="H971" i="5" s="1"/>
  <c r="I972" i="5"/>
  <c r="H972" i="5" s="1"/>
  <c r="I973" i="5"/>
  <c r="H973" i="5" s="1"/>
  <c r="I974" i="5"/>
  <c r="H974" i="5" s="1"/>
  <c r="I975" i="5"/>
  <c r="H975" i="5" s="1"/>
  <c r="I976" i="5"/>
  <c r="H976" i="5" s="1"/>
  <c r="I977" i="5"/>
  <c r="H977" i="5" s="1"/>
  <c r="I978" i="5"/>
  <c r="H978" i="5" s="1"/>
  <c r="I979" i="5"/>
  <c r="H979" i="5" s="1"/>
  <c r="I980" i="5"/>
  <c r="H980" i="5" s="1"/>
  <c r="I981" i="5"/>
  <c r="H981" i="5" s="1"/>
  <c r="I982" i="5"/>
  <c r="H982" i="5" s="1"/>
  <c r="I983" i="5"/>
  <c r="H983" i="5" s="1"/>
  <c r="I984" i="5"/>
  <c r="H984" i="5" s="1"/>
  <c r="I985" i="5"/>
  <c r="H985" i="5" s="1"/>
  <c r="I986" i="5"/>
  <c r="H986" i="5" s="1"/>
  <c r="I987" i="5"/>
  <c r="H987" i="5" s="1"/>
  <c r="I988" i="5"/>
  <c r="H988" i="5" s="1"/>
  <c r="I989" i="5"/>
  <c r="H989" i="5" s="1"/>
  <c r="I990" i="5"/>
  <c r="H990" i="5" s="1"/>
  <c r="I991" i="5"/>
  <c r="H991" i="5" s="1"/>
  <c r="I992" i="5"/>
  <c r="H992" i="5" s="1"/>
  <c r="I993" i="5"/>
  <c r="H993" i="5" s="1"/>
  <c r="I994" i="5"/>
  <c r="H994" i="5" s="1"/>
  <c r="I995" i="5"/>
  <c r="H995" i="5" s="1"/>
  <c r="I996" i="5"/>
  <c r="H996" i="5" s="1"/>
  <c r="I997" i="5"/>
  <c r="H997" i="5" s="1"/>
  <c r="I998" i="5"/>
  <c r="H998" i="5" s="1"/>
  <c r="I999" i="5"/>
  <c r="H999" i="5" s="1"/>
  <c r="I1000" i="5"/>
  <c r="H1000" i="5" s="1"/>
  <c r="I1001" i="5"/>
  <c r="H1001" i="5" s="1"/>
  <c r="I1002" i="5"/>
  <c r="H1002" i="5" s="1"/>
  <c r="I1003" i="5"/>
  <c r="H1003" i="5" s="1"/>
  <c r="I1004" i="5"/>
  <c r="H1004" i="5" s="1"/>
  <c r="I1005" i="5"/>
  <c r="H1005" i="5" s="1"/>
  <c r="I1006" i="5"/>
  <c r="H1006" i="5" s="1"/>
  <c r="I1007" i="5"/>
  <c r="H1007" i="5" s="1"/>
  <c r="I1008" i="5"/>
  <c r="H1008" i="5" s="1"/>
  <c r="I1009" i="5"/>
  <c r="H1009" i="5" s="1"/>
  <c r="I1010" i="5"/>
  <c r="H1010" i="5" s="1"/>
  <c r="I1011" i="5"/>
  <c r="H1011" i="5" s="1"/>
  <c r="I1012" i="5"/>
  <c r="H1012" i="5" s="1"/>
  <c r="I1013" i="5"/>
  <c r="H1013" i="5" s="1"/>
  <c r="I1014" i="5"/>
  <c r="H1014" i="5" s="1"/>
  <c r="I1015" i="5"/>
  <c r="H1015" i="5" s="1"/>
  <c r="I1016" i="5"/>
  <c r="H1016" i="5" s="1"/>
  <c r="I1017" i="5"/>
  <c r="H1017" i="5" s="1"/>
  <c r="I1018" i="5"/>
  <c r="H1018" i="5" s="1"/>
  <c r="I1019" i="5"/>
  <c r="H1019" i="5" s="1"/>
  <c r="I1020" i="5"/>
  <c r="H1020" i="5" s="1"/>
  <c r="I1021" i="5"/>
  <c r="H1021" i="5" s="1"/>
  <c r="I1022" i="5"/>
  <c r="H1022" i="5" s="1"/>
  <c r="I1023" i="5"/>
  <c r="H1023" i="5" s="1"/>
  <c r="I1024" i="5"/>
  <c r="H1024" i="5" s="1"/>
  <c r="I1025" i="5"/>
  <c r="H1025" i="5" s="1"/>
  <c r="I1026" i="5"/>
  <c r="H1026" i="5" s="1"/>
  <c r="I1027" i="5"/>
  <c r="H1027" i="5" s="1"/>
  <c r="I1028" i="5"/>
  <c r="H1028" i="5" s="1"/>
  <c r="I1029" i="5"/>
  <c r="H1029" i="5" s="1"/>
  <c r="I1030" i="5"/>
  <c r="H1030" i="5" s="1"/>
  <c r="I1031" i="5"/>
  <c r="H1031" i="5" s="1"/>
  <c r="I1032" i="5"/>
  <c r="H1032" i="5" s="1"/>
  <c r="I1033" i="5"/>
  <c r="H1033" i="5" s="1"/>
  <c r="I1034" i="5"/>
  <c r="H1034" i="5" s="1"/>
  <c r="I1035" i="5"/>
  <c r="H1035" i="5" s="1"/>
  <c r="I1036" i="5"/>
  <c r="H1036" i="5" s="1"/>
  <c r="I1037" i="5"/>
  <c r="H1037" i="5" s="1"/>
  <c r="I1038" i="5"/>
  <c r="H1038" i="5" s="1"/>
  <c r="I1039" i="5"/>
  <c r="H1039" i="5" s="1"/>
  <c r="I1040" i="5"/>
  <c r="H1040" i="5" s="1"/>
  <c r="I1041" i="5"/>
  <c r="H1041" i="5" s="1"/>
  <c r="I1042" i="5"/>
  <c r="H1042" i="5" s="1"/>
  <c r="I1043" i="5"/>
  <c r="H1043" i="5" s="1"/>
  <c r="I1044" i="5"/>
  <c r="H1044" i="5" s="1"/>
  <c r="I1045" i="5"/>
  <c r="H1045" i="5" s="1"/>
  <c r="I1046" i="5"/>
  <c r="H1046" i="5" s="1"/>
  <c r="I1047" i="5"/>
  <c r="H1047" i="5" s="1"/>
  <c r="I1048" i="5"/>
  <c r="H1048" i="5" s="1"/>
  <c r="I1049" i="5"/>
  <c r="H1049" i="5" s="1"/>
  <c r="I1050" i="5"/>
  <c r="H1050" i="5" s="1"/>
  <c r="I1051" i="5"/>
  <c r="H1051" i="5" s="1"/>
  <c r="I1052" i="5"/>
  <c r="H1052" i="5" s="1"/>
  <c r="I1053" i="5"/>
  <c r="H1053" i="5" s="1"/>
  <c r="I1054" i="5"/>
  <c r="H1054" i="5" s="1"/>
  <c r="I1055" i="5"/>
  <c r="H1055" i="5" s="1"/>
  <c r="I1056" i="5"/>
  <c r="H1056" i="5" s="1"/>
  <c r="I1057" i="5"/>
  <c r="H1057" i="5" s="1"/>
  <c r="I1058" i="5"/>
  <c r="H1058" i="5" s="1"/>
  <c r="I1059" i="5"/>
  <c r="H1059" i="5" s="1"/>
  <c r="I1060" i="5"/>
  <c r="H1060" i="5" s="1"/>
  <c r="I1061" i="5"/>
  <c r="H1061" i="5" s="1"/>
  <c r="I1062" i="5"/>
  <c r="H1062" i="5" s="1"/>
  <c r="I1063" i="5"/>
  <c r="H1063" i="5" s="1"/>
  <c r="I1064" i="5"/>
  <c r="H1064" i="5" s="1"/>
  <c r="I1065" i="5"/>
  <c r="H1065" i="5" s="1"/>
  <c r="I1066" i="5"/>
  <c r="H1066" i="5" s="1"/>
  <c r="I1067" i="5"/>
  <c r="H1067" i="5" s="1"/>
  <c r="I1068" i="5"/>
  <c r="H1068" i="5" s="1"/>
  <c r="I1069" i="5"/>
  <c r="H1069" i="5" s="1"/>
  <c r="I1070" i="5"/>
  <c r="H1070" i="5" s="1"/>
  <c r="I1071" i="5"/>
  <c r="H1071" i="5" s="1"/>
  <c r="I1072" i="5"/>
  <c r="H1072" i="5" s="1"/>
  <c r="I1073" i="5"/>
  <c r="H1073" i="5" s="1"/>
  <c r="I1074" i="5"/>
  <c r="H1074" i="5" s="1"/>
  <c r="I1075" i="5"/>
  <c r="H1075" i="5" s="1"/>
  <c r="I1076" i="5"/>
  <c r="H1076" i="5" s="1"/>
  <c r="I1077" i="5"/>
  <c r="H1077" i="5" s="1"/>
  <c r="I1078" i="5"/>
  <c r="H1078" i="5" s="1"/>
  <c r="I1079" i="5"/>
  <c r="H1079" i="5" s="1"/>
  <c r="I1080" i="5"/>
  <c r="H1080" i="5" s="1"/>
  <c r="I1081" i="5"/>
  <c r="H1081" i="5" s="1"/>
  <c r="I1082" i="5"/>
  <c r="H1082" i="5" s="1"/>
  <c r="I1083" i="5"/>
  <c r="H1083" i="5" s="1"/>
  <c r="I1084" i="5"/>
  <c r="H1084" i="5" s="1"/>
  <c r="I1085" i="5"/>
  <c r="H1085" i="5" s="1"/>
  <c r="I1086" i="5"/>
  <c r="H1086" i="5" s="1"/>
  <c r="I1087" i="5"/>
  <c r="H1087" i="5" s="1"/>
  <c r="I1088" i="5"/>
  <c r="H1088" i="5" s="1"/>
  <c r="I1089" i="5"/>
  <c r="H1089" i="5" s="1"/>
  <c r="I1090" i="5"/>
  <c r="H1090" i="5" s="1"/>
  <c r="I1091" i="5"/>
  <c r="H1091" i="5" s="1"/>
  <c r="I1092" i="5"/>
  <c r="H1092" i="5" s="1"/>
  <c r="I1093" i="5"/>
  <c r="H1093" i="5" s="1"/>
  <c r="I1094" i="5"/>
  <c r="H1094" i="5" s="1"/>
  <c r="I1095" i="5"/>
  <c r="H1095" i="5" s="1"/>
  <c r="I1096" i="5"/>
  <c r="H1096" i="5" s="1"/>
  <c r="I1097" i="5"/>
  <c r="H1097" i="5" s="1"/>
  <c r="I1098" i="5"/>
  <c r="H1098" i="5" s="1"/>
  <c r="I1099" i="5"/>
  <c r="H1099" i="5" s="1"/>
  <c r="I1100" i="5"/>
  <c r="H1100" i="5" s="1"/>
  <c r="I1101" i="5"/>
  <c r="H1101" i="5" s="1"/>
  <c r="I1102" i="5"/>
  <c r="H1102" i="5" s="1"/>
  <c r="I1103" i="5"/>
  <c r="H1103" i="5" s="1"/>
  <c r="I1104" i="5"/>
  <c r="H1104" i="5" s="1"/>
  <c r="I1105" i="5"/>
  <c r="H1105" i="5" s="1"/>
  <c r="I1106" i="5"/>
  <c r="H1106" i="5" s="1"/>
  <c r="I1107" i="5"/>
  <c r="H1107" i="5" s="1"/>
  <c r="I1108" i="5"/>
  <c r="H1108" i="5" s="1"/>
  <c r="I1109" i="5"/>
  <c r="H1109" i="5" s="1"/>
  <c r="I1110" i="5"/>
  <c r="H1110" i="5" s="1"/>
  <c r="I1111" i="5"/>
  <c r="H1111" i="5" s="1"/>
  <c r="I1112" i="5"/>
  <c r="H1112" i="5" s="1"/>
  <c r="I1113" i="5"/>
  <c r="H1113" i="5" s="1"/>
  <c r="I1114" i="5"/>
  <c r="H1114" i="5" s="1"/>
  <c r="I1115" i="5"/>
  <c r="H1115" i="5" s="1"/>
  <c r="I1116" i="5"/>
  <c r="H1116" i="5" s="1"/>
  <c r="I1117" i="5"/>
  <c r="H1117" i="5" s="1"/>
  <c r="I1118" i="5"/>
  <c r="H1118" i="5" s="1"/>
  <c r="I1119" i="5"/>
  <c r="H1119" i="5" s="1"/>
  <c r="I1120" i="5"/>
  <c r="H1120" i="5" s="1"/>
  <c r="I1121" i="5"/>
  <c r="H1121" i="5" s="1"/>
  <c r="I1122" i="5"/>
  <c r="H1122" i="5" s="1"/>
  <c r="I1123" i="5"/>
  <c r="H1123" i="5" s="1"/>
  <c r="I1124" i="5"/>
  <c r="H1124" i="5" s="1"/>
  <c r="I1125" i="5"/>
  <c r="H1125" i="5" s="1"/>
  <c r="I1126" i="5"/>
  <c r="H1126" i="5" s="1"/>
  <c r="I1127" i="5"/>
  <c r="H1127" i="5" s="1"/>
  <c r="I1128" i="5"/>
  <c r="H1128" i="5" s="1"/>
  <c r="I1129" i="5"/>
  <c r="H1129" i="5" s="1"/>
  <c r="I1130" i="5"/>
  <c r="H1130" i="5" s="1"/>
  <c r="I1131" i="5"/>
  <c r="H1131" i="5" s="1"/>
  <c r="I1132" i="5"/>
  <c r="H1132" i="5" s="1"/>
  <c r="I1133" i="5"/>
  <c r="H1133" i="5" s="1"/>
  <c r="I1134" i="5"/>
  <c r="H1134" i="5" s="1"/>
  <c r="I1135" i="5"/>
  <c r="H1135" i="5" s="1"/>
  <c r="I1136" i="5"/>
  <c r="H1136" i="5" s="1"/>
  <c r="I1137" i="5"/>
  <c r="H1137" i="5" s="1"/>
  <c r="I1138" i="5"/>
  <c r="H1138" i="5" s="1"/>
  <c r="I1139" i="5"/>
  <c r="H1139" i="5" s="1"/>
  <c r="I1140" i="5"/>
  <c r="H1140" i="5" s="1"/>
  <c r="I1141" i="5"/>
  <c r="H1141" i="5" s="1"/>
  <c r="I1142" i="5"/>
  <c r="H1142" i="5" s="1"/>
  <c r="I1143" i="5"/>
  <c r="H1143" i="5" s="1"/>
  <c r="I1144" i="5"/>
  <c r="H1144" i="5" s="1"/>
  <c r="I1145" i="5"/>
  <c r="H1145" i="5" s="1"/>
  <c r="I1146" i="5"/>
  <c r="H1146" i="5" s="1"/>
  <c r="I1147" i="5"/>
  <c r="H1147" i="5" s="1"/>
  <c r="I1148" i="5"/>
  <c r="H1148" i="5" s="1"/>
  <c r="I1149" i="5"/>
  <c r="H1149" i="5" s="1"/>
  <c r="I1150" i="5"/>
  <c r="H1150" i="5" s="1"/>
  <c r="I1151" i="5"/>
  <c r="H1151" i="5" s="1"/>
  <c r="I1152" i="5"/>
  <c r="H1152" i="5" s="1"/>
  <c r="I1153" i="5"/>
  <c r="H1153" i="5" s="1"/>
  <c r="I1154" i="5"/>
  <c r="H1154" i="5" s="1"/>
  <c r="I1155" i="5"/>
  <c r="H1155" i="5" s="1"/>
  <c r="I1156" i="5"/>
  <c r="H1156" i="5" s="1"/>
  <c r="I1157" i="5"/>
  <c r="H1157" i="5" s="1"/>
  <c r="I1158" i="5"/>
  <c r="H1158" i="5" s="1"/>
  <c r="I1159" i="5"/>
  <c r="H1159" i="5" s="1"/>
  <c r="I1160" i="5"/>
  <c r="H1160" i="5" s="1"/>
  <c r="I1161" i="5"/>
  <c r="H1161" i="5" s="1"/>
  <c r="I1162" i="5"/>
  <c r="H1162" i="5" s="1"/>
  <c r="I1163" i="5"/>
  <c r="H1163" i="5" s="1"/>
  <c r="I1164" i="5"/>
  <c r="H1164" i="5" s="1"/>
  <c r="I1165" i="5"/>
  <c r="H1165" i="5" s="1"/>
  <c r="I1166" i="5"/>
  <c r="H1166" i="5" s="1"/>
  <c r="I1167" i="5"/>
  <c r="H1167" i="5" s="1"/>
  <c r="I1168" i="5"/>
  <c r="H1168" i="5" s="1"/>
  <c r="I1169" i="5"/>
  <c r="H1169" i="5" s="1"/>
  <c r="I1170" i="5"/>
  <c r="H1170" i="5" s="1"/>
  <c r="I1171" i="5"/>
  <c r="H1171" i="5" s="1"/>
  <c r="I1172" i="5"/>
  <c r="H1172" i="5" s="1"/>
  <c r="I1173" i="5"/>
  <c r="H1173" i="5" s="1"/>
  <c r="I1174" i="5"/>
  <c r="H1174" i="5" s="1"/>
  <c r="I1175" i="5"/>
  <c r="H1175" i="5" s="1"/>
  <c r="I1176" i="5"/>
  <c r="H1176" i="5" s="1"/>
  <c r="I1177" i="5"/>
  <c r="H1177" i="5" s="1"/>
  <c r="I1178" i="5"/>
  <c r="H1178" i="5" s="1"/>
  <c r="I1179" i="5"/>
  <c r="H1179" i="5" s="1"/>
  <c r="I1180" i="5"/>
  <c r="H1180" i="5" s="1"/>
  <c r="I1181" i="5"/>
  <c r="H1181" i="5" s="1"/>
  <c r="I1182" i="5"/>
  <c r="H1182" i="5" s="1"/>
  <c r="I1183" i="5"/>
  <c r="H1183" i="5" s="1"/>
  <c r="I1184" i="5"/>
  <c r="H1184" i="5" s="1"/>
  <c r="I1185" i="5"/>
  <c r="H1185" i="5" s="1"/>
  <c r="I1186" i="5"/>
  <c r="H1186" i="5" s="1"/>
  <c r="I1187" i="5"/>
  <c r="H1187" i="5" s="1"/>
  <c r="I1188" i="5"/>
  <c r="H1188" i="5" s="1"/>
  <c r="I1189" i="5"/>
  <c r="H1189" i="5" s="1"/>
  <c r="I1190" i="5"/>
  <c r="H1190" i="5" s="1"/>
  <c r="I1191" i="5"/>
  <c r="H1191" i="5" s="1"/>
  <c r="I1192" i="5"/>
  <c r="H1192" i="5" s="1"/>
  <c r="I1193" i="5"/>
  <c r="H1193" i="5" s="1"/>
  <c r="I1194" i="5"/>
  <c r="H1194" i="5" s="1"/>
  <c r="I1195" i="5"/>
  <c r="H1195" i="5" s="1"/>
  <c r="I1196" i="5"/>
  <c r="H1196" i="5" s="1"/>
  <c r="I1197" i="5"/>
  <c r="H1197" i="5" s="1"/>
  <c r="I1198" i="5"/>
  <c r="H1198" i="5" s="1"/>
  <c r="I1199" i="5"/>
  <c r="H1199" i="5" s="1"/>
  <c r="I1200" i="5"/>
  <c r="H1200" i="5" s="1"/>
  <c r="I1201" i="5"/>
  <c r="H1201" i="5" s="1"/>
  <c r="I1202" i="5"/>
  <c r="H1202" i="5" s="1"/>
  <c r="I1203" i="5"/>
  <c r="H1203" i="5" s="1"/>
  <c r="I1204" i="5"/>
  <c r="H1204" i="5" s="1"/>
  <c r="I1205" i="5"/>
  <c r="H1205" i="5" s="1"/>
  <c r="I1206" i="5"/>
  <c r="H1206" i="5" s="1"/>
  <c r="I1207" i="5"/>
  <c r="H1207" i="5" s="1"/>
  <c r="I1208" i="5"/>
  <c r="H1208" i="5" s="1"/>
  <c r="I1209" i="5"/>
  <c r="H1209" i="5" s="1"/>
  <c r="I1210" i="5"/>
  <c r="H1210" i="5" s="1"/>
  <c r="I1211" i="5"/>
  <c r="H1211" i="5" s="1"/>
  <c r="I1212" i="5"/>
  <c r="H1212" i="5" s="1"/>
  <c r="I1213" i="5"/>
  <c r="H1213" i="5" s="1"/>
  <c r="I1214" i="5"/>
  <c r="H1214" i="5" s="1"/>
  <c r="I1215" i="5"/>
  <c r="H1215" i="5" s="1"/>
  <c r="I1216" i="5"/>
  <c r="H1216" i="5" s="1"/>
  <c r="I1217" i="5"/>
  <c r="H1217" i="5" s="1"/>
  <c r="I1218" i="5"/>
  <c r="H1218" i="5" s="1"/>
  <c r="I1219" i="5"/>
  <c r="H1219" i="5" s="1"/>
  <c r="I1220" i="5"/>
  <c r="H1220" i="5" s="1"/>
  <c r="I1221" i="5"/>
  <c r="H1221" i="5" s="1"/>
  <c r="I1222" i="5"/>
  <c r="H1222" i="5" s="1"/>
  <c r="I1223" i="5"/>
  <c r="H1223" i="5" s="1"/>
  <c r="I1224" i="5"/>
  <c r="H1224" i="5" s="1"/>
  <c r="I1225" i="5"/>
  <c r="H1225" i="5" s="1"/>
  <c r="I1226" i="5"/>
  <c r="H1226" i="5" s="1"/>
  <c r="I1227" i="5"/>
  <c r="H1227" i="5" s="1"/>
  <c r="I1228" i="5"/>
  <c r="H1228" i="5" s="1"/>
  <c r="I1229" i="5"/>
  <c r="H1229" i="5" s="1"/>
  <c r="I1230" i="5"/>
  <c r="H1230" i="5" s="1"/>
  <c r="I1231" i="5"/>
  <c r="H1231" i="5" s="1"/>
  <c r="I1232" i="5"/>
  <c r="H1232" i="5" s="1"/>
  <c r="I1233" i="5"/>
  <c r="H1233" i="5" s="1"/>
  <c r="I1234" i="5"/>
  <c r="H1234" i="5" s="1"/>
  <c r="I1235" i="5"/>
  <c r="H1235" i="5" s="1"/>
  <c r="I1236" i="5"/>
  <c r="H1236" i="5" s="1"/>
  <c r="I1237" i="5"/>
  <c r="H1237" i="5" s="1"/>
  <c r="I1238" i="5"/>
  <c r="H1238" i="5" s="1"/>
  <c r="I1239" i="5"/>
  <c r="H1239" i="5" s="1"/>
  <c r="I1240" i="5"/>
  <c r="H1240" i="5" s="1"/>
  <c r="I1241" i="5"/>
  <c r="H1241" i="5" s="1"/>
  <c r="I1242" i="5"/>
  <c r="H1242" i="5" s="1"/>
  <c r="I1243" i="5"/>
  <c r="H1243" i="5" s="1"/>
  <c r="I1244" i="5"/>
  <c r="H1244" i="5" s="1"/>
  <c r="I1245" i="5"/>
  <c r="H1245" i="5" s="1"/>
  <c r="I1246" i="5"/>
  <c r="H1246" i="5" s="1"/>
  <c r="I1247" i="5"/>
  <c r="H1247" i="5" s="1"/>
  <c r="I1248" i="5"/>
  <c r="H1248" i="5" s="1"/>
  <c r="I1249" i="5"/>
  <c r="H1249" i="5" s="1"/>
  <c r="I1250" i="5"/>
  <c r="H1250" i="5" s="1"/>
  <c r="I1251" i="5"/>
  <c r="H1251" i="5" s="1"/>
  <c r="I1252" i="5"/>
  <c r="H1252" i="5" s="1"/>
  <c r="I1253" i="5"/>
  <c r="H1253" i="5" s="1"/>
  <c r="I1254" i="5"/>
  <c r="H1254" i="5" s="1"/>
  <c r="I1255" i="5"/>
  <c r="H1255" i="5" s="1"/>
  <c r="I1256" i="5"/>
  <c r="H1256" i="5" s="1"/>
  <c r="I1257" i="5"/>
  <c r="H1257" i="5" s="1"/>
  <c r="I1258" i="5"/>
  <c r="H1258" i="5" s="1"/>
  <c r="I1259" i="5"/>
  <c r="H1259" i="5" s="1"/>
  <c r="I1260" i="5"/>
  <c r="H1260" i="5" s="1"/>
  <c r="I1261" i="5"/>
  <c r="H1261" i="5" s="1"/>
  <c r="I1262" i="5"/>
  <c r="H1262" i="5" s="1"/>
  <c r="I1263" i="5"/>
  <c r="H1263" i="5" s="1"/>
  <c r="I1264" i="5"/>
  <c r="H1264" i="5" s="1"/>
  <c r="I1265" i="5"/>
  <c r="H1265" i="5" s="1"/>
  <c r="I1266" i="5"/>
  <c r="H1266" i="5" s="1"/>
  <c r="I1267" i="5"/>
  <c r="H1267" i="5" s="1"/>
  <c r="I1268" i="5"/>
  <c r="H1268" i="5" s="1"/>
  <c r="I1269" i="5"/>
  <c r="H1269" i="5" s="1"/>
  <c r="I1270" i="5"/>
  <c r="H1270" i="5" s="1"/>
  <c r="I1271" i="5"/>
  <c r="H1271" i="5" s="1"/>
  <c r="I1272" i="5"/>
  <c r="H1272" i="5" s="1"/>
  <c r="I1273" i="5"/>
  <c r="H1273" i="5" s="1"/>
  <c r="I1274" i="5"/>
  <c r="H1274" i="5" s="1"/>
  <c r="I1275" i="5"/>
  <c r="H1275" i="5" s="1"/>
  <c r="I1276" i="5"/>
  <c r="H1276" i="5" s="1"/>
  <c r="I1277" i="5"/>
  <c r="H1277" i="5" s="1"/>
  <c r="I1278" i="5"/>
  <c r="H1278" i="5" s="1"/>
  <c r="I1279" i="5"/>
  <c r="H1279" i="5" s="1"/>
  <c r="I1280" i="5"/>
  <c r="H1280" i="5" s="1"/>
  <c r="I1281" i="5"/>
  <c r="H1281" i="5" s="1"/>
  <c r="I1282" i="5"/>
  <c r="H1282" i="5" s="1"/>
  <c r="I1283" i="5"/>
  <c r="H1283" i="5" s="1"/>
  <c r="I1284" i="5"/>
  <c r="H1284" i="5" s="1"/>
  <c r="I1285" i="5"/>
  <c r="H1285" i="5" s="1"/>
  <c r="I1286" i="5"/>
  <c r="H1286" i="5" s="1"/>
  <c r="I1287" i="5"/>
  <c r="H1287" i="5" s="1"/>
  <c r="I1288" i="5"/>
  <c r="H1288" i="5" s="1"/>
  <c r="I1289" i="5"/>
  <c r="H1289" i="5" s="1"/>
  <c r="I1290" i="5"/>
  <c r="H1290" i="5" s="1"/>
  <c r="I1291" i="5"/>
  <c r="H1291" i="5" s="1"/>
  <c r="I1292" i="5"/>
  <c r="H1292" i="5" s="1"/>
  <c r="I1293" i="5"/>
  <c r="H1293" i="5" s="1"/>
  <c r="I1294" i="5"/>
  <c r="H1294" i="5" s="1"/>
  <c r="I1295" i="5"/>
  <c r="H1295" i="5" s="1"/>
  <c r="I1296" i="5"/>
  <c r="H1296" i="5" s="1"/>
  <c r="I1297" i="5"/>
  <c r="H1297" i="5" s="1"/>
  <c r="I1298" i="5"/>
  <c r="H1298" i="5" s="1"/>
  <c r="I1299" i="5"/>
  <c r="H1299" i="5" s="1"/>
  <c r="I1300" i="5"/>
  <c r="H1300" i="5" s="1"/>
  <c r="I1301" i="5"/>
  <c r="H1301" i="5" s="1"/>
  <c r="I1302" i="5"/>
  <c r="H1302" i="5" s="1"/>
  <c r="I1303" i="5"/>
  <c r="H1303" i="5" s="1"/>
  <c r="I1304" i="5"/>
  <c r="H1304" i="5" s="1"/>
  <c r="I1305" i="5"/>
  <c r="H1305" i="5" s="1"/>
  <c r="I1306" i="5"/>
  <c r="H1306" i="5" s="1"/>
  <c r="I1307" i="5"/>
  <c r="H1307" i="5" s="1"/>
  <c r="I1308" i="5"/>
  <c r="H1308" i="5" s="1"/>
  <c r="I1309" i="5"/>
  <c r="H1309" i="5" s="1"/>
  <c r="I1310" i="5"/>
  <c r="H1310" i="5" s="1"/>
  <c r="I1311" i="5"/>
  <c r="H1311" i="5" s="1"/>
  <c r="I1312" i="5"/>
  <c r="H1312" i="5" s="1"/>
  <c r="I1313" i="5"/>
  <c r="H1313" i="5" s="1"/>
  <c r="I1314" i="5"/>
  <c r="H1314" i="5" s="1"/>
  <c r="I1315" i="5"/>
  <c r="H1315" i="5" s="1"/>
  <c r="I1316" i="5"/>
  <c r="H1316" i="5" s="1"/>
  <c r="I1317" i="5"/>
  <c r="H1317" i="5" s="1"/>
  <c r="I1318" i="5"/>
  <c r="H1318" i="5" s="1"/>
  <c r="I1319" i="5"/>
  <c r="H1319" i="5" s="1"/>
  <c r="I1320" i="5"/>
  <c r="H1320" i="5" s="1"/>
  <c r="I1321" i="5"/>
  <c r="H1321" i="5" s="1"/>
  <c r="I1322" i="5"/>
  <c r="H1322" i="5" s="1"/>
  <c r="I1323" i="5"/>
  <c r="H1323" i="5" s="1"/>
  <c r="I1324" i="5"/>
  <c r="H1324" i="5" s="1"/>
  <c r="I1325" i="5"/>
  <c r="H1325" i="5" s="1"/>
  <c r="I1326" i="5"/>
  <c r="H1326" i="5" s="1"/>
  <c r="I1327" i="5"/>
  <c r="H1327" i="5" s="1"/>
  <c r="I1328" i="5"/>
  <c r="H1328" i="5" s="1"/>
  <c r="I1329" i="5"/>
  <c r="H1329" i="5" s="1"/>
  <c r="I1330" i="5"/>
  <c r="H1330" i="5" s="1"/>
  <c r="I1331" i="5"/>
  <c r="H1331" i="5" s="1"/>
  <c r="I1332" i="5"/>
  <c r="H1332" i="5" s="1"/>
  <c r="I1333" i="5"/>
  <c r="H1333" i="5" s="1"/>
  <c r="I1334" i="5"/>
  <c r="H1334" i="5" s="1"/>
  <c r="I1335" i="5"/>
  <c r="H1335" i="5" s="1"/>
  <c r="I1336" i="5"/>
  <c r="H1336" i="5" s="1"/>
  <c r="I1337" i="5"/>
  <c r="H1337" i="5" s="1"/>
  <c r="I1338" i="5"/>
  <c r="H1338" i="5" s="1"/>
  <c r="I1339" i="5"/>
  <c r="H1339" i="5" s="1"/>
  <c r="I1340" i="5"/>
  <c r="H1340" i="5" s="1"/>
  <c r="I1341" i="5"/>
  <c r="H1341" i="5" s="1"/>
  <c r="I1342" i="5"/>
  <c r="H1342" i="5" s="1"/>
  <c r="I1343" i="5"/>
  <c r="H1343" i="5" s="1"/>
  <c r="I1344" i="5"/>
  <c r="H1344" i="5" s="1"/>
  <c r="I1345" i="5"/>
  <c r="H1345" i="5" s="1"/>
  <c r="I1346" i="5"/>
  <c r="H1346" i="5" s="1"/>
  <c r="I1347" i="5"/>
  <c r="H1347" i="5" s="1"/>
  <c r="I1348" i="5"/>
  <c r="H1348" i="5" s="1"/>
  <c r="I1349" i="5"/>
  <c r="H1349" i="5" s="1"/>
  <c r="I1350" i="5"/>
  <c r="H1350" i="5" s="1"/>
  <c r="I1351" i="5"/>
  <c r="H1351" i="5" s="1"/>
  <c r="I1352" i="5"/>
  <c r="H1352" i="5" s="1"/>
  <c r="I1353" i="5"/>
  <c r="H1353" i="5" s="1"/>
  <c r="I1354" i="5"/>
  <c r="H1354" i="5" s="1"/>
  <c r="I1355" i="5"/>
  <c r="H1355" i="5" s="1"/>
  <c r="I1356" i="5"/>
  <c r="H1356" i="5" s="1"/>
  <c r="I1357" i="5"/>
  <c r="H1357" i="5" s="1"/>
  <c r="I1358" i="5"/>
  <c r="H1358" i="5" s="1"/>
  <c r="I1359" i="5"/>
  <c r="H1359" i="5" s="1"/>
  <c r="I1360" i="5"/>
  <c r="H1360" i="5" s="1"/>
  <c r="I1361" i="5"/>
  <c r="H1361" i="5" s="1"/>
  <c r="I1362" i="5"/>
  <c r="H1362" i="5" s="1"/>
  <c r="I1363" i="5"/>
  <c r="H1363" i="5" s="1"/>
  <c r="I1364" i="5"/>
  <c r="H1364" i="5" s="1"/>
  <c r="I1365" i="5"/>
  <c r="H1365" i="5" s="1"/>
  <c r="I1366" i="5"/>
  <c r="H1366" i="5" s="1"/>
  <c r="I1367" i="5"/>
  <c r="H1367" i="5" s="1"/>
  <c r="I1368" i="5"/>
  <c r="H1368" i="5" s="1"/>
  <c r="I1369" i="5"/>
  <c r="H1369" i="5" s="1"/>
  <c r="I1370" i="5"/>
  <c r="H1370" i="5" s="1"/>
  <c r="I1371" i="5"/>
  <c r="H1371" i="5" s="1"/>
  <c r="I1372" i="5"/>
  <c r="H1372" i="5" s="1"/>
  <c r="I1373" i="5"/>
  <c r="H1373" i="5" s="1"/>
  <c r="I1374" i="5"/>
  <c r="H1374" i="5" s="1"/>
  <c r="I1375" i="5"/>
  <c r="H1375" i="5" s="1"/>
  <c r="I1376" i="5"/>
  <c r="H1376" i="5" s="1"/>
  <c r="I1377" i="5"/>
  <c r="H1377" i="5" s="1"/>
  <c r="I1378" i="5"/>
  <c r="H1378" i="5" s="1"/>
  <c r="I1379" i="5"/>
  <c r="H1379" i="5" s="1"/>
  <c r="I1380" i="5"/>
  <c r="H1380" i="5" s="1"/>
  <c r="I1381" i="5"/>
  <c r="H1381" i="5" s="1"/>
  <c r="I1382" i="5"/>
  <c r="H1382" i="5" s="1"/>
  <c r="I1383" i="5"/>
  <c r="H1383" i="5" s="1"/>
  <c r="I1384" i="5"/>
  <c r="H1384" i="5" s="1"/>
  <c r="I1385" i="5"/>
  <c r="H1385" i="5" s="1"/>
  <c r="I1386" i="5"/>
  <c r="H1386" i="5" s="1"/>
  <c r="I1387" i="5"/>
  <c r="H1387" i="5" s="1"/>
  <c r="I1388" i="5"/>
  <c r="H1388" i="5" s="1"/>
  <c r="I1389" i="5"/>
  <c r="H1389" i="5" s="1"/>
  <c r="I1390" i="5"/>
  <c r="H1390" i="5" s="1"/>
  <c r="I1391" i="5"/>
  <c r="H1391" i="5" s="1"/>
  <c r="I1392" i="5"/>
  <c r="H1392" i="5" s="1"/>
  <c r="I1393" i="5"/>
  <c r="H1393" i="5" s="1"/>
  <c r="I1394" i="5"/>
  <c r="H1394" i="5" s="1"/>
  <c r="I1395" i="5"/>
  <c r="H1395" i="5" s="1"/>
  <c r="I1396" i="5"/>
  <c r="H1396" i="5" s="1"/>
  <c r="I1397" i="5"/>
  <c r="H1397" i="5" s="1"/>
  <c r="I1398" i="5"/>
  <c r="H1398" i="5" s="1"/>
  <c r="I1399" i="5"/>
  <c r="H1399" i="5" s="1"/>
  <c r="I1400" i="5"/>
  <c r="H1400" i="5" s="1"/>
  <c r="I1401" i="5"/>
  <c r="H1401" i="5" s="1"/>
  <c r="I1402" i="5"/>
  <c r="H1402" i="5" s="1"/>
  <c r="I1403" i="5"/>
  <c r="H1403" i="5" s="1"/>
  <c r="I1404" i="5"/>
  <c r="H1404" i="5" s="1"/>
  <c r="I1405" i="5"/>
  <c r="H1405" i="5" s="1"/>
  <c r="I1406" i="5"/>
  <c r="H1406" i="5" s="1"/>
  <c r="I1407" i="5"/>
  <c r="H1407" i="5" s="1"/>
  <c r="I1408" i="5"/>
  <c r="H1408" i="5" s="1"/>
  <c r="I1409" i="5"/>
  <c r="H1409" i="5" s="1"/>
  <c r="I1410" i="5"/>
  <c r="H1410" i="5" s="1"/>
  <c r="I1411" i="5"/>
  <c r="H1411" i="5" s="1"/>
  <c r="I1412" i="5"/>
  <c r="H1412" i="5" s="1"/>
  <c r="I1413" i="5"/>
  <c r="H1413" i="5" s="1"/>
  <c r="I1414" i="5"/>
  <c r="H1414" i="5" s="1"/>
  <c r="I1415" i="5"/>
  <c r="H1415" i="5" s="1"/>
  <c r="I1416" i="5"/>
  <c r="H1416" i="5" s="1"/>
  <c r="I1417" i="5"/>
  <c r="H1417" i="5" s="1"/>
  <c r="I1418" i="5"/>
  <c r="H1418" i="5" s="1"/>
  <c r="I1419" i="5"/>
  <c r="H1419" i="5" s="1"/>
  <c r="I1420" i="5"/>
  <c r="H1420" i="5" s="1"/>
  <c r="I1421" i="5"/>
  <c r="H1421" i="5" s="1"/>
  <c r="I1422" i="5"/>
  <c r="H1422" i="5" s="1"/>
  <c r="I1423" i="5"/>
  <c r="H1423" i="5" s="1"/>
  <c r="I1424" i="5"/>
  <c r="H1424" i="5" s="1"/>
  <c r="I1425" i="5"/>
  <c r="H1425" i="5" s="1"/>
  <c r="I1426" i="5"/>
  <c r="H1426" i="5" s="1"/>
  <c r="I1427" i="5"/>
  <c r="H1427" i="5" s="1"/>
  <c r="I1428" i="5"/>
  <c r="H1428" i="5" s="1"/>
  <c r="I1429" i="5"/>
  <c r="H1429" i="5" s="1"/>
  <c r="I1430" i="5"/>
  <c r="H1430" i="5" s="1"/>
  <c r="I1431" i="5"/>
  <c r="H1431" i="5" s="1"/>
  <c r="I1432" i="5"/>
  <c r="H1432" i="5" s="1"/>
  <c r="I1433" i="5"/>
  <c r="H1433" i="5" s="1"/>
  <c r="I1434" i="5"/>
  <c r="H1434" i="5" s="1"/>
  <c r="I1435" i="5"/>
  <c r="H1435" i="5" s="1"/>
  <c r="I1436" i="5"/>
  <c r="H1436" i="5" s="1"/>
  <c r="I1437" i="5"/>
  <c r="H1437" i="5" s="1"/>
  <c r="I1438" i="5"/>
  <c r="H1438" i="5" s="1"/>
  <c r="I1439" i="5"/>
  <c r="H1439" i="5" s="1"/>
  <c r="I1440" i="5"/>
  <c r="H1440" i="5" s="1"/>
  <c r="I1441" i="5"/>
  <c r="H1441" i="5" s="1"/>
  <c r="I1442" i="5"/>
  <c r="H1442" i="5" s="1"/>
  <c r="I1443" i="5"/>
  <c r="H1443" i="5" s="1"/>
  <c r="I1444" i="5"/>
  <c r="H1444" i="5" s="1"/>
  <c r="I1445" i="5"/>
  <c r="H1445" i="5" s="1"/>
  <c r="I1446" i="5"/>
  <c r="H1446" i="5" s="1"/>
  <c r="I1447" i="5"/>
  <c r="H1447" i="5" s="1"/>
  <c r="I1448" i="5"/>
  <c r="H1448" i="5" s="1"/>
  <c r="I1449" i="5"/>
  <c r="H1449" i="5" s="1"/>
  <c r="I1450" i="5"/>
  <c r="H1450" i="5" s="1"/>
  <c r="I1451" i="5"/>
  <c r="H1451" i="5" s="1"/>
  <c r="I1452" i="5"/>
  <c r="H1452" i="5" s="1"/>
  <c r="I1453" i="5"/>
  <c r="H1453" i="5" s="1"/>
  <c r="I1454" i="5"/>
  <c r="H1454" i="5" s="1"/>
  <c r="I1455" i="5"/>
  <c r="H1455" i="5" s="1"/>
  <c r="I1456" i="5"/>
  <c r="H1456" i="5" s="1"/>
  <c r="I1457" i="5"/>
  <c r="H1457" i="5" s="1"/>
  <c r="I1458" i="5"/>
  <c r="H1458" i="5" s="1"/>
  <c r="I1459" i="5"/>
  <c r="H1459" i="5" s="1"/>
  <c r="I1460" i="5"/>
  <c r="H1460" i="5" s="1"/>
  <c r="I1461" i="5"/>
  <c r="H1461" i="5" s="1"/>
  <c r="I1462" i="5"/>
  <c r="H1462" i="5" s="1"/>
  <c r="I1463" i="5"/>
  <c r="H1463" i="5" s="1"/>
  <c r="I1464" i="5"/>
  <c r="H1464" i="5" s="1"/>
  <c r="I1465" i="5"/>
  <c r="H1465" i="5" s="1"/>
  <c r="I1466" i="5"/>
  <c r="H1466" i="5" s="1"/>
  <c r="I1467" i="5"/>
  <c r="H1467" i="5" s="1"/>
  <c r="I1468" i="5"/>
  <c r="H1468" i="5" s="1"/>
  <c r="I1469" i="5"/>
  <c r="H1469" i="5" s="1"/>
  <c r="I1470" i="5"/>
  <c r="H1470" i="5" s="1"/>
  <c r="I1471" i="5"/>
  <c r="H1471" i="5" s="1"/>
  <c r="I1472" i="5"/>
  <c r="H1472" i="5" s="1"/>
  <c r="I1473" i="5"/>
  <c r="H1473" i="5" s="1"/>
  <c r="I1474" i="5"/>
  <c r="H1474" i="5" s="1"/>
  <c r="I1475" i="5"/>
  <c r="H1475" i="5" s="1"/>
  <c r="I1476" i="5"/>
  <c r="H1476" i="5" s="1"/>
  <c r="I1477" i="5"/>
  <c r="H1477" i="5" s="1"/>
  <c r="I1478" i="5"/>
  <c r="H1478" i="5" s="1"/>
  <c r="I1479" i="5"/>
  <c r="H1479" i="5" s="1"/>
  <c r="I1480" i="5"/>
  <c r="H1480" i="5" s="1"/>
  <c r="I1481" i="5"/>
  <c r="H1481" i="5" s="1"/>
  <c r="I1482" i="5"/>
  <c r="H1482" i="5" s="1"/>
  <c r="I1483" i="5"/>
  <c r="H1483" i="5" s="1"/>
  <c r="I1484" i="5"/>
  <c r="H1484" i="5" s="1"/>
  <c r="I1485" i="5"/>
  <c r="H1485" i="5" s="1"/>
  <c r="I1486" i="5"/>
  <c r="H1486" i="5" s="1"/>
  <c r="I1487" i="5"/>
  <c r="H1487" i="5" s="1"/>
  <c r="I1488" i="5"/>
  <c r="H1488" i="5" s="1"/>
  <c r="I1489" i="5"/>
  <c r="H1489" i="5" s="1"/>
  <c r="I1490" i="5"/>
  <c r="H1490" i="5" s="1"/>
  <c r="I1491" i="5"/>
  <c r="H1491" i="5" s="1"/>
  <c r="I1492" i="5"/>
  <c r="H1492" i="5" s="1"/>
  <c r="I1493" i="5"/>
  <c r="H1493" i="5" s="1"/>
  <c r="I1494" i="5"/>
  <c r="H1494" i="5" s="1"/>
  <c r="I1495" i="5"/>
  <c r="H1495" i="5" s="1"/>
  <c r="I1496" i="5"/>
  <c r="H1496" i="5" s="1"/>
  <c r="I1497" i="5"/>
  <c r="H1497" i="5" s="1"/>
  <c r="I1498" i="5"/>
  <c r="H1498" i="5" s="1"/>
  <c r="I1499" i="5"/>
  <c r="H1499" i="5" s="1"/>
  <c r="I1500" i="5"/>
  <c r="H1500" i="5" s="1"/>
  <c r="I1501" i="5"/>
  <c r="H1501" i="5" s="1"/>
  <c r="I1502" i="5"/>
  <c r="H1502" i="5" s="1"/>
  <c r="I1503" i="5"/>
  <c r="H1503" i="5" s="1"/>
  <c r="I1504" i="5"/>
  <c r="H1504" i="5" s="1"/>
  <c r="I1505" i="5"/>
  <c r="H1505" i="5" s="1"/>
  <c r="I1506" i="5"/>
  <c r="H1506" i="5" s="1"/>
  <c r="I1507" i="5"/>
  <c r="H1507" i="5" s="1"/>
  <c r="I1508" i="5"/>
  <c r="H1508" i="5" s="1"/>
  <c r="I1509" i="5"/>
  <c r="H1509" i="5" s="1"/>
  <c r="I1510" i="5"/>
  <c r="H1510" i="5" s="1"/>
  <c r="I1511" i="5"/>
  <c r="H1511" i="5" s="1"/>
  <c r="I1512" i="5"/>
  <c r="H1512" i="5" s="1"/>
  <c r="I1513" i="5"/>
  <c r="H1513" i="5" s="1"/>
  <c r="I1514" i="5"/>
  <c r="H1514" i="5" s="1"/>
  <c r="I1515" i="5"/>
  <c r="H1515" i="5" s="1"/>
  <c r="I1516" i="5"/>
  <c r="H1516" i="5" s="1"/>
  <c r="I1517" i="5"/>
  <c r="H1517" i="5" s="1"/>
  <c r="I1518" i="5"/>
  <c r="H1518" i="5" s="1"/>
  <c r="I1519" i="5"/>
  <c r="H1519" i="5" s="1"/>
  <c r="I1520" i="5"/>
  <c r="H1520" i="5" s="1"/>
  <c r="I1521" i="5"/>
  <c r="H1521" i="5" s="1"/>
  <c r="I1522" i="5"/>
  <c r="H1522" i="5" s="1"/>
  <c r="I1523" i="5"/>
  <c r="H1523" i="5" s="1"/>
  <c r="I1524" i="5"/>
  <c r="H1524" i="5" s="1"/>
  <c r="I1525" i="5"/>
  <c r="H1525" i="5" s="1"/>
  <c r="I1526" i="5"/>
  <c r="H1526" i="5" s="1"/>
  <c r="I1527" i="5"/>
  <c r="H1527" i="5" s="1"/>
  <c r="I1528" i="5"/>
  <c r="H1528" i="5" s="1"/>
  <c r="I1529" i="5"/>
  <c r="H1529" i="5" s="1"/>
  <c r="I1530" i="5"/>
  <c r="H1530" i="5" s="1"/>
  <c r="I1531" i="5"/>
  <c r="H1531" i="5" s="1"/>
  <c r="I1532" i="5"/>
  <c r="H1532" i="5" s="1"/>
  <c r="I1533" i="5"/>
  <c r="H1533" i="5" s="1"/>
  <c r="I1534" i="5"/>
  <c r="H1534" i="5" s="1"/>
  <c r="I1535" i="5"/>
  <c r="H1535" i="5" s="1"/>
  <c r="I1536" i="5"/>
  <c r="H1536" i="5" s="1"/>
  <c r="I1537" i="5"/>
  <c r="H1537" i="5" s="1"/>
  <c r="I1538" i="5"/>
  <c r="H1538" i="5" s="1"/>
  <c r="I1539" i="5"/>
  <c r="H1539" i="5" s="1"/>
  <c r="I1540" i="5"/>
  <c r="H1540" i="5" s="1"/>
  <c r="I1541" i="5"/>
  <c r="H1541" i="5" s="1"/>
  <c r="I1542" i="5"/>
  <c r="H1542" i="5" s="1"/>
  <c r="I1543" i="5"/>
  <c r="H1543" i="5" s="1"/>
  <c r="I1544" i="5"/>
  <c r="H1544" i="5" s="1"/>
  <c r="I1545" i="5"/>
  <c r="H1545" i="5" s="1"/>
  <c r="I1546" i="5"/>
  <c r="H1546" i="5" s="1"/>
  <c r="I1547" i="5"/>
  <c r="H1547" i="5" s="1"/>
  <c r="I1548" i="5"/>
  <c r="H1548" i="5" s="1"/>
  <c r="I1549" i="5"/>
  <c r="H1549" i="5" s="1"/>
  <c r="I1550" i="5"/>
  <c r="H1550" i="5" s="1"/>
  <c r="I1551" i="5"/>
  <c r="H1551" i="5" s="1"/>
  <c r="I1552" i="5"/>
  <c r="H1552" i="5" s="1"/>
  <c r="I1553" i="5"/>
  <c r="H1553" i="5" s="1"/>
  <c r="I1554" i="5"/>
  <c r="H1554" i="5" s="1"/>
  <c r="I1555" i="5"/>
  <c r="H1555" i="5" s="1"/>
  <c r="I1556" i="5"/>
  <c r="H1556" i="5" s="1"/>
  <c r="I1557" i="5"/>
  <c r="H1557" i="5" s="1"/>
  <c r="I1558" i="5"/>
  <c r="H1558" i="5" s="1"/>
  <c r="I1559" i="5"/>
  <c r="H1559" i="5" s="1"/>
  <c r="I1560" i="5"/>
  <c r="H1560" i="5" s="1"/>
  <c r="I1561" i="5"/>
  <c r="H1561" i="5" s="1"/>
  <c r="I1562" i="5"/>
  <c r="H1562" i="5" s="1"/>
  <c r="I1563" i="5"/>
  <c r="H1563" i="5" s="1"/>
  <c r="I1564" i="5"/>
  <c r="H1564" i="5" s="1"/>
  <c r="I1565" i="5"/>
  <c r="H1565" i="5" s="1"/>
  <c r="I1566" i="5"/>
  <c r="H1566" i="5" s="1"/>
  <c r="I1567" i="5"/>
  <c r="H1567" i="5" s="1"/>
  <c r="I1568" i="5"/>
  <c r="H1568" i="5" s="1"/>
  <c r="I1569" i="5"/>
  <c r="H1569" i="5" s="1"/>
  <c r="I1570" i="5"/>
  <c r="H1570" i="5" s="1"/>
  <c r="I1571" i="5"/>
  <c r="H1571" i="5" s="1"/>
  <c r="I1572" i="5"/>
  <c r="H1572" i="5" s="1"/>
  <c r="I1573" i="5"/>
  <c r="H1573" i="5" s="1"/>
  <c r="I1574" i="5"/>
  <c r="H1574" i="5" s="1"/>
  <c r="I1575" i="5"/>
  <c r="H1575" i="5" s="1"/>
  <c r="I1576" i="5"/>
  <c r="H1576" i="5" s="1"/>
  <c r="I1577" i="5"/>
  <c r="H1577" i="5" s="1"/>
  <c r="I1578" i="5"/>
  <c r="H1578" i="5" s="1"/>
  <c r="I1579" i="5"/>
  <c r="H1579" i="5" s="1"/>
  <c r="I1580" i="5"/>
  <c r="H1580" i="5" s="1"/>
  <c r="I1581" i="5"/>
  <c r="H1581" i="5" s="1"/>
  <c r="I1582" i="5"/>
  <c r="H1582" i="5" s="1"/>
  <c r="I1583" i="5"/>
  <c r="H1583" i="5" s="1"/>
  <c r="I1584" i="5"/>
  <c r="H1584" i="5" s="1"/>
  <c r="I1585" i="5"/>
  <c r="H1585" i="5" s="1"/>
  <c r="I1586" i="5"/>
  <c r="H1586" i="5" s="1"/>
  <c r="I1587" i="5"/>
  <c r="H1587" i="5" s="1"/>
  <c r="I1588" i="5"/>
  <c r="H1588" i="5" s="1"/>
  <c r="I1589" i="5"/>
  <c r="H1589" i="5" s="1"/>
  <c r="I1590" i="5"/>
  <c r="H1590" i="5" s="1"/>
  <c r="I1591" i="5"/>
  <c r="H1591" i="5" s="1"/>
  <c r="I1592" i="5"/>
  <c r="H1592" i="5" s="1"/>
  <c r="I1593" i="5"/>
  <c r="H1593" i="5" s="1"/>
  <c r="I1594" i="5"/>
  <c r="H1594" i="5" s="1"/>
  <c r="I1595" i="5"/>
  <c r="H1595" i="5" s="1"/>
  <c r="I1596" i="5"/>
  <c r="H1596" i="5" s="1"/>
  <c r="I1597" i="5"/>
  <c r="H1597" i="5" s="1"/>
  <c r="I1598" i="5"/>
  <c r="H1598" i="5" s="1"/>
  <c r="I1599" i="5"/>
  <c r="H1599" i="5" s="1"/>
  <c r="I1600" i="5"/>
  <c r="H1600" i="5" s="1"/>
  <c r="I1601" i="5"/>
  <c r="H1601" i="5" s="1"/>
  <c r="I1602" i="5"/>
  <c r="H1602" i="5" s="1"/>
  <c r="I1603" i="5"/>
  <c r="H1603" i="5" s="1"/>
  <c r="I1604" i="5"/>
  <c r="H1604" i="5" s="1"/>
  <c r="I1605" i="5"/>
  <c r="H1605" i="5" s="1"/>
  <c r="I1606" i="5"/>
  <c r="H1606" i="5" s="1"/>
  <c r="I1607" i="5"/>
  <c r="H1607" i="5" s="1"/>
  <c r="I1608" i="5"/>
  <c r="H1608" i="5" s="1"/>
  <c r="I1609" i="5"/>
  <c r="H1609" i="5" s="1"/>
  <c r="I1610" i="5"/>
  <c r="H1610" i="5" s="1"/>
  <c r="I1611" i="5"/>
  <c r="H1611" i="5" s="1"/>
  <c r="I1612" i="5"/>
  <c r="H1612" i="5" s="1"/>
  <c r="I1613" i="5"/>
  <c r="H1613" i="5" s="1"/>
  <c r="I1614" i="5"/>
  <c r="H1614" i="5" s="1"/>
  <c r="I1615" i="5"/>
  <c r="H1615" i="5" s="1"/>
  <c r="I1616" i="5"/>
  <c r="H1616" i="5" s="1"/>
  <c r="I1617" i="5"/>
  <c r="H1617" i="5" s="1"/>
  <c r="I1618" i="5"/>
  <c r="H1618" i="5" s="1"/>
  <c r="I1619" i="5"/>
  <c r="H1619" i="5" s="1"/>
  <c r="I1620" i="5"/>
  <c r="H1620" i="5" s="1"/>
  <c r="I1621" i="5"/>
  <c r="H1621" i="5" s="1"/>
  <c r="I1622" i="5"/>
  <c r="H1622" i="5" s="1"/>
  <c r="I1623" i="5"/>
  <c r="H1623" i="5" s="1"/>
  <c r="I1624" i="5"/>
  <c r="H1624" i="5" s="1"/>
  <c r="I1625" i="5"/>
  <c r="H1625" i="5" s="1"/>
  <c r="I1626" i="5"/>
  <c r="H1626" i="5" s="1"/>
  <c r="I1627" i="5"/>
  <c r="H1627" i="5" s="1"/>
  <c r="I1628" i="5"/>
  <c r="H1628" i="5" s="1"/>
  <c r="I1629" i="5"/>
  <c r="H1629" i="5" s="1"/>
  <c r="I1630" i="5"/>
  <c r="H1630" i="5" s="1"/>
  <c r="I1631" i="5"/>
  <c r="H1631" i="5" s="1"/>
  <c r="I1632" i="5"/>
  <c r="H1632" i="5" s="1"/>
  <c r="I1633" i="5"/>
  <c r="H1633" i="5" s="1"/>
  <c r="I1634" i="5"/>
  <c r="H1634" i="5" s="1"/>
  <c r="I1635" i="5"/>
  <c r="H1635" i="5" s="1"/>
  <c r="I1636" i="5"/>
  <c r="H1636" i="5" s="1"/>
  <c r="I1637" i="5"/>
  <c r="H1637" i="5" s="1"/>
  <c r="I1638" i="5"/>
  <c r="H1638" i="5" s="1"/>
  <c r="I1639" i="5"/>
  <c r="H1639" i="5" s="1"/>
  <c r="I1640" i="5"/>
  <c r="H1640" i="5" s="1"/>
  <c r="I1641" i="5"/>
  <c r="H1641" i="5" s="1"/>
  <c r="I1642" i="5"/>
  <c r="H1642" i="5" s="1"/>
  <c r="I1643" i="5"/>
  <c r="H1643" i="5" s="1"/>
  <c r="I1644" i="5"/>
  <c r="H1644" i="5" s="1"/>
  <c r="I1645" i="5"/>
  <c r="H1645" i="5" s="1"/>
  <c r="I1646" i="5"/>
  <c r="H1646" i="5" s="1"/>
  <c r="I1647" i="5"/>
  <c r="H1647" i="5" s="1"/>
  <c r="I1648" i="5"/>
  <c r="H1648" i="5" s="1"/>
  <c r="I1649" i="5"/>
  <c r="H1649" i="5" s="1"/>
  <c r="I1650" i="5"/>
  <c r="H1650" i="5" s="1"/>
  <c r="I1651" i="5"/>
  <c r="H1651" i="5" s="1"/>
  <c r="I1652" i="5"/>
  <c r="H1652" i="5" s="1"/>
  <c r="I1653" i="5"/>
  <c r="H1653" i="5" s="1"/>
  <c r="I1654" i="5"/>
  <c r="H1654" i="5" s="1"/>
  <c r="I1655" i="5"/>
  <c r="H1655" i="5" s="1"/>
  <c r="I1656" i="5"/>
  <c r="H1656" i="5" s="1"/>
  <c r="I1657" i="5"/>
  <c r="H1657" i="5" s="1"/>
  <c r="I1658" i="5"/>
  <c r="H1658" i="5" s="1"/>
  <c r="I1659" i="5"/>
  <c r="H1659" i="5" s="1"/>
  <c r="I1660" i="5"/>
  <c r="H1660" i="5" s="1"/>
  <c r="I1661" i="5"/>
  <c r="H1661" i="5" s="1"/>
  <c r="I1662" i="5"/>
  <c r="H1662" i="5" s="1"/>
  <c r="I1663" i="5"/>
  <c r="H1663" i="5" s="1"/>
  <c r="I1664" i="5"/>
  <c r="H1664" i="5" s="1"/>
  <c r="I1665" i="5"/>
  <c r="H1665" i="5" s="1"/>
  <c r="I1666" i="5"/>
  <c r="H1666" i="5" s="1"/>
  <c r="I1667" i="5"/>
  <c r="H1667" i="5" s="1"/>
  <c r="I1668" i="5"/>
  <c r="H1668" i="5" s="1"/>
  <c r="I1669" i="5"/>
  <c r="H1669" i="5" s="1"/>
  <c r="I1670" i="5"/>
  <c r="H1670" i="5" s="1"/>
  <c r="I1671" i="5"/>
  <c r="H1671" i="5" s="1"/>
  <c r="I1672" i="5"/>
  <c r="H1672" i="5" s="1"/>
  <c r="I1673" i="5"/>
  <c r="H1673" i="5" s="1"/>
  <c r="I1674" i="5"/>
  <c r="H1674" i="5" s="1"/>
  <c r="I1675" i="5"/>
  <c r="H1675" i="5" s="1"/>
  <c r="I1676" i="5"/>
  <c r="H1676" i="5" s="1"/>
  <c r="I1677" i="5"/>
  <c r="H1677" i="5" s="1"/>
  <c r="I1678" i="5"/>
  <c r="H1678" i="5" s="1"/>
  <c r="I1679" i="5"/>
  <c r="H1679" i="5" s="1"/>
  <c r="I1680" i="5"/>
  <c r="H1680" i="5" s="1"/>
  <c r="I1681" i="5"/>
  <c r="H1681" i="5" s="1"/>
  <c r="I1682" i="5"/>
  <c r="H1682" i="5" s="1"/>
  <c r="I1683" i="5"/>
  <c r="H1683" i="5" s="1"/>
  <c r="I1684" i="5"/>
  <c r="H1684" i="5" s="1"/>
  <c r="I1685" i="5"/>
  <c r="H1685" i="5" s="1"/>
  <c r="I1686" i="5"/>
  <c r="H1686" i="5" s="1"/>
  <c r="I1687" i="5"/>
  <c r="H1687" i="5" s="1"/>
  <c r="I1688" i="5"/>
  <c r="H1688" i="5" s="1"/>
  <c r="I1689" i="5"/>
  <c r="H1689" i="5" s="1"/>
  <c r="I1690" i="5"/>
  <c r="H1690" i="5" s="1"/>
  <c r="I1691" i="5"/>
  <c r="H1691" i="5" s="1"/>
  <c r="I1692" i="5"/>
  <c r="H1692" i="5" s="1"/>
  <c r="I1693" i="5"/>
  <c r="H1693" i="5" s="1"/>
  <c r="I1694" i="5"/>
  <c r="H1694" i="5" s="1"/>
  <c r="I1695" i="5"/>
  <c r="H1695" i="5" s="1"/>
  <c r="I1696" i="5"/>
  <c r="H1696" i="5" s="1"/>
  <c r="I1697" i="5"/>
  <c r="H1697" i="5" s="1"/>
  <c r="I1698" i="5"/>
  <c r="H1698" i="5" s="1"/>
  <c r="I1699" i="5"/>
  <c r="H1699" i="5" s="1"/>
  <c r="I1700" i="5"/>
  <c r="H1700" i="5" s="1"/>
  <c r="I1701" i="5"/>
  <c r="H1701" i="5" s="1"/>
  <c r="I1702" i="5"/>
  <c r="H1702" i="5" s="1"/>
  <c r="I1703" i="5"/>
  <c r="H1703" i="5" s="1"/>
  <c r="I1704" i="5"/>
  <c r="H1704" i="5" s="1"/>
  <c r="I1705" i="5"/>
  <c r="H1705" i="5" s="1"/>
  <c r="I1706" i="5"/>
  <c r="H1706" i="5" s="1"/>
  <c r="I1707" i="5"/>
  <c r="H1707" i="5" s="1"/>
  <c r="I1708" i="5"/>
  <c r="H1708" i="5" s="1"/>
  <c r="I1709" i="5"/>
  <c r="H1709" i="5" s="1"/>
  <c r="I1710" i="5"/>
  <c r="H1710" i="5" s="1"/>
  <c r="I1711" i="5"/>
  <c r="H1711" i="5" s="1"/>
  <c r="I1712" i="5"/>
  <c r="H1712" i="5" s="1"/>
  <c r="I1713" i="5"/>
  <c r="H1713" i="5" s="1"/>
  <c r="I1714" i="5"/>
  <c r="H1714" i="5" s="1"/>
  <c r="I1715" i="5"/>
  <c r="H1715" i="5" s="1"/>
  <c r="I1716" i="5"/>
  <c r="H1716" i="5" s="1"/>
  <c r="I1717" i="5"/>
  <c r="H1717" i="5" s="1"/>
  <c r="I1718" i="5"/>
  <c r="H1718" i="5" s="1"/>
  <c r="I1719" i="5"/>
  <c r="H1719" i="5" s="1"/>
  <c r="I1720" i="5"/>
  <c r="H1720" i="5" s="1"/>
  <c r="I1721" i="5"/>
  <c r="H1721" i="5" s="1"/>
  <c r="I1722" i="5"/>
  <c r="H1722" i="5" s="1"/>
  <c r="I1723" i="5"/>
  <c r="H1723" i="5" s="1"/>
  <c r="I1724" i="5"/>
  <c r="H1724" i="5" s="1"/>
  <c r="I1725" i="5"/>
  <c r="H1725" i="5" s="1"/>
  <c r="I1726" i="5"/>
  <c r="H1726" i="5" s="1"/>
  <c r="I1727" i="5"/>
  <c r="H1727" i="5" s="1"/>
  <c r="I1728" i="5"/>
  <c r="H1728" i="5" s="1"/>
  <c r="I1729" i="5"/>
  <c r="H1729" i="5" s="1"/>
  <c r="I1730" i="5"/>
  <c r="H1730" i="5" s="1"/>
  <c r="I1731" i="5"/>
  <c r="H1731" i="5" s="1"/>
  <c r="I1732" i="5"/>
  <c r="H1732" i="5" s="1"/>
  <c r="I1733" i="5"/>
  <c r="H1733" i="5" s="1"/>
  <c r="I1734" i="5"/>
  <c r="H1734" i="5" s="1"/>
  <c r="I1735" i="5"/>
  <c r="H1735" i="5" s="1"/>
  <c r="I1736" i="5"/>
  <c r="H1736" i="5" s="1"/>
  <c r="I1737" i="5"/>
  <c r="H1737" i="5" s="1"/>
  <c r="I1738" i="5"/>
  <c r="H1738" i="5" s="1"/>
  <c r="I1739" i="5"/>
  <c r="H1739" i="5" s="1"/>
  <c r="I1740" i="5"/>
  <c r="H1740" i="5" s="1"/>
  <c r="I1741" i="5"/>
  <c r="H1741" i="5" s="1"/>
  <c r="I1742" i="5"/>
  <c r="H1742" i="5" s="1"/>
  <c r="I1743" i="5"/>
  <c r="H1743" i="5" s="1"/>
  <c r="I1744" i="5"/>
  <c r="H1744" i="5" s="1"/>
  <c r="I1745" i="5"/>
  <c r="H1745" i="5" s="1"/>
  <c r="I1746" i="5"/>
  <c r="H1746" i="5" s="1"/>
  <c r="I1747" i="5"/>
  <c r="H1747" i="5" s="1"/>
  <c r="I1748" i="5"/>
  <c r="H1748" i="5" s="1"/>
  <c r="I1749" i="5"/>
  <c r="H1749" i="5" s="1"/>
  <c r="I1750" i="5"/>
  <c r="H1750" i="5" s="1"/>
  <c r="I1751" i="5"/>
  <c r="H1751" i="5" s="1"/>
  <c r="I1752" i="5"/>
  <c r="H1752" i="5" s="1"/>
  <c r="I1753" i="5"/>
  <c r="H1753" i="5" s="1"/>
  <c r="I1754" i="5"/>
  <c r="H1754" i="5" s="1"/>
  <c r="I1755" i="5"/>
  <c r="H1755" i="5" s="1"/>
  <c r="I1756" i="5"/>
  <c r="H1756" i="5" s="1"/>
  <c r="I1757" i="5"/>
  <c r="H1757" i="5" s="1"/>
  <c r="I1758" i="5"/>
  <c r="H1758" i="5" s="1"/>
  <c r="I1759" i="5"/>
  <c r="H1759" i="5" s="1"/>
  <c r="I1760" i="5"/>
  <c r="H1760" i="5" s="1"/>
  <c r="I1761" i="5"/>
  <c r="H1761" i="5" s="1"/>
  <c r="I1762" i="5"/>
  <c r="H1762" i="5" s="1"/>
  <c r="I1763" i="5"/>
  <c r="H1763" i="5" s="1"/>
  <c r="I1764" i="5"/>
  <c r="H1764" i="5" s="1"/>
  <c r="I1765" i="5"/>
  <c r="H1765" i="5" s="1"/>
  <c r="I1766" i="5"/>
  <c r="H1766" i="5" s="1"/>
  <c r="I1767" i="5"/>
  <c r="H1767" i="5" s="1"/>
  <c r="I1768" i="5"/>
  <c r="H1768" i="5" s="1"/>
  <c r="I1769" i="5"/>
  <c r="H1769" i="5" s="1"/>
  <c r="I1770" i="5"/>
  <c r="H1770" i="5" s="1"/>
  <c r="I1771" i="5"/>
  <c r="H1771" i="5" s="1"/>
  <c r="I1772" i="5"/>
  <c r="H1772" i="5" s="1"/>
  <c r="I1773" i="5"/>
  <c r="H1773" i="5" s="1"/>
  <c r="I1774" i="5"/>
  <c r="H1774" i="5" s="1"/>
  <c r="I1775" i="5"/>
  <c r="H1775" i="5" s="1"/>
  <c r="I1776" i="5"/>
  <c r="H1776" i="5" s="1"/>
  <c r="I1777" i="5"/>
  <c r="H1777" i="5" s="1"/>
  <c r="I1778" i="5"/>
  <c r="H1778" i="5" s="1"/>
  <c r="I1779" i="5"/>
  <c r="H1779" i="5" s="1"/>
  <c r="I1780" i="5"/>
  <c r="H1780" i="5" s="1"/>
  <c r="I1781" i="5"/>
  <c r="H1781" i="5" s="1"/>
  <c r="I1782" i="5"/>
  <c r="H1782" i="5" s="1"/>
  <c r="I1783" i="5"/>
  <c r="H1783" i="5" s="1"/>
  <c r="I1784" i="5"/>
  <c r="H1784" i="5" s="1"/>
  <c r="I1785" i="5"/>
  <c r="H1785" i="5" s="1"/>
  <c r="I1786" i="5"/>
  <c r="H1786" i="5" s="1"/>
  <c r="I1787" i="5"/>
  <c r="H1787" i="5" s="1"/>
  <c r="I1788" i="5"/>
  <c r="H1788" i="5" s="1"/>
  <c r="I1789" i="5"/>
  <c r="H1789" i="5" s="1"/>
  <c r="I1790" i="5"/>
  <c r="H1790" i="5" s="1"/>
  <c r="I1791" i="5"/>
  <c r="H1791" i="5" s="1"/>
  <c r="I1792" i="5"/>
  <c r="H1792" i="5" s="1"/>
  <c r="I1793" i="5"/>
  <c r="H1793" i="5" s="1"/>
  <c r="I1794" i="5"/>
  <c r="H1794" i="5" s="1"/>
  <c r="I1795" i="5"/>
  <c r="H1795" i="5" s="1"/>
  <c r="I1796" i="5"/>
  <c r="H1796" i="5" s="1"/>
  <c r="I1797" i="5"/>
  <c r="H1797" i="5" s="1"/>
  <c r="I1798" i="5"/>
  <c r="H1798" i="5" s="1"/>
  <c r="I1799" i="5"/>
  <c r="H1799" i="5" s="1"/>
  <c r="I1800" i="5"/>
  <c r="H1800" i="5" s="1"/>
  <c r="I1801" i="5"/>
  <c r="H1801" i="5" s="1"/>
  <c r="I1802" i="5"/>
  <c r="H1802" i="5" s="1"/>
  <c r="I1803" i="5"/>
  <c r="H1803" i="5" s="1"/>
  <c r="I1804" i="5"/>
  <c r="H1804" i="5" s="1"/>
  <c r="I1805" i="5"/>
  <c r="H1805" i="5" s="1"/>
  <c r="I1806" i="5"/>
  <c r="H1806" i="5" s="1"/>
  <c r="I1807" i="5"/>
  <c r="H1807" i="5" s="1"/>
  <c r="I1808" i="5"/>
  <c r="H1808" i="5" s="1"/>
  <c r="I1809" i="5"/>
  <c r="H1809" i="5" s="1"/>
  <c r="I1810" i="5"/>
  <c r="H1810" i="5" s="1"/>
  <c r="I1811" i="5"/>
  <c r="H1811" i="5" s="1"/>
  <c r="I1812" i="5"/>
  <c r="H1812" i="5" s="1"/>
  <c r="I1813" i="5"/>
  <c r="H1813" i="5" s="1"/>
  <c r="I1814" i="5"/>
  <c r="H1814" i="5" s="1"/>
  <c r="I1815" i="5"/>
  <c r="H1815" i="5" s="1"/>
  <c r="I1816" i="5"/>
  <c r="H1816" i="5" s="1"/>
  <c r="I1817" i="5"/>
  <c r="H1817" i="5" s="1"/>
  <c r="I1818" i="5"/>
  <c r="H1818" i="5" s="1"/>
  <c r="I1819" i="5"/>
  <c r="H1819" i="5" s="1"/>
  <c r="I1820" i="5"/>
  <c r="H1820" i="5" s="1"/>
  <c r="I1821" i="5"/>
  <c r="H1821" i="5" s="1"/>
  <c r="I1822" i="5"/>
  <c r="H1822" i="5" s="1"/>
  <c r="I1823" i="5"/>
  <c r="H1823" i="5" s="1"/>
  <c r="I1824" i="5"/>
  <c r="H1824" i="5" s="1"/>
  <c r="I1825" i="5"/>
  <c r="H1825" i="5" s="1"/>
  <c r="I1826" i="5"/>
  <c r="H1826" i="5" s="1"/>
  <c r="I1827" i="5"/>
  <c r="H1827" i="5" s="1"/>
  <c r="I1828" i="5"/>
  <c r="H1828" i="5" s="1"/>
  <c r="I1829" i="5"/>
  <c r="H1829" i="5" s="1"/>
  <c r="I1830" i="5"/>
  <c r="H1830" i="5" s="1"/>
  <c r="I1831" i="5"/>
  <c r="H1831" i="5" s="1"/>
  <c r="I1832" i="5"/>
  <c r="H1832" i="5" s="1"/>
  <c r="I1833" i="5"/>
  <c r="H1833" i="5" s="1"/>
  <c r="I1834" i="5"/>
  <c r="H1834" i="5" s="1"/>
  <c r="I1835" i="5"/>
  <c r="H1835" i="5" s="1"/>
  <c r="I1836" i="5"/>
  <c r="H1836" i="5" s="1"/>
  <c r="I1837" i="5"/>
  <c r="H1837" i="5" s="1"/>
  <c r="I1838" i="5"/>
  <c r="H1838" i="5" s="1"/>
  <c r="I1839" i="5"/>
  <c r="H1839" i="5" s="1"/>
  <c r="I1840" i="5"/>
  <c r="H1840" i="5" s="1"/>
  <c r="I1841" i="5"/>
  <c r="H1841" i="5" s="1"/>
  <c r="I1842" i="5"/>
  <c r="H1842" i="5" s="1"/>
  <c r="I1843" i="5"/>
  <c r="H1843" i="5" s="1"/>
  <c r="I1844" i="5"/>
  <c r="H1844" i="5" s="1"/>
  <c r="I1845" i="5"/>
  <c r="H1845" i="5" s="1"/>
  <c r="I1846" i="5"/>
  <c r="H1846" i="5" s="1"/>
  <c r="I1847" i="5"/>
  <c r="H1847" i="5" s="1"/>
  <c r="I1848" i="5"/>
  <c r="H1848" i="5" s="1"/>
  <c r="I1849" i="5"/>
  <c r="H1849" i="5" s="1"/>
  <c r="I1850" i="5"/>
  <c r="H1850" i="5" s="1"/>
  <c r="I1851" i="5"/>
  <c r="H1851" i="5" s="1"/>
  <c r="I1852" i="5"/>
  <c r="H1852" i="5" s="1"/>
  <c r="I1853" i="5"/>
  <c r="H1853" i="5" s="1"/>
  <c r="I1854" i="5"/>
  <c r="H1854" i="5" s="1"/>
  <c r="I1855" i="5"/>
  <c r="H1855" i="5" s="1"/>
  <c r="I1856" i="5"/>
  <c r="H1856" i="5" s="1"/>
  <c r="I1857" i="5"/>
  <c r="H1857" i="5" s="1"/>
  <c r="I1858" i="5"/>
  <c r="H1858" i="5" s="1"/>
  <c r="I1859" i="5"/>
  <c r="H1859" i="5" s="1"/>
  <c r="I1860" i="5"/>
  <c r="H1860" i="5" s="1"/>
  <c r="I1861" i="5"/>
  <c r="H1861" i="5" s="1"/>
  <c r="I1862" i="5"/>
  <c r="H1862" i="5" s="1"/>
  <c r="I1863" i="5"/>
  <c r="H1863" i="5" s="1"/>
  <c r="I1864" i="5"/>
  <c r="H1864" i="5" s="1"/>
  <c r="I1865" i="5"/>
  <c r="H1865" i="5" s="1"/>
  <c r="I1866" i="5"/>
  <c r="H1866" i="5" s="1"/>
  <c r="I1867" i="5"/>
  <c r="H1867" i="5" s="1"/>
  <c r="I1868" i="5"/>
  <c r="H1868" i="5" s="1"/>
  <c r="I1869" i="5"/>
  <c r="H1869" i="5" s="1"/>
  <c r="I1870" i="5"/>
  <c r="H1870" i="5" s="1"/>
  <c r="I1871" i="5"/>
  <c r="H1871" i="5" s="1"/>
  <c r="I1872" i="5"/>
  <c r="H1872" i="5" s="1"/>
  <c r="I1873" i="5"/>
  <c r="H1873" i="5" s="1"/>
  <c r="I1874" i="5"/>
  <c r="H1874" i="5" s="1"/>
  <c r="I1875" i="5"/>
  <c r="H1875" i="5" s="1"/>
  <c r="I1876" i="5"/>
  <c r="H1876" i="5" s="1"/>
  <c r="I1877" i="5"/>
  <c r="H1877" i="5" s="1"/>
  <c r="I1878" i="5"/>
  <c r="H1878" i="5" s="1"/>
  <c r="I1879" i="5"/>
  <c r="H1879" i="5" s="1"/>
  <c r="I1880" i="5"/>
  <c r="H1880" i="5" s="1"/>
  <c r="I1881" i="5"/>
  <c r="H1881" i="5" s="1"/>
  <c r="I1882" i="5"/>
  <c r="H1882" i="5" s="1"/>
  <c r="I1883" i="5"/>
  <c r="H1883" i="5" s="1"/>
  <c r="I1884" i="5"/>
  <c r="H1884" i="5" s="1"/>
  <c r="I1885" i="5"/>
  <c r="H1885" i="5" s="1"/>
  <c r="I1886" i="5"/>
  <c r="H1886" i="5" s="1"/>
  <c r="I1887" i="5"/>
  <c r="H1887" i="5" s="1"/>
  <c r="I1888" i="5"/>
  <c r="H1888" i="5" s="1"/>
  <c r="I1889" i="5"/>
  <c r="H1889" i="5" s="1"/>
  <c r="I1890" i="5"/>
  <c r="H1890" i="5" s="1"/>
  <c r="I1891" i="5"/>
  <c r="H1891" i="5" s="1"/>
  <c r="I1892" i="5"/>
  <c r="H1892" i="5" s="1"/>
  <c r="I1893" i="5"/>
  <c r="H1893" i="5" s="1"/>
  <c r="I1894" i="5"/>
  <c r="H1894" i="5" s="1"/>
  <c r="I1895" i="5"/>
  <c r="H1895" i="5" s="1"/>
  <c r="I1896" i="5"/>
  <c r="H1896" i="5" s="1"/>
  <c r="I1897" i="5"/>
  <c r="H1897" i="5" s="1"/>
  <c r="I1898" i="5"/>
  <c r="H1898" i="5" s="1"/>
  <c r="I1899" i="5"/>
  <c r="H1899" i="5" s="1"/>
  <c r="I1900" i="5"/>
  <c r="H1900" i="5" s="1"/>
  <c r="I1901" i="5"/>
  <c r="H1901" i="5" s="1"/>
  <c r="I1902" i="5"/>
  <c r="H1902" i="5" s="1"/>
  <c r="I1903" i="5"/>
  <c r="H1903" i="5" s="1"/>
  <c r="I1904" i="5"/>
  <c r="H1904" i="5" s="1"/>
  <c r="I1905" i="5"/>
  <c r="H1905" i="5" s="1"/>
  <c r="I1906" i="5"/>
  <c r="H1906" i="5" s="1"/>
  <c r="I1907" i="5"/>
  <c r="H1907" i="5" s="1"/>
  <c r="I1908" i="5"/>
  <c r="H1908" i="5" s="1"/>
  <c r="I1909" i="5"/>
  <c r="H1909" i="5" s="1"/>
  <c r="I1910" i="5"/>
  <c r="H1910" i="5" s="1"/>
  <c r="I1911" i="5"/>
  <c r="H1911" i="5" s="1"/>
  <c r="I1912" i="5"/>
  <c r="H1912" i="5" s="1"/>
  <c r="I1913" i="5"/>
  <c r="H1913" i="5" s="1"/>
  <c r="I1914" i="5"/>
  <c r="H1914" i="5" s="1"/>
  <c r="I1915" i="5"/>
  <c r="H1915" i="5" s="1"/>
  <c r="I1916" i="5"/>
  <c r="H1916" i="5" s="1"/>
  <c r="I1917" i="5"/>
  <c r="H1917" i="5" s="1"/>
  <c r="I1918" i="5"/>
  <c r="H1918" i="5" s="1"/>
  <c r="I1919" i="5"/>
  <c r="H1919" i="5" s="1"/>
  <c r="I1920" i="5"/>
  <c r="H1920" i="5" s="1"/>
  <c r="I1921" i="5"/>
  <c r="H1921" i="5" s="1"/>
  <c r="I1922" i="5"/>
  <c r="H1922" i="5" s="1"/>
  <c r="I1923" i="5"/>
  <c r="H1923" i="5" s="1"/>
  <c r="I1924" i="5"/>
  <c r="H1924" i="5" s="1"/>
  <c r="I1925" i="5"/>
  <c r="H1925" i="5" s="1"/>
  <c r="I1926" i="5"/>
  <c r="H1926" i="5" s="1"/>
  <c r="I1927" i="5"/>
  <c r="H1927" i="5" s="1"/>
  <c r="I1928" i="5"/>
  <c r="H1928" i="5" s="1"/>
  <c r="I1929" i="5"/>
  <c r="H1929" i="5" s="1"/>
  <c r="I1930" i="5"/>
  <c r="H1930" i="5" s="1"/>
  <c r="I1931" i="5"/>
  <c r="H1931" i="5" s="1"/>
  <c r="I1932" i="5"/>
  <c r="H1932" i="5" s="1"/>
  <c r="I1933" i="5"/>
  <c r="H1933" i="5" s="1"/>
  <c r="I1934" i="5"/>
  <c r="H1934" i="5" s="1"/>
  <c r="I1935" i="5"/>
  <c r="H1935" i="5" s="1"/>
  <c r="I1936" i="5"/>
  <c r="H1936" i="5" s="1"/>
  <c r="I1937" i="5"/>
  <c r="H1937" i="5" s="1"/>
  <c r="I1938" i="5"/>
  <c r="H1938" i="5" s="1"/>
  <c r="I1939" i="5"/>
  <c r="H1939" i="5" s="1"/>
  <c r="I1940" i="5"/>
  <c r="H1940" i="5" s="1"/>
  <c r="I1941" i="5"/>
  <c r="H1941" i="5" s="1"/>
  <c r="I1942" i="5"/>
  <c r="H1942" i="5" s="1"/>
  <c r="I1943" i="5"/>
  <c r="H1943" i="5" s="1"/>
  <c r="I1944" i="5"/>
  <c r="H1944" i="5" s="1"/>
  <c r="I1945" i="5"/>
  <c r="H1945" i="5" s="1"/>
  <c r="I1946" i="5"/>
  <c r="H1946" i="5" s="1"/>
  <c r="I1947" i="5"/>
  <c r="H1947" i="5" s="1"/>
  <c r="I1948" i="5"/>
  <c r="H1948" i="5" s="1"/>
  <c r="I1949" i="5"/>
  <c r="H1949" i="5" s="1"/>
  <c r="I1950" i="5"/>
  <c r="H1950" i="5" s="1"/>
  <c r="I1951" i="5"/>
  <c r="H1951" i="5" s="1"/>
  <c r="I1952" i="5"/>
  <c r="H1952" i="5" s="1"/>
  <c r="I1953" i="5"/>
  <c r="H1953" i="5" s="1"/>
  <c r="I1954" i="5"/>
  <c r="H1954" i="5" s="1"/>
  <c r="I1955" i="5"/>
  <c r="H1955" i="5" s="1"/>
  <c r="I1956" i="5"/>
  <c r="H1956" i="5" s="1"/>
  <c r="I1957" i="5"/>
  <c r="H1957" i="5" s="1"/>
  <c r="I1958" i="5"/>
  <c r="H1958" i="5" s="1"/>
  <c r="I1959" i="5"/>
  <c r="H1959" i="5" s="1"/>
  <c r="I1960" i="5"/>
  <c r="H1960" i="5" s="1"/>
  <c r="I1961" i="5"/>
  <c r="H1961" i="5" s="1"/>
  <c r="I1962" i="5"/>
  <c r="H1962" i="5" s="1"/>
  <c r="I1963" i="5"/>
  <c r="H1963" i="5" s="1"/>
  <c r="I1964" i="5"/>
  <c r="H1964" i="5" s="1"/>
  <c r="I1965" i="5"/>
  <c r="H1965" i="5" s="1"/>
  <c r="I1966" i="5"/>
  <c r="H1966" i="5" s="1"/>
  <c r="I1967" i="5"/>
  <c r="H1967" i="5" s="1"/>
  <c r="I1968" i="5"/>
  <c r="H1968" i="5" s="1"/>
  <c r="I1969" i="5"/>
  <c r="H1969" i="5" s="1"/>
  <c r="I1970" i="5"/>
  <c r="H1970" i="5" s="1"/>
  <c r="I1971" i="5"/>
  <c r="H1971" i="5" s="1"/>
  <c r="I1972" i="5"/>
  <c r="H1972" i="5" s="1"/>
  <c r="I1973" i="5"/>
  <c r="H1973" i="5" s="1"/>
  <c r="I1974" i="5"/>
  <c r="H1974" i="5" s="1"/>
  <c r="I1975" i="5"/>
  <c r="H1975" i="5" s="1"/>
  <c r="I1976" i="5"/>
  <c r="H1976" i="5" s="1"/>
  <c r="I1977" i="5"/>
  <c r="H1977" i="5" s="1"/>
  <c r="I1978" i="5"/>
  <c r="H1978" i="5" s="1"/>
  <c r="I1979" i="5"/>
  <c r="H1979" i="5" s="1"/>
  <c r="I1980" i="5"/>
  <c r="H1980" i="5" s="1"/>
  <c r="I1981" i="5"/>
  <c r="H1981" i="5" s="1"/>
  <c r="I1982" i="5"/>
  <c r="H1982" i="5" s="1"/>
  <c r="I1983" i="5"/>
  <c r="H1983" i="5" s="1"/>
  <c r="I1984" i="5"/>
  <c r="H1984" i="5" s="1"/>
  <c r="I1985" i="5"/>
  <c r="H1985" i="5" s="1"/>
  <c r="I1986" i="5"/>
  <c r="H1986" i="5" s="1"/>
  <c r="I1987" i="5"/>
  <c r="H1987" i="5" s="1"/>
  <c r="I1988" i="5"/>
  <c r="H1988" i="5" s="1"/>
  <c r="I1989" i="5"/>
  <c r="H1989" i="5" s="1"/>
  <c r="I1990" i="5"/>
  <c r="H1990" i="5" s="1"/>
  <c r="I1991" i="5"/>
  <c r="H1991" i="5" s="1"/>
  <c r="I1992" i="5"/>
  <c r="H1992" i="5" s="1"/>
  <c r="I1993" i="5"/>
  <c r="H1993" i="5" s="1"/>
  <c r="I1994" i="5"/>
  <c r="H1994" i="5" s="1"/>
  <c r="I1995" i="5"/>
  <c r="H1995" i="5" s="1"/>
  <c r="I1996" i="5"/>
  <c r="H1996" i="5" s="1"/>
  <c r="I1997" i="5"/>
  <c r="H1997" i="5" s="1"/>
  <c r="I1998" i="5"/>
  <c r="H1998" i="5" s="1"/>
  <c r="I1999" i="5"/>
  <c r="H1999" i="5" s="1"/>
  <c r="I2000" i="5"/>
  <c r="H2000" i="5" s="1"/>
  <c r="I2001" i="5"/>
  <c r="H2001" i="5" s="1"/>
  <c r="I2002" i="5"/>
  <c r="H2002" i="5" s="1"/>
  <c r="I2003" i="5"/>
  <c r="H2003" i="5" s="1"/>
  <c r="I2004" i="5"/>
  <c r="H2004" i="5" s="1"/>
  <c r="I2005" i="5"/>
  <c r="H2005" i="5" s="1"/>
  <c r="I2006" i="5"/>
  <c r="H2006" i="5" s="1"/>
  <c r="I2007" i="5"/>
  <c r="H2007" i="5" s="1"/>
  <c r="I2008" i="5"/>
  <c r="H2008" i="5" s="1"/>
  <c r="I2009" i="5"/>
  <c r="H2009" i="5" s="1"/>
  <c r="I2010" i="5"/>
  <c r="H2010" i="5" s="1"/>
  <c r="I2011" i="5"/>
  <c r="H2011" i="5" s="1"/>
  <c r="I2012" i="5"/>
  <c r="H2012" i="5" s="1"/>
  <c r="I2013" i="5"/>
  <c r="H2013" i="5" s="1"/>
  <c r="I2014" i="5"/>
  <c r="H2014" i="5" s="1"/>
  <c r="I2015" i="5"/>
  <c r="H2015" i="5" s="1"/>
  <c r="I2016" i="5"/>
  <c r="H2016" i="5" s="1"/>
  <c r="I2017" i="5"/>
  <c r="H2017" i="5" s="1"/>
  <c r="I2018" i="5"/>
  <c r="H2018" i="5" s="1"/>
  <c r="I2019" i="5"/>
  <c r="H2019" i="5" s="1"/>
  <c r="I2020" i="5"/>
  <c r="H2020" i="5" s="1"/>
  <c r="I2021" i="5"/>
  <c r="H2021" i="5" s="1"/>
  <c r="I2022" i="5"/>
  <c r="H2022" i="5" s="1"/>
  <c r="I2023" i="5"/>
  <c r="H2023" i="5" s="1"/>
  <c r="I2024" i="5"/>
  <c r="H2024" i="5" s="1"/>
  <c r="I2025" i="5"/>
  <c r="H2025" i="5" s="1"/>
  <c r="I2026" i="5"/>
  <c r="H2026" i="5" s="1"/>
  <c r="I2027" i="5"/>
  <c r="H2027" i="5" s="1"/>
  <c r="I2028" i="5"/>
  <c r="H2028" i="5" s="1"/>
  <c r="I2029" i="5"/>
  <c r="H2029" i="5" s="1"/>
  <c r="I2030" i="5"/>
  <c r="H2030" i="5" s="1"/>
  <c r="I2031" i="5"/>
  <c r="H2031" i="5" s="1"/>
  <c r="I2032" i="5"/>
  <c r="H2032" i="5" s="1"/>
  <c r="I2033" i="5"/>
  <c r="H2033" i="5" s="1"/>
  <c r="I2034" i="5"/>
  <c r="H2034" i="5" s="1"/>
  <c r="I2035" i="5"/>
  <c r="H2035" i="5" s="1"/>
  <c r="I2036" i="5"/>
  <c r="H2036" i="5" s="1"/>
  <c r="I2037" i="5"/>
  <c r="H2037" i="5" s="1"/>
  <c r="I2038" i="5"/>
  <c r="H2038" i="5" s="1"/>
  <c r="I2039" i="5"/>
  <c r="H2039" i="5" s="1"/>
  <c r="I2040" i="5"/>
  <c r="H2040" i="5" s="1"/>
  <c r="I2041" i="5"/>
  <c r="H2041" i="5" s="1"/>
  <c r="I2042" i="5"/>
  <c r="H2042" i="5" s="1"/>
  <c r="I2043" i="5"/>
  <c r="H2043" i="5" s="1"/>
  <c r="I2044" i="5"/>
  <c r="H2044" i="5" s="1"/>
  <c r="I2045" i="5"/>
  <c r="H2045" i="5" s="1"/>
  <c r="I2046" i="5"/>
  <c r="H2046" i="5" s="1"/>
  <c r="I2047" i="5"/>
  <c r="H2047" i="5" s="1"/>
  <c r="I2048" i="5"/>
  <c r="H2048" i="5" s="1"/>
  <c r="I2049" i="5"/>
  <c r="H2049" i="5" s="1"/>
  <c r="I2050" i="5"/>
  <c r="H2050" i="5" s="1"/>
  <c r="I2051" i="5"/>
  <c r="H2051" i="5" s="1"/>
  <c r="I2052" i="5"/>
  <c r="H2052" i="5" s="1"/>
  <c r="I2053" i="5"/>
  <c r="H2053" i="5" s="1"/>
  <c r="I2054" i="5"/>
  <c r="H2054" i="5" s="1"/>
  <c r="I2055" i="5"/>
  <c r="H2055" i="5" s="1"/>
  <c r="I2056" i="5"/>
  <c r="H2056" i="5" s="1"/>
  <c r="I2057" i="5"/>
  <c r="H2057" i="5" s="1"/>
  <c r="I2058" i="5"/>
  <c r="H2058" i="5" s="1"/>
  <c r="I2059" i="5"/>
  <c r="H2059" i="5" s="1"/>
  <c r="I2060" i="5"/>
  <c r="H2060" i="5" s="1"/>
  <c r="I2061" i="5"/>
  <c r="H2061" i="5" s="1"/>
  <c r="I2062" i="5"/>
  <c r="H2062" i="5" s="1"/>
  <c r="I2063" i="5"/>
  <c r="H2063" i="5" s="1"/>
  <c r="I2064" i="5"/>
  <c r="H2064" i="5" s="1"/>
  <c r="I2065" i="5"/>
  <c r="H2065" i="5" s="1"/>
  <c r="I2066" i="5"/>
  <c r="H2066" i="5" s="1"/>
  <c r="I2067" i="5"/>
  <c r="H2067" i="5" s="1"/>
  <c r="I2068" i="5"/>
  <c r="H2068" i="5" s="1"/>
  <c r="I2069" i="5"/>
  <c r="H2069" i="5" s="1"/>
  <c r="I2070" i="5"/>
  <c r="H2070" i="5" s="1"/>
  <c r="I2071" i="5"/>
  <c r="H2071" i="5" s="1"/>
  <c r="I2072" i="5"/>
  <c r="H2072" i="5" s="1"/>
  <c r="I2073" i="5"/>
  <c r="H2073" i="5" s="1"/>
  <c r="I2074" i="5"/>
  <c r="H2074" i="5" s="1"/>
  <c r="I2075" i="5"/>
  <c r="H2075" i="5" s="1"/>
  <c r="I2076" i="5"/>
  <c r="H2076" i="5" s="1"/>
  <c r="I2077" i="5"/>
  <c r="H2077" i="5" s="1"/>
  <c r="I2078" i="5"/>
  <c r="H2078" i="5" s="1"/>
  <c r="I2079" i="5"/>
  <c r="H2079" i="5" s="1"/>
  <c r="I2080" i="5"/>
  <c r="H2080" i="5" s="1"/>
  <c r="I2081" i="5"/>
  <c r="H2081" i="5" s="1"/>
  <c r="I2082" i="5"/>
  <c r="H2082" i="5" s="1"/>
  <c r="I2083" i="5"/>
  <c r="H2083" i="5" s="1"/>
  <c r="I2084" i="5"/>
  <c r="H2084" i="5" s="1"/>
  <c r="I2085" i="5"/>
  <c r="H2085" i="5" s="1"/>
  <c r="I2086" i="5"/>
  <c r="H2086" i="5" s="1"/>
  <c r="I2087" i="5"/>
  <c r="H2087" i="5" s="1"/>
  <c r="I2088" i="5"/>
  <c r="H2088" i="5" s="1"/>
  <c r="I2089" i="5"/>
  <c r="H2089" i="5" s="1"/>
  <c r="I2090" i="5"/>
  <c r="H2090" i="5" s="1"/>
  <c r="I2091" i="5"/>
  <c r="H2091" i="5" s="1"/>
  <c r="I2092" i="5"/>
  <c r="H2092" i="5" s="1"/>
  <c r="I2093" i="5"/>
  <c r="H2093" i="5" s="1"/>
  <c r="I2094" i="5"/>
  <c r="H2094" i="5" s="1"/>
  <c r="I2095" i="5"/>
  <c r="H2095" i="5" s="1"/>
  <c r="I2096" i="5"/>
  <c r="H2096" i="5" s="1"/>
  <c r="I2097" i="5"/>
  <c r="H2097" i="5" s="1"/>
  <c r="I2098" i="5"/>
  <c r="H2098" i="5" s="1"/>
  <c r="I2099" i="5"/>
  <c r="H2099" i="5" s="1"/>
  <c r="I2100" i="5"/>
  <c r="H2100" i="5" s="1"/>
  <c r="I2101" i="5"/>
  <c r="H2101" i="5" s="1"/>
  <c r="I2102" i="5"/>
  <c r="H2102" i="5" s="1"/>
  <c r="I2103" i="5"/>
  <c r="H2103" i="5" s="1"/>
  <c r="I2104" i="5"/>
  <c r="H2104" i="5" s="1"/>
  <c r="I2105" i="5"/>
  <c r="H2105" i="5" s="1"/>
  <c r="I2106" i="5"/>
  <c r="H2106" i="5" s="1"/>
  <c r="I2107" i="5"/>
  <c r="H2107" i="5" s="1"/>
  <c r="I2108" i="5"/>
  <c r="H2108" i="5" s="1"/>
  <c r="I2109" i="5"/>
  <c r="H2109" i="5" s="1"/>
  <c r="I2110" i="5"/>
  <c r="H2110" i="5" s="1"/>
  <c r="I2111" i="5"/>
  <c r="H2111" i="5" s="1"/>
  <c r="I2112" i="5"/>
  <c r="H2112" i="5" s="1"/>
  <c r="I2113" i="5"/>
  <c r="H2113" i="5" s="1"/>
  <c r="I2114" i="5"/>
  <c r="H2114" i="5" s="1"/>
  <c r="I2115" i="5"/>
  <c r="H2115" i="5" s="1"/>
  <c r="I2116" i="5"/>
  <c r="H2116" i="5" s="1"/>
  <c r="I2117" i="5"/>
  <c r="H2117" i="5" s="1"/>
  <c r="I2118" i="5"/>
  <c r="H2118" i="5" s="1"/>
  <c r="I2119" i="5"/>
  <c r="H2119" i="5" s="1"/>
  <c r="I2120" i="5"/>
  <c r="H2120" i="5" s="1"/>
  <c r="I2121" i="5"/>
  <c r="H2121" i="5" s="1"/>
  <c r="I2122" i="5"/>
  <c r="H2122" i="5" s="1"/>
  <c r="I2123" i="5"/>
  <c r="H2123" i="5" s="1"/>
  <c r="I2124" i="5"/>
  <c r="H2124" i="5" s="1"/>
  <c r="I2125" i="5"/>
  <c r="H2125" i="5" s="1"/>
  <c r="I2126" i="5"/>
  <c r="H2126" i="5" s="1"/>
  <c r="I2127" i="5"/>
  <c r="H2127" i="5" s="1"/>
  <c r="I2128" i="5"/>
  <c r="H2128" i="5" s="1"/>
  <c r="I2129" i="5"/>
  <c r="H2129" i="5" s="1"/>
  <c r="I2130" i="5"/>
  <c r="H2130" i="5" s="1"/>
  <c r="I2131" i="5"/>
  <c r="H2131" i="5" s="1"/>
  <c r="I2132" i="5"/>
  <c r="H2132" i="5" s="1"/>
  <c r="I2133" i="5"/>
  <c r="H2133" i="5" s="1"/>
  <c r="I2134" i="5"/>
  <c r="H2134" i="5" s="1"/>
  <c r="I2135" i="5"/>
  <c r="H2135" i="5" s="1"/>
  <c r="I2136" i="5"/>
  <c r="H2136" i="5" s="1"/>
  <c r="I2137" i="5"/>
  <c r="H2137" i="5" s="1"/>
  <c r="I2138" i="5"/>
  <c r="H2138" i="5" s="1"/>
  <c r="I2139" i="5"/>
  <c r="H2139" i="5" s="1"/>
  <c r="I2140" i="5"/>
  <c r="H2140" i="5" s="1"/>
  <c r="I2141" i="5"/>
  <c r="H2141" i="5" s="1"/>
  <c r="I2142" i="5"/>
  <c r="H2142" i="5" s="1"/>
  <c r="I2143" i="5"/>
  <c r="H2143" i="5" s="1"/>
  <c r="I2144" i="5"/>
  <c r="H2144" i="5" s="1"/>
  <c r="I2145" i="5"/>
  <c r="H2145" i="5" s="1"/>
  <c r="I2146" i="5"/>
  <c r="H2146" i="5" s="1"/>
  <c r="I2147" i="5"/>
  <c r="H2147" i="5" s="1"/>
  <c r="I2148" i="5"/>
  <c r="H2148" i="5" s="1"/>
  <c r="I2149" i="5"/>
  <c r="H2149" i="5" s="1"/>
  <c r="I2150" i="5"/>
  <c r="H2150" i="5" s="1"/>
  <c r="I2151" i="5"/>
  <c r="H2151" i="5" s="1"/>
  <c r="I2152" i="5"/>
  <c r="H2152" i="5" s="1"/>
  <c r="I2153" i="5"/>
  <c r="H2153" i="5" s="1"/>
  <c r="I2154" i="5"/>
  <c r="H2154" i="5" s="1"/>
  <c r="I2155" i="5"/>
  <c r="H2155" i="5" s="1"/>
  <c r="I2156" i="5"/>
  <c r="H2156" i="5" s="1"/>
  <c r="I2157" i="5"/>
  <c r="H2157" i="5" s="1"/>
  <c r="I2158" i="5"/>
  <c r="H2158" i="5" s="1"/>
  <c r="I2159" i="5"/>
  <c r="H2159" i="5" s="1"/>
  <c r="I2160" i="5"/>
  <c r="H2160" i="5" s="1"/>
  <c r="I2161" i="5"/>
  <c r="H2161" i="5" s="1"/>
  <c r="I2162" i="5"/>
  <c r="H2162" i="5" s="1"/>
  <c r="I2163" i="5"/>
  <c r="H2163" i="5" s="1"/>
  <c r="I2164" i="5"/>
  <c r="H2164" i="5" s="1"/>
  <c r="I2165" i="5"/>
  <c r="H2165" i="5" s="1"/>
  <c r="I2166" i="5"/>
  <c r="H2166" i="5" s="1"/>
  <c r="I2167" i="5"/>
  <c r="H2167" i="5" s="1"/>
  <c r="I2168" i="5"/>
  <c r="H2168" i="5" s="1"/>
  <c r="I2169" i="5"/>
  <c r="H2169" i="5" s="1"/>
  <c r="I2170" i="5"/>
  <c r="H2170" i="5" s="1"/>
  <c r="I2171" i="5"/>
  <c r="H2171" i="5" s="1"/>
  <c r="I2172" i="5"/>
  <c r="H2172" i="5" s="1"/>
  <c r="I2173" i="5"/>
  <c r="H2173" i="5" s="1"/>
  <c r="I2174" i="5"/>
  <c r="H2174" i="5" s="1"/>
  <c r="I2175" i="5"/>
  <c r="H2175" i="5" s="1"/>
  <c r="I2176" i="5"/>
  <c r="H2176" i="5" s="1"/>
  <c r="I2177" i="5"/>
  <c r="H2177" i="5" s="1"/>
  <c r="I2178" i="5"/>
  <c r="H2178" i="5" s="1"/>
  <c r="I2179" i="5"/>
  <c r="H2179" i="5" s="1"/>
  <c r="I2180" i="5"/>
  <c r="H2180" i="5" s="1"/>
  <c r="I2181" i="5"/>
  <c r="H2181" i="5" s="1"/>
  <c r="I2182" i="5"/>
  <c r="H2182" i="5" s="1"/>
  <c r="I2183" i="5"/>
  <c r="H2183" i="5" s="1"/>
  <c r="I2184" i="5"/>
  <c r="H2184" i="5" s="1"/>
  <c r="I2185" i="5"/>
  <c r="H2185" i="5" s="1"/>
  <c r="I2186" i="5"/>
  <c r="H2186" i="5" s="1"/>
  <c r="I2187" i="5"/>
  <c r="H2187" i="5" s="1"/>
  <c r="I2188" i="5"/>
  <c r="H2188" i="5" s="1"/>
  <c r="I2189" i="5"/>
  <c r="H2189" i="5" s="1"/>
  <c r="I2190" i="5"/>
  <c r="H2190" i="5" s="1"/>
  <c r="I2191" i="5"/>
  <c r="H2191" i="5" s="1"/>
  <c r="I2192" i="5"/>
  <c r="H2192" i="5" s="1"/>
  <c r="I2193" i="5"/>
  <c r="H2193" i="5" s="1"/>
  <c r="I2194" i="5"/>
  <c r="H2194" i="5" s="1"/>
  <c r="I2195" i="5"/>
  <c r="H2195" i="5" s="1"/>
  <c r="I2196" i="5"/>
  <c r="H2196" i="5" s="1"/>
  <c r="I2197" i="5"/>
  <c r="H2197" i="5" s="1"/>
  <c r="I2198" i="5"/>
  <c r="H2198" i="5" s="1"/>
  <c r="I2199" i="5"/>
  <c r="H2199" i="5" s="1"/>
  <c r="I2200" i="5"/>
  <c r="H2200" i="5" s="1"/>
  <c r="I2201" i="5"/>
  <c r="H2201" i="5" s="1"/>
  <c r="I2202" i="5"/>
  <c r="H2202" i="5" s="1"/>
  <c r="I2203" i="5"/>
  <c r="H2203" i="5" s="1"/>
  <c r="I2204" i="5"/>
  <c r="H2204" i="5" s="1"/>
  <c r="I2205" i="5"/>
  <c r="H2205" i="5" s="1"/>
  <c r="I2206" i="5"/>
  <c r="H2206" i="5" s="1"/>
  <c r="I2207" i="5"/>
  <c r="H2207" i="5" s="1"/>
  <c r="I2208" i="5"/>
  <c r="H2208" i="5" s="1"/>
  <c r="I2209" i="5"/>
  <c r="H2209" i="5" s="1"/>
  <c r="I2210" i="5"/>
  <c r="H2210" i="5" s="1"/>
  <c r="I2211" i="5"/>
  <c r="H2211" i="5" s="1"/>
  <c r="I2212" i="5"/>
  <c r="H2212" i="5" s="1"/>
  <c r="I2213" i="5"/>
  <c r="H2213" i="5" s="1"/>
  <c r="I2214" i="5"/>
  <c r="H2214" i="5" s="1"/>
  <c r="I2215" i="5"/>
  <c r="H2215" i="5" s="1"/>
  <c r="I2216" i="5"/>
  <c r="H2216" i="5" s="1"/>
  <c r="I2217" i="5"/>
  <c r="H2217" i="5" s="1"/>
  <c r="I2218" i="5"/>
  <c r="H2218" i="5" s="1"/>
  <c r="I2219" i="5"/>
  <c r="H2219" i="5" s="1"/>
  <c r="I2220" i="5"/>
  <c r="H2220" i="5" s="1"/>
  <c r="I2221" i="5"/>
  <c r="H2221" i="5" s="1"/>
  <c r="I2222" i="5"/>
  <c r="H2222" i="5" s="1"/>
  <c r="I2223" i="5"/>
  <c r="H2223" i="5" s="1"/>
  <c r="I2224" i="5"/>
  <c r="H2224" i="5" s="1"/>
  <c r="I2225" i="5"/>
  <c r="H2225" i="5" s="1"/>
  <c r="I2226" i="5"/>
  <c r="H2226" i="5" s="1"/>
  <c r="I2227" i="5"/>
  <c r="H2227" i="5" s="1"/>
  <c r="I2228" i="5"/>
  <c r="H2228" i="5" s="1"/>
  <c r="I2229" i="5"/>
  <c r="H2229" i="5" s="1"/>
  <c r="I2230" i="5"/>
  <c r="H2230" i="5" s="1"/>
  <c r="I2231" i="5"/>
  <c r="H2231" i="5" s="1"/>
  <c r="I2232" i="5"/>
  <c r="H2232" i="5" s="1"/>
  <c r="I2233" i="5"/>
  <c r="H2233" i="5" s="1"/>
  <c r="I2234" i="5"/>
  <c r="H2234" i="5" s="1"/>
  <c r="I2235" i="5"/>
  <c r="H2235" i="5" s="1"/>
  <c r="I2236" i="5"/>
  <c r="H2236" i="5" s="1"/>
  <c r="I2237" i="5"/>
  <c r="H2237" i="5" s="1"/>
  <c r="I2238" i="5"/>
  <c r="H2238" i="5" s="1"/>
  <c r="I2239" i="5"/>
  <c r="H2239" i="5" s="1"/>
  <c r="I2240" i="5"/>
  <c r="H2240" i="5" s="1"/>
  <c r="I2241" i="5"/>
  <c r="H2241" i="5" s="1"/>
  <c r="I2242" i="5"/>
  <c r="H2242" i="5" s="1"/>
  <c r="I2243" i="5"/>
  <c r="H2243" i="5" s="1"/>
  <c r="I2244" i="5"/>
  <c r="H2244" i="5" s="1"/>
  <c r="I2245" i="5"/>
  <c r="H2245" i="5" s="1"/>
  <c r="I2246" i="5"/>
  <c r="H2246" i="5" s="1"/>
  <c r="I2247" i="5"/>
  <c r="H2247" i="5" s="1"/>
  <c r="I2248" i="5"/>
  <c r="H2248" i="5" s="1"/>
  <c r="I2249" i="5"/>
  <c r="H2249" i="5" s="1"/>
  <c r="I2250" i="5"/>
  <c r="H2250" i="5" s="1"/>
  <c r="I2251" i="5"/>
  <c r="H2251" i="5" s="1"/>
  <c r="I2252" i="5"/>
  <c r="H2252" i="5" s="1"/>
  <c r="I2253" i="5"/>
  <c r="H2253" i="5" s="1"/>
  <c r="I2254" i="5"/>
  <c r="H2254" i="5" s="1"/>
  <c r="I2255" i="5"/>
  <c r="H2255" i="5" s="1"/>
  <c r="I2256" i="5"/>
  <c r="H2256" i="5" s="1"/>
  <c r="I2257" i="5"/>
  <c r="H2257" i="5" s="1"/>
  <c r="I2258" i="5"/>
  <c r="H2258" i="5" s="1"/>
  <c r="I2259" i="5"/>
  <c r="H2259" i="5" s="1"/>
  <c r="I2260" i="5"/>
  <c r="H2260" i="5" s="1"/>
  <c r="I2261" i="5"/>
  <c r="H2261" i="5" s="1"/>
  <c r="I2262" i="5"/>
  <c r="H2262" i="5" s="1"/>
  <c r="I2263" i="5"/>
  <c r="H2263" i="5" s="1"/>
  <c r="I2264" i="5"/>
  <c r="H2264" i="5" s="1"/>
  <c r="I2265" i="5"/>
  <c r="H2265" i="5" s="1"/>
  <c r="I2266" i="5"/>
  <c r="H2266" i="5" s="1"/>
  <c r="I2267" i="5"/>
  <c r="H2267" i="5" s="1"/>
  <c r="I2268" i="5"/>
  <c r="H2268" i="5" s="1"/>
  <c r="I2269" i="5"/>
  <c r="H2269" i="5" s="1"/>
  <c r="I2270" i="5"/>
  <c r="H2270" i="5" s="1"/>
  <c r="I2271" i="5"/>
  <c r="H2271" i="5" s="1"/>
  <c r="I2272" i="5"/>
  <c r="H2272" i="5" s="1"/>
  <c r="I2273" i="5"/>
  <c r="H2273" i="5" s="1"/>
  <c r="I2274" i="5"/>
  <c r="H2274" i="5" s="1"/>
  <c r="I2275" i="5"/>
  <c r="H2275" i="5" s="1"/>
  <c r="I2276" i="5"/>
  <c r="H2276" i="5" s="1"/>
  <c r="I2277" i="5"/>
  <c r="H2277" i="5" s="1"/>
  <c r="I2278" i="5"/>
  <c r="H2278" i="5" s="1"/>
  <c r="I2279" i="5"/>
  <c r="H2279" i="5" s="1"/>
  <c r="I2280" i="5"/>
  <c r="H2280" i="5" s="1"/>
  <c r="I2281" i="5"/>
  <c r="H2281" i="5" s="1"/>
  <c r="I2282" i="5"/>
  <c r="H2282" i="5" s="1"/>
  <c r="I2283" i="5"/>
  <c r="H2283" i="5" s="1"/>
  <c r="I2284" i="5"/>
  <c r="H2284" i="5" s="1"/>
  <c r="I2285" i="5"/>
  <c r="H2285" i="5" s="1"/>
  <c r="I2286" i="5"/>
  <c r="H2286" i="5" s="1"/>
  <c r="I2287" i="5"/>
  <c r="H2287" i="5" s="1"/>
  <c r="I2288" i="5"/>
  <c r="H2288" i="5" s="1"/>
  <c r="I2289" i="5"/>
  <c r="H2289" i="5" s="1"/>
  <c r="I2290" i="5"/>
  <c r="H2290" i="5" s="1"/>
  <c r="I2291" i="5"/>
  <c r="H2291" i="5" s="1"/>
  <c r="I2292" i="5"/>
  <c r="H2292" i="5" s="1"/>
  <c r="I2293" i="5"/>
  <c r="H2293" i="5" s="1"/>
  <c r="I2294" i="5"/>
  <c r="H2294" i="5" s="1"/>
  <c r="I2295" i="5"/>
  <c r="H2295" i="5" s="1"/>
  <c r="I2296" i="5"/>
  <c r="H2296" i="5" s="1"/>
  <c r="I2297" i="5"/>
  <c r="H2297" i="5" s="1"/>
  <c r="I2298" i="5"/>
  <c r="H2298" i="5" s="1"/>
  <c r="I2299" i="5"/>
  <c r="H2299" i="5" s="1"/>
  <c r="I2300" i="5"/>
  <c r="H2300" i="5" s="1"/>
  <c r="I2301" i="5"/>
  <c r="H2301" i="5" s="1"/>
  <c r="I2302" i="5"/>
  <c r="H2302" i="5" s="1"/>
  <c r="I2303" i="5"/>
  <c r="H2303" i="5" s="1"/>
  <c r="I2304" i="5"/>
  <c r="H2304" i="5" s="1"/>
  <c r="I2305" i="5"/>
  <c r="H2305" i="5" s="1"/>
  <c r="I2306" i="5"/>
  <c r="H2306" i="5" s="1"/>
  <c r="I2307" i="5"/>
  <c r="H2307" i="5" s="1"/>
  <c r="I2308" i="5"/>
  <c r="H2308" i="5" s="1"/>
  <c r="I2309" i="5"/>
  <c r="H2309" i="5" s="1"/>
  <c r="I2310" i="5"/>
  <c r="H2310" i="5" s="1"/>
  <c r="I2311" i="5"/>
  <c r="H2311" i="5" s="1"/>
  <c r="I2312" i="5"/>
  <c r="H2312" i="5" s="1"/>
  <c r="I2313" i="5"/>
  <c r="H2313" i="5" s="1"/>
  <c r="I2314" i="5"/>
  <c r="H2314" i="5" s="1"/>
  <c r="I2315" i="5"/>
  <c r="H2315" i="5" s="1"/>
  <c r="I2316" i="5"/>
  <c r="H2316" i="5" s="1"/>
  <c r="I2317" i="5"/>
  <c r="H2317" i="5" s="1"/>
  <c r="I2318" i="5"/>
  <c r="H2318" i="5" s="1"/>
  <c r="I2319" i="5"/>
  <c r="H2319" i="5" s="1"/>
  <c r="I2320" i="5"/>
  <c r="H2320" i="5" s="1"/>
  <c r="I2321" i="5"/>
  <c r="H2321" i="5" s="1"/>
  <c r="I2322" i="5"/>
  <c r="H2322" i="5" s="1"/>
  <c r="I2323" i="5"/>
  <c r="H2323" i="5" s="1"/>
  <c r="I2324" i="5"/>
  <c r="H2324" i="5" s="1"/>
  <c r="I2325" i="5"/>
  <c r="H2325" i="5" s="1"/>
  <c r="I2326" i="5"/>
  <c r="H2326" i="5" s="1"/>
  <c r="I2327" i="5"/>
  <c r="H2327" i="5" s="1"/>
  <c r="I2328" i="5"/>
  <c r="H2328" i="5" s="1"/>
  <c r="I2329" i="5"/>
  <c r="H2329" i="5" s="1"/>
  <c r="I2330" i="5"/>
  <c r="H2330" i="5" s="1"/>
  <c r="I2331" i="5"/>
  <c r="H2331" i="5" s="1"/>
  <c r="I2332" i="5"/>
  <c r="H2332" i="5" s="1"/>
  <c r="I2333" i="5"/>
  <c r="H2333" i="5" s="1"/>
  <c r="I2334" i="5"/>
  <c r="H2334" i="5" s="1"/>
  <c r="I2335" i="5"/>
  <c r="H2335" i="5" s="1"/>
  <c r="I2336" i="5"/>
  <c r="H2336" i="5" s="1"/>
  <c r="I2337" i="5"/>
  <c r="H2337" i="5" s="1"/>
  <c r="I2338" i="5"/>
  <c r="H2338" i="5" s="1"/>
  <c r="I2339" i="5"/>
  <c r="H2339" i="5" s="1"/>
  <c r="I2340" i="5"/>
  <c r="H2340" i="5" s="1"/>
  <c r="I2341" i="5"/>
  <c r="H2341" i="5" s="1"/>
  <c r="I2342" i="5"/>
  <c r="H2342" i="5" s="1"/>
  <c r="I2343" i="5"/>
  <c r="H2343" i="5" s="1"/>
  <c r="I2344" i="5"/>
  <c r="H2344" i="5" s="1"/>
  <c r="I2345" i="5"/>
  <c r="H2345" i="5" s="1"/>
  <c r="I2346" i="5"/>
  <c r="H2346" i="5" s="1"/>
  <c r="I2347" i="5"/>
  <c r="H2347" i="5" s="1"/>
  <c r="I2348" i="5"/>
  <c r="H2348" i="5" s="1"/>
  <c r="I2349" i="5"/>
  <c r="H2349" i="5" s="1"/>
  <c r="I2350" i="5"/>
  <c r="H2350" i="5" s="1"/>
  <c r="I2351" i="5"/>
  <c r="H2351" i="5" s="1"/>
  <c r="I2352" i="5"/>
  <c r="H2352" i="5" s="1"/>
  <c r="I2353" i="5"/>
  <c r="H2353" i="5" s="1"/>
  <c r="I2354" i="5"/>
  <c r="H2354" i="5" s="1"/>
  <c r="I2355" i="5"/>
  <c r="H2355" i="5" s="1"/>
  <c r="I2356" i="5"/>
  <c r="H2356" i="5" s="1"/>
  <c r="I2357" i="5"/>
  <c r="H2357" i="5" s="1"/>
  <c r="I2358" i="5"/>
  <c r="H2358" i="5" s="1"/>
  <c r="I2359" i="5"/>
  <c r="H2359" i="5" s="1"/>
  <c r="I2360" i="5"/>
  <c r="H2360" i="5" s="1"/>
  <c r="I2361" i="5"/>
  <c r="H2361" i="5" s="1"/>
  <c r="I2362" i="5"/>
  <c r="H2362" i="5" s="1"/>
  <c r="I2363" i="5"/>
  <c r="H2363" i="5" s="1"/>
  <c r="I2364" i="5"/>
  <c r="H2364" i="5" s="1"/>
  <c r="I2365" i="5"/>
  <c r="H2365" i="5" s="1"/>
  <c r="I2366" i="5"/>
  <c r="H2366" i="5" s="1"/>
  <c r="I2367" i="5"/>
  <c r="H2367" i="5" s="1"/>
  <c r="I2368" i="5"/>
  <c r="H2368" i="5" s="1"/>
  <c r="I2369" i="5"/>
  <c r="H2369" i="5" s="1"/>
  <c r="I2370" i="5"/>
  <c r="H2370" i="5" s="1"/>
  <c r="I2371" i="5"/>
  <c r="H2371" i="5" s="1"/>
  <c r="I2372" i="5"/>
  <c r="H2372" i="5" s="1"/>
  <c r="I2373" i="5"/>
  <c r="H2373" i="5" s="1"/>
  <c r="I2374" i="5"/>
  <c r="H2374" i="5" s="1"/>
  <c r="I2375" i="5"/>
  <c r="H2375" i="5" s="1"/>
  <c r="I2376" i="5"/>
  <c r="H2376" i="5" s="1"/>
  <c r="I2377" i="5"/>
  <c r="H2377" i="5" s="1"/>
  <c r="I2378" i="5"/>
  <c r="H2378" i="5" s="1"/>
  <c r="I2379" i="5"/>
  <c r="H2379" i="5" s="1"/>
  <c r="I2380" i="5"/>
  <c r="H2380" i="5" s="1"/>
  <c r="I2381" i="5"/>
  <c r="H2381" i="5" s="1"/>
  <c r="I2382" i="5"/>
  <c r="H2382" i="5" s="1"/>
  <c r="I2383" i="5"/>
  <c r="H2383" i="5" s="1"/>
  <c r="I2384" i="5"/>
  <c r="H2384" i="5" s="1"/>
  <c r="I2385" i="5"/>
  <c r="H2385" i="5" s="1"/>
  <c r="I2386" i="5"/>
  <c r="H2386" i="5" s="1"/>
  <c r="I2387" i="5"/>
  <c r="H2387" i="5" s="1"/>
  <c r="I2388" i="5"/>
  <c r="H2388" i="5" s="1"/>
  <c r="I2389" i="5"/>
  <c r="H2389" i="5" s="1"/>
  <c r="I2390" i="5"/>
  <c r="H2390" i="5" s="1"/>
  <c r="I2391" i="5"/>
  <c r="H2391" i="5" s="1"/>
  <c r="I2392" i="5"/>
  <c r="H2392" i="5" s="1"/>
  <c r="I2393" i="5"/>
  <c r="H2393" i="5" s="1"/>
  <c r="I2394" i="5"/>
  <c r="H2394" i="5" s="1"/>
  <c r="I2395" i="5"/>
  <c r="H2395" i="5" s="1"/>
  <c r="I2396" i="5"/>
  <c r="H2396" i="5" s="1"/>
  <c r="I2397" i="5"/>
  <c r="H2397" i="5" s="1"/>
  <c r="I2398" i="5"/>
  <c r="H2398" i="5" s="1"/>
  <c r="I2399" i="5"/>
  <c r="H2399" i="5" s="1"/>
  <c r="I2400" i="5"/>
  <c r="H2400" i="5" s="1"/>
  <c r="I2401" i="5"/>
  <c r="H2401" i="5" s="1"/>
  <c r="I2402" i="5"/>
  <c r="H2402" i="5" s="1"/>
  <c r="I2403" i="5"/>
  <c r="H2403" i="5" s="1"/>
  <c r="I2404" i="5"/>
  <c r="H2404" i="5" s="1"/>
  <c r="I2405" i="5"/>
  <c r="H2405" i="5" s="1"/>
  <c r="I2406" i="5"/>
  <c r="H2406" i="5" s="1"/>
  <c r="I2407" i="5"/>
  <c r="H2407" i="5" s="1"/>
  <c r="I2408" i="5"/>
  <c r="H2408" i="5" s="1"/>
  <c r="I2409" i="5"/>
  <c r="H2409" i="5" s="1"/>
  <c r="I2410" i="5"/>
  <c r="H2410" i="5" s="1"/>
  <c r="I2411" i="5"/>
  <c r="H2411" i="5" s="1"/>
  <c r="I2412" i="5"/>
  <c r="H2412" i="5" s="1"/>
  <c r="I2413" i="5"/>
  <c r="H2413" i="5" s="1"/>
  <c r="I2414" i="5"/>
  <c r="H2414" i="5" s="1"/>
  <c r="I2415" i="5"/>
  <c r="H2415" i="5" s="1"/>
  <c r="I2416" i="5"/>
  <c r="H2416" i="5" s="1"/>
  <c r="I2417" i="5"/>
  <c r="H2417" i="5" s="1"/>
  <c r="I2418" i="5"/>
  <c r="H2418" i="5" s="1"/>
  <c r="I2419" i="5"/>
  <c r="H2419" i="5" s="1"/>
  <c r="I2420" i="5"/>
  <c r="H2420" i="5" s="1"/>
  <c r="I2421" i="5"/>
  <c r="H2421" i="5" s="1"/>
  <c r="I2422" i="5"/>
  <c r="H2422" i="5" s="1"/>
  <c r="I2423" i="5"/>
  <c r="H2423" i="5" s="1"/>
  <c r="I2424" i="5"/>
  <c r="H2424" i="5" s="1"/>
  <c r="I2425" i="5"/>
  <c r="H2425" i="5" s="1"/>
  <c r="I2426" i="5"/>
  <c r="H2426" i="5" s="1"/>
  <c r="I2427" i="5"/>
  <c r="H2427" i="5" s="1"/>
  <c r="I2428" i="5"/>
  <c r="H2428" i="5" s="1"/>
  <c r="I2429" i="5"/>
  <c r="H2429" i="5" s="1"/>
  <c r="I2430" i="5"/>
  <c r="H2430" i="5" s="1"/>
  <c r="I2431" i="5"/>
  <c r="H2431" i="5" s="1"/>
  <c r="I2432" i="5"/>
  <c r="H2432" i="5" s="1"/>
  <c r="I2433" i="5"/>
  <c r="H2433" i="5" s="1"/>
  <c r="I2434" i="5"/>
  <c r="H2434" i="5" s="1"/>
  <c r="I2435" i="5"/>
  <c r="H2435" i="5" s="1"/>
  <c r="I2436" i="5"/>
  <c r="H2436" i="5" s="1"/>
  <c r="I2437" i="5"/>
  <c r="H2437" i="5" s="1"/>
  <c r="I2438" i="5"/>
  <c r="H2438" i="5" s="1"/>
  <c r="I2439" i="5"/>
  <c r="H2439" i="5" s="1"/>
  <c r="I2440" i="5"/>
  <c r="H2440" i="5" s="1"/>
  <c r="I2441" i="5"/>
  <c r="H2441" i="5" s="1"/>
  <c r="I2442" i="5"/>
  <c r="H2442" i="5" s="1"/>
  <c r="I2443" i="5"/>
  <c r="H2443" i="5" s="1"/>
  <c r="I2444" i="5"/>
  <c r="H2444" i="5" s="1"/>
  <c r="I2445" i="5"/>
  <c r="H2445" i="5" s="1"/>
  <c r="I2446" i="5"/>
  <c r="H2446" i="5" s="1"/>
  <c r="I2447" i="5"/>
  <c r="H2447" i="5" s="1"/>
  <c r="I2448" i="5"/>
  <c r="H2448" i="5" s="1"/>
  <c r="I2449" i="5"/>
  <c r="H2449" i="5" s="1"/>
  <c r="I2450" i="5"/>
  <c r="H2450" i="5" s="1"/>
  <c r="I2451" i="5"/>
  <c r="H2451" i="5" s="1"/>
  <c r="I2452" i="5"/>
  <c r="H2452" i="5" s="1"/>
  <c r="I2453" i="5"/>
  <c r="H2453" i="5" s="1"/>
  <c r="I2454" i="5"/>
  <c r="H2454" i="5" s="1"/>
  <c r="I2455" i="5"/>
  <c r="H2455" i="5" s="1"/>
  <c r="I2456" i="5"/>
  <c r="H2456" i="5" s="1"/>
  <c r="I2457" i="5"/>
  <c r="H2457" i="5" s="1"/>
  <c r="I2458" i="5"/>
  <c r="H2458" i="5" s="1"/>
  <c r="I2459" i="5"/>
  <c r="H2459" i="5" s="1"/>
  <c r="I2460" i="5"/>
  <c r="H2460" i="5" s="1"/>
  <c r="I2461" i="5"/>
  <c r="H2461" i="5" s="1"/>
  <c r="I2462" i="5"/>
  <c r="H2462" i="5" s="1"/>
  <c r="I2463" i="5"/>
  <c r="H2463" i="5" s="1"/>
  <c r="I2464" i="5"/>
  <c r="H2464" i="5" s="1"/>
  <c r="I2465" i="5"/>
  <c r="H2465" i="5" s="1"/>
  <c r="I2466" i="5"/>
  <c r="H2466" i="5" s="1"/>
  <c r="I2467" i="5"/>
  <c r="H2467" i="5" s="1"/>
  <c r="I2468" i="5"/>
  <c r="H2468" i="5" s="1"/>
  <c r="I2469" i="5"/>
  <c r="H2469" i="5" s="1"/>
  <c r="I2470" i="5"/>
  <c r="H2470" i="5" s="1"/>
  <c r="I2471" i="5"/>
  <c r="H2471" i="5" s="1"/>
  <c r="I2472" i="5"/>
  <c r="H2472" i="5" s="1"/>
  <c r="I2473" i="5"/>
  <c r="H2473" i="5" s="1"/>
  <c r="I2474" i="5"/>
  <c r="H2474" i="5" s="1"/>
  <c r="I2475" i="5"/>
  <c r="H2475" i="5" s="1"/>
  <c r="I2476" i="5"/>
  <c r="H2476" i="5" s="1"/>
  <c r="I2477" i="5"/>
  <c r="H2477" i="5" s="1"/>
  <c r="I2478" i="5"/>
  <c r="H2478" i="5" s="1"/>
  <c r="I2479" i="5"/>
  <c r="H2479" i="5" s="1"/>
  <c r="I2480" i="5"/>
  <c r="H2480" i="5" s="1"/>
  <c r="I2481" i="5"/>
  <c r="H2481" i="5" s="1"/>
  <c r="I2482" i="5"/>
  <c r="H2482" i="5" s="1"/>
  <c r="I2483" i="5"/>
  <c r="H2483" i="5" s="1"/>
  <c r="I2484" i="5"/>
  <c r="H2484" i="5" s="1"/>
  <c r="I2485" i="5"/>
  <c r="H2485" i="5" s="1"/>
  <c r="I2486" i="5"/>
  <c r="H2486" i="5" s="1"/>
  <c r="I2487" i="5"/>
  <c r="H2487" i="5" s="1"/>
  <c r="I2488" i="5"/>
  <c r="H2488" i="5" s="1"/>
  <c r="I2489" i="5"/>
  <c r="H2489" i="5" s="1"/>
  <c r="I2490" i="5"/>
  <c r="H2490" i="5" s="1"/>
  <c r="I2491" i="5"/>
  <c r="H2491" i="5" s="1"/>
  <c r="I2492" i="5"/>
  <c r="H2492" i="5" s="1"/>
  <c r="I2493" i="5"/>
  <c r="H2493" i="5" s="1"/>
  <c r="I2494" i="5"/>
  <c r="H2494" i="5" s="1"/>
  <c r="I2495" i="5"/>
  <c r="H2495" i="5" s="1"/>
  <c r="I2496" i="5"/>
  <c r="H2496" i="5" s="1"/>
  <c r="I2497" i="5"/>
  <c r="H2497" i="5" s="1"/>
  <c r="I2498" i="5"/>
  <c r="H2498" i="5" s="1"/>
  <c r="I2499" i="5"/>
  <c r="H2499" i="5" s="1"/>
  <c r="I2500" i="5"/>
  <c r="H2500" i="5" s="1"/>
  <c r="I2501" i="5"/>
  <c r="H2501" i="5" s="1"/>
  <c r="I2502" i="5"/>
  <c r="H2502" i="5" s="1"/>
  <c r="I2503" i="5"/>
  <c r="H2503" i="5" s="1"/>
  <c r="I2504" i="5"/>
  <c r="H2504" i="5" s="1"/>
  <c r="I2505" i="5"/>
  <c r="H2505" i="5" s="1"/>
  <c r="I2506" i="5"/>
  <c r="H2506" i="5" s="1"/>
  <c r="I2507" i="5"/>
  <c r="H2507" i="5" s="1"/>
  <c r="I2508" i="5"/>
  <c r="H2508" i="5" s="1"/>
  <c r="I2509" i="5"/>
  <c r="H2509" i="5" s="1"/>
  <c r="I2510" i="5"/>
  <c r="H2510" i="5" s="1"/>
  <c r="I2511" i="5"/>
  <c r="H2511" i="5" s="1"/>
  <c r="I2512" i="5"/>
  <c r="H2512" i="5" s="1"/>
  <c r="I2513" i="5"/>
  <c r="H2513" i="5" s="1"/>
  <c r="I2514" i="5"/>
  <c r="H2514" i="5" s="1"/>
  <c r="I2515" i="5"/>
  <c r="H2515" i="5" s="1"/>
  <c r="I2516" i="5"/>
  <c r="H2516" i="5" s="1"/>
  <c r="I2517" i="5"/>
  <c r="H2517" i="5" s="1"/>
  <c r="I2518" i="5"/>
  <c r="H2518" i="5" s="1"/>
  <c r="I2519" i="5"/>
  <c r="H2519" i="5" s="1"/>
  <c r="I2520" i="5"/>
  <c r="H2520" i="5" s="1"/>
  <c r="I2521" i="5"/>
  <c r="H2521" i="5" s="1"/>
  <c r="I2522" i="5"/>
  <c r="H2522" i="5" s="1"/>
  <c r="I2523" i="5"/>
  <c r="H2523" i="5" s="1"/>
  <c r="I2524" i="5"/>
  <c r="H2524" i="5" s="1"/>
  <c r="I2525" i="5"/>
  <c r="H2525" i="5" s="1"/>
  <c r="I2526" i="5"/>
  <c r="H2526" i="5" s="1"/>
  <c r="I2527" i="5"/>
  <c r="H2527" i="5" s="1"/>
  <c r="I2528" i="5"/>
  <c r="H2528" i="5" s="1"/>
  <c r="I2529" i="5"/>
  <c r="H2529" i="5" s="1"/>
  <c r="I2530" i="5"/>
  <c r="H2530" i="5" s="1"/>
  <c r="I2531" i="5"/>
  <c r="H2531" i="5" s="1"/>
  <c r="I2532" i="5"/>
  <c r="H2532" i="5" s="1"/>
  <c r="I2533" i="5"/>
  <c r="H2533" i="5" s="1"/>
  <c r="I2534" i="5"/>
  <c r="H2534" i="5" s="1"/>
  <c r="I2535" i="5"/>
  <c r="H2535" i="5" s="1"/>
  <c r="I2536" i="5"/>
  <c r="H2536" i="5" s="1"/>
  <c r="I2537" i="5"/>
  <c r="H2537" i="5" s="1"/>
  <c r="I2538" i="5"/>
  <c r="H2538" i="5" s="1"/>
  <c r="I2539" i="5"/>
  <c r="H2539" i="5" s="1"/>
  <c r="I2540" i="5"/>
  <c r="H2540" i="5" s="1"/>
  <c r="I2541" i="5"/>
  <c r="H2541" i="5" s="1"/>
  <c r="I2542" i="5"/>
  <c r="H2542" i="5" s="1"/>
  <c r="I2543" i="5"/>
  <c r="H2543" i="5" s="1"/>
  <c r="I2544" i="5"/>
  <c r="H2544" i="5" s="1"/>
  <c r="I2545" i="5"/>
  <c r="H2545" i="5" s="1"/>
  <c r="I2546" i="5"/>
  <c r="H2546" i="5" s="1"/>
  <c r="I2547" i="5"/>
  <c r="H2547" i="5" s="1"/>
  <c r="I2548" i="5"/>
  <c r="H2548" i="5" s="1"/>
  <c r="I2549" i="5"/>
  <c r="H2549" i="5" s="1"/>
  <c r="I2550" i="5"/>
  <c r="H2550" i="5" s="1"/>
  <c r="I2551" i="5"/>
  <c r="H2551" i="5" s="1"/>
  <c r="I2552" i="5"/>
  <c r="H2552" i="5" s="1"/>
  <c r="I2553" i="5"/>
  <c r="H2553" i="5" s="1"/>
  <c r="I2554" i="5"/>
  <c r="H2554" i="5" s="1"/>
  <c r="I2555" i="5"/>
  <c r="H2555" i="5" s="1"/>
  <c r="I2556" i="5"/>
  <c r="H2556" i="5" s="1"/>
  <c r="I2557" i="5"/>
  <c r="H2557" i="5" s="1"/>
  <c r="I2558" i="5"/>
  <c r="H2558" i="5" s="1"/>
  <c r="I2559" i="5"/>
  <c r="H2559" i="5" s="1"/>
  <c r="I2560" i="5"/>
  <c r="H2560" i="5" s="1"/>
  <c r="I2561" i="5"/>
  <c r="H2561" i="5" s="1"/>
  <c r="I2562" i="5"/>
  <c r="H2562" i="5" s="1"/>
  <c r="I2563" i="5"/>
  <c r="H2563" i="5" s="1"/>
  <c r="I2564" i="5"/>
  <c r="H2564" i="5" s="1"/>
  <c r="I2565" i="5"/>
  <c r="H2565" i="5" s="1"/>
  <c r="I2566" i="5"/>
  <c r="H2566" i="5" s="1"/>
  <c r="I2567" i="5"/>
  <c r="H2567" i="5" s="1"/>
  <c r="I2568" i="5"/>
  <c r="H2568" i="5" s="1"/>
  <c r="I2569" i="5"/>
  <c r="H2569" i="5" s="1"/>
  <c r="I2570" i="5"/>
  <c r="H2570" i="5" s="1"/>
  <c r="I2571" i="5"/>
  <c r="H2571" i="5" s="1"/>
  <c r="I2572" i="5"/>
  <c r="H2572" i="5" s="1"/>
  <c r="I2573" i="5"/>
  <c r="H2573" i="5" s="1"/>
  <c r="I2574" i="5"/>
  <c r="H2574" i="5" s="1"/>
  <c r="I2575" i="5"/>
  <c r="H2575" i="5" s="1"/>
  <c r="I2576" i="5"/>
  <c r="H2576" i="5" s="1"/>
  <c r="I2577" i="5"/>
  <c r="H2577" i="5" s="1"/>
  <c r="I2578" i="5"/>
  <c r="H2578" i="5" s="1"/>
  <c r="I2579" i="5"/>
  <c r="H2579" i="5" s="1"/>
  <c r="I2580" i="5"/>
  <c r="H2580" i="5" s="1"/>
  <c r="I2581" i="5"/>
  <c r="H2581" i="5" s="1"/>
  <c r="I2582" i="5"/>
  <c r="H2582" i="5" s="1"/>
  <c r="I2583" i="5"/>
  <c r="H2583" i="5" s="1"/>
  <c r="I2584" i="5"/>
  <c r="H2584" i="5" s="1"/>
  <c r="I2585" i="5"/>
  <c r="H2585" i="5" s="1"/>
  <c r="I2586" i="5"/>
  <c r="H2586" i="5" s="1"/>
  <c r="I2587" i="5"/>
  <c r="H2587" i="5" s="1"/>
  <c r="I2588" i="5"/>
  <c r="H2588" i="5" s="1"/>
  <c r="I2589" i="5"/>
  <c r="H2589" i="5" s="1"/>
  <c r="I2590" i="5"/>
  <c r="H2590" i="5" s="1"/>
  <c r="I2591" i="5"/>
  <c r="H2591" i="5" s="1"/>
  <c r="I2592" i="5"/>
  <c r="H2592" i="5" s="1"/>
  <c r="I2593" i="5"/>
  <c r="H2593" i="5" s="1"/>
  <c r="I2594" i="5"/>
  <c r="H2594" i="5" s="1"/>
  <c r="I2595" i="5"/>
  <c r="H2595" i="5" s="1"/>
  <c r="I2596" i="5"/>
  <c r="H2596" i="5" s="1"/>
  <c r="I2597" i="5"/>
  <c r="H2597" i="5" s="1"/>
  <c r="I2598" i="5"/>
  <c r="H2598" i="5" s="1"/>
  <c r="I2599" i="5"/>
  <c r="H2599" i="5" s="1"/>
  <c r="I2600" i="5"/>
  <c r="H2600" i="5" s="1"/>
  <c r="I2601" i="5"/>
  <c r="H2601" i="5" s="1"/>
  <c r="I2602" i="5"/>
  <c r="H2602" i="5" s="1"/>
  <c r="I2603" i="5"/>
  <c r="H2603" i="5" s="1"/>
  <c r="I2604" i="5"/>
  <c r="H2604" i="5" s="1"/>
  <c r="I2605" i="5"/>
  <c r="H2605" i="5" s="1"/>
  <c r="I2606" i="5"/>
  <c r="H2606" i="5" s="1"/>
  <c r="I2607" i="5"/>
  <c r="H2607" i="5" s="1"/>
  <c r="I2608" i="5"/>
  <c r="H2608" i="5" s="1"/>
  <c r="I2609" i="5"/>
  <c r="H2609" i="5" s="1"/>
  <c r="I2610" i="5"/>
  <c r="H2610" i="5" s="1"/>
  <c r="I2611" i="5"/>
  <c r="H2611" i="5" s="1"/>
  <c r="I2612" i="5"/>
  <c r="H2612" i="5" s="1"/>
  <c r="I2613" i="5"/>
  <c r="H2613" i="5" s="1"/>
  <c r="I2614" i="5"/>
  <c r="H2614" i="5" s="1"/>
  <c r="I2615" i="5"/>
  <c r="H2615" i="5" s="1"/>
  <c r="I2616" i="5"/>
  <c r="H2616" i="5" s="1"/>
  <c r="I2617" i="5"/>
  <c r="H2617" i="5" s="1"/>
  <c r="I2618" i="5"/>
  <c r="H2618" i="5" s="1"/>
  <c r="I2619" i="5"/>
  <c r="H2619" i="5" s="1"/>
  <c r="I2620" i="5"/>
  <c r="H2620" i="5" s="1"/>
  <c r="I2621" i="5"/>
  <c r="H2621" i="5" s="1"/>
  <c r="I2622" i="5"/>
  <c r="H2622" i="5" s="1"/>
  <c r="I2623" i="5"/>
  <c r="H2623" i="5" s="1"/>
  <c r="I2624" i="5"/>
  <c r="H2624" i="5" s="1"/>
  <c r="I2625" i="5"/>
  <c r="H2625" i="5" s="1"/>
  <c r="I2626" i="5"/>
  <c r="H2626" i="5" s="1"/>
  <c r="I2627" i="5"/>
  <c r="H2627" i="5" s="1"/>
  <c r="I2628" i="5"/>
  <c r="H2628" i="5" s="1"/>
  <c r="I2629" i="5"/>
  <c r="H2629" i="5" s="1"/>
  <c r="I2630" i="5"/>
  <c r="H2630" i="5" s="1"/>
  <c r="I2631" i="5"/>
  <c r="H2631" i="5" s="1"/>
  <c r="I2632" i="5"/>
  <c r="H2632" i="5" s="1"/>
  <c r="I2633" i="5"/>
  <c r="H2633" i="5" s="1"/>
  <c r="I2634" i="5"/>
  <c r="H2634" i="5" s="1"/>
  <c r="I2635" i="5"/>
  <c r="H2635" i="5" s="1"/>
  <c r="I2636" i="5"/>
  <c r="H2636" i="5" s="1"/>
  <c r="I2637" i="5"/>
  <c r="H2637" i="5" s="1"/>
  <c r="I2638" i="5"/>
  <c r="H2638" i="5" s="1"/>
  <c r="I2639" i="5"/>
  <c r="H2639" i="5" s="1"/>
  <c r="I2640" i="5"/>
  <c r="H2640" i="5" s="1"/>
  <c r="I2641" i="5"/>
  <c r="H2641" i="5" s="1"/>
  <c r="I2642" i="5"/>
  <c r="H2642" i="5" s="1"/>
  <c r="I2643" i="5"/>
  <c r="H2643" i="5" s="1"/>
  <c r="I2644" i="5"/>
  <c r="H2644" i="5" s="1"/>
  <c r="I2645" i="5"/>
  <c r="H2645" i="5" s="1"/>
  <c r="I2646" i="5"/>
  <c r="H2646" i="5" s="1"/>
  <c r="I2647" i="5"/>
  <c r="H2647" i="5" s="1"/>
  <c r="I2648" i="5"/>
  <c r="H2648" i="5" s="1"/>
  <c r="I2649" i="5"/>
  <c r="H2649" i="5" s="1"/>
  <c r="I2650" i="5"/>
  <c r="H2650" i="5" s="1"/>
  <c r="I2651" i="5"/>
  <c r="H2651" i="5" s="1"/>
  <c r="I2652" i="5"/>
  <c r="H2652" i="5" s="1"/>
  <c r="I2653" i="5"/>
  <c r="H2653" i="5" s="1"/>
  <c r="I2654" i="5"/>
  <c r="H2654" i="5" s="1"/>
  <c r="I2655" i="5"/>
  <c r="H2655" i="5" s="1"/>
  <c r="I2656" i="5"/>
  <c r="H2656" i="5" s="1"/>
  <c r="I2657" i="5"/>
  <c r="H2657" i="5" s="1"/>
  <c r="I2658" i="5"/>
  <c r="H2658" i="5" s="1"/>
  <c r="I2659" i="5"/>
  <c r="H2659" i="5" s="1"/>
  <c r="I2660" i="5"/>
  <c r="H2660" i="5" s="1"/>
  <c r="I2661" i="5"/>
  <c r="H2661" i="5" s="1"/>
  <c r="I2662" i="5"/>
  <c r="H2662" i="5" s="1"/>
  <c r="I2663" i="5"/>
  <c r="H2663" i="5" s="1"/>
  <c r="I2664" i="5"/>
  <c r="H2664" i="5" s="1"/>
  <c r="I2665" i="5"/>
  <c r="H2665" i="5" s="1"/>
  <c r="I2666" i="5"/>
  <c r="H2666" i="5" s="1"/>
  <c r="I2667" i="5"/>
  <c r="H2667" i="5" s="1"/>
  <c r="I2668" i="5"/>
  <c r="H2668" i="5" s="1"/>
  <c r="I2669" i="5"/>
  <c r="H2669" i="5" s="1"/>
  <c r="I2670" i="5"/>
  <c r="H2670" i="5" s="1"/>
  <c r="I2671" i="5"/>
  <c r="H2671" i="5" s="1"/>
  <c r="I2672" i="5"/>
  <c r="H2672" i="5" s="1"/>
  <c r="I2673" i="5"/>
  <c r="H2673" i="5" s="1"/>
  <c r="I2674" i="5"/>
  <c r="H2674" i="5" s="1"/>
  <c r="I2675" i="5"/>
  <c r="H2675" i="5" s="1"/>
  <c r="I2676" i="5"/>
  <c r="H2676" i="5" s="1"/>
  <c r="I2677" i="5"/>
  <c r="H2677" i="5" s="1"/>
  <c r="I2678" i="5"/>
  <c r="H2678" i="5" s="1"/>
  <c r="I2679" i="5"/>
  <c r="H2679" i="5" s="1"/>
  <c r="I2680" i="5"/>
  <c r="H2680" i="5" s="1"/>
  <c r="I2681" i="5"/>
  <c r="H2681" i="5" s="1"/>
  <c r="I2682" i="5"/>
  <c r="H2682" i="5" s="1"/>
  <c r="I2683" i="5"/>
  <c r="H2683" i="5" s="1"/>
  <c r="I2684" i="5"/>
  <c r="H2684" i="5" s="1"/>
  <c r="I2685" i="5"/>
  <c r="H2685" i="5" s="1"/>
  <c r="I2686" i="5"/>
  <c r="H2686" i="5" s="1"/>
  <c r="I2687" i="5"/>
  <c r="H2687" i="5" s="1"/>
  <c r="I2688" i="5"/>
  <c r="H2688" i="5" s="1"/>
  <c r="I2689" i="5"/>
  <c r="H2689" i="5" s="1"/>
  <c r="I2690" i="5"/>
  <c r="H2690" i="5" s="1"/>
  <c r="I2691" i="5"/>
  <c r="H2691" i="5" s="1"/>
  <c r="I2692" i="5"/>
  <c r="H2692" i="5" s="1"/>
  <c r="I2693" i="5"/>
  <c r="H2693" i="5" s="1"/>
  <c r="I2694" i="5"/>
  <c r="H2694" i="5" s="1"/>
  <c r="I2695" i="5"/>
  <c r="H2695" i="5" s="1"/>
  <c r="I2696" i="5"/>
  <c r="H2696" i="5" s="1"/>
  <c r="I2697" i="5"/>
  <c r="H2697" i="5" s="1"/>
  <c r="I2698" i="5"/>
  <c r="H2698" i="5" s="1"/>
  <c r="I2699" i="5"/>
  <c r="H2699" i="5" s="1"/>
  <c r="I2700" i="5"/>
  <c r="H2700" i="5" s="1"/>
  <c r="I2701" i="5"/>
  <c r="H2701" i="5" s="1"/>
  <c r="I2702" i="5"/>
  <c r="H2702" i="5" s="1"/>
  <c r="I2703" i="5"/>
  <c r="H2703" i="5" s="1"/>
  <c r="I2704" i="5"/>
  <c r="H2704" i="5" s="1"/>
  <c r="I2705" i="5"/>
  <c r="H2705" i="5" s="1"/>
  <c r="I2706" i="5"/>
  <c r="H2706" i="5" s="1"/>
  <c r="I2707" i="5"/>
  <c r="H2707" i="5" s="1"/>
  <c r="I2708" i="5"/>
  <c r="H2708" i="5" s="1"/>
  <c r="I2709" i="5"/>
  <c r="H2709" i="5" s="1"/>
  <c r="I2710" i="5"/>
  <c r="H2710" i="5" s="1"/>
  <c r="I2711" i="5"/>
  <c r="H2711" i="5" s="1"/>
  <c r="I2712" i="5"/>
  <c r="H2712" i="5" s="1"/>
  <c r="I2713" i="5"/>
  <c r="H2713" i="5" s="1"/>
  <c r="I2714" i="5"/>
  <c r="H2714" i="5" s="1"/>
  <c r="I2715" i="5"/>
  <c r="H2715" i="5" s="1"/>
  <c r="I2716" i="5"/>
  <c r="H2716" i="5" s="1"/>
  <c r="I2717" i="5"/>
  <c r="H2717" i="5" s="1"/>
  <c r="I2718" i="5"/>
  <c r="H2718" i="5" s="1"/>
  <c r="I2719" i="5"/>
  <c r="H2719" i="5" s="1"/>
  <c r="I2720" i="5"/>
  <c r="H2720" i="5" s="1"/>
  <c r="I2721" i="5"/>
  <c r="H2721" i="5" s="1"/>
  <c r="I2722" i="5"/>
  <c r="H2722" i="5" s="1"/>
  <c r="I2723" i="5"/>
  <c r="H2723" i="5" s="1"/>
  <c r="I2724" i="5"/>
  <c r="H2724" i="5" s="1"/>
  <c r="I2725" i="5"/>
  <c r="H2725" i="5" s="1"/>
  <c r="I2726" i="5"/>
  <c r="H2726" i="5" s="1"/>
  <c r="I2727" i="5"/>
  <c r="H2727" i="5" s="1"/>
  <c r="I2728" i="5"/>
  <c r="H2728" i="5" s="1"/>
  <c r="I2729" i="5"/>
  <c r="H2729" i="5" s="1"/>
  <c r="I2730" i="5"/>
  <c r="H2730" i="5" s="1"/>
  <c r="I2731" i="5"/>
  <c r="H2731" i="5" s="1"/>
  <c r="I2732" i="5"/>
  <c r="H2732" i="5" s="1"/>
  <c r="I2733" i="5"/>
  <c r="H2733" i="5" s="1"/>
  <c r="I2734" i="5"/>
  <c r="H2734" i="5" s="1"/>
  <c r="I2735" i="5"/>
  <c r="H2735" i="5" s="1"/>
  <c r="I2736" i="5"/>
  <c r="H2736" i="5" s="1"/>
  <c r="I2737" i="5"/>
  <c r="H2737" i="5" s="1"/>
  <c r="I2738" i="5"/>
  <c r="H2738" i="5" s="1"/>
  <c r="I2739" i="5"/>
  <c r="H2739" i="5" s="1"/>
  <c r="I2740" i="5"/>
  <c r="H2740" i="5" s="1"/>
  <c r="I2741" i="5"/>
  <c r="H2741" i="5" s="1"/>
  <c r="I2742" i="5"/>
  <c r="H2742" i="5" s="1"/>
  <c r="I2743" i="5"/>
  <c r="H2743" i="5" s="1"/>
  <c r="I2744" i="5"/>
  <c r="H2744" i="5" s="1"/>
  <c r="I2745" i="5"/>
  <c r="H2745" i="5" s="1"/>
  <c r="I2746" i="5"/>
  <c r="H2746" i="5" s="1"/>
  <c r="I2747" i="5"/>
  <c r="H2747" i="5" s="1"/>
  <c r="I2748" i="5"/>
  <c r="H2748" i="5" s="1"/>
  <c r="I2749" i="5"/>
  <c r="H2749" i="5" s="1"/>
  <c r="I2750" i="5"/>
  <c r="H2750" i="5" s="1"/>
  <c r="I2751" i="5"/>
  <c r="H2751" i="5" s="1"/>
  <c r="I2752" i="5"/>
  <c r="H2752" i="5" s="1"/>
  <c r="I2753" i="5"/>
  <c r="H2753" i="5" s="1"/>
  <c r="I2754" i="5"/>
  <c r="H2754" i="5" s="1"/>
  <c r="I2755" i="5"/>
  <c r="H2755" i="5" s="1"/>
  <c r="I2756" i="5"/>
  <c r="H2756" i="5" s="1"/>
  <c r="I2757" i="5"/>
  <c r="H2757" i="5" s="1"/>
  <c r="I2758" i="5"/>
  <c r="H2758" i="5" s="1"/>
  <c r="I2759" i="5"/>
  <c r="H2759" i="5" s="1"/>
  <c r="I2760" i="5"/>
  <c r="H2760" i="5" s="1"/>
  <c r="I2761" i="5"/>
  <c r="H2761" i="5" s="1"/>
  <c r="I2762" i="5"/>
  <c r="H2762" i="5" s="1"/>
  <c r="I2763" i="5"/>
  <c r="H2763" i="5" s="1"/>
  <c r="I2764" i="5"/>
  <c r="H2764" i="5" s="1"/>
  <c r="I2765" i="5"/>
  <c r="H2765" i="5" s="1"/>
  <c r="I2766" i="5"/>
  <c r="H2766" i="5" s="1"/>
  <c r="I2767" i="5"/>
  <c r="H2767" i="5" s="1"/>
  <c r="I2768" i="5"/>
  <c r="H2768" i="5" s="1"/>
  <c r="I2769" i="5"/>
  <c r="H2769" i="5" s="1"/>
  <c r="I2770" i="5"/>
  <c r="H2770" i="5" s="1"/>
  <c r="I2771" i="5"/>
  <c r="H2771" i="5" s="1"/>
  <c r="I2772" i="5"/>
  <c r="H2772" i="5" s="1"/>
  <c r="I2773" i="5"/>
  <c r="H2773" i="5" s="1"/>
  <c r="I2774" i="5"/>
  <c r="H2774" i="5" s="1"/>
  <c r="I2775" i="5"/>
  <c r="H2775" i="5" s="1"/>
  <c r="I2776" i="5"/>
  <c r="H2776" i="5" s="1"/>
  <c r="I2777" i="5"/>
  <c r="H2777" i="5" s="1"/>
  <c r="I2778" i="5"/>
  <c r="H2778" i="5" s="1"/>
  <c r="I2779" i="5"/>
  <c r="H2779" i="5" s="1"/>
  <c r="I2780" i="5"/>
  <c r="H2780" i="5" s="1"/>
  <c r="I2781" i="5"/>
  <c r="H2781" i="5" s="1"/>
  <c r="I2782" i="5"/>
  <c r="H2782" i="5" s="1"/>
  <c r="I2783" i="5"/>
  <c r="H2783" i="5" s="1"/>
  <c r="I2784" i="5"/>
  <c r="H2784" i="5" s="1"/>
  <c r="I2785" i="5"/>
  <c r="H2785" i="5" s="1"/>
  <c r="I2786" i="5"/>
  <c r="H2786" i="5" s="1"/>
  <c r="I2787" i="5"/>
  <c r="H2787" i="5" s="1"/>
  <c r="I2788" i="5"/>
  <c r="H2788" i="5" s="1"/>
  <c r="I2789" i="5"/>
  <c r="H2789" i="5" s="1"/>
  <c r="I2790" i="5"/>
  <c r="H2790" i="5" s="1"/>
  <c r="I2791" i="5"/>
  <c r="H2791" i="5" s="1"/>
  <c r="I2792" i="5"/>
  <c r="H2792" i="5" s="1"/>
  <c r="I2793" i="5"/>
  <c r="H2793" i="5" s="1"/>
  <c r="I2794" i="5"/>
  <c r="H2794" i="5" s="1"/>
  <c r="I2795" i="5"/>
  <c r="H2795" i="5" s="1"/>
  <c r="I2796" i="5"/>
  <c r="H2796" i="5" s="1"/>
  <c r="I2797" i="5"/>
  <c r="H2797" i="5" s="1"/>
  <c r="I2798" i="5"/>
  <c r="H2798" i="5" s="1"/>
  <c r="I2799" i="5"/>
  <c r="H2799" i="5" s="1"/>
  <c r="I2800" i="5"/>
  <c r="H2800" i="5" s="1"/>
  <c r="I2801" i="5"/>
  <c r="H2801" i="5" s="1"/>
  <c r="I2802" i="5"/>
  <c r="H2802" i="5" s="1"/>
  <c r="I2803" i="5"/>
  <c r="H2803" i="5" s="1"/>
  <c r="I2804" i="5"/>
  <c r="H2804" i="5" s="1"/>
  <c r="I2805" i="5"/>
  <c r="H2805" i="5" s="1"/>
  <c r="I2806" i="5"/>
  <c r="H2806" i="5" s="1"/>
  <c r="I2807" i="5"/>
  <c r="H2807" i="5" s="1"/>
  <c r="I2808" i="5"/>
  <c r="H2808" i="5" s="1"/>
  <c r="I2809" i="5"/>
  <c r="H2809" i="5" s="1"/>
  <c r="I2810" i="5"/>
  <c r="H2810" i="5" s="1"/>
  <c r="I2811" i="5"/>
  <c r="H2811" i="5" s="1"/>
  <c r="I2812" i="5"/>
  <c r="H2812" i="5" s="1"/>
  <c r="I2813" i="5"/>
  <c r="H2813" i="5" s="1"/>
  <c r="I2814" i="5"/>
  <c r="H2814" i="5" s="1"/>
  <c r="I2815" i="5"/>
  <c r="H2815" i="5" s="1"/>
  <c r="I2816" i="5"/>
  <c r="H2816" i="5" s="1"/>
  <c r="I2817" i="5"/>
  <c r="H2817" i="5" s="1"/>
  <c r="I2818" i="5"/>
  <c r="H2818" i="5" s="1"/>
  <c r="I2819" i="5"/>
  <c r="H2819" i="5" s="1"/>
  <c r="I2820" i="5"/>
  <c r="H2820" i="5" s="1"/>
  <c r="I2821" i="5"/>
  <c r="H2821" i="5" s="1"/>
  <c r="I2822" i="5"/>
  <c r="H2822" i="5" s="1"/>
  <c r="I2823" i="5"/>
  <c r="H2823" i="5" s="1"/>
  <c r="I2824" i="5"/>
  <c r="H2824" i="5" s="1"/>
  <c r="I2825" i="5"/>
  <c r="H2825" i="5" s="1"/>
  <c r="I2826" i="5"/>
  <c r="H2826" i="5" s="1"/>
  <c r="I2827" i="5"/>
  <c r="H2827" i="5" s="1"/>
  <c r="I2828" i="5"/>
  <c r="H2828" i="5" s="1"/>
  <c r="I2829" i="5"/>
  <c r="H2829" i="5" s="1"/>
  <c r="I2830" i="5"/>
  <c r="H2830" i="5" s="1"/>
  <c r="I2831" i="5"/>
  <c r="H2831" i="5" s="1"/>
  <c r="I2832" i="5"/>
  <c r="H2832" i="5" s="1"/>
  <c r="I2833" i="5"/>
  <c r="H2833" i="5" s="1"/>
  <c r="I2834" i="5"/>
  <c r="H2834" i="5" s="1"/>
  <c r="I2835" i="5"/>
  <c r="H2835" i="5" s="1"/>
  <c r="I2836" i="5"/>
  <c r="H2836" i="5" s="1"/>
  <c r="I2837" i="5"/>
  <c r="H2837" i="5" s="1"/>
  <c r="I2838" i="5"/>
  <c r="H2838" i="5" s="1"/>
  <c r="I2839" i="5"/>
  <c r="H2839" i="5" s="1"/>
  <c r="I2840" i="5"/>
  <c r="H2840" i="5" s="1"/>
  <c r="I2841" i="5"/>
  <c r="H2841" i="5" s="1"/>
  <c r="I2842" i="5"/>
  <c r="H2842" i="5" s="1"/>
  <c r="I2843" i="5"/>
  <c r="H2843" i="5" s="1"/>
  <c r="I2844" i="5"/>
  <c r="H2844" i="5" s="1"/>
  <c r="I2845" i="5"/>
  <c r="H2845" i="5" s="1"/>
  <c r="I2846" i="5"/>
  <c r="H2846" i="5" s="1"/>
  <c r="I2847" i="5"/>
  <c r="H2847" i="5" s="1"/>
  <c r="I2848" i="5"/>
  <c r="H2848" i="5" s="1"/>
  <c r="I2849" i="5"/>
  <c r="H2849" i="5" s="1"/>
  <c r="I2850" i="5"/>
  <c r="H2850" i="5" s="1"/>
  <c r="I2851" i="5"/>
  <c r="H2851" i="5" s="1"/>
  <c r="I2852" i="5"/>
  <c r="H2852" i="5" s="1"/>
  <c r="I2853" i="5"/>
  <c r="H2853" i="5" s="1"/>
  <c r="I2854" i="5"/>
  <c r="H2854" i="5" s="1"/>
  <c r="I2855" i="5"/>
  <c r="H2855" i="5" s="1"/>
  <c r="I2856" i="5"/>
  <c r="H2856" i="5" s="1"/>
  <c r="I2857" i="5"/>
  <c r="H2857" i="5" s="1"/>
  <c r="I2858" i="5"/>
  <c r="H2858" i="5" s="1"/>
  <c r="I2859" i="5"/>
  <c r="H2859" i="5" s="1"/>
  <c r="I2860" i="5"/>
  <c r="H2860" i="5" s="1"/>
  <c r="I2861" i="5"/>
  <c r="H2861" i="5" s="1"/>
  <c r="I2862" i="5"/>
  <c r="H2862" i="5" s="1"/>
  <c r="I2863" i="5"/>
  <c r="H2863" i="5" s="1"/>
  <c r="I2864" i="5"/>
  <c r="H2864" i="5" s="1"/>
  <c r="I2865" i="5"/>
  <c r="H2865" i="5" s="1"/>
  <c r="I2866" i="5"/>
  <c r="H2866" i="5" s="1"/>
  <c r="I2867" i="5"/>
  <c r="H2867" i="5" s="1"/>
  <c r="I2868" i="5"/>
  <c r="H2868" i="5" s="1"/>
  <c r="I2869" i="5"/>
  <c r="H2869" i="5" s="1"/>
  <c r="I2870" i="5"/>
  <c r="H2870" i="5" s="1"/>
  <c r="I2871" i="5"/>
  <c r="H2871" i="5" s="1"/>
  <c r="I2872" i="5"/>
  <c r="H2872" i="5" s="1"/>
  <c r="I2873" i="5"/>
  <c r="H2873" i="5" s="1"/>
  <c r="I2874" i="5"/>
  <c r="H2874" i="5" s="1"/>
  <c r="I2875" i="5"/>
  <c r="H2875" i="5" s="1"/>
  <c r="I2876" i="5"/>
  <c r="H2876" i="5" s="1"/>
  <c r="I2877" i="5"/>
  <c r="H2877" i="5" s="1"/>
  <c r="I2878" i="5"/>
  <c r="H2878" i="5" s="1"/>
  <c r="I2879" i="5"/>
  <c r="H2879" i="5" s="1"/>
  <c r="I2880" i="5"/>
  <c r="H2880" i="5" s="1"/>
  <c r="I2881" i="5"/>
  <c r="H2881" i="5" s="1"/>
  <c r="I2882" i="5"/>
  <c r="H2882" i="5" s="1"/>
  <c r="I2883" i="5"/>
  <c r="H2883" i="5" s="1"/>
  <c r="I2884" i="5"/>
  <c r="H2884" i="5" s="1"/>
  <c r="I2885" i="5"/>
  <c r="H2885" i="5" s="1"/>
  <c r="I2886" i="5"/>
  <c r="H2886" i="5" s="1"/>
  <c r="I2887" i="5"/>
  <c r="H2887" i="5" s="1"/>
  <c r="I2888" i="5"/>
  <c r="H2888" i="5" s="1"/>
  <c r="I2889" i="5"/>
  <c r="H2889" i="5" s="1"/>
  <c r="I2890" i="5"/>
  <c r="H2890" i="5" s="1"/>
  <c r="I2891" i="5"/>
  <c r="H2891" i="5" s="1"/>
  <c r="I2892" i="5"/>
  <c r="H2892" i="5" s="1"/>
  <c r="I2893" i="5"/>
  <c r="H2893" i="5" s="1"/>
  <c r="I2894" i="5"/>
  <c r="H2894" i="5" s="1"/>
  <c r="I2895" i="5"/>
  <c r="H2895" i="5" s="1"/>
  <c r="I2896" i="5"/>
  <c r="H2896" i="5" s="1"/>
  <c r="I2897" i="5"/>
  <c r="H2897" i="5" s="1"/>
  <c r="I2898" i="5"/>
  <c r="H2898" i="5" s="1"/>
  <c r="I2899" i="5"/>
  <c r="H2899" i="5" s="1"/>
  <c r="I2900" i="5"/>
  <c r="H2900" i="5" s="1"/>
  <c r="I2901" i="5"/>
  <c r="H2901" i="5" s="1"/>
  <c r="I2902" i="5"/>
  <c r="H2902" i="5" s="1"/>
  <c r="I2903" i="5"/>
  <c r="H2903" i="5" s="1"/>
  <c r="I2904" i="5"/>
  <c r="H2904" i="5" s="1"/>
  <c r="I2905" i="5"/>
  <c r="H2905" i="5" s="1"/>
  <c r="I2906" i="5"/>
  <c r="H2906" i="5" s="1"/>
  <c r="I2907" i="5"/>
  <c r="H2907" i="5" s="1"/>
  <c r="I2908" i="5"/>
  <c r="H2908" i="5" s="1"/>
  <c r="I2909" i="5"/>
  <c r="H2909" i="5" s="1"/>
  <c r="I2910" i="5"/>
  <c r="H2910" i="5" s="1"/>
  <c r="I2911" i="5"/>
  <c r="H2911" i="5" s="1"/>
  <c r="I2912" i="5"/>
  <c r="H2912" i="5" s="1"/>
  <c r="I2913" i="5"/>
  <c r="H2913" i="5" s="1"/>
  <c r="I2914" i="5"/>
  <c r="H2914" i="5" s="1"/>
  <c r="I2915" i="5"/>
  <c r="H2915" i="5" s="1"/>
  <c r="I2916" i="5"/>
  <c r="H2916" i="5" s="1"/>
  <c r="I2917" i="5"/>
  <c r="H2917" i="5" s="1"/>
  <c r="I2918" i="5"/>
  <c r="H2918" i="5" s="1"/>
  <c r="I2919" i="5"/>
  <c r="H2919" i="5" s="1"/>
  <c r="I2920" i="5"/>
  <c r="H2920" i="5" s="1"/>
  <c r="I2921" i="5"/>
  <c r="H2921" i="5" s="1"/>
  <c r="I2922" i="5"/>
  <c r="H2922" i="5" s="1"/>
  <c r="I2923" i="5"/>
  <c r="H2923" i="5" s="1"/>
  <c r="I2924" i="5"/>
  <c r="H2924" i="5" s="1"/>
  <c r="I2925" i="5"/>
  <c r="H2925" i="5" s="1"/>
  <c r="I2926" i="5"/>
  <c r="H2926" i="5" s="1"/>
  <c r="I2927" i="5"/>
  <c r="H2927" i="5" s="1"/>
  <c r="I2928" i="5"/>
  <c r="H2928" i="5" s="1"/>
  <c r="I2929" i="5"/>
  <c r="H2929" i="5" s="1"/>
  <c r="I2930" i="5"/>
  <c r="H2930" i="5" s="1"/>
  <c r="I2931" i="5"/>
  <c r="H2931" i="5" s="1"/>
  <c r="I2932" i="5"/>
  <c r="H2932" i="5" s="1"/>
  <c r="I2933" i="5"/>
  <c r="H2933" i="5" s="1"/>
  <c r="I2934" i="5"/>
  <c r="H2934" i="5" s="1"/>
  <c r="I2935" i="5"/>
  <c r="H2935" i="5" s="1"/>
  <c r="I2936" i="5"/>
  <c r="H2936" i="5" s="1"/>
  <c r="I2937" i="5"/>
  <c r="H2937" i="5" s="1"/>
  <c r="I2938" i="5"/>
  <c r="H2938" i="5" s="1"/>
  <c r="I2939" i="5"/>
  <c r="H2939" i="5" s="1"/>
  <c r="I2940" i="5"/>
  <c r="H2940" i="5" s="1"/>
  <c r="I2941" i="5"/>
  <c r="H2941" i="5" s="1"/>
  <c r="I2942" i="5"/>
  <c r="H2942" i="5" s="1"/>
  <c r="I2943" i="5"/>
  <c r="H2943" i="5" s="1"/>
  <c r="I2944" i="5"/>
  <c r="H2944" i="5" s="1"/>
  <c r="I2945" i="5"/>
  <c r="H2945" i="5" s="1"/>
  <c r="I2946" i="5"/>
  <c r="H2946" i="5" s="1"/>
  <c r="I2947" i="5"/>
  <c r="H2947" i="5" s="1"/>
  <c r="I2948" i="5"/>
  <c r="H2948" i="5" s="1"/>
  <c r="I2949" i="5"/>
  <c r="H2949" i="5" s="1"/>
  <c r="I2950" i="5"/>
  <c r="H2950" i="5" s="1"/>
  <c r="I2951" i="5"/>
  <c r="H2951" i="5" s="1"/>
  <c r="I2952" i="5"/>
  <c r="H2952" i="5" s="1"/>
  <c r="I2953" i="5"/>
  <c r="H2953" i="5" s="1"/>
  <c r="I2954" i="5"/>
  <c r="H2954" i="5" s="1"/>
  <c r="I2955" i="5"/>
  <c r="H2955" i="5" s="1"/>
  <c r="I2956" i="5"/>
  <c r="H2956" i="5" s="1"/>
  <c r="I2957" i="5"/>
  <c r="H2957" i="5" s="1"/>
  <c r="I2958" i="5"/>
  <c r="H2958" i="5" s="1"/>
  <c r="I2959" i="5"/>
  <c r="H2959" i="5" s="1"/>
  <c r="I2960" i="5"/>
  <c r="H2960" i="5" s="1"/>
  <c r="I2961" i="5"/>
  <c r="H2961" i="5" s="1"/>
  <c r="I2962" i="5"/>
  <c r="H2962" i="5" s="1"/>
  <c r="I2963" i="5"/>
  <c r="H2963" i="5" s="1"/>
  <c r="I2964" i="5"/>
  <c r="H2964" i="5" s="1"/>
  <c r="I2965" i="5"/>
  <c r="H2965" i="5" s="1"/>
  <c r="I2966" i="5"/>
  <c r="H2966" i="5" s="1"/>
  <c r="I2967" i="5"/>
  <c r="H2967" i="5" s="1"/>
  <c r="I2968" i="5"/>
  <c r="H2968" i="5" s="1"/>
  <c r="I2969" i="5"/>
  <c r="H2969" i="5" s="1"/>
  <c r="I2970" i="5"/>
  <c r="H2970" i="5" s="1"/>
  <c r="I2971" i="5"/>
  <c r="H2971" i="5" s="1"/>
  <c r="I2972" i="5"/>
  <c r="H2972" i="5" s="1"/>
  <c r="I2973" i="5"/>
  <c r="H2973" i="5" s="1"/>
  <c r="I2974" i="5"/>
  <c r="H2974" i="5" s="1"/>
  <c r="I2975" i="5"/>
  <c r="H2975" i="5" s="1"/>
  <c r="I2976" i="5"/>
  <c r="H2976" i="5" s="1"/>
  <c r="I2977" i="5"/>
  <c r="H2977" i="5" s="1"/>
  <c r="I2978" i="5"/>
  <c r="H2978" i="5" s="1"/>
  <c r="I2979" i="5"/>
  <c r="H2979" i="5" s="1"/>
  <c r="I2980" i="5"/>
  <c r="H2980" i="5" s="1"/>
  <c r="I2981" i="5"/>
  <c r="H2981" i="5" s="1"/>
  <c r="I2982" i="5"/>
  <c r="H2982" i="5" s="1"/>
  <c r="I2983" i="5"/>
  <c r="H2983" i="5" s="1"/>
  <c r="I2984" i="5"/>
  <c r="H2984" i="5" s="1"/>
  <c r="I2985" i="5"/>
  <c r="H2985" i="5" s="1"/>
  <c r="I2986" i="5"/>
  <c r="H2986" i="5" s="1"/>
  <c r="I2987" i="5"/>
  <c r="H2987" i="5" s="1"/>
  <c r="I2988" i="5"/>
  <c r="H2988" i="5" s="1"/>
  <c r="I2989" i="5"/>
  <c r="H2989" i="5" s="1"/>
  <c r="I2990" i="5"/>
  <c r="H2990" i="5" s="1"/>
  <c r="I2991" i="5"/>
  <c r="H2991" i="5" s="1"/>
  <c r="I2992" i="5"/>
  <c r="H2992" i="5" s="1"/>
  <c r="I2993" i="5"/>
  <c r="H2993" i="5" s="1"/>
  <c r="I2994" i="5"/>
  <c r="H2994" i="5" s="1"/>
  <c r="I2995" i="5"/>
  <c r="H2995" i="5" s="1"/>
  <c r="I2996" i="5"/>
  <c r="H2996" i="5" s="1"/>
  <c r="I2997" i="5"/>
  <c r="H2997" i="5" s="1"/>
  <c r="I2998" i="5"/>
  <c r="H2998" i="5" s="1"/>
  <c r="I2999" i="5"/>
  <c r="H2999" i="5" s="1"/>
  <c r="I3000" i="5"/>
  <c r="H3000" i="5" s="1"/>
  <c r="I3001" i="5"/>
  <c r="H3001" i="5" s="1"/>
  <c r="I3002" i="5"/>
  <c r="H3002" i="5" s="1"/>
  <c r="I3003" i="5"/>
  <c r="H3003" i="5" s="1"/>
  <c r="I3004" i="5"/>
  <c r="H3004" i="5" s="1"/>
  <c r="I3005" i="5"/>
  <c r="H3005" i="5" s="1"/>
  <c r="I3006" i="5"/>
  <c r="H3006" i="5" s="1"/>
  <c r="I3007" i="5"/>
  <c r="H3007" i="5" s="1"/>
  <c r="I3008" i="5"/>
  <c r="H3008" i="5" s="1"/>
  <c r="I3009" i="5"/>
  <c r="H3009" i="5" s="1"/>
  <c r="I3010" i="5"/>
  <c r="H3010" i="5" s="1"/>
  <c r="I3011" i="5"/>
  <c r="H3011" i="5" s="1"/>
  <c r="I3012" i="5"/>
  <c r="H3012" i="5" s="1"/>
  <c r="I3013" i="5"/>
  <c r="H3013" i="5" s="1"/>
  <c r="I3014" i="5"/>
  <c r="H3014" i="5" s="1"/>
  <c r="I3015" i="5"/>
  <c r="H3015" i="5" s="1"/>
  <c r="I3016" i="5"/>
  <c r="H3016" i="5" s="1"/>
  <c r="I3017" i="5"/>
  <c r="H3017" i="5" s="1"/>
  <c r="I3018" i="5"/>
  <c r="H3018" i="5" s="1"/>
  <c r="I3019" i="5"/>
  <c r="H3019" i="5" s="1"/>
  <c r="I3020" i="5"/>
  <c r="H3020" i="5" s="1"/>
  <c r="I3021" i="5"/>
  <c r="H3021" i="5" s="1"/>
  <c r="I3022" i="5"/>
  <c r="H3022" i="5" s="1"/>
  <c r="I3023" i="5"/>
  <c r="H3023" i="5" s="1"/>
  <c r="I3024" i="5"/>
  <c r="H3024" i="5" s="1"/>
  <c r="I3025" i="5"/>
  <c r="H3025" i="5" s="1"/>
  <c r="I3026" i="5"/>
  <c r="H3026" i="5" s="1"/>
  <c r="I3027" i="5"/>
  <c r="H3027" i="5" s="1"/>
  <c r="I3028" i="5"/>
  <c r="H3028" i="5" s="1"/>
  <c r="I3029" i="5"/>
  <c r="H3029" i="5" s="1"/>
  <c r="I3030" i="5"/>
  <c r="H3030" i="5" s="1"/>
  <c r="I3031" i="5"/>
  <c r="H3031" i="5" s="1"/>
  <c r="I3032" i="5"/>
  <c r="H3032" i="5" s="1"/>
  <c r="I3033" i="5"/>
  <c r="H3033" i="5" s="1"/>
  <c r="I3034" i="5"/>
  <c r="H3034" i="5" s="1"/>
  <c r="I3035" i="5"/>
  <c r="H3035" i="5" s="1"/>
  <c r="I3036" i="5"/>
  <c r="H3036" i="5" s="1"/>
  <c r="I3037" i="5"/>
  <c r="H3037" i="5" s="1"/>
  <c r="I3038" i="5"/>
  <c r="H3038" i="5" s="1"/>
  <c r="I3039" i="5"/>
  <c r="H3039" i="5" s="1"/>
  <c r="I3040" i="5"/>
  <c r="H3040" i="5" s="1"/>
  <c r="I3041" i="5"/>
  <c r="H3041" i="5" s="1"/>
  <c r="I3042" i="5"/>
  <c r="H3042" i="5" s="1"/>
  <c r="I3043" i="5"/>
  <c r="H3043" i="5" s="1"/>
  <c r="I3044" i="5"/>
  <c r="H3044" i="5" s="1"/>
  <c r="I3045" i="5"/>
  <c r="H3045" i="5" s="1"/>
  <c r="I3046" i="5"/>
  <c r="H3046" i="5" s="1"/>
  <c r="I3047" i="5"/>
  <c r="H3047" i="5" s="1"/>
  <c r="I3048" i="5"/>
  <c r="H3048" i="5" s="1"/>
  <c r="I3049" i="5"/>
  <c r="H3049" i="5" s="1"/>
  <c r="I3050" i="5"/>
  <c r="H3050" i="5" s="1"/>
  <c r="I3051" i="5"/>
  <c r="H3051" i="5" s="1"/>
  <c r="I3052" i="5"/>
  <c r="H3052" i="5" s="1"/>
  <c r="I3053" i="5"/>
  <c r="H3053" i="5" s="1"/>
  <c r="I3054" i="5"/>
  <c r="H3054" i="5" s="1"/>
  <c r="I3055" i="5"/>
  <c r="H3055" i="5" s="1"/>
  <c r="I3056" i="5"/>
  <c r="H3056" i="5" s="1"/>
  <c r="I3057" i="5"/>
  <c r="H3057" i="5" s="1"/>
  <c r="I3058" i="5"/>
  <c r="H3058" i="5" s="1"/>
  <c r="I3059" i="5"/>
  <c r="H3059" i="5" s="1"/>
  <c r="I3060" i="5"/>
  <c r="H3060" i="5" s="1"/>
  <c r="I3061" i="5"/>
  <c r="H3061" i="5" s="1"/>
  <c r="I3062" i="5"/>
  <c r="H3062" i="5" s="1"/>
  <c r="I3063" i="5"/>
  <c r="H3063" i="5" s="1"/>
  <c r="I3064" i="5"/>
  <c r="H3064" i="5" s="1"/>
  <c r="I3065" i="5"/>
  <c r="H3065" i="5" s="1"/>
  <c r="I3066" i="5"/>
  <c r="H3066" i="5" s="1"/>
  <c r="I3067" i="5"/>
  <c r="H3067" i="5" s="1"/>
  <c r="I3068" i="5"/>
  <c r="H3068" i="5" s="1"/>
  <c r="I3069" i="5"/>
  <c r="H3069" i="5" s="1"/>
  <c r="I3070" i="5"/>
  <c r="H3070" i="5" s="1"/>
  <c r="I3071" i="5"/>
  <c r="H3071" i="5" s="1"/>
  <c r="I3072" i="5"/>
  <c r="H3072" i="5" s="1"/>
  <c r="I3073" i="5"/>
  <c r="H3073" i="5" s="1"/>
  <c r="I3074" i="5"/>
  <c r="H3074" i="5" s="1"/>
  <c r="I3075" i="5"/>
  <c r="H3075" i="5" s="1"/>
  <c r="I3076" i="5"/>
  <c r="H3076" i="5" s="1"/>
  <c r="I3077" i="5"/>
  <c r="H3077" i="5" s="1"/>
  <c r="I3078" i="5"/>
  <c r="H3078" i="5" s="1"/>
  <c r="I3079" i="5"/>
  <c r="H3079" i="5" s="1"/>
  <c r="I3080" i="5"/>
  <c r="H3080" i="5" s="1"/>
  <c r="I3081" i="5"/>
  <c r="H3081" i="5" s="1"/>
  <c r="I3082" i="5"/>
  <c r="H3082" i="5" s="1"/>
  <c r="I3083" i="5"/>
  <c r="H3083" i="5" s="1"/>
  <c r="I3084" i="5"/>
  <c r="H3084" i="5" s="1"/>
  <c r="I3085" i="5"/>
  <c r="H3085" i="5" s="1"/>
  <c r="I3086" i="5"/>
  <c r="H3086" i="5" s="1"/>
  <c r="I3087" i="5"/>
  <c r="H3087" i="5" s="1"/>
  <c r="I3088" i="5"/>
  <c r="H3088" i="5" s="1"/>
  <c r="I3089" i="5"/>
  <c r="H3089" i="5" s="1"/>
  <c r="I3090" i="5"/>
  <c r="H3090" i="5" s="1"/>
  <c r="I3091" i="5"/>
  <c r="H3091" i="5" s="1"/>
  <c r="I3092" i="5"/>
  <c r="H3092" i="5" s="1"/>
  <c r="I3093" i="5"/>
  <c r="H3093" i="5" s="1"/>
  <c r="I3094" i="5"/>
  <c r="H3094" i="5" s="1"/>
  <c r="I3095" i="5"/>
  <c r="H3095" i="5" s="1"/>
  <c r="I3096" i="5"/>
  <c r="H3096" i="5" s="1"/>
  <c r="I3097" i="5"/>
  <c r="H3097" i="5" s="1"/>
  <c r="I3098" i="5"/>
  <c r="H3098" i="5" s="1"/>
  <c r="I3099" i="5"/>
  <c r="H3099" i="5" s="1"/>
  <c r="I3100" i="5"/>
  <c r="H3100" i="5" s="1"/>
  <c r="I3101" i="5"/>
  <c r="H3101" i="5" s="1"/>
  <c r="I3102" i="5"/>
  <c r="H3102" i="5" s="1"/>
  <c r="I3103" i="5"/>
  <c r="H3103" i="5" s="1"/>
  <c r="I3104" i="5"/>
  <c r="H3104" i="5" s="1"/>
  <c r="I3105" i="5"/>
  <c r="H3105" i="5" s="1"/>
  <c r="I3106" i="5"/>
  <c r="H3106" i="5" s="1"/>
  <c r="I3107" i="5"/>
  <c r="H3107" i="5" s="1"/>
  <c r="I3108" i="5"/>
  <c r="H3108" i="5" s="1"/>
  <c r="I3109" i="5"/>
  <c r="H3109" i="5" s="1"/>
  <c r="I3110" i="5"/>
  <c r="H3110" i="5" s="1"/>
  <c r="I3111" i="5"/>
  <c r="H3111" i="5" s="1"/>
  <c r="I3112" i="5"/>
  <c r="H3112" i="5" s="1"/>
  <c r="I3113" i="5"/>
  <c r="H3113" i="5" s="1"/>
  <c r="I3114" i="5"/>
  <c r="H3114" i="5" s="1"/>
  <c r="I3115" i="5"/>
  <c r="H3115" i="5" s="1"/>
  <c r="I3116" i="5"/>
  <c r="H3116" i="5" s="1"/>
  <c r="I3117" i="5"/>
  <c r="H3117" i="5" s="1"/>
  <c r="I3118" i="5"/>
  <c r="H3118" i="5" s="1"/>
  <c r="I3119" i="5"/>
  <c r="H3119" i="5" s="1"/>
  <c r="I3120" i="5"/>
  <c r="H3120" i="5" s="1"/>
  <c r="I3121" i="5"/>
  <c r="H3121" i="5" s="1"/>
  <c r="I3122" i="5"/>
  <c r="H3122" i="5" s="1"/>
  <c r="I3123" i="5"/>
  <c r="H3123" i="5" s="1"/>
  <c r="I3124" i="5"/>
  <c r="H3124" i="5" s="1"/>
  <c r="I3125" i="5"/>
  <c r="H3125" i="5" s="1"/>
  <c r="I3126" i="5"/>
  <c r="H3126" i="5" s="1"/>
  <c r="I3127" i="5"/>
  <c r="H3127" i="5" s="1"/>
  <c r="I3128" i="5"/>
  <c r="H3128" i="5" s="1"/>
  <c r="I3129" i="5"/>
  <c r="H3129" i="5" s="1"/>
  <c r="I3130" i="5"/>
  <c r="H3130" i="5" s="1"/>
  <c r="I3131" i="5"/>
  <c r="H3131" i="5" s="1"/>
  <c r="I3132" i="5"/>
  <c r="H3132" i="5" s="1"/>
  <c r="I3133" i="5"/>
  <c r="H3133" i="5" s="1"/>
  <c r="I3134" i="5"/>
  <c r="H3134" i="5" s="1"/>
  <c r="I3135" i="5"/>
  <c r="H3135" i="5" s="1"/>
  <c r="I3136" i="5"/>
  <c r="H3136" i="5" s="1"/>
  <c r="I3137" i="5"/>
  <c r="H3137" i="5" s="1"/>
  <c r="I3138" i="5"/>
  <c r="H3138" i="5" s="1"/>
  <c r="I3139" i="5"/>
  <c r="H3139" i="5" s="1"/>
  <c r="I3140" i="5"/>
  <c r="H3140" i="5" s="1"/>
  <c r="I3141" i="5"/>
  <c r="H3141" i="5" s="1"/>
  <c r="I3142" i="5"/>
  <c r="H3142" i="5" s="1"/>
  <c r="I3143" i="5"/>
  <c r="H3143" i="5" s="1"/>
  <c r="I3144" i="5"/>
  <c r="H3144" i="5" s="1"/>
  <c r="I3145" i="5"/>
  <c r="H3145" i="5" s="1"/>
  <c r="I3146" i="5"/>
  <c r="H3146" i="5" s="1"/>
  <c r="I3147" i="5"/>
  <c r="H3147" i="5" s="1"/>
  <c r="I3148" i="5"/>
  <c r="H3148" i="5" s="1"/>
  <c r="I3149" i="5"/>
  <c r="H3149" i="5" s="1"/>
  <c r="I3150" i="5"/>
  <c r="H3150" i="5" s="1"/>
  <c r="I3151" i="5"/>
  <c r="H3151" i="5" s="1"/>
  <c r="I3152" i="5"/>
  <c r="H3152" i="5" s="1"/>
  <c r="I3153" i="5"/>
  <c r="H3153" i="5" s="1"/>
  <c r="I3154" i="5"/>
  <c r="H3154" i="5" s="1"/>
  <c r="I3155" i="5"/>
  <c r="H3155" i="5" s="1"/>
  <c r="I3156" i="5"/>
  <c r="H3156" i="5" s="1"/>
  <c r="I3157" i="5"/>
  <c r="H3157" i="5" s="1"/>
  <c r="I3158" i="5"/>
  <c r="H3158" i="5" s="1"/>
  <c r="I3159" i="5"/>
  <c r="H3159" i="5" s="1"/>
  <c r="I3160" i="5"/>
  <c r="H3160" i="5" s="1"/>
  <c r="I3161" i="5"/>
  <c r="H3161" i="5" s="1"/>
  <c r="I3162" i="5"/>
  <c r="H3162" i="5" s="1"/>
  <c r="I3163" i="5"/>
  <c r="H3163" i="5" s="1"/>
  <c r="I3164" i="5"/>
  <c r="H3164" i="5" s="1"/>
  <c r="I3165" i="5"/>
  <c r="H3165" i="5" s="1"/>
  <c r="I3166" i="5"/>
  <c r="H3166" i="5" s="1"/>
  <c r="I3167" i="5"/>
  <c r="H3167" i="5" s="1"/>
  <c r="I3168" i="5"/>
  <c r="H3168" i="5" s="1"/>
  <c r="I3169" i="5"/>
  <c r="H3169" i="5" s="1"/>
  <c r="I3170" i="5"/>
  <c r="H3170" i="5" s="1"/>
  <c r="I3171" i="5"/>
  <c r="H3171" i="5" s="1"/>
  <c r="I3172" i="5"/>
  <c r="H3172" i="5" s="1"/>
  <c r="I3173" i="5"/>
  <c r="H3173" i="5" s="1"/>
  <c r="I3174" i="5"/>
  <c r="H3174" i="5" s="1"/>
  <c r="I3175" i="5"/>
  <c r="H3175" i="5" s="1"/>
  <c r="I3176" i="5"/>
  <c r="H3176" i="5" s="1"/>
  <c r="I3177" i="5"/>
  <c r="H3177" i="5" s="1"/>
  <c r="I3178" i="5"/>
  <c r="H3178" i="5" s="1"/>
  <c r="I3179" i="5"/>
  <c r="H3179" i="5" s="1"/>
  <c r="I3180" i="5"/>
  <c r="H3180" i="5" s="1"/>
  <c r="I3181" i="5"/>
  <c r="H3181" i="5" s="1"/>
  <c r="I3182" i="5"/>
  <c r="H3182" i="5" s="1"/>
  <c r="I3183" i="5"/>
  <c r="H3183" i="5" s="1"/>
  <c r="I3184" i="5"/>
  <c r="H3184" i="5" s="1"/>
  <c r="I3185" i="5"/>
  <c r="H3185" i="5" s="1"/>
  <c r="I3186" i="5"/>
  <c r="H3186" i="5" s="1"/>
  <c r="I3187" i="5"/>
  <c r="H3187" i="5" s="1"/>
  <c r="I3188" i="5"/>
  <c r="H3188" i="5" s="1"/>
  <c r="I3189" i="5"/>
  <c r="H3189" i="5" s="1"/>
  <c r="I3190" i="5"/>
  <c r="H3190" i="5" s="1"/>
  <c r="I3191" i="5"/>
  <c r="H3191" i="5" s="1"/>
  <c r="I3192" i="5"/>
  <c r="H3192" i="5" s="1"/>
  <c r="I3193" i="5"/>
  <c r="H3193" i="5" s="1"/>
  <c r="I3194" i="5"/>
  <c r="H3194" i="5" s="1"/>
  <c r="I3195" i="5"/>
  <c r="H3195" i="5" s="1"/>
  <c r="I3196" i="5"/>
  <c r="H3196" i="5" s="1"/>
  <c r="I3197" i="5"/>
  <c r="H3197" i="5" s="1"/>
  <c r="I3198" i="5"/>
  <c r="H3198" i="5" s="1"/>
  <c r="I3199" i="5"/>
  <c r="H3199" i="5" s="1"/>
  <c r="I3200" i="5"/>
  <c r="H3200" i="5" s="1"/>
  <c r="I3201" i="5"/>
  <c r="H3201" i="5" s="1"/>
  <c r="I3202" i="5"/>
  <c r="H3202" i="5" s="1"/>
  <c r="I3203" i="5"/>
  <c r="H3203" i="5" s="1"/>
  <c r="I3204" i="5"/>
  <c r="H3204" i="5" s="1"/>
  <c r="I3205" i="5"/>
  <c r="H3205" i="5" s="1"/>
  <c r="I3206" i="5"/>
  <c r="H3206" i="5" s="1"/>
  <c r="I3207" i="5"/>
  <c r="H3207" i="5" s="1"/>
  <c r="I3208" i="5"/>
  <c r="H3208" i="5" s="1"/>
  <c r="I3209" i="5"/>
  <c r="H3209" i="5" s="1"/>
  <c r="I3210" i="5"/>
  <c r="H3210" i="5" s="1"/>
  <c r="I3211" i="5"/>
  <c r="H3211" i="5" s="1"/>
  <c r="I3212" i="5"/>
  <c r="H3212" i="5" s="1"/>
  <c r="I3213" i="5"/>
  <c r="H3213" i="5" s="1"/>
  <c r="I3214" i="5"/>
  <c r="H3214" i="5" s="1"/>
  <c r="I3215" i="5"/>
  <c r="H3215" i="5" s="1"/>
  <c r="I3216" i="5"/>
  <c r="H3216" i="5" s="1"/>
  <c r="I3217" i="5"/>
  <c r="H3217" i="5" s="1"/>
  <c r="I3218" i="5"/>
  <c r="H3218" i="5" s="1"/>
  <c r="I3219" i="5"/>
  <c r="H3219" i="5" s="1"/>
  <c r="I3220" i="5"/>
  <c r="H3220" i="5" s="1"/>
  <c r="I3221" i="5"/>
  <c r="H3221" i="5" s="1"/>
  <c r="I3222" i="5"/>
  <c r="H3222" i="5" s="1"/>
  <c r="I3223" i="5"/>
  <c r="H3223" i="5" s="1"/>
  <c r="I3224" i="5"/>
  <c r="H3224" i="5" s="1"/>
  <c r="I3225" i="5"/>
  <c r="H3225" i="5" s="1"/>
  <c r="I3226" i="5"/>
  <c r="H3226" i="5" s="1"/>
  <c r="I3227" i="5"/>
  <c r="H3227" i="5" s="1"/>
  <c r="I3228" i="5"/>
  <c r="H3228" i="5" s="1"/>
  <c r="I3229" i="5"/>
  <c r="H3229" i="5" s="1"/>
  <c r="I3230" i="5"/>
  <c r="H3230" i="5" s="1"/>
  <c r="I3231" i="5"/>
  <c r="H3231" i="5" s="1"/>
  <c r="I3232" i="5"/>
  <c r="H3232" i="5" s="1"/>
  <c r="I3233" i="5"/>
  <c r="H3233" i="5" s="1"/>
  <c r="I3234" i="5"/>
  <c r="H3234" i="5" s="1"/>
  <c r="I3235" i="5"/>
  <c r="H3235" i="5" s="1"/>
  <c r="I3236" i="5"/>
  <c r="H3236" i="5" s="1"/>
  <c r="I3237" i="5"/>
  <c r="H3237" i="5" s="1"/>
  <c r="I3238" i="5"/>
  <c r="H3238" i="5" s="1"/>
  <c r="I3239" i="5"/>
  <c r="H3239" i="5" s="1"/>
  <c r="I3240" i="5"/>
  <c r="H3240" i="5" s="1"/>
  <c r="I3241" i="5"/>
  <c r="H3241" i="5" s="1"/>
  <c r="I3242" i="5"/>
  <c r="H3242" i="5" s="1"/>
  <c r="I3243" i="5"/>
  <c r="H3243" i="5" s="1"/>
  <c r="I3244" i="5"/>
  <c r="H3244" i="5" s="1"/>
  <c r="I3245" i="5"/>
  <c r="H3245" i="5" s="1"/>
  <c r="I3246" i="5"/>
  <c r="H3246" i="5" s="1"/>
  <c r="I3247" i="5"/>
  <c r="H3247" i="5" s="1"/>
  <c r="I3248" i="5"/>
  <c r="H3248" i="5" s="1"/>
  <c r="I3249" i="5"/>
  <c r="H3249" i="5" s="1"/>
  <c r="I3250" i="5"/>
  <c r="H3250" i="5" s="1"/>
  <c r="I3251" i="5"/>
  <c r="H3251" i="5" s="1"/>
  <c r="I3252" i="5"/>
  <c r="H3252" i="5" s="1"/>
  <c r="I3253" i="5"/>
  <c r="H3253" i="5" s="1"/>
  <c r="I3254" i="5"/>
  <c r="H3254" i="5" s="1"/>
  <c r="I3255" i="5"/>
  <c r="H3255" i="5" s="1"/>
  <c r="I3256" i="5"/>
  <c r="H3256" i="5" s="1"/>
  <c r="I3257" i="5"/>
  <c r="H3257" i="5" s="1"/>
  <c r="I3258" i="5"/>
  <c r="H3258" i="5" s="1"/>
  <c r="I3259" i="5"/>
  <c r="H3259" i="5" s="1"/>
  <c r="I3260" i="5"/>
  <c r="H3260" i="5" s="1"/>
  <c r="I3261" i="5"/>
  <c r="H3261" i="5" s="1"/>
  <c r="I3262" i="5"/>
  <c r="H3262" i="5" s="1"/>
  <c r="I3263" i="5"/>
  <c r="H3263" i="5" s="1"/>
  <c r="I3264" i="5"/>
  <c r="H3264" i="5" s="1"/>
  <c r="I3265" i="5"/>
  <c r="H3265" i="5" s="1"/>
  <c r="I3266" i="5"/>
  <c r="H3266" i="5" s="1"/>
  <c r="I3267" i="5"/>
  <c r="H3267" i="5" s="1"/>
  <c r="I3268" i="5"/>
  <c r="H3268" i="5" s="1"/>
  <c r="I3269" i="5"/>
  <c r="H3269" i="5" s="1"/>
  <c r="I3270" i="5"/>
  <c r="H3270" i="5" s="1"/>
  <c r="I3271" i="5"/>
  <c r="H3271" i="5" s="1"/>
  <c r="I3272" i="5"/>
  <c r="H3272" i="5" s="1"/>
  <c r="I3273" i="5"/>
  <c r="H3273" i="5" s="1"/>
  <c r="I3274" i="5"/>
  <c r="H3274" i="5" s="1"/>
  <c r="I3275" i="5"/>
  <c r="H3275" i="5" s="1"/>
  <c r="I3276" i="5"/>
  <c r="H3276" i="5" s="1"/>
  <c r="I3277" i="5"/>
  <c r="H3277" i="5" s="1"/>
  <c r="I3278" i="5"/>
  <c r="H3278" i="5" s="1"/>
  <c r="I3279" i="5"/>
  <c r="H3279" i="5" s="1"/>
  <c r="I3280" i="5"/>
  <c r="H3280" i="5" s="1"/>
  <c r="I3281" i="5"/>
  <c r="H3281" i="5" s="1"/>
  <c r="I3282" i="5"/>
  <c r="H3282" i="5" s="1"/>
  <c r="I3283" i="5"/>
  <c r="H3283" i="5" s="1"/>
  <c r="I3284" i="5"/>
  <c r="H3284" i="5" s="1"/>
  <c r="I3285" i="5"/>
  <c r="H3285" i="5" s="1"/>
  <c r="I3286" i="5"/>
  <c r="H3286" i="5" s="1"/>
  <c r="I3287" i="5"/>
  <c r="H3287" i="5" s="1"/>
  <c r="I3288" i="5"/>
  <c r="H3288" i="5" s="1"/>
  <c r="I3289" i="5"/>
  <c r="H3289" i="5" s="1"/>
  <c r="I3290" i="5"/>
  <c r="H3290" i="5" s="1"/>
  <c r="I3291" i="5"/>
  <c r="H3291" i="5" s="1"/>
  <c r="I3292" i="5"/>
  <c r="H3292" i="5" s="1"/>
  <c r="I3293" i="5"/>
  <c r="H3293" i="5" s="1"/>
  <c r="I3294" i="5"/>
  <c r="H3294" i="5" s="1"/>
  <c r="I3295" i="5"/>
  <c r="H3295" i="5" s="1"/>
  <c r="I3296" i="5"/>
  <c r="H3296" i="5" s="1"/>
  <c r="I3297" i="5"/>
  <c r="H3297" i="5" s="1"/>
  <c r="I3298" i="5"/>
  <c r="H3298" i="5" s="1"/>
  <c r="I3299" i="5"/>
  <c r="H3299" i="5" s="1"/>
  <c r="I3300" i="5"/>
  <c r="H3300" i="5" s="1"/>
  <c r="I3301" i="5"/>
  <c r="H3301" i="5" s="1"/>
  <c r="I3302" i="5"/>
  <c r="H3302" i="5" s="1"/>
  <c r="I3303" i="5"/>
  <c r="H3303" i="5" s="1"/>
  <c r="I3304" i="5"/>
  <c r="H3304" i="5" s="1"/>
  <c r="I3305" i="5"/>
  <c r="H3305" i="5" s="1"/>
  <c r="I3306" i="5"/>
  <c r="H3306" i="5" s="1"/>
  <c r="I3307" i="5"/>
  <c r="H3307" i="5" s="1"/>
  <c r="I3308" i="5"/>
  <c r="H3308" i="5" s="1"/>
  <c r="I3309" i="5"/>
  <c r="H3309" i="5" s="1"/>
  <c r="I3310" i="5"/>
  <c r="H3310" i="5" s="1"/>
  <c r="I3311" i="5"/>
  <c r="H3311" i="5" s="1"/>
  <c r="I3312" i="5"/>
  <c r="H3312" i="5" s="1"/>
  <c r="I3313" i="5"/>
  <c r="H3313" i="5" s="1"/>
  <c r="I3314" i="5"/>
  <c r="H3314" i="5" s="1"/>
  <c r="I3315" i="5"/>
  <c r="H3315" i="5" s="1"/>
  <c r="I3316" i="5"/>
  <c r="H3316" i="5" s="1"/>
  <c r="I3317" i="5"/>
  <c r="H3317" i="5" s="1"/>
  <c r="I3318" i="5"/>
  <c r="H3318" i="5" s="1"/>
  <c r="I3319" i="5"/>
  <c r="H3319" i="5" s="1"/>
  <c r="I3320" i="5"/>
  <c r="H3320" i="5" s="1"/>
  <c r="I3321" i="5"/>
  <c r="H3321" i="5" s="1"/>
  <c r="I3322" i="5"/>
  <c r="H3322" i="5" s="1"/>
  <c r="I3323" i="5"/>
  <c r="H3323" i="5" s="1"/>
  <c r="I3324" i="5"/>
  <c r="H3324" i="5" s="1"/>
  <c r="I3325" i="5"/>
  <c r="H3325" i="5" s="1"/>
  <c r="I3326" i="5"/>
  <c r="H3326" i="5" s="1"/>
  <c r="I3327" i="5"/>
  <c r="H3327" i="5" s="1"/>
  <c r="I3328" i="5"/>
  <c r="H3328" i="5" s="1"/>
  <c r="I3329" i="5"/>
  <c r="H3329" i="5" s="1"/>
  <c r="I3330" i="5"/>
  <c r="H3330" i="5" s="1"/>
  <c r="I3331" i="5"/>
  <c r="H3331" i="5" s="1"/>
  <c r="I3332" i="5"/>
  <c r="H3332" i="5" s="1"/>
  <c r="I3333" i="5"/>
  <c r="H3333" i="5" s="1"/>
  <c r="I3334" i="5"/>
  <c r="H3334" i="5" s="1"/>
  <c r="I3335" i="5"/>
  <c r="H3335" i="5" s="1"/>
  <c r="I3336" i="5"/>
  <c r="H3336" i="5" s="1"/>
  <c r="I3337" i="5"/>
  <c r="H3337" i="5" s="1"/>
  <c r="I3338" i="5"/>
  <c r="H3338" i="5" s="1"/>
  <c r="I3339" i="5"/>
  <c r="H3339" i="5" s="1"/>
  <c r="I3340" i="5"/>
  <c r="H3340" i="5" s="1"/>
  <c r="I3341" i="5"/>
  <c r="H3341" i="5" s="1"/>
  <c r="I3342" i="5"/>
  <c r="H3342" i="5" s="1"/>
  <c r="I3343" i="5"/>
  <c r="H3343" i="5" s="1"/>
  <c r="I3344" i="5"/>
  <c r="H3344" i="5" s="1"/>
  <c r="I3345" i="5"/>
  <c r="H3345" i="5" s="1"/>
  <c r="I3346" i="5"/>
  <c r="H3346" i="5" s="1"/>
  <c r="I3347" i="5"/>
  <c r="H3347" i="5" s="1"/>
  <c r="I3348" i="5"/>
  <c r="H3348" i="5" s="1"/>
  <c r="I3349" i="5"/>
  <c r="H3349" i="5" s="1"/>
  <c r="I3350" i="5"/>
  <c r="H3350" i="5" s="1"/>
  <c r="I3351" i="5"/>
  <c r="H3351" i="5" s="1"/>
  <c r="I3352" i="5"/>
  <c r="H3352" i="5" s="1"/>
  <c r="I3353" i="5"/>
  <c r="H3353" i="5" s="1"/>
  <c r="I3354" i="5"/>
  <c r="H3354" i="5" s="1"/>
  <c r="I3355" i="5"/>
  <c r="H3355" i="5" s="1"/>
  <c r="I3356" i="5"/>
  <c r="H3356" i="5" s="1"/>
  <c r="I3357" i="5"/>
  <c r="H3357" i="5" s="1"/>
  <c r="I3358" i="5"/>
  <c r="H3358" i="5" s="1"/>
  <c r="I3359" i="5"/>
  <c r="H3359" i="5" s="1"/>
  <c r="I3360" i="5"/>
  <c r="H3360" i="5" s="1"/>
  <c r="I3361" i="5"/>
  <c r="H3361" i="5" s="1"/>
  <c r="I3362" i="5"/>
  <c r="H3362" i="5" s="1"/>
  <c r="I3363" i="5"/>
  <c r="H3363" i="5" s="1"/>
  <c r="I3364" i="5"/>
  <c r="H3364" i="5" s="1"/>
  <c r="I3365" i="5"/>
  <c r="H3365" i="5" s="1"/>
  <c r="I3366" i="5"/>
  <c r="H3366" i="5" s="1"/>
  <c r="I3367" i="5"/>
  <c r="H3367" i="5" s="1"/>
  <c r="I3368" i="5"/>
  <c r="H3368" i="5" s="1"/>
  <c r="I3369" i="5"/>
  <c r="H3369" i="5" s="1"/>
  <c r="I3370" i="5"/>
  <c r="H3370" i="5" s="1"/>
  <c r="I3371" i="5"/>
  <c r="H3371" i="5" s="1"/>
  <c r="I3372" i="5"/>
  <c r="H3372" i="5" s="1"/>
  <c r="I3373" i="5"/>
  <c r="H3373" i="5" s="1"/>
  <c r="I3374" i="5"/>
  <c r="H3374" i="5" s="1"/>
  <c r="I3375" i="5"/>
  <c r="H3375" i="5" s="1"/>
  <c r="I3376" i="5"/>
  <c r="H3376" i="5" s="1"/>
  <c r="I3377" i="5"/>
  <c r="H3377" i="5" s="1"/>
  <c r="I3378" i="5"/>
  <c r="H3378" i="5" s="1"/>
  <c r="I3379" i="5"/>
  <c r="H3379" i="5" s="1"/>
  <c r="I3380" i="5"/>
  <c r="H3380" i="5" s="1"/>
  <c r="I3381" i="5"/>
  <c r="H3381" i="5" s="1"/>
  <c r="I3382" i="5"/>
  <c r="H3382" i="5" s="1"/>
  <c r="I3383" i="5"/>
  <c r="H3383" i="5" s="1"/>
  <c r="I3384" i="5"/>
  <c r="H3384" i="5" s="1"/>
  <c r="I3385" i="5"/>
  <c r="H3385" i="5" s="1"/>
  <c r="I3386" i="5"/>
  <c r="H3386" i="5" s="1"/>
  <c r="I3387" i="5"/>
  <c r="H3387" i="5" s="1"/>
  <c r="I3388" i="5"/>
  <c r="H3388" i="5" s="1"/>
  <c r="I3389" i="5"/>
  <c r="H3389" i="5" s="1"/>
  <c r="I3390" i="5"/>
  <c r="H3390" i="5" s="1"/>
  <c r="I3391" i="5"/>
  <c r="H3391" i="5" s="1"/>
  <c r="I3392" i="5"/>
  <c r="H3392" i="5" s="1"/>
  <c r="I3393" i="5"/>
  <c r="H3393" i="5" s="1"/>
  <c r="I3394" i="5"/>
  <c r="H3394" i="5" s="1"/>
  <c r="I3395" i="5"/>
  <c r="H3395" i="5" s="1"/>
  <c r="I3396" i="5"/>
  <c r="H3396" i="5" s="1"/>
  <c r="I3397" i="5"/>
  <c r="H3397" i="5" s="1"/>
  <c r="I3398" i="5"/>
  <c r="H3398" i="5" s="1"/>
  <c r="I3399" i="5"/>
  <c r="H3399" i="5" s="1"/>
  <c r="I3400" i="5"/>
  <c r="H3400" i="5" s="1"/>
  <c r="I3401" i="5"/>
  <c r="H3401" i="5" s="1"/>
  <c r="I3402" i="5"/>
  <c r="H3402" i="5" s="1"/>
  <c r="I3403" i="5"/>
  <c r="H3403" i="5" s="1"/>
  <c r="I3404" i="5"/>
  <c r="H3404" i="5" s="1"/>
  <c r="I3405" i="5"/>
  <c r="H3405" i="5" s="1"/>
  <c r="I3406" i="5"/>
  <c r="H3406" i="5" s="1"/>
  <c r="I3407" i="5"/>
  <c r="H3407" i="5" s="1"/>
  <c r="I3408" i="5"/>
  <c r="H3408" i="5" s="1"/>
  <c r="I3409" i="5"/>
  <c r="H3409" i="5" s="1"/>
  <c r="I3410" i="5"/>
  <c r="H3410" i="5" s="1"/>
  <c r="I3411" i="5"/>
  <c r="H3411" i="5" s="1"/>
  <c r="I3412" i="5"/>
  <c r="H3412" i="5" s="1"/>
  <c r="I3413" i="5"/>
  <c r="H3413" i="5" s="1"/>
  <c r="I3414" i="5"/>
  <c r="H3414" i="5" s="1"/>
  <c r="I3415" i="5"/>
  <c r="H3415" i="5" s="1"/>
  <c r="I3416" i="5"/>
  <c r="H3416" i="5" s="1"/>
  <c r="I3417" i="5"/>
  <c r="H3417" i="5" s="1"/>
  <c r="I3418" i="5"/>
  <c r="H3418" i="5" s="1"/>
  <c r="I3419" i="5"/>
  <c r="H3419" i="5" s="1"/>
  <c r="I3420" i="5"/>
  <c r="H3420" i="5" s="1"/>
  <c r="I3421" i="5"/>
  <c r="H3421" i="5" s="1"/>
  <c r="I3422" i="5"/>
  <c r="H3422" i="5" s="1"/>
  <c r="I3423" i="5"/>
  <c r="H3423" i="5" s="1"/>
  <c r="I3424" i="5"/>
  <c r="H3424" i="5" s="1"/>
  <c r="I3425" i="5"/>
  <c r="H3425" i="5" s="1"/>
  <c r="I3426" i="5"/>
  <c r="H3426" i="5" s="1"/>
  <c r="I3427" i="5"/>
  <c r="H3427" i="5" s="1"/>
  <c r="I3428" i="5"/>
  <c r="H3428" i="5" s="1"/>
  <c r="I3429" i="5"/>
  <c r="H3429" i="5" s="1"/>
  <c r="I3430" i="5"/>
  <c r="H3430" i="5" s="1"/>
  <c r="I3431" i="5"/>
  <c r="H3431" i="5" s="1"/>
  <c r="I3432" i="5"/>
  <c r="H3432" i="5" s="1"/>
  <c r="I3433" i="5"/>
  <c r="H3433" i="5" s="1"/>
  <c r="I3434" i="5"/>
  <c r="H3434" i="5" s="1"/>
  <c r="I3435" i="5"/>
  <c r="H3435" i="5" s="1"/>
  <c r="I3436" i="5"/>
  <c r="H3436" i="5" s="1"/>
  <c r="I3437" i="5"/>
  <c r="H3437" i="5" s="1"/>
  <c r="I3438" i="5"/>
  <c r="H3438" i="5" s="1"/>
  <c r="I3439" i="5"/>
  <c r="H3439" i="5" s="1"/>
  <c r="I3440" i="5"/>
  <c r="H3440" i="5" s="1"/>
  <c r="I3441" i="5"/>
  <c r="H3441" i="5" s="1"/>
  <c r="I3442" i="5"/>
  <c r="H3442" i="5" s="1"/>
  <c r="I3443" i="5"/>
  <c r="H3443" i="5" s="1"/>
  <c r="I3444" i="5"/>
  <c r="H3444" i="5" s="1"/>
  <c r="I3445" i="5"/>
  <c r="H3445" i="5" s="1"/>
  <c r="I3446" i="5"/>
  <c r="H3446" i="5" s="1"/>
  <c r="I3447" i="5"/>
  <c r="H3447" i="5" s="1"/>
  <c r="I3448" i="5"/>
  <c r="H3448" i="5" s="1"/>
  <c r="I3449" i="5"/>
  <c r="H3449" i="5" s="1"/>
  <c r="I3450" i="5"/>
  <c r="H3450" i="5" s="1"/>
  <c r="I3451" i="5"/>
  <c r="H3451" i="5" s="1"/>
  <c r="I3452" i="5"/>
  <c r="H3452" i="5" s="1"/>
  <c r="I3453" i="5"/>
  <c r="H3453" i="5" s="1"/>
  <c r="I3454" i="5"/>
  <c r="H3454" i="5" s="1"/>
  <c r="I3455" i="5"/>
  <c r="H3455" i="5" s="1"/>
  <c r="I3456" i="5"/>
  <c r="H3456" i="5" s="1"/>
  <c r="I3457" i="5"/>
  <c r="H3457" i="5" s="1"/>
  <c r="I3458" i="5"/>
  <c r="H3458" i="5" s="1"/>
  <c r="I3459" i="5"/>
  <c r="H3459" i="5" s="1"/>
  <c r="I3460" i="5"/>
  <c r="H3460" i="5" s="1"/>
  <c r="I3461" i="5"/>
  <c r="H3461" i="5" s="1"/>
  <c r="I3462" i="5"/>
  <c r="H3462" i="5" s="1"/>
  <c r="I3463" i="5"/>
  <c r="H3463" i="5" s="1"/>
  <c r="I3464" i="5"/>
  <c r="H3464" i="5" s="1"/>
  <c r="I3465" i="5"/>
  <c r="H3465" i="5" s="1"/>
  <c r="I3466" i="5"/>
  <c r="H3466" i="5" s="1"/>
  <c r="I3467" i="5"/>
  <c r="H3467" i="5" s="1"/>
  <c r="I3468" i="5"/>
  <c r="H3468" i="5" s="1"/>
  <c r="I3469" i="5"/>
  <c r="H3469" i="5" s="1"/>
  <c r="I3470" i="5"/>
  <c r="H3470" i="5" s="1"/>
  <c r="I3471" i="5"/>
  <c r="H3471" i="5" s="1"/>
  <c r="I3472" i="5"/>
  <c r="H3472" i="5" s="1"/>
  <c r="I3473" i="5"/>
  <c r="H3473" i="5" s="1"/>
  <c r="I3474" i="5"/>
  <c r="H3474" i="5" s="1"/>
  <c r="I3475" i="5"/>
  <c r="H3475" i="5" s="1"/>
  <c r="I3476" i="5"/>
  <c r="H3476" i="5" s="1"/>
  <c r="I3477" i="5"/>
  <c r="H3477" i="5" s="1"/>
  <c r="I3478" i="5"/>
  <c r="H3478" i="5" s="1"/>
  <c r="I3479" i="5"/>
  <c r="H3479" i="5" s="1"/>
  <c r="I3480" i="5"/>
  <c r="H3480" i="5" s="1"/>
  <c r="I3481" i="5"/>
  <c r="H3481" i="5" s="1"/>
  <c r="I3482" i="5"/>
  <c r="H3482" i="5" s="1"/>
  <c r="I3483" i="5"/>
  <c r="H3483" i="5" s="1"/>
  <c r="I3484" i="5"/>
  <c r="H3484" i="5" s="1"/>
  <c r="I3485" i="5"/>
  <c r="H3485" i="5" s="1"/>
  <c r="I3486" i="5"/>
  <c r="H3486" i="5" s="1"/>
  <c r="I3487" i="5"/>
  <c r="H3487" i="5" s="1"/>
  <c r="I3488" i="5"/>
  <c r="H3488" i="5" s="1"/>
  <c r="I3489" i="5"/>
  <c r="H3489" i="5" s="1"/>
  <c r="I3490" i="5"/>
  <c r="H3490" i="5" s="1"/>
  <c r="I3491" i="5"/>
  <c r="H3491" i="5" s="1"/>
  <c r="I3492" i="5"/>
  <c r="H3492" i="5" s="1"/>
  <c r="I3493" i="5"/>
  <c r="H3493" i="5" s="1"/>
  <c r="I3494" i="5"/>
  <c r="H3494" i="5" s="1"/>
  <c r="I3495" i="5"/>
  <c r="H3495" i="5" s="1"/>
  <c r="I3496" i="5"/>
  <c r="H3496" i="5" s="1"/>
  <c r="I3497" i="5"/>
  <c r="H3497" i="5" s="1"/>
  <c r="I3498" i="5"/>
  <c r="H3498" i="5" s="1"/>
  <c r="I3499" i="5"/>
  <c r="H3499" i="5" s="1"/>
  <c r="I3500" i="5"/>
  <c r="H3500" i="5" s="1"/>
  <c r="I3501" i="5"/>
  <c r="H3501" i="5" s="1"/>
  <c r="I3502" i="5"/>
  <c r="H3502" i="5" s="1"/>
  <c r="I3503" i="5"/>
  <c r="H3503" i="5" s="1"/>
  <c r="I3504" i="5"/>
  <c r="H3504" i="5" s="1"/>
  <c r="I3505" i="5"/>
  <c r="H3505" i="5" s="1"/>
  <c r="I3506" i="5"/>
  <c r="H3506" i="5" s="1"/>
  <c r="I3507" i="5"/>
  <c r="H3507" i="5" s="1"/>
  <c r="I3508" i="5"/>
  <c r="H3508" i="5" s="1"/>
  <c r="I3509" i="5"/>
  <c r="H3509" i="5" s="1"/>
  <c r="I3510" i="5"/>
  <c r="H3510" i="5" s="1"/>
  <c r="I3511" i="5"/>
  <c r="H3511" i="5" s="1"/>
  <c r="I3512" i="5"/>
  <c r="H3512" i="5" s="1"/>
  <c r="I3513" i="5"/>
  <c r="H3513" i="5" s="1"/>
  <c r="I3514" i="5"/>
  <c r="H3514" i="5" s="1"/>
  <c r="I3515" i="5"/>
  <c r="H3515" i="5" s="1"/>
  <c r="I3516" i="5"/>
  <c r="H3516" i="5" s="1"/>
  <c r="I3517" i="5"/>
  <c r="H3517" i="5" s="1"/>
  <c r="I3518" i="5"/>
  <c r="H3518" i="5" s="1"/>
  <c r="I3519" i="5"/>
  <c r="H3519" i="5" s="1"/>
  <c r="I3520" i="5"/>
  <c r="H3520" i="5" s="1"/>
  <c r="I3521" i="5"/>
  <c r="H3521" i="5" s="1"/>
  <c r="I3522" i="5"/>
  <c r="H3522" i="5" s="1"/>
  <c r="I3523" i="5"/>
  <c r="H3523" i="5" s="1"/>
  <c r="I3524" i="5"/>
  <c r="H3524" i="5" s="1"/>
  <c r="I3525" i="5"/>
  <c r="H3525" i="5" s="1"/>
  <c r="I3526" i="5"/>
  <c r="H3526" i="5" s="1"/>
  <c r="I3527" i="5"/>
  <c r="H3527" i="5" s="1"/>
  <c r="I3528" i="5"/>
  <c r="H3528" i="5" s="1"/>
  <c r="I3529" i="5"/>
  <c r="H3529" i="5" s="1"/>
  <c r="I3530" i="5"/>
  <c r="H3530" i="5" s="1"/>
  <c r="I3531" i="5"/>
  <c r="H3531" i="5" s="1"/>
  <c r="I3532" i="5"/>
  <c r="H3532" i="5" s="1"/>
  <c r="I3533" i="5"/>
  <c r="H3533" i="5" s="1"/>
  <c r="I3534" i="5"/>
  <c r="H3534" i="5" s="1"/>
  <c r="I3535" i="5"/>
  <c r="H3535" i="5" s="1"/>
  <c r="I3536" i="5"/>
  <c r="H3536" i="5" s="1"/>
  <c r="I3537" i="5"/>
  <c r="H3537" i="5" s="1"/>
  <c r="I3538" i="5"/>
  <c r="H3538" i="5" s="1"/>
  <c r="I3539" i="5"/>
  <c r="H3539" i="5" s="1"/>
  <c r="I3540" i="5"/>
  <c r="H3540" i="5" s="1"/>
  <c r="I3541" i="5"/>
  <c r="H3541" i="5" s="1"/>
  <c r="I3542" i="5"/>
  <c r="H3542" i="5" s="1"/>
  <c r="I3543" i="5"/>
  <c r="H3543" i="5" s="1"/>
  <c r="I3544" i="5"/>
  <c r="H3544" i="5" s="1"/>
  <c r="I3545" i="5"/>
  <c r="H3545" i="5" s="1"/>
  <c r="I3546" i="5"/>
  <c r="H3546" i="5" s="1"/>
  <c r="I3547" i="5"/>
  <c r="H3547" i="5" s="1"/>
  <c r="I3548" i="5"/>
  <c r="H3548" i="5" s="1"/>
  <c r="I3549" i="5"/>
  <c r="H3549" i="5" s="1"/>
  <c r="I3550" i="5"/>
  <c r="H3550" i="5" s="1"/>
  <c r="I3551" i="5"/>
  <c r="H3551" i="5" s="1"/>
  <c r="I3552" i="5"/>
  <c r="H3552" i="5" s="1"/>
  <c r="I3553" i="5"/>
  <c r="H3553" i="5" s="1"/>
  <c r="I3554" i="5"/>
  <c r="H3554" i="5" s="1"/>
  <c r="I3555" i="5"/>
  <c r="H3555" i="5" s="1"/>
  <c r="I3556" i="5"/>
  <c r="H3556" i="5" s="1"/>
  <c r="I3557" i="5"/>
  <c r="H3557" i="5" s="1"/>
  <c r="I3558" i="5"/>
  <c r="H3558" i="5" s="1"/>
  <c r="I3559" i="5"/>
  <c r="H3559" i="5" s="1"/>
  <c r="I3560" i="5"/>
  <c r="H3560" i="5" s="1"/>
  <c r="I3561" i="5"/>
  <c r="H3561" i="5" s="1"/>
  <c r="I3562" i="5"/>
  <c r="H3562" i="5" s="1"/>
  <c r="I3563" i="5"/>
  <c r="H3563" i="5" s="1"/>
  <c r="I3564" i="5"/>
  <c r="H3564" i="5" s="1"/>
  <c r="I3565" i="5"/>
  <c r="H3565" i="5" s="1"/>
  <c r="I3566" i="5"/>
  <c r="H3566" i="5" s="1"/>
  <c r="I3567" i="5"/>
  <c r="H3567" i="5" s="1"/>
  <c r="I3568" i="5"/>
  <c r="H3568" i="5" s="1"/>
  <c r="I3569" i="5"/>
  <c r="H3569" i="5" s="1"/>
  <c r="I3570" i="5"/>
  <c r="H3570" i="5" s="1"/>
  <c r="I3571" i="5"/>
  <c r="H3571" i="5" s="1"/>
  <c r="I3572" i="5"/>
  <c r="H3572" i="5" s="1"/>
  <c r="I3573" i="5"/>
  <c r="H3573" i="5" s="1"/>
  <c r="I3574" i="5"/>
  <c r="H3574" i="5" s="1"/>
  <c r="I3575" i="5"/>
  <c r="H3575" i="5" s="1"/>
  <c r="I3576" i="5"/>
  <c r="H3576" i="5" s="1"/>
  <c r="I3577" i="5"/>
  <c r="H3577" i="5" s="1"/>
  <c r="I3578" i="5"/>
  <c r="H3578" i="5" s="1"/>
  <c r="I3579" i="5"/>
  <c r="H3579" i="5" s="1"/>
  <c r="I3580" i="5"/>
  <c r="H3580" i="5" s="1"/>
  <c r="I3581" i="5"/>
  <c r="H3581" i="5" s="1"/>
  <c r="I3582" i="5"/>
  <c r="H3582" i="5" s="1"/>
  <c r="I3583" i="5"/>
  <c r="H3583" i="5" s="1"/>
  <c r="I3584" i="5"/>
  <c r="H3584" i="5" s="1"/>
  <c r="I3585" i="5"/>
  <c r="H3585" i="5" s="1"/>
  <c r="I3586" i="5"/>
  <c r="H3586" i="5" s="1"/>
  <c r="I3587" i="5"/>
  <c r="H3587" i="5" s="1"/>
  <c r="I3588" i="5"/>
  <c r="H3588" i="5" s="1"/>
  <c r="I3589" i="5"/>
  <c r="H3589" i="5" s="1"/>
  <c r="I3590" i="5"/>
  <c r="H3590" i="5" s="1"/>
  <c r="I3591" i="5"/>
  <c r="H3591" i="5" s="1"/>
  <c r="I3592" i="5"/>
  <c r="H3592" i="5" s="1"/>
  <c r="I3593" i="5"/>
  <c r="H3593" i="5" s="1"/>
  <c r="I3594" i="5"/>
  <c r="H3594" i="5" s="1"/>
  <c r="I3595" i="5"/>
  <c r="H3595" i="5" s="1"/>
  <c r="I3596" i="5"/>
  <c r="H3596" i="5" s="1"/>
  <c r="I3597" i="5"/>
  <c r="H3597" i="5" s="1"/>
  <c r="I3598" i="5"/>
  <c r="H3598" i="5" s="1"/>
  <c r="I3599" i="5"/>
  <c r="H3599" i="5" s="1"/>
  <c r="I3600" i="5"/>
  <c r="H3600" i="5" s="1"/>
  <c r="I3601" i="5"/>
  <c r="H3601" i="5" s="1"/>
  <c r="I3602" i="5"/>
  <c r="H3602" i="5" s="1"/>
  <c r="I3603" i="5"/>
  <c r="H3603" i="5" s="1"/>
  <c r="I3604" i="5"/>
  <c r="H3604" i="5" s="1"/>
  <c r="I3605" i="5"/>
  <c r="H3605" i="5" s="1"/>
  <c r="I3606" i="5"/>
  <c r="H3606" i="5" s="1"/>
  <c r="I3607" i="5"/>
  <c r="H3607" i="5" s="1"/>
  <c r="I3608" i="5"/>
  <c r="H3608" i="5" s="1"/>
  <c r="I3609" i="5"/>
  <c r="H3609" i="5" s="1"/>
  <c r="I3610" i="5"/>
  <c r="H3610" i="5" s="1"/>
  <c r="I3611" i="5"/>
  <c r="H3611" i="5" s="1"/>
  <c r="I3612" i="5"/>
  <c r="H3612" i="5" s="1"/>
  <c r="I3613" i="5"/>
  <c r="H3613" i="5" s="1"/>
  <c r="I3614" i="5"/>
  <c r="H3614" i="5" s="1"/>
  <c r="I3615" i="5"/>
  <c r="H3615" i="5" s="1"/>
  <c r="I3616" i="5"/>
  <c r="H3616" i="5" s="1"/>
  <c r="I3617" i="5"/>
  <c r="H3617" i="5" s="1"/>
  <c r="I3618" i="5"/>
  <c r="H3618" i="5" s="1"/>
  <c r="I3619" i="5"/>
  <c r="H3619" i="5" s="1"/>
  <c r="I3620" i="5"/>
  <c r="H3620" i="5" s="1"/>
  <c r="I3621" i="5"/>
  <c r="H3621" i="5" s="1"/>
  <c r="I3622" i="5"/>
  <c r="H3622" i="5" s="1"/>
  <c r="I3623" i="5"/>
  <c r="H3623" i="5" s="1"/>
  <c r="I3624" i="5"/>
  <c r="H3624" i="5" s="1"/>
  <c r="I3625" i="5"/>
  <c r="H3625" i="5" s="1"/>
  <c r="I3626" i="5"/>
  <c r="H3626" i="5" s="1"/>
  <c r="I3627" i="5"/>
  <c r="H3627" i="5" s="1"/>
  <c r="I3628" i="5"/>
  <c r="H3628" i="5" s="1"/>
  <c r="I3629" i="5"/>
  <c r="H3629" i="5" s="1"/>
  <c r="I3630" i="5"/>
  <c r="H3630" i="5" s="1"/>
  <c r="I3631" i="5"/>
  <c r="H3631" i="5" s="1"/>
  <c r="I3632" i="5"/>
  <c r="H3632" i="5" s="1"/>
  <c r="I3633" i="5"/>
  <c r="H3633" i="5" s="1"/>
  <c r="I3634" i="5"/>
  <c r="H3634" i="5" s="1"/>
  <c r="I3635" i="5"/>
  <c r="H3635" i="5" s="1"/>
  <c r="I3636" i="5"/>
  <c r="H3636" i="5" s="1"/>
  <c r="I3637" i="5"/>
  <c r="H3637" i="5" s="1"/>
  <c r="I3638" i="5"/>
  <c r="H3638" i="5" s="1"/>
  <c r="I3639" i="5"/>
  <c r="H3639" i="5" s="1"/>
  <c r="I3640" i="5"/>
  <c r="H3640" i="5" s="1"/>
  <c r="I3641" i="5"/>
  <c r="H3641" i="5" s="1"/>
  <c r="I3642" i="5"/>
  <c r="H3642" i="5" s="1"/>
  <c r="I3643" i="5"/>
  <c r="H3643" i="5" s="1"/>
  <c r="I3644" i="5"/>
  <c r="H3644" i="5" s="1"/>
  <c r="I3645" i="5"/>
  <c r="H3645" i="5" s="1"/>
  <c r="I3646" i="5"/>
  <c r="H3646" i="5" s="1"/>
  <c r="I3647" i="5"/>
  <c r="H3647" i="5" s="1"/>
  <c r="I3648" i="5"/>
  <c r="H3648" i="5" s="1"/>
  <c r="I3649" i="5"/>
  <c r="H3649" i="5" s="1"/>
  <c r="I3650" i="5"/>
  <c r="H3650" i="5" s="1"/>
  <c r="I3651" i="5"/>
  <c r="H3651" i="5" s="1"/>
  <c r="I3652" i="5"/>
  <c r="H3652" i="5" s="1"/>
  <c r="I3653" i="5"/>
  <c r="H3653" i="5" s="1"/>
  <c r="I3654" i="5"/>
  <c r="H3654" i="5" s="1"/>
  <c r="I3655" i="5"/>
  <c r="H3655" i="5" s="1"/>
  <c r="I3656" i="5"/>
  <c r="H3656" i="5" s="1"/>
  <c r="I3657" i="5"/>
  <c r="H3657" i="5" s="1"/>
  <c r="I3658" i="5"/>
  <c r="H3658" i="5" s="1"/>
  <c r="I3659" i="5"/>
  <c r="H3659" i="5" s="1"/>
  <c r="I3660" i="5"/>
  <c r="H3660" i="5" s="1"/>
  <c r="I3661" i="5"/>
  <c r="H3661" i="5" s="1"/>
  <c r="I3662" i="5"/>
  <c r="H3662" i="5" s="1"/>
  <c r="I3663" i="5"/>
  <c r="H3663" i="5" s="1"/>
  <c r="I3664" i="5"/>
  <c r="H3664" i="5" s="1"/>
  <c r="I3665" i="5"/>
  <c r="H3665" i="5" s="1"/>
  <c r="I3666" i="5"/>
  <c r="H3666" i="5" s="1"/>
  <c r="I3667" i="5"/>
  <c r="H3667" i="5" s="1"/>
  <c r="I3668" i="5"/>
  <c r="H3668" i="5" s="1"/>
  <c r="I3669" i="5"/>
  <c r="H3669" i="5" s="1"/>
  <c r="I3670" i="5"/>
  <c r="H3670" i="5" s="1"/>
  <c r="I3671" i="5"/>
  <c r="H3671" i="5" s="1"/>
  <c r="I3672" i="5"/>
  <c r="H3672" i="5" s="1"/>
  <c r="I3673" i="5"/>
  <c r="H3673" i="5" s="1"/>
  <c r="I3674" i="5"/>
  <c r="H3674" i="5" s="1"/>
  <c r="I3675" i="5"/>
  <c r="H3675" i="5" s="1"/>
  <c r="I3676" i="5"/>
  <c r="H3676" i="5" s="1"/>
  <c r="I3677" i="5"/>
  <c r="H3677" i="5" s="1"/>
  <c r="I3678" i="5"/>
  <c r="H3678" i="5" s="1"/>
  <c r="I3679" i="5"/>
  <c r="H3679" i="5" s="1"/>
  <c r="I3680" i="5"/>
  <c r="H3680" i="5" s="1"/>
  <c r="I3681" i="5"/>
  <c r="H3681" i="5" s="1"/>
  <c r="I3682" i="5"/>
  <c r="H3682" i="5" s="1"/>
  <c r="I3683" i="5"/>
  <c r="H3683" i="5" s="1"/>
  <c r="I3684" i="5"/>
  <c r="H3684" i="5" s="1"/>
  <c r="I3685" i="5"/>
  <c r="H3685" i="5" s="1"/>
  <c r="I3686" i="5"/>
  <c r="H3686" i="5" s="1"/>
  <c r="I3687" i="5"/>
  <c r="H3687" i="5" s="1"/>
  <c r="I3688" i="5"/>
  <c r="H3688" i="5" s="1"/>
  <c r="I3689" i="5"/>
  <c r="H3689" i="5" s="1"/>
  <c r="I3690" i="5"/>
  <c r="H3690" i="5" s="1"/>
  <c r="I3691" i="5"/>
  <c r="H3691" i="5" s="1"/>
  <c r="I3692" i="5"/>
  <c r="H3692" i="5" s="1"/>
  <c r="I3693" i="5"/>
  <c r="H3693" i="5" s="1"/>
  <c r="I3694" i="5"/>
  <c r="H3694" i="5" s="1"/>
  <c r="I3695" i="5"/>
  <c r="H3695" i="5" s="1"/>
  <c r="I3696" i="5"/>
  <c r="H3696" i="5" s="1"/>
  <c r="I3697" i="5"/>
  <c r="H3697" i="5" s="1"/>
  <c r="I3698" i="5"/>
  <c r="H3698" i="5" s="1"/>
  <c r="I3699" i="5"/>
  <c r="H3699" i="5" s="1"/>
  <c r="I3700" i="5"/>
  <c r="H3700" i="5" s="1"/>
  <c r="I3701" i="5"/>
  <c r="H3701" i="5" s="1"/>
  <c r="I3702" i="5"/>
  <c r="H3702" i="5" s="1"/>
  <c r="I3703" i="5"/>
  <c r="H3703" i="5" s="1"/>
  <c r="I3704" i="5"/>
  <c r="H3704" i="5" s="1"/>
  <c r="I3705" i="5"/>
  <c r="H3705" i="5" s="1"/>
  <c r="I3706" i="5"/>
  <c r="H3706" i="5" s="1"/>
  <c r="I3707" i="5"/>
  <c r="H3707" i="5" s="1"/>
  <c r="I3708" i="5"/>
  <c r="H3708" i="5" s="1"/>
  <c r="I3709" i="5"/>
  <c r="H3709" i="5" s="1"/>
  <c r="I3710" i="5"/>
  <c r="H3710" i="5" s="1"/>
  <c r="I3711" i="5"/>
  <c r="H3711" i="5" s="1"/>
  <c r="I3712" i="5"/>
  <c r="H3712" i="5" s="1"/>
  <c r="I3713" i="5"/>
  <c r="H3713" i="5" s="1"/>
  <c r="I3714" i="5"/>
  <c r="H3714" i="5" s="1"/>
  <c r="I3715" i="5"/>
  <c r="H3715" i="5" s="1"/>
  <c r="I3716" i="5"/>
  <c r="H3716" i="5" s="1"/>
  <c r="I3717" i="5"/>
  <c r="H3717" i="5" s="1"/>
  <c r="I3718" i="5"/>
  <c r="H3718" i="5" s="1"/>
  <c r="I3719" i="5"/>
  <c r="H3719" i="5" s="1"/>
  <c r="I3720" i="5"/>
  <c r="H3720" i="5" s="1"/>
  <c r="I3721" i="5"/>
  <c r="H3721" i="5" s="1"/>
  <c r="I3722" i="5"/>
  <c r="H3722" i="5" s="1"/>
  <c r="I3723" i="5"/>
  <c r="H3723" i="5" s="1"/>
  <c r="I3724" i="5"/>
  <c r="H3724" i="5" s="1"/>
  <c r="I3725" i="5"/>
  <c r="H3725" i="5" s="1"/>
  <c r="I3726" i="5"/>
  <c r="H3726" i="5" s="1"/>
  <c r="I3727" i="5"/>
  <c r="H3727" i="5" s="1"/>
  <c r="I3728" i="5"/>
  <c r="H3728" i="5" s="1"/>
  <c r="I3729" i="5"/>
  <c r="H3729" i="5" s="1"/>
  <c r="I3730" i="5"/>
  <c r="H3730" i="5" s="1"/>
  <c r="I3731" i="5"/>
  <c r="H3731" i="5" s="1"/>
  <c r="I3732" i="5"/>
  <c r="H3732" i="5" s="1"/>
  <c r="I3733" i="5"/>
  <c r="H3733" i="5" s="1"/>
  <c r="I3734" i="5"/>
  <c r="H3734" i="5" s="1"/>
  <c r="I3735" i="5"/>
  <c r="H3735" i="5" s="1"/>
  <c r="I3736" i="5"/>
  <c r="H3736" i="5" s="1"/>
  <c r="I3737" i="5"/>
  <c r="H3737" i="5" s="1"/>
  <c r="I3738" i="5"/>
  <c r="H3738" i="5" s="1"/>
  <c r="I3739" i="5"/>
  <c r="H3739" i="5" s="1"/>
  <c r="I3740" i="5"/>
  <c r="H3740" i="5" s="1"/>
  <c r="I3741" i="5"/>
  <c r="H3741" i="5" s="1"/>
  <c r="I3742" i="5"/>
  <c r="H3742" i="5" s="1"/>
  <c r="I3743" i="5"/>
  <c r="H3743" i="5" s="1"/>
  <c r="I3744" i="5"/>
  <c r="H3744" i="5" s="1"/>
  <c r="I3745" i="5"/>
  <c r="H3745" i="5" s="1"/>
  <c r="I3746" i="5"/>
  <c r="H3746" i="5" s="1"/>
  <c r="I3747" i="5"/>
  <c r="H3747" i="5" s="1"/>
  <c r="I3748" i="5"/>
  <c r="H3748" i="5" s="1"/>
  <c r="I3749" i="5"/>
  <c r="H3749" i="5" s="1"/>
  <c r="I3750" i="5"/>
  <c r="H3750" i="5" s="1"/>
  <c r="I3751" i="5"/>
  <c r="H3751" i="5" s="1"/>
  <c r="I3752" i="5"/>
  <c r="H3752" i="5" s="1"/>
  <c r="I3753" i="5"/>
  <c r="H3753" i="5" s="1"/>
  <c r="I3754" i="5"/>
  <c r="H3754" i="5" s="1"/>
  <c r="I3755" i="5"/>
  <c r="H3755" i="5" s="1"/>
  <c r="I3756" i="5"/>
  <c r="H3756" i="5" s="1"/>
  <c r="I3757" i="5"/>
  <c r="H3757" i="5" s="1"/>
  <c r="I3758" i="5"/>
  <c r="H3758" i="5" s="1"/>
  <c r="I3759" i="5"/>
  <c r="H3759" i="5" s="1"/>
  <c r="I3760" i="5"/>
  <c r="H3760" i="5" s="1"/>
  <c r="I3761" i="5"/>
  <c r="H3761" i="5" s="1"/>
  <c r="I3762" i="5"/>
  <c r="H3762" i="5" s="1"/>
  <c r="I3763" i="5"/>
  <c r="H3763" i="5" s="1"/>
  <c r="I3764" i="5"/>
  <c r="H3764" i="5" s="1"/>
  <c r="I3765" i="5"/>
  <c r="H3765" i="5" s="1"/>
  <c r="I3766" i="5"/>
  <c r="H3766" i="5" s="1"/>
  <c r="I3767" i="5"/>
  <c r="H3767" i="5" s="1"/>
  <c r="I3768" i="5"/>
  <c r="H3768" i="5" s="1"/>
  <c r="I3769" i="5"/>
  <c r="H3769" i="5" s="1"/>
  <c r="I3770" i="5"/>
  <c r="H3770" i="5" s="1"/>
  <c r="I3771" i="5"/>
  <c r="H3771" i="5" s="1"/>
  <c r="I3772" i="5"/>
  <c r="H3772" i="5" s="1"/>
  <c r="I3773" i="5"/>
  <c r="H3773" i="5" s="1"/>
  <c r="I3774" i="5"/>
  <c r="H3774" i="5" s="1"/>
  <c r="I3775" i="5"/>
  <c r="H3775" i="5" s="1"/>
  <c r="I3776" i="5"/>
  <c r="H3776" i="5" s="1"/>
  <c r="I3777" i="5"/>
  <c r="H3777" i="5" s="1"/>
  <c r="I3778" i="5"/>
  <c r="H3778" i="5" s="1"/>
  <c r="I3779" i="5"/>
  <c r="H3779" i="5" s="1"/>
  <c r="I3780" i="5"/>
  <c r="H3780" i="5" s="1"/>
  <c r="I3781" i="5"/>
  <c r="H3781" i="5" s="1"/>
  <c r="I3782" i="5"/>
  <c r="H3782" i="5" s="1"/>
  <c r="I3783" i="5"/>
  <c r="H3783" i="5" s="1"/>
  <c r="I3784" i="5"/>
  <c r="H3784" i="5" s="1"/>
  <c r="I3785" i="5"/>
  <c r="H3785" i="5" s="1"/>
  <c r="I3786" i="5"/>
  <c r="H3786" i="5" s="1"/>
  <c r="I3787" i="5"/>
  <c r="H3787" i="5" s="1"/>
  <c r="I3788" i="5"/>
  <c r="H3788" i="5" s="1"/>
  <c r="I3789" i="5"/>
  <c r="H3789" i="5" s="1"/>
  <c r="I3790" i="5"/>
  <c r="H3790" i="5" s="1"/>
  <c r="I3791" i="5"/>
  <c r="H3791" i="5" s="1"/>
  <c r="I3792" i="5"/>
  <c r="H3792" i="5" s="1"/>
  <c r="I3793" i="5"/>
  <c r="H3793" i="5" s="1"/>
  <c r="I3794" i="5"/>
  <c r="H3794" i="5" s="1"/>
  <c r="I3795" i="5"/>
  <c r="H3795" i="5" s="1"/>
  <c r="I3796" i="5"/>
  <c r="H3796" i="5" s="1"/>
  <c r="I3797" i="5"/>
  <c r="H3797" i="5" s="1"/>
  <c r="I3798" i="5"/>
  <c r="H3798" i="5" s="1"/>
  <c r="I3799" i="5"/>
  <c r="H3799" i="5" s="1"/>
  <c r="I3800" i="5"/>
  <c r="H3800" i="5" s="1"/>
  <c r="I3801" i="5"/>
  <c r="H3801" i="5" s="1"/>
  <c r="I3802" i="5"/>
  <c r="H3802" i="5" s="1"/>
  <c r="I3803" i="5"/>
  <c r="H3803" i="5" s="1"/>
  <c r="I3804" i="5"/>
  <c r="H3804" i="5" s="1"/>
  <c r="I3805" i="5"/>
  <c r="H3805" i="5" s="1"/>
  <c r="I3806" i="5"/>
  <c r="H3806" i="5" s="1"/>
  <c r="I3807" i="5"/>
  <c r="H3807" i="5" s="1"/>
  <c r="I3808" i="5"/>
  <c r="H3808" i="5" s="1"/>
  <c r="I3809" i="5"/>
  <c r="H3809" i="5" s="1"/>
  <c r="I3810" i="5"/>
  <c r="H3810" i="5" s="1"/>
  <c r="I3811" i="5"/>
  <c r="H3811" i="5" s="1"/>
  <c r="I3812" i="5"/>
  <c r="H3812" i="5" s="1"/>
  <c r="I3813" i="5"/>
  <c r="H3813" i="5" s="1"/>
  <c r="I3814" i="5"/>
  <c r="H3814" i="5" s="1"/>
  <c r="I3815" i="5"/>
  <c r="H3815" i="5" s="1"/>
  <c r="I3816" i="5"/>
  <c r="H3816" i="5" s="1"/>
  <c r="I3817" i="5"/>
  <c r="H3817" i="5" s="1"/>
  <c r="I3818" i="5"/>
  <c r="H3818" i="5" s="1"/>
  <c r="I3819" i="5"/>
  <c r="H3819" i="5" s="1"/>
  <c r="I3820" i="5"/>
  <c r="H3820" i="5" s="1"/>
  <c r="I3821" i="5"/>
  <c r="H3821" i="5" s="1"/>
  <c r="I3822" i="5"/>
  <c r="H3822" i="5" s="1"/>
  <c r="I3823" i="5"/>
  <c r="H3823" i="5" s="1"/>
  <c r="I3824" i="5"/>
  <c r="H3824" i="5" s="1"/>
  <c r="I3825" i="5"/>
  <c r="H3825" i="5" s="1"/>
  <c r="I3826" i="5"/>
  <c r="H3826" i="5" s="1"/>
  <c r="I3827" i="5"/>
  <c r="H3827" i="5" s="1"/>
  <c r="I3828" i="5"/>
  <c r="H3828" i="5" s="1"/>
  <c r="I3829" i="5"/>
  <c r="H3829" i="5" s="1"/>
  <c r="I3830" i="5"/>
  <c r="H3830" i="5" s="1"/>
  <c r="I3831" i="5"/>
  <c r="H3831" i="5" s="1"/>
  <c r="I3832" i="5"/>
  <c r="H3832" i="5" s="1"/>
  <c r="I3833" i="5"/>
  <c r="H3833" i="5" s="1"/>
  <c r="I3834" i="5"/>
  <c r="H3834" i="5" s="1"/>
  <c r="I3835" i="5"/>
  <c r="H3835" i="5" s="1"/>
  <c r="I3836" i="5"/>
  <c r="H3836" i="5" s="1"/>
  <c r="I3837" i="5"/>
  <c r="H3837" i="5" s="1"/>
  <c r="I3838" i="5"/>
  <c r="H3838" i="5" s="1"/>
  <c r="I3839" i="5"/>
  <c r="H3839" i="5" s="1"/>
  <c r="I3840" i="5"/>
  <c r="H3840" i="5" s="1"/>
  <c r="I3841" i="5"/>
  <c r="H3841" i="5" s="1"/>
  <c r="I3842" i="5"/>
  <c r="H3842" i="5" s="1"/>
  <c r="I3843" i="5"/>
  <c r="H3843" i="5" s="1"/>
  <c r="I3844" i="5"/>
  <c r="H3844" i="5" s="1"/>
  <c r="I3845" i="5"/>
  <c r="H3845" i="5" s="1"/>
  <c r="I3846" i="5"/>
  <c r="H3846" i="5" s="1"/>
  <c r="I3847" i="5"/>
  <c r="H3847" i="5" s="1"/>
  <c r="I3848" i="5"/>
  <c r="H3848" i="5" s="1"/>
  <c r="I3849" i="5"/>
  <c r="H3849" i="5" s="1"/>
  <c r="I3850" i="5"/>
  <c r="H3850" i="5" s="1"/>
  <c r="I3851" i="5"/>
  <c r="H3851" i="5" s="1"/>
  <c r="I3852" i="5"/>
  <c r="H3852" i="5" s="1"/>
  <c r="I3853" i="5"/>
  <c r="H3853" i="5" s="1"/>
  <c r="I3854" i="5"/>
  <c r="H3854" i="5" s="1"/>
  <c r="I3855" i="5"/>
  <c r="H3855" i="5" s="1"/>
  <c r="I3856" i="5"/>
  <c r="H3856" i="5" s="1"/>
  <c r="I3857" i="5"/>
  <c r="H3857" i="5" s="1"/>
  <c r="I3858" i="5"/>
  <c r="H3858" i="5" s="1"/>
  <c r="I3859" i="5"/>
  <c r="H3859" i="5" s="1"/>
  <c r="I3860" i="5"/>
  <c r="H3860" i="5" s="1"/>
  <c r="I3861" i="5"/>
  <c r="H3861" i="5" s="1"/>
  <c r="I3862" i="5"/>
  <c r="H3862" i="5" s="1"/>
  <c r="I3863" i="5"/>
  <c r="H3863" i="5" s="1"/>
  <c r="I3864" i="5"/>
  <c r="H3864" i="5" s="1"/>
  <c r="I3865" i="5"/>
  <c r="H3865" i="5" s="1"/>
  <c r="I3866" i="5"/>
  <c r="H3866" i="5" s="1"/>
  <c r="I3867" i="5"/>
  <c r="H3867" i="5" s="1"/>
  <c r="I3868" i="5"/>
  <c r="H3868" i="5" s="1"/>
  <c r="I3869" i="5"/>
  <c r="H3869" i="5" s="1"/>
  <c r="I3870" i="5"/>
  <c r="H3870" i="5" s="1"/>
  <c r="I3871" i="5"/>
  <c r="H3871" i="5" s="1"/>
  <c r="I3872" i="5"/>
  <c r="H3872" i="5" s="1"/>
  <c r="I3873" i="5"/>
  <c r="H3873" i="5" s="1"/>
  <c r="I3874" i="5"/>
  <c r="H3874" i="5" s="1"/>
  <c r="I3875" i="5"/>
  <c r="H3875" i="5" s="1"/>
  <c r="I3876" i="5"/>
  <c r="H3876" i="5" s="1"/>
  <c r="I3877" i="5"/>
  <c r="H3877" i="5" s="1"/>
  <c r="I3878" i="5"/>
  <c r="H3878" i="5" s="1"/>
  <c r="I3879" i="5"/>
  <c r="H3879" i="5" s="1"/>
  <c r="I3880" i="5"/>
  <c r="H3880" i="5" s="1"/>
  <c r="I3881" i="5"/>
  <c r="H3881" i="5" s="1"/>
  <c r="I3882" i="5"/>
  <c r="H3882" i="5" s="1"/>
  <c r="I3883" i="5"/>
  <c r="H3883" i="5" s="1"/>
  <c r="I3884" i="5"/>
  <c r="H3884" i="5" s="1"/>
  <c r="I3885" i="5"/>
  <c r="H3885" i="5" s="1"/>
  <c r="I3886" i="5"/>
  <c r="H3886" i="5" s="1"/>
  <c r="I3887" i="5"/>
  <c r="H3887" i="5" s="1"/>
  <c r="I3888" i="5"/>
  <c r="H3888" i="5" s="1"/>
  <c r="I3889" i="5"/>
  <c r="H3889" i="5" s="1"/>
  <c r="I3890" i="5"/>
  <c r="H3890" i="5" s="1"/>
  <c r="I3891" i="5"/>
  <c r="H3891" i="5" s="1"/>
  <c r="I3892" i="5"/>
  <c r="H3892" i="5" s="1"/>
  <c r="I3893" i="5"/>
  <c r="H3893" i="5" s="1"/>
  <c r="I3894" i="5"/>
  <c r="H3894" i="5" s="1"/>
  <c r="I3895" i="5"/>
  <c r="H3895" i="5" s="1"/>
  <c r="I3896" i="5"/>
  <c r="H3896" i="5" s="1"/>
  <c r="I3897" i="5"/>
  <c r="H3897" i="5" s="1"/>
  <c r="I3898" i="5"/>
  <c r="H3898" i="5" s="1"/>
  <c r="I3899" i="5"/>
  <c r="H3899" i="5" s="1"/>
  <c r="I3900" i="5"/>
  <c r="H3900" i="5" s="1"/>
  <c r="I3901" i="5"/>
  <c r="H3901" i="5" s="1"/>
  <c r="I3902" i="5"/>
  <c r="H3902" i="5" s="1"/>
  <c r="I3903" i="5"/>
  <c r="H3903" i="5" s="1"/>
  <c r="I3904" i="5"/>
  <c r="H3904" i="5" s="1"/>
  <c r="I3905" i="5"/>
  <c r="H3905" i="5" s="1"/>
  <c r="I3906" i="5"/>
  <c r="H3906" i="5" s="1"/>
  <c r="I3907" i="5"/>
  <c r="H3907" i="5" s="1"/>
  <c r="I3908" i="5"/>
  <c r="H3908" i="5" s="1"/>
  <c r="I3909" i="5"/>
  <c r="H3909" i="5" s="1"/>
  <c r="I3910" i="5"/>
  <c r="H3910" i="5" s="1"/>
  <c r="I3911" i="5"/>
  <c r="H3911" i="5" s="1"/>
  <c r="I3912" i="5"/>
  <c r="H3912" i="5" s="1"/>
  <c r="I3913" i="5"/>
  <c r="H3913" i="5" s="1"/>
  <c r="I3914" i="5"/>
  <c r="H3914" i="5" s="1"/>
  <c r="I3915" i="5"/>
  <c r="H3915" i="5" s="1"/>
  <c r="I3916" i="5"/>
  <c r="H3916" i="5" s="1"/>
  <c r="I3917" i="5"/>
  <c r="H3917" i="5" s="1"/>
  <c r="I3918" i="5"/>
  <c r="H3918" i="5" s="1"/>
  <c r="I3919" i="5"/>
  <c r="H3919" i="5" s="1"/>
  <c r="I3920" i="5"/>
  <c r="H3920" i="5" s="1"/>
  <c r="I3921" i="5"/>
  <c r="H3921" i="5" s="1"/>
  <c r="I3922" i="5"/>
  <c r="H3922" i="5" s="1"/>
  <c r="I3923" i="5"/>
  <c r="H3923" i="5" s="1"/>
  <c r="I3924" i="5"/>
  <c r="H3924" i="5" s="1"/>
  <c r="I3925" i="5"/>
  <c r="H3925" i="5" s="1"/>
  <c r="I3926" i="5"/>
  <c r="H3926" i="5" s="1"/>
  <c r="I3927" i="5"/>
  <c r="H3927" i="5" s="1"/>
  <c r="I3928" i="5"/>
  <c r="H3928" i="5" s="1"/>
  <c r="I3929" i="5"/>
  <c r="H3929" i="5" s="1"/>
  <c r="I3930" i="5"/>
  <c r="H3930" i="5" s="1"/>
  <c r="I3931" i="5"/>
  <c r="H3931" i="5" s="1"/>
  <c r="I3932" i="5"/>
  <c r="H3932" i="5" s="1"/>
  <c r="I3933" i="5"/>
  <c r="H3933" i="5" s="1"/>
  <c r="I3934" i="5"/>
  <c r="H3934" i="5" s="1"/>
  <c r="I3935" i="5"/>
  <c r="H3935" i="5" s="1"/>
  <c r="I3936" i="5"/>
  <c r="H3936" i="5" s="1"/>
  <c r="I3937" i="5"/>
  <c r="H3937" i="5" s="1"/>
  <c r="I3938" i="5"/>
  <c r="H3938" i="5" s="1"/>
  <c r="I3939" i="5"/>
  <c r="H3939" i="5" s="1"/>
  <c r="I3940" i="5"/>
  <c r="H3940" i="5" s="1"/>
  <c r="I3941" i="5"/>
  <c r="H3941" i="5" s="1"/>
  <c r="I3942" i="5"/>
  <c r="H3942" i="5" s="1"/>
  <c r="I3943" i="5"/>
  <c r="H3943" i="5" s="1"/>
  <c r="I3944" i="5"/>
  <c r="H3944" i="5" s="1"/>
  <c r="I3945" i="5"/>
  <c r="H3945" i="5" s="1"/>
  <c r="I3946" i="5"/>
  <c r="H3946" i="5" s="1"/>
  <c r="I3947" i="5"/>
  <c r="H3947" i="5" s="1"/>
  <c r="I3948" i="5"/>
  <c r="H3948" i="5" s="1"/>
  <c r="I3949" i="5"/>
  <c r="H3949" i="5" s="1"/>
  <c r="I3950" i="5"/>
  <c r="H3950" i="5" s="1"/>
  <c r="I3951" i="5"/>
  <c r="H3951" i="5" s="1"/>
  <c r="I3952" i="5"/>
  <c r="H3952" i="5" s="1"/>
  <c r="I3953" i="5"/>
  <c r="H3953" i="5" s="1"/>
  <c r="I3954" i="5"/>
  <c r="H3954" i="5" s="1"/>
  <c r="I3955" i="5"/>
  <c r="H3955" i="5" s="1"/>
  <c r="I3956" i="5"/>
  <c r="H3956" i="5" s="1"/>
  <c r="I3957" i="5"/>
  <c r="H3957" i="5" s="1"/>
  <c r="I3958" i="5"/>
  <c r="H3958" i="5" s="1"/>
  <c r="I3959" i="5"/>
  <c r="H3959" i="5" s="1"/>
  <c r="I3960" i="5"/>
  <c r="H3960" i="5" s="1"/>
  <c r="I3961" i="5"/>
  <c r="H3961" i="5" s="1"/>
  <c r="I3962" i="5"/>
  <c r="H3962" i="5" s="1"/>
  <c r="I3963" i="5"/>
  <c r="H3963" i="5" s="1"/>
  <c r="I3964" i="5"/>
  <c r="H3964" i="5" s="1"/>
  <c r="I3965" i="5"/>
  <c r="H3965" i="5" s="1"/>
  <c r="I3966" i="5"/>
  <c r="H3966" i="5" s="1"/>
  <c r="I3967" i="5"/>
  <c r="H3967" i="5" s="1"/>
  <c r="I3968" i="5"/>
  <c r="H3968" i="5" s="1"/>
  <c r="I3969" i="5"/>
  <c r="H3969" i="5" s="1"/>
  <c r="I3970" i="5"/>
  <c r="H3970" i="5" s="1"/>
  <c r="I3971" i="5"/>
  <c r="H3971" i="5" s="1"/>
  <c r="I3972" i="5"/>
  <c r="H3972" i="5" s="1"/>
  <c r="I3973" i="5"/>
  <c r="H3973" i="5" s="1"/>
  <c r="I3974" i="5"/>
  <c r="H3974" i="5" s="1"/>
  <c r="I3975" i="5"/>
  <c r="H3975" i="5" s="1"/>
  <c r="I3976" i="5"/>
  <c r="H3976" i="5" s="1"/>
  <c r="I3977" i="5"/>
  <c r="H3977" i="5" s="1"/>
  <c r="I3978" i="5"/>
  <c r="H3978" i="5" s="1"/>
  <c r="I3979" i="5"/>
  <c r="H3979" i="5" s="1"/>
  <c r="I3980" i="5"/>
  <c r="H3980" i="5" s="1"/>
  <c r="I3981" i="5"/>
  <c r="H3981" i="5" s="1"/>
  <c r="I3982" i="5"/>
  <c r="H3982" i="5" s="1"/>
  <c r="I3983" i="5"/>
  <c r="H3983" i="5" s="1"/>
  <c r="I3984" i="5"/>
  <c r="H3984" i="5" s="1"/>
  <c r="I3985" i="5"/>
  <c r="H3985" i="5" s="1"/>
  <c r="I3986" i="5"/>
  <c r="H3986" i="5" s="1"/>
  <c r="I3987" i="5"/>
  <c r="H3987" i="5" s="1"/>
  <c r="I3988" i="5"/>
  <c r="H3988" i="5" s="1"/>
  <c r="I3989" i="5"/>
  <c r="H3989" i="5" s="1"/>
  <c r="I3990" i="5"/>
  <c r="H3990" i="5" s="1"/>
  <c r="I3991" i="5"/>
  <c r="H3991" i="5" s="1"/>
  <c r="I3992" i="5"/>
  <c r="H3992" i="5" s="1"/>
  <c r="I3993" i="5"/>
  <c r="H3993" i="5" s="1"/>
  <c r="I3994" i="5"/>
  <c r="H3994" i="5" s="1"/>
  <c r="I3995" i="5"/>
  <c r="H3995" i="5" s="1"/>
  <c r="I3996" i="5"/>
  <c r="H3996" i="5" s="1"/>
  <c r="I3997" i="5"/>
  <c r="H3997" i="5" s="1"/>
  <c r="I3998" i="5"/>
  <c r="H3998" i="5" s="1"/>
  <c r="I3999" i="5"/>
  <c r="H3999" i="5" s="1"/>
  <c r="I4000" i="5"/>
  <c r="H4000" i="5" s="1"/>
  <c r="I4001" i="5"/>
  <c r="H4001" i="5" s="1"/>
  <c r="I4002" i="5"/>
  <c r="H4002" i="5" s="1"/>
  <c r="I4003" i="5"/>
  <c r="H4003" i="5" s="1"/>
  <c r="I4004" i="5"/>
  <c r="H4004" i="5" s="1"/>
  <c r="I4005" i="5"/>
  <c r="H4005" i="5" s="1"/>
  <c r="I4006" i="5"/>
  <c r="H4006" i="5" s="1"/>
  <c r="I4007" i="5"/>
  <c r="H4007" i="5" s="1"/>
  <c r="I4008" i="5"/>
  <c r="H4008" i="5" s="1"/>
  <c r="I4009" i="5"/>
  <c r="H4009" i="5" s="1"/>
  <c r="I4010" i="5"/>
  <c r="H4010" i="5" s="1"/>
  <c r="I4011" i="5"/>
  <c r="H4011" i="5" s="1"/>
  <c r="I4012" i="5"/>
  <c r="H4012" i="5" s="1"/>
  <c r="I4013" i="5"/>
  <c r="H4013" i="5" s="1"/>
  <c r="I4014" i="5"/>
  <c r="H4014" i="5" s="1"/>
  <c r="I4015" i="5"/>
  <c r="H4015" i="5" s="1"/>
  <c r="I4016" i="5"/>
  <c r="H4016" i="5" s="1"/>
  <c r="I4017" i="5"/>
  <c r="H4017" i="5" s="1"/>
  <c r="I4018" i="5"/>
  <c r="H4018" i="5" s="1"/>
  <c r="I4019" i="5"/>
  <c r="H4019" i="5" s="1"/>
  <c r="I4020" i="5"/>
  <c r="H4020" i="5" s="1"/>
  <c r="I4021" i="5"/>
  <c r="H4021" i="5" s="1"/>
  <c r="I4022" i="5"/>
  <c r="H4022" i="5" s="1"/>
  <c r="I4023" i="5"/>
  <c r="H4023" i="5" s="1"/>
  <c r="I4024" i="5"/>
  <c r="H4024" i="5" s="1"/>
  <c r="I4025" i="5"/>
  <c r="H4025" i="5" s="1"/>
  <c r="I4026" i="5"/>
  <c r="H4026" i="5" s="1"/>
  <c r="I4027" i="5"/>
  <c r="H4027" i="5" s="1"/>
  <c r="I4028" i="5"/>
  <c r="H4028" i="5" s="1"/>
  <c r="I4029" i="5"/>
  <c r="H4029" i="5" s="1"/>
  <c r="I4030" i="5"/>
  <c r="H4030" i="5" s="1"/>
  <c r="I4031" i="5"/>
  <c r="H4031" i="5" s="1"/>
  <c r="I4032" i="5"/>
  <c r="H4032" i="5" s="1"/>
  <c r="I4033" i="5"/>
  <c r="H4033" i="5" s="1"/>
  <c r="I4034" i="5"/>
  <c r="H4034" i="5" s="1"/>
  <c r="I4035" i="5"/>
  <c r="H4035" i="5" s="1"/>
  <c r="I4036" i="5"/>
  <c r="H4036" i="5" s="1"/>
  <c r="I4037" i="5"/>
  <c r="H4037" i="5" s="1"/>
  <c r="I4038" i="5"/>
  <c r="H4038" i="5" s="1"/>
  <c r="I4039" i="5"/>
  <c r="H4039" i="5" s="1"/>
  <c r="I4040" i="5"/>
  <c r="H4040" i="5" s="1"/>
  <c r="I4041" i="5"/>
  <c r="H4041" i="5" s="1"/>
  <c r="I4042" i="5"/>
  <c r="H4042" i="5" s="1"/>
  <c r="I4043" i="5"/>
  <c r="H4043" i="5" s="1"/>
  <c r="I4044" i="5"/>
  <c r="H4044" i="5" s="1"/>
  <c r="I4045" i="5"/>
  <c r="H4045" i="5" s="1"/>
  <c r="I4046" i="5"/>
  <c r="H4046" i="5" s="1"/>
  <c r="I4047" i="5"/>
  <c r="H4047" i="5" s="1"/>
  <c r="I4048" i="5"/>
  <c r="H4048" i="5" s="1"/>
  <c r="I4049" i="5"/>
  <c r="H4049" i="5" s="1"/>
  <c r="I4050" i="5"/>
  <c r="H4050" i="5" s="1"/>
  <c r="I4051" i="5"/>
  <c r="H4051" i="5" s="1"/>
  <c r="I4052" i="5"/>
  <c r="H4052" i="5" s="1"/>
  <c r="I4053" i="5"/>
  <c r="H4053" i="5" s="1"/>
  <c r="I4054" i="5"/>
  <c r="H4054" i="5" s="1"/>
  <c r="I4055" i="5"/>
  <c r="H4055" i="5" s="1"/>
  <c r="I4056" i="5"/>
  <c r="H4056" i="5" s="1"/>
  <c r="I4057" i="5"/>
  <c r="H4057" i="5" s="1"/>
  <c r="I4058" i="5"/>
  <c r="H4058" i="5" s="1"/>
  <c r="I4059" i="5"/>
  <c r="H4059" i="5" s="1"/>
  <c r="I4060" i="5"/>
  <c r="H4060" i="5" s="1"/>
  <c r="I4061" i="5"/>
  <c r="H4061" i="5" s="1"/>
  <c r="I4062" i="5"/>
  <c r="H4062" i="5" s="1"/>
  <c r="I4063" i="5"/>
  <c r="H4063" i="5" s="1"/>
  <c r="I4064" i="5"/>
  <c r="H4064" i="5" s="1"/>
  <c r="I4065" i="5"/>
  <c r="H4065" i="5" s="1"/>
  <c r="I4066" i="5"/>
  <c r="H4066" i="5" s="1"/>
  <c r="I4067" i="5"/>
  <c r="H4067" i="5" s="1"/>
  <c r="I4068" i="5"/>
  <c r="H4068" i="5" s="1"/>
  <c r="I4069" i="5"/>
  <c r="H4069" i="5" s="1"/>
  <c r="I4070" i="5"/>
  <c r="H4070" i="5" s="1"/>
  <c r="I4071" i="5"/>
  <c r="H4071" i="5" s="1"/>
  <c r="I4072" i="5"/>
  <c r="H4072" i="5" s="1"/>
  <c r="I4073" i="5"/>
  <c r="H4073" i="5" s="1"/>
  <c r="I4074" i="5"/>
  <c r="H4074" i="5" s="1"/>
  <c r="I4075" i="5"/>
  <c r="H4075" i="5" s="1"/>
  <c r="I4076" i="5"/>
  <c r="H4076" i="5" s="1"/>
  <c r="I4077" i="5"/>
  <c r="H4077" i="5" s="1"/>
  <c r="I4078" i="5"/>
  <c r="H4078" i="5" s="1"/>
  <c r="I4079" i="5"/>
  <c r="H4079" i="5" s="1"/>
  <c r="I4080" i="5"/>
  <c r="H4080" i="5" s="1"/>
  <c r="I4081" i="5"/>
  <c r="H4081" i="5" s="1"/>
  <c r="I4082" i="5"/>
  <c r="H4082" i="5" s="1"/>
  <c r="I4083" i="5"/>
  <c r="H4083" i="5" s="1"/>
  <c r="I4084" i="5"/>
  <c r="H4084" i="5" s="1"/>
  <c r="I4085" i="5"/>
  <c r="H4085" i="5" s="1"/>
  <c r="I4086" i="5"/>
  <c r="H4086" i="5" s="1"/>
  <c r="I4087" i="5"/>
  <c r="H4087" i="5" s="1"/>
  <c r="I4088" i="5"/>
  <c r="H4088" i="5" s="1"/>
  <c r="I4089" i="5"/>
  <c r="H4089" i="5" s="1"/>
  <c r="I4090" i="5"/>
  <c r="H4090" i="5" s="1"/>
  <c r="I4091" i="5"/>
  <c r="H4091" i="5" s="1"/>
  <c r="I4092" i="5"/>
  <c r="H4092" i="5" s="1"/>
  <c r="I4093" i="5"/>
  <c r="H4093" i="5" s="1"/>
  <c r="I4094" i="5"/>
  <c r="H4094" i="5" s="1"/>
  <c r="I4095" i="5"/>
  <c r="H4095" i="5" s="1"/>
  <c r="I4096" i="5"/>
  <c r="H4096" i="5" s="1"/>
  <c r="I4097" i="5"/>
  <c r="H4097" i="5" s="1"/>
  <c r="I4098" i="5"/>
  <c r="H4098" i="5" s="1"/>
  <c r="I4099" i="5"/>
  <c r="H4099" i="5" s="1"/>
  <c r="I4100" i="5"/>
  <c r="H4100" i="5" s="1"/>
  <c r="I4101" i="5"/>
  <c r="H4101" i="5" s="1"/>
  <c r="I4102" i="5"/>
  <c r="H4102" i="5" s="1"/>
  <c r="I4103" i="5"/>
  <c r="H4103" i="5" s="1"/>
  <c r="I4104" i="5"/>
  <c r="H4104" i="5" s="1"/>
  <c r="I4105" i="5"/>
  <c r="H4105" i="5" s="1"/>
  <c r="I4106" i="5"/>
  <c r="H4106" i="5" s="1"/>
  <c r="I4107" i="5"/>
  <c r="H4107" i="5" s="1"/>
  <c r="I4108" i="5"/>
  <c r="H4108" i="5" s="1"/>
  <c r="I4109" i="5"/>
  <c r="H4109" i="5" s="1"/>
  <c r="I4110" i="5"/>
  <c r="H4110" i="5" s="1"/>
  <c r="I4111" i="5"/>
  <c r="H4111" i="5" s="1"/>
  <c r="I4112" i="5"/>
  <c r="H4112" i="5" s="1"/>
  <c r="I4113" i="5"/>
  <c r="H4113" i="5" s="1"/>
  <c r="I4114" i="5"/>
  <c r="H4114" i="5" s="1"/>
  <c r="I4115" i="5"/>
  <c r="H4115" i="5" s="1"/>
  <c r="I4116" i="5"/>
  <c r="H4116" i="5" s="1"/>
  <c r="I4117" i="5"/>
  <c r="H4117" i="5" s="1"/>
  <c r="I4118" i="5"/>
  <c r="H4118" i="5" s="1"/>
  <c r="I4119" i="5"/>
  <c r="H4119" i="5" s="1"/>
  <c r="I4120" i="5"/>
  <c r="H4120" i="5" s="1"/>
  <c r="I4121" i="5"/>
  <c r="H4121" i="5" s="1"/>
  <c r="I4122" i="5"/>
  <c r="H4122" i="5" s="1"/>
  <c r="I4123" i="5"/>
  <c r="H4123" i="5" s="1"/>
  <c r="I4124" i="5"/>
  <c r="H4124" i="5" s="1"/>
  <c r="I4125" i="5"/>
  <c r="H4125" i="5" s="1"/>
  <c r="I4126" i="5"/>
  <c r="H4126" i="5" s="1"/>
  <c r="I4127" i="5"/>
  <c r="H4127" i="5" s="1"/>
  <c r="I4128" i="5"/>
  <c r="H4128" i="5" s="1"/>
  <c r="I4129" i="5"/>
  <c r="H4129" i="5" s="1"/>
  <c r="I4130" i="5"/>
  <c r="H4130" i="5" s="1"/>
  <c r="I4131" i="5"/>
  <c r="H4131" i="5" s="1"/>
  <c r="I4132" i="5"/>
  <c r="H4132" i="5" s="1"/>
  <c r="I4133" i="5"/>
  <c r="H4133" i="5" s="1"/>
  <c r="I4134" i="5"/>
  <c r="H4134" i="5" s="1"/>
  <c r="I4135" i="5"/>
  <c r="H4135" i="5" s="1"/>
  <c r="I4136" i="5"/>
  <c r="H4136" i="5" s="1"/>
  <c r="I4137" i="5"/>
  <c r="H4137" i="5" s="1"/>
  <c r="I4138" i="5"/>
  <c r="H4138" i="5" s="1"/>
  <c r="I4139" i="5"/>
  <c r="H4139" i="5" s="1"/>
  <c r="I4140" i="5"/>
  <c r="H4140" i="5" s="1"/>
  <c r="I4141" i="5"/>
  <c r="H4141" i="5" s="1"/>
  <c r="I4142" i="5"/>
  <c r="H4142" i="5" s="1"/>
  <c r="I4143" i="5"/>
  <c r="H4143" i="5" s="1"/>
  <c r="I4144" i="5"/>
  <c r="H4144" i="5" s="1"/>
  <c r="I4145" i="5"/>
  <c r="H4145" i="5" s="1"/>
  <c r="I4146" i="5"/>
  <c r="H4146" i="5" s="1"/>
  <c r="I4147" i="5"/>
  <c r="H4147" i="5" s="1"/>
  <c r="I4148" i="5"/>
  <c r="H4148" i="5" s="1"/>
  <c r="I4149" i="5"/>
  <c r="H4149" i="5" s="1"/>
  <c r="I4150" i="5"/>
  <c r="H4150" i="5" s="1"/>
  <c r="I4151" i="5"/>
  <c r="H4151" i="5" s="1"/>
  <c r="I4152" i="5"/>
  <c r="H4152" i="5" s="1"/>
  <c r="I4153" i="5"/>
  <c r="H4153" i="5" s="1"/>
  <c r="I4154" i="5"/>
  <c r="H4154" i="5" s="1"/>
  <c r="I4155" i="5"/>
  <c r="H4155" i="5" s="1"/>
  <c r="I4156" i="5"/>
  <c r="H4156" i="5" s="1"/>
  <c r="I4157" i="5"/>
  <c r="H4157" i="5" s="1"/>
  <c r="I4158" i="5"/>
  <c r="H4158" i="5" s="1"/>
  <c r="I4159" i="5"/>
  <c r="H4159" i="5" s="1"/>
  <c r="I4160" i="5"/>
  <c r="H4160" i="5" s="1"/>
  <c r="I4161" i="5"/>
  <c r="H4161" i="5" s="1"/>
  <c r="I4162" i="5"/>
  <c r="H4162" i="5" s="1"/>
  <c r="I4163" i="5"/>
  <c r="H4163" i="5" s="1"/>
  <c r="I4164" i="5"/>
  <c r="H4164" i="5" s="1"/>
  <c r="I4165" i="5"/>
  <c r="H4165" i="5" s="1"/>
  <c r="I4166" i="5"/>
  <c r="H4166" i="5" s="1"/>
  <c r="I4167" i="5"/>
  <c r="H4167" i="5" s="1"/>
  <c r="I4168" i="5"/>
  <c r="H4168" i="5" s="1"/>
  <c r="I4169" i="5"/>
  <c r="H4169" i="5" s="1"/>
  <c r="I4170" i="5"/>
  <c r="H4170" i="5" s="1"/>
  <c r="I4171" i="5"/>
  <c r="H4171" i="5" s="1"/>
  <c r="I4172" i="5"/>
  <c r="H4172" i="5" s="1"/>
  <c r="I4173" i="5"/>
  <c r="H4173" i="5" s="1"/>
  <c r="I4174" i="5"/>
  <c r="H4174" i="5" s="1"/>
  <c r="I4175" i="5"/>
  <c r="H4175" i="5" s="1"/>
  <c r="I4176" i="5"/>
  <c r="H4176" i="5" s="1"/>
  <c r="I4177" i="5"/>
  <c r="H4177" i="5" s="1"/>
  <c r="I4178" i="5"/>
  <c r="H4178" i="5" s="1"/>
  <c r="I4179" i="5"/>
  <c r="H4179" i="5" s="1"/>
  <c r="I4180" i="5"/>
  <c r="H4180" i="5" s="1"/>
  <c r="I4181" i="5"/>
  <c r="H4181" i="5" s="1"/>
  <c r="I4182" i="5"/>
  <c r="H4182" i="5" s="1"/>
  <c r="I4183" i="5"/>
  <c r="H4183" i="5" s="1"/>
  <c r="I4184" i="5"/>
  <c r="H4184" i="5" s="1"/>
  <c r="I4185" i="5"/>
  <c r="H4185" i="5" s="1"/>
  <c r="I4186" i="5"/>
  <c r="H4186" i="5" s="1"/>
  <c r="I4187" i="5"/>
  <c r="H4187" i="5" s="1"/>
  <c r="I4188" i="5"/>
  <c r="H4188" i="5" s="1"/>
  <c r="I4189" i="5"/>
  <c r="H4189" i="5" s="1"/>
  <c r="I4190" i="5"/>
  <c r="H4190" i="5" s="1"/>
  <c r="I4191" i="5"/>
  <c r="H4191" i="5" s="1"/>
  <c r="I4192" i="5"/>
  <c r="H4192" i="5" s="1"/>
  <c r="I4193" i="5"/>
  <c r="H4193" i="5" s="1"/>
  <c r="I4194" i="5"/>
  <c r="H4194" i="5" s="1"/>
  <c r="I4195" i="5"/>
  <c r="H4195" i="5" s="1"/>
  <c r="I4196" i="5"/>
  <c r="H4196" i="5" s="1"/>
  <c r="I4197" i="5"/>
  <c r="H4197" i="5" s="1"/>
  <c r="I4198" i="5"/>
  <c r="H4198" i="5" s="1"/>
  <c r="I4199" i="5"/>
  <c r="H4199" i="5" s="1"/>
  <c r="I4200" i="5"/>
  <c r="H4200" i="5" s="1"/>
  <c r="I4201" i="5"/>
  <c r="H4201" i="5" s="1"/>
  <c r="I4202" i="5"/>
  <c r="H4202" i="5" s="1"/>
  <c r="I4203" i="5"/>
  <c r="H4203" i="5" s="1"/>
  <c r="I4204" i="5"/>
  <c r="H4204" i="5" s="1"/>
  <c r="I4205" i="5"/>
  <c r="H4205" i="5" s="1"/>
  <c r="I4206" i="5"/>
  <c r="H4206" i="5" s="1"/>
  <c r="I4207" i="5"/>
  <c r="H4207" i="5" s="1"/>
  <c r="I4208" i="5"/>
  <c r="H4208" i="5" s="1"/>
  <c r="I4209" i="5"/>
  <c r="H4209" i="5" s="1"/>
  <c r="I4210" i="5"/>
  <c r="H4210" i="5" s="1"/>
  <c r="I4211" i="5"/>
  <c r="H4211" i="5" s="1"/>
  <c r="I4212" i="5"/>
  <c r="H4212" i="5" s="1"/>
  <c r="I4213" i="5"/>
  <c r="H4213" i="5" s="1"/>
  <c r="I4214" i="5"/>
  <c r="H4214" i="5" s="1"/>
  <c r="I4215" i="5"/>
  <c r="H4215" i="5" s="1"/>
  <c r="I4216" i="5"/>
  <c r="H4216" i="5" s="1"/>
  <c r="I4217" i="5"/>
  <c r="H4217" i="5" s="1"/>
  <c r="I4218" i="5"/>
  <c r="H4218" i="5" s="1"/>
  <c r="I4219" i="5"/>
  <c r="H4219" i="5" s="1"/>
  <c r="I4220" i="5"/>
  <c r="H4220" i="5" s="1"/>
  <c r="I4221" i="5"/>
  <c r="H4221" i="5" s="1"/>
  <c r="I4222" i="5"/>
  <c r="H4222" i="5" s="1"/>
  <c r="I4223" i="5"/>
  <c r="H4223" i="5" s="1"/>
  <c r="I4224" i="5"/>
  <c r="H4224" i="5" s="1"/>
  <c r="I4225" i="5"/>
  <c r="H4225" i="5" s="1"/>
  <c r="I4226" i="5"/>
  <c r="H4226" i="5" s="1"/>
  <c r="I4227" i="5"/>
  <c r="H4227" i="5" s="1"/>
  <c r="I4228" i="5"/>
  <c r="H4228" i="5" s="1"/>
  <c r="I4229" i="5"/>
  <c r="H4229" i="5" s="1"/>
  <c r="I4230" i="5"/>
  <c r="H4230" i="5" s="1"/>
  <c r="I4231" i="5"/>
  <c r="H4231" i="5" s="1"/>
  <c r="I4232" i="5"/>
  <c r="H4232" i="5" s="1"/>
  <c r="I4233" i="5"/>
  <c r="H4233" i="5" s="1"/>
  <c r="I4234" i="5"/>
  <c r="H4234" i="5" s="1"/>
  <c r="I4235" i="5"/>
  <c r="H4235" i="5" s="1"/>
  <c r="I4236" i="5"/>
  <c r="H4236" i="5" s="1"/>
  <c r="I4237" i="5"/>
  <c r="H4237" i="5" s="1"/>
  <c r="I4238" i="5"/>
  <c r="H4238" i="5" s="1"/>
  <c r="I4239" i="5"/>
  <c r="H4239" i="5" s="1"/>
  <c r="I4240" i="5"/>
  <c r="H4240" i="5" s="1"/>
  <c r="I4241" i="5"/>
  <c r="H4241" i="5" s="1"/>
  <c r="I4242" i="5"/>
  <c r="H4242" i="5" s="1"/>
  <c r="I4243" i="5"/>
  <c r="H4243" i="5" s="1"/>
  <c r="I4244" i="5"/>
  <c r="H4244" i="5" s="1"/>
  <c r="I4245" i="5"/>
  <c r="H4245" i="5" s="1"/>
  <c r="I4246" i="5"/>
  <c r="H4246" i="5" s="1"/>
  <c r="I4247" i="5"/>
  <c r="H4247" i="5" s="1"/>
  <c r="I4248" i="5"/>
  <c r="H4248" i="5" s="1"/>
  <c r="I4249" i="5"/>
  <c r="H4249" i="5" s="1"/>
  <c r="I4250" i="5"/>
  <c r="H4250" i="5" s="1"/>
  <c r="I4251" i="5"/>
  <c r="H4251" i="5" s="1"/>
  <c r="I4252" i="5"/>
  <c r="H4252" i="5" s="1"/>
  <c r="I4253" i="5"/>
  <c r="H4253" i="5" s="1"/>
  <c r="I4254" i="5"/>
  <c r="H4254" i="5" s="1"/>
  <c r="I4255" i="5"/>
  <c r="H4255" i="5" s="1"/>
  <c r="I4256" i="5"/>
  <c r="H4256" i="5" s="1"/>
  <c r="I4257" i="5"/>
  <c r="H4257" i="5" s="1"/>
  <c r="I4258" i="5"/>
  <c r="H4258" i="5" s="1"/>
  <c r="I4259" i="5"/>
  <c r="H4259" i="5" s="1"/>
  <c r="I4260" i="5"/>
  <c r="H4260" i="5" s="1"/>
  <c r="I4261" i="5"/>
  <c r="H4261" i="5" s="1"/>
  <c r="I4262" i="5"/>
  <c r="H4262" i="5" s="1"/>
  <c r="I4263" i="5"/>
  <c r="H4263" i="5" s="1"/>
  <c r="I4264" i="5"/>
  <c r="H4264" i="5" s="1"/>
  <c r="I4265" i="5"/>
  <c r="H4265" i="5" s="1"/>
  <c r="I4266" i="5"/>
  <c r="H4266" i="5" s="1"/>
  <c r="I4267" i="5"/>
  <c r="H4267" i="5" s="1"/>
  <c r="I4268" i="5"/>
  <c r="H4268" i="5" s="1"/>
  <c r="I4269" i="5"/>
  <c r="H4269" i="5" s="1"/>
  <c r="I4270" i="5"/>
  <c r="H4270" i="5" s="1"/>
  <c r="I4271" i="5"/>
  <c r="H4271" i="5" s="1"/>
  <c r="I4272" i="5"/>
  <c r="H4272" i="5" s="1"/>
  <c r="I4273" i="5"/>
  <c r="H4273" i="5" s="1"/>
  <c r="I4274" i="5"/>
  <c r="H4274" i="5" s="1"/>
  <c r="I4275" i="5"/>
  <c r="H4275" i="5" s="1"/>
  <c r="I4276" i="5"/>
  <c r="H4276" i="5" s="1"/>
  <c r="I4277" i="5"/>
  <c r="H4277" i="5" s="1"/>
  <c r="I4278" i="5"/>
  <c r="H4278" i="5" s="1"/>
  <c r="I4279" i="5"/>
  <c r="H4279" i="5" s="1"/>
  <c r="I4280" i="5"/>
  <c r="H4280" i="5" s="1"/>
  <c r="I4281" i="5"/>
  <c r="H4281" i="5" s="1"/>
  <c r="I4282" i="5"/>
  <c r="H4282" i="5" s="1"/>
  <c r="I4283" i="5"/>
  <c r="H4283" i="5" s="1"/>
  <c r="I4284" i="5"/>
  <c r="H4284" i="5" s="1"/>
  <c r="I4285" i="5"/>
  <c r="H4285" i="5" s="1"/>
  <c r="I4286" i="5"/>
  <c r="H4286" i="5" s="1"/>
  <c r="I4287" i="5"/>
  <c r="H4287" i="5" s="1"/>
  <c r="I4288" i="5"/>
  <c r="H4288" i="5" s="1"/>
  <c r="I4289" i="5"/>
  <c r="H4289" i="5" s="1"/>
  <c r="I4290" i="5"/>
  <c r="H4290" i="5" s="1"/>
  <c r="I4291" i="5"/>
  <c r="H4291" i="5" s="1"/>
  <c r="I4292" i="5"/>
  <c r="H4292" i="5" s="1"/>
  <c r="I4293" i="5"/>
  <c r="H4293" i="5" s="1"/>
  <c r="I4294" i="5"/>
  <c r="H4294" i="5" s="1"/>
  <c r="I4295" i="5"/>
  <c r="H4295" i="5" s="1"/>
  <c r="I4296" i="5"/>
  <c r="H4296" i="5" s="1"/>
  <c r="I4297" i="5"/>
  <c r="H4297" i="5" s="1"/>
  <c r="I4298" i="5"/>
  <c r="H4298" i="5" s="1"/>
  <c r="I4299" i="5"/>
  <c r="H4299" i="5" s="1"/>
  <c r="I4300" i="5"/>
  <c r="H4300" i="5" s="1"/>
  <c r="I4301" i="5"/>
  <c r="H4301" i="5" s="1"/>
  <c r="I4302" i="5"/>
  <c r="H4302" i="5" s="1"/>
  <c r="I4303" i="5"/>
  <c r="H4303" i="5" s="1"/>
  <c r="I4304" i="5"/>
  <c r="H4304" i="5" s="1"/>
  <c r="I4305" i="5"/>
  <c r="H4305" i="5" s="1"/>
  <c r="I4306" i="5"/>
  <c r="H4306" i="5" s="1"/>
  <c r="I4307" i="5"/>
  <c r="H4307" i="5" s="1"/>
  <c r="I4308" i="5"/>
  <c r="H4308" i="5" s="1"/>
  <c r="I4309" i="5"/>
  <c r="H4309" i="5" s="1"/>
  <c r="I4310" i="5"/>
  <c r="H4310" i="5" s="1"/>
  <c r="I4311" i="5"/>
  <c r="H4311" i="5" s="1"/>
  <c r="I4312" i="5"/>
  <c r="H4312" i="5" s="1"/>
  <c r="I4313" i="5"/>
  <c r="H4313" i="5" s="1"/>
  <c r="I4314" i="5"/>
  <c r="H4314" i="5" s="1"/>
  <c r="I4315" i="5"/>
  <c r="H4315" i="5" s="1"/>
  <c r="I4316" i="5"/>
  <c r="H4316" i="5" s="1"/>
  <c r="I4317" i="5"/>
  <c r="H4317" i="5" s="1"/>
  <c r="I4318" i="5"/>
  <c r="H4318" i="5" s="1"/>
  <c r="I4319" i="5"/>
  <c r="H4319" i="5" s="1"/>
  <c r="I4320" i="5"/>
  <c r="H4320" i="5" s="1"/>
  <c r="I4321" i="5"/>
  <c r="H4321" i="5" s="1"/>
  <c r="I4322" i="5"/>
  <c r="H4322" i="5" s="1"/>
  <c r="I4323" i="5"/>
  <c r="H4323" i="5" s="1"/>
  <c r="I4324" i="5"/>
  <c r="H4324" i="5" s="1"/>
  <c r="I4325" i="5"/>
  <c r="H4325" i="5" s="1"/>
  <c r="I4326" i="5"/>
  <c r="H4326" i="5" s="1"/>
  <c r="I4327" i="5"/>
  <c r="H4327" i="5" s="1"/>
  <c r="I4328" i="5"/>
  <c r="H4328" i="5" s="1"/>
  <c r="I4329" i="5"/>
  <c r="H4329" i="5" s="1"/>
  <c r="I4330" i="5"/>
  <c r="H4330" i="5" s="1"/>
  <c r="I4331" i="5"/>
  <c r="H4331" i="5" s="1"/>
  <c r="I4332" i="5"/>
  <c r="H4332" i="5" s="1"/>
  <c r="I4333" i="5"/>
  <c r="H4333" i="5" s="1"/>
  <c r="I4334" i="5"/>
  <c r="H4334" i="5" s="1"/>
  <c r="I4335" i="5"/>
  <c r="H4335" i="5" s="1"/>
  <c r="I4336" i="5"/>
  <c r="H4336" i="5" s="1"/>
  <c r="I4337" i="5"/>
  <c r="H4337" i="5" s="1"/>
  <c r="I4338" i="5"/>
  <c r="H4338" i="5" s="1"/>
  <c r="I4339" i="5"/>
  <c r="H4339" i="5" s="1"/>
  <c r="I4340" i="5"/>
  <c r="H4340" i="5" s="1"/>
  <c r="I4341" i="5"/>
  <c r="H4341" i="5" s="1"/>
  <c r="I4342" i="5"/>
  <c r="H4342" i="5" s="1"/>
  <c r="I4343" i="5"/>
  <c r="H4343" i="5" s="1"/>
  <c r="I4344" i="5"/>
  <c r="H4344" i="5" s="1"/>
  <c r="I4345" i="5"/>
  <c r="H4345" i="5" s="1"/>
  <c r="I4346" i="5"/>
  <c r="H4346" i="5" s="1"/>
  <c r="I4347" i="5"/>
  <c r="H4347" i="5" s="1"/>
  <c r="I4348" i="5"/>
  <c r="H4348" i="5" s="1"/>
  <c r="I4349" i="5"/>
  <c r="H4349" i="5" s="1"/>
  <c r="I4350" i="5"/>
  <c r="H4350" i="5" s="1"/>
  <c r="I4351" i="5"/>
  <c r="H4351" i="5" s="1"/>
  <c r="I4352" i="5"/>
  <c r="H4352" i="5" s="1"/>
  <c r="I4353" i="5"/>
  <c r="H4353" i="5" s="1"/>
  <c r="I4354" i="5"/>
  <c r="H4354" i="5" s="1"/>
  <c r="I4355" i="5"/>
  <c r="H4355" i="5" s="1"/>
  <c r="I4356" i="5"/>
  <c r="H4356" i="5" s="1"/>
  <c r="I4357" i="5"/>
  <c r="H4357" i="5" s="1"/>
  <c r="I4358" i="5"/>
  <c r="H4358" i="5" s="1"/>
  <c r="I4359" i="5"/>
  <c r="H4359" i="5" s="1"/>
  <c r="I4360" i="5"/>
  <c r="H4360" i="5" s="1"/>
  <c r="I4361" i="5"/>
  <c r="H4361" i="5" s="1"/>
  <c r="I4362" i="5"/>
  <c r="H4362" i="5" s="1"/>
  <c r="I4363" i="5"/>
  <c r="H4363" i="5" s="1"/>
  <c r="I4364" i="5"/>
  <c r="H4364" i="5" s="1"/>
  <c r="I4365" i="5"/>
  <c r="H4365" i="5" s="1"/>
  <c r="I4366" i="5"/>
  <c r="H4366" i="5" s="1"/>
  <c r="I4367" i="5"/>
  <c r="H4367" i="5" s="1"/>
  <c r="I4368" i="5"/>
  <c r="H4368" i="5" s="1"/>
  <c r="I4369" i="5"/>
  <c r="H4369" i="5" s="1"/>
  <c r="I4370" i="5"/>
  <c r="H4370" i="5" s="1"/>
  <c r="I4371" i="5"/>
  <c r="H4371" i="5" s="1"/>
  <c r="I4372" i="5"/>
  <c r="H4372" i="5" s="1"/>
  <c r="I4373" i="5"/>
  <c r="H4373" i="5" s="1"/>
  <c r="I4374" i="5"/>
  <c r="H4374" i="5" s="1"/>
  <c r="I4375" i="5"/>
  <c r="H4375" i="5" s="1"/>
  <c r="I4376" i="5"/>
  <c r="H4376" i="5" s="1"/>
  <c r="I4377" i="5"/>
  <c r="H4377" i="5" s="1"/>
  <c r="I4378" i="5"/>
  <c r="H4378" i="5" s="1"/>
  <c r="I4379" i="5"/>
  <c r="H4379" i="5" s="1"/>
  <c r="I4380" i="5"/>
  <c r="H4380" i="5" s="1"/>
  <c r="I4381" i="5"/>
  <c r="H4381" i="5" s="1"/>
  <c r="I4382" i="5"/>
  <c r="H4382" i="5" s="1"/>
  <c r="I4383" i="5"/>
  <c r="H4383" i="5" s="1"/>
  <c r="I4384" i="5"/>
  <c r="H4384" i="5" s="1"/>
  <c r="I4385" i="5"/>
  <c r="H4385" i="5" s="1"/>
  <c r="I4386" i="5"/>
  <c r="H4386" i="5" s="1"/>
  <c r="I4387" i="5"/>
  <c r="H4387" i="5" s="1"/>
  <c r="I4388" i="5"/>
  <c r="H4388" i="5" s="1"/>
  <c r="I4389" i="5"/>
  <c r="H4389" i="5" s="1"/>
  <c r="I4390" i="5"/>
  <c r="H4390" i="5" s="1"/>
  <c r="I4391" i="5"/>
  <c r="H4391" i="5" s="1"/>
  <c r="I4392" i="5"/>
  <c r="H4392" i="5" s="1"/>
  <c r="I4393" i="5"/>
  <c r="H4393" i="5" s="1"/>
  <c r="I4394" i="5"/>
  <c r="H4394" i="5" s="1"/>
  <c r="I4395" i="5"/>
  <c r="H4395" i="5" s="1"/>
  <c r="I4396" i="5"/>
  <c r="H4396" i="5" s="1"/>
  <c r="I4397" i="5"/>
  <c r="H4397" i="5" s="1"/>
  <c r="I4398" i="5"/>
  <c r="H4398" i="5" s="1"/>
  <c r="I4399" i="5"/>
  <c r="H4399" i="5" s="1"/>
  <c r="I4400" i="5"/>
  <c r="H4400" i="5" s="1"/>
  <c r="I4401" i="5"/>
  <c r="H4401" i="5" s="1"/>
  <c r="I4402" i="5"/>
  <c r="H4402" i="5" s="1"/>
  <c r="I4403" i="5"/>
  <c r="H4403" i="5" s="1"/>
  <c r="I4404" i="5"/>
  <c r="H4404" i="5" s="1"/>
  <c r="I4405" i="5"/>
  <c r="H4405" i="5" s="1"/>
  <c r="I4406" i="5"/>
  <c r="H4406" i="5" s="1"/>
  <c r="I4407" i="5"/>
  <c r="H4407" i="5" s="1"/>
  <c r="I4408" i="5"/>
  <c r="H4408" i="5" s="1"/>
  <c r="I4409" i="5"/>
  <c r="H4409" i="5" s="1"/>
  <c r="I4410" i="5"/>
  <c r="H4410" i="5" s="1"/>
  <c r="I4411" i="5"/>
  <c r="H4411" i="5" s="1"/>
  <c r="I4412" i="5"/>
  <c r="H4412" i="5" s="1"/>
  <c r="I4413" i="5"/>
  <c r="H4413" i="5" s="1"/>
  <c r="I4414" i="5"/>
  <c r="H4414" i="5" s="1"/>
  <c r="I4415" i="5"/>
  <c r="H4415" i="5" s="1"/>
  <c r="I4416" i="5"/>
  <c r="H4416" i="5" s="1"/>
  <c r="I4417" i="5"/>
  <c r="H4417" i="5" s="1"/>
  <c r="I4418" i="5"/>
  <c r="H4418" i="5" s="1"/>
  <c r="I4419" i="5"/>
  <c r="H4419" i="5" s="1"/>
  <c r="I4420" i="5"/>
  <c r="H4420" i="5" s="1"/>
  <c r="I4421" i="5"/>
  <c r="H4421" i="5" s="1"/>
  <c r="I4422" i="5"/>
  <c r="H4422" i="5" s="1"/>
  <c r="I4423" i="5"/>
  <c r="H4423" i="5" s="1"/>
  <c r="I4424" i="5"/>
  <c r="H4424" i="5" s="1"/>
  <c r="I4425" i="5"/>
  <c r="H4425" i="5" s="1"/>
  <c r="I4426" i="5"/>
  <c r="H4426" i="5" s="1"/>
  <c r="I4427" i="5"/>
  <c r="H4427" i="5" s="1"/>
  <c r="I4428" i="5"/>
  <c r="H4428" i="5" s="1"/>
  <c r="I4429" i="5"/>
  <c r="H4429" i="5" s="1"/>
  <c r="I4430" i="5"/>
  <c r="H4430" i="5" s="1"/>
  <c r="I4431" i="5"/>
  <c r="H4431" i="5" s="1"/>
  <c r="I4432" i="5"/>
  <c r="H4432" i="5" s="1"/>
  <c r="I4433" i="5"/>
  <c r="H4433" i="5" s="1"/>
  <c r="I4434" i="5"/>
  <c r="H4434" i="5" s="1"/>
  <c r="I4435" i="5"/>
  <c r="H4435" i="5" s="1"/>
  <c r="I4436" i="5"/>
  <c r="H4436" i="5" s="1"/>
  <c r="I4437" i="5"/>
  <c r="H4437" i="5" s="1"/>
  <c r="I4438" i="5"/>
  <c r="H4438" i="5" s="1"/>
  <c r="I4439" i="5"/>
  <c r="H4439" i="5" s="1"/>
  <c r="I4440" i="5"/>
  <c r="H4440" i="5" s="1"/>
  <c r="I4441" i="5"/>
  <c r="H4441" i="5" s="1"/>
  <c r="I4442" i="5"/>
  <c r="H4442" i="5" s="1"/>
  <c r="I4443" i="5"/>
  <c r="H4443" i="5" s="1"/>
  <c r="I4444" i="5"/>
  <c r="H4444" i="5" s="1"/>
  <c r="I4445" i="5"/>
  <c r="H4445" i="5" s="1"/>
  <c r="I4446" i="5"/>
  <c r="H4446" i="5" s="1"/>
  <c r="I4447" i="5"/>
  <c r="H4447" i="5" s="1"/>
  <c r="I4448" i="5"/>
  <c r="H4448" i="5" s="1"/>
  <c r="I4449" i="5"/>
  <c r="H4449" i="5" s="1"/>
  <c r="I4450" i="5"/>
  <c r="H4450" i="5" s="1"/>
  <c r="I4451" i="5"/>
  <c r="H4451" i="5" s="1"/>
  <c r="I4452" i="5"/>
  <c r="H4452" i="5" s="1"/>
  <c r="I4453" i="5"/>
  <c r="H4453" i="5" s="1"/>
  <c r="I4454" i="5"/>
  <c r="H4454" i="5" s="1"/>
  <c r="I4455" i="5"/>
  <c r="H4455" i="5" s="1"/>
  <c r="I4456" i="5"/>
  <c r="H4456" i="5" s="1"/>
  <c r="I4457" i="5"/>
  <c r="H4457" i="5" s="1"/>
  <c r="I4458" i="5"/>
  <c r="H4458" i="5" s="1"/>
  <c r="I4459" i="5"/>
  <c r="H4459" i="5" s="1"/>
  <c r="I4460" i="5"/>
  <c r="H4460" i="5" s="1"/>
  <c r="I4461" i="5"/>
  <c r="H4461" i="5" s="1"/>
  <c r="I4462" i="5"/>
  <c r="H4462" i="5" s="1"/>
  <c r="I4463" i="5"/>
  <c r="H4463" i="5" s="1"/>
  <c r="I4464" i="5"/>
  <c r="H4464" i="5" s="1"/>
  <c r="I4465" i="5"/>
  <c r="H4465" i="5" s="1"/>
  <c r="I4466" i="5"/>
  <c r="H4466" i="5" s="1"/>
  <c r="I4467" i="5"/>
  <c r="H4467" i="5" s="1"/>
  <c r="I4468" i="5"/>
  <c r="H4468" i="5" s="1"/>
  <c r="I4469" i="5"/>
  <c r="H4469" i="5" s="1"/>
  <c r="I4470" i="5"/>
  <c r="H4470" i="5" s="1"/>
  <c r="I4471" i="5"/>
  <c r="H4471" i="5" s="1"/>
  <c r="I4472" i="5"/>
  <c r="H4472" i="5" s="1"/>
  <c r="I4473" i="5"/>
  <c r="H4473" i="5" s="1"/>
  <c r="I4474" i="5"/>
  <c r="H4474" i="5" s="1"/>
  <c r="I4475" i="5"/>
  <c r="H4475" i="5" s="1"/>
  <c r="I4476" i="5"/>
  <c r="H4476" i="5" s="1"/>
  <c r="I4477" i="5"/>
  <c r="H4477" i="5" s="1"/>
  <c r="I4478" i="5"/>
  <c r="H4478" i="5" s="1"/>
  <c r="I4479" i="5"/>
  <c r="H4479" i="5" s="1"/>
  <c r="I4480" i="5"/>
  <c r="H4480" i="5" s="1"/>
  <c r="I4481" i="5"/>
  <c r="H4481" i="5" s="1"/>
  <c r="I4482" i="5"/>
  <c r="H4482" i="5" s="1"/>
  <c r="I4483" i="5"/>
  <c r="H4483" i="5" s="1"/>
  <c r="I4484" i="5"/>
  <c r="H4484" i="5" s="1"/>
  <c r="I4485" i="5"/>
  <c r="H4485" i="5" s="1"/>
  <c r="I4486" i="5"/>
  <c r="H4486" i="5" s="1"/>
  <c r="I4487" i="5"/>
  <c r="H4487" i="5" s="1"/>
  <c r="I4488" i="5"/>
  <c r="H4488" i="5" s="1"/>
  <c r="I4489" i="5"/>
  <c r="H4489" i="5" s="1"/>
  <c r="I4490" i="5"/>
  <c r="H4490" i="5" s="1"/>
  <c r="I4491" i="5"/>
  <c r="H4491" i="5" s="1"/>
  <c r="I4492" i="5"/>
  <c r="H4492" i="5" s="1"/>
  <c r="I4493" i="5"/>
  <c r="H4493" i="5" s="1"/>
  <c r="I4494" i="5"/>
  <c r="H4494" i="5" s="1"/>
  <c r="I4495" i="5"/>
  <c r="H4495" i="5" s="1"/>
  <c r="I4496" i="5"/>
  <c r="H4496" i="5" s="1"/>
  <c r="I4497" i="5"/>
  <c r="H4497" i="5" s="1"/>
  <c r="I4498" i="5"/>
  <c r="H4498" i="5" s="1"/>
  <c r="I4499" i="5"/>
  <c r="H4499" i="5" s="1"/>
  <c r="I4500" i="5"/>
  <c r="H4500" i="5" s="1"/>
  <c r="I4501" i="5"/>
  <c r="H4501" i="5" s="1"/>
  <c r="I4502" i="5"/>
  <c r="H4502" i="5" s="1"/>
  <c r="I4503" i="5"/>
  <c r="H4503" i="5" s="1"/>
  <c r="I4504" i="5"/>
  <c r="H4504" i="5" s="1"/>
  <c r="I4505" i="5"/>
  <c r="H4505" i="5" s="1"/>
  <c r="I4506" i="5"/>
  <c r="H4506" i="5" s="1"/>
  <c r="I4507" i="5"/>
  <c r="H4507" i="5" s="1"/>
  <c r="I4508" i="5"/>
  <c r="H4508" i="5" s="1"/>
  <c r="I4509" i="5"/>
  <c r="H4509" i="5" s="1"/>
  <c r="I4510" i="5"/>
  <c r="H4510" i="5" s="1"/>
  <c r="I4511" i="5"/>
  <c r="H4511" i="5" s="1"/>
  <c r="I4512" i="5"/>
  <c r="H4512" i="5" s="1"/>
  <c r="I4513" i="5"/>
  <c r="H4513" i="5" s="1"/>
  <c r="I4514" i="5"/>
  <c r="H4514" i="5" s="1"/>
  <c r="I4515" i="5"/>
  <c r="H4515" i="5" s="1"/>
  <c r="I4516" i="5"/>
  <c r="H4516" i="5" s="1"/>
  <c r="I4517" i="5"/>
  <c r="H4517" i="5" s="1"/>
  <c r="I4518" i="5"/>
  <c r="H4518" i="5" s="1"/>
  <c r="I4519" i="5"/>
  <c r="H4519" i="5" s="1"/>
  <c r="I4520" i="5"/>
  <c r="H4520" i="5" s="1"/>
  <c r="I4521" i="5"/>
  <c r="H4521" i="5" s="1"/>
  <c r="I4522" i="5"/>
  <c r="H4522" i="5" s="1"/>
  <c r="I4523" i="5"/>
  <c r="H4523" i="5" s="1"/>
  <c r="I4524" i="5"/>
  <c r="H4524" i="5" s="1"/>
  <c r="I4525" i="5"/>
  <c r="H4525" i="5" s="1"/>
  <c r="I4526" i="5"/>
  <c r="H4526" i="5" s="1"/>
  <c r="I4527" i="5"/>
  <c r="H4527" i="5" s="1"/>
  <c r="I4528" i="5"/>
  <c r="H4528" i="5" s="1"/>
  <c r="I4529" i="5"/>
  <c r="H4529" i="5" s="1"/>
  <c r="I4530" i="5"/>
  <c r="H4530" i="5" s="1"/>
  <c r="I4531" i="5"/>
  <c r="H4531" i="5" s="1"/>
  <c r="I4532" i="5"/>
  <c r="H4532" i="5" s="1"/>
  <c r="I4533" i="5"/>
  <c r="H4533" i="5" s="1"/>
  <c r="I4534" i="5"/>
  <c r="H4534" i="5" s="1"/>
  <c r="I4535" i="5"/>
  <c r="H4535" i="5" s="1"/>
  <c r="I4536" i="5"/>
  <c r="H4536" i="5" s="1"/>
  <c r="I4537" i="5"/>
  <c r="H4537" i="5" s="1"/>
  <c r="I4538" i="5"/>
  <c r="H4538" i="5" s="1"/>
  <c r="I4539" i="5"/>
  <c r="H4539" i="5" s="1"/>
  <c r="I4540" i="5"/>
  <c r="H4540" i="5" s="1"/>
  <c r="I4541" i="5"/>
  <c r="H4541" i="5" s="1"/>
  <c r="I4542" i="5"/>
  <c r="H4542" i="5" s="1"/>
  <c r="I4543" i="5"/>
  <c r="H4543" i="5" s="1"/>
  <c r="I4544" i="5"/>
  <c r="H4544" i="5" s="1"/>
  <c r="I4545" i="5"/>
  <c r="H4545" i="5" s="1"/>
  <c r="I4546" i="5"/>
  <c r="H4546" i="5" s="1"/>
  <c r="I4547" i="5"/>
  <c r="H4547" i="5" s="1"/>
  <c r="I4548" i="5"/>
  <c r="H4548" i="5" s="1"/>
  <c r="I4549" i="5"/>
  <c r="H4549" i="5" s="1"/>
  <c r="I4550" i="5"/>
  <c r="H4550" i="5" s="1"/>
  <c r="I4551" i="5"/>
  <c r="H4551" i="5" s="1"/>
  <c r="I4552" i="5"/>
  <c r="H4552" i="5" s="1"/>
  <c r="I4553" i="5"/>
  <c r="H4553" i="5" s="1"/>
  <c r="I4554" i="5"/>
  <c r="H4554" i="5" s="1"/>
  <c r="I4555" i="5"/>
  <c r="H4555" i="5" s="1"/>
  <c r="I4556" i="5"/>
  <c r="H4556" i="5" s="1"/>
  <c r="I4557" i="5"/>
  <c r="H4557" i="5" s="1"/>
  <c r="I4558" i="5"/>
  <c r="H4558" i="5" s="1"/>
  <c r="I4559" i="5"/>
  <c r="H4559" i="5" s="1"/>
  <c r="I4560" i="5"/>
  <c r="H4560" i="5" s="1"/>
  <c r="I4561" i="5"/>
  <c r="H4561" i="5" s="1"/>
  <c r="I4562" i="5"/>
  <c r="H4562" i="5" s="1"/>
  <c r="I4563" i="5"/>
  <c r="H4563" i="5" s="1"/>
  <c r="I4564" i="5"/>
  <c r="H4564" i="5" s="1"/>
  <c r="I4565" i="5"/>
  <c r="H4565" i="5" s="1"/>
  <c r="I4566" i="5"/>
  <c r="H4566" i="5" s="1"/>
  <c r="I4567" i="5"/>
  <c r="H4567" i="5" s="1"/>
  <c r="I4568" i="5"/>
  <c r="H4568" i="5" s="1"/>
  <c r="I4569" i="5"/>
  <c r="H4569" i="5" s="1"/>
  <c r="I4570" i="5"/>
  <c r="H4570" i="5" s="1"/>
  <c r="I4571" i="5"/>
  <c r="H4571" i="5" s="1"/>
  <c r="I4572" i="5"/>
  <c r="H4572" i="5" s="1"/>
  <c r="I4573" i="5"/>
  <c r="H4573" i="5" s="1"/>
  <c r="I4574" i="5"/>
  <c r="H4574" i="5" s="1"/>
  <c r="I4575" i="5"/>
  <c r="H4575" i="5" s="1"/>
  <c r="I4576" i="5"/>
  <c r="H4576" i="5" s="1"/>
  <c r="I4577" i="5"/>
  <c r="H4577" i="5" s="1"/>
  <c r="I4578" i="5"/>
  <c r="H4578" i="5" s="1"/>
  <c r="I4579" i="5"/>
  <c r="H4579" i="5" s="1"/>
  <c r="I4580" i="5"/>
  <c r="H4580" i="5" s="1"/>
  <c r="I4581" i="5"/>
  <c r="H4581" i="5" s="1"/>
  <c r="I4582" i="5"/>
  <c r="H4582" i="5" s="1"/>
  <c r="I4583" i="5"/>
  <c r="H4583" i="5" s="1"/>
  <c r="I4584" i="5"/>
  <c r="H4584" i="5" s="1"/>
  <c r="I4585" i="5"/>
  <c r="H4585" i="5" s="1"/>
  <c r="I4586" i="5"/>
  <c r="H4586" i="5" s="1"/>
  <c r="I4587" i="5"/>
  <c r="H4587" i="5" s="1"/>
  <c r="I4588" i="5"/>
  <c r="H4588" i="5" s="1"/>
  <c r="I4589" i="5"/>
  <c r="H4589" i="5" s="1"/>
  <c r="I4590" i="5"/>
  <c r="H4590" i="5" s="1"/>
  <c r="I4591" i="5"/>
  <c r="H4591" i="5" s="1"/>
  <c r="I4592" i="5"/>
  <c r="H4592" i="5" s="1"/>
  <c r="I4593" i="5"/>
  <c r="H4593" i="5" s="1"/>
  <c r="I4594" i="5"/>
  <c r="H4594" i="5" s="1"/>
  <c r="I4595" i="5"/>
  <c r="H4595" i="5" s="1"/>
  <c r="I4596" i="5"/>
  <c r="H4596" i="5" s="1"/>
  <c r="I4597" i="5"/>
  <c r="H4597" i="5" s="1"/>
  <c r="I4598" i="5"/>
  <c r="H4598" i="5" s="1"/>
  <c r="I4599" i="5"/>
  <c r="H4599" i="5" s="1"/>
  <c r="I4600" i="5"/>
  <c r="H4600" i="5" s="1"/>
  <c r="I4601" i="5"/>
  <c r="H4601" i="5" s="1"/>
  <c r="I4602" i="5"/>
  <c r="H4602" i="5" s="1"/>
  <c r="I4603" i="5"/>
  <c r="H4603" i="5" s="1"/>
  <c r="I4604" i="5"/>
  <c r="H4604" i="5" s="1"/>
  <c r="I4605" i="5"/>
  <c r="H4605" i="5" s="1"/>
  <c r="I4606" i="5"/>
  <c r="H4606" i="5" s="1"/>
  <c r="I4607" i="5"/>
  <c r="H4607" i="5" s="1"/>
  <c r="I4608" i="5"/>
  <c r="H4608" i="5" s="1"/>
  <c r="I4609" i="5"/>
  <c r="H4609" i="5" s="1"/>
  <c r="I4610" i="5"/>
  <c r="H4610" i="5" s="1"/>
  <c r="I4611" i="5"/>
  <c r="H4611" i="5" s="1"/>
  <c r="I4612" i="5"/>
  <c r="H4612" i="5" s="1"/>
  <c r="I4613" i="5"/>
  <c r="H4613" i="5" s="1"/>
  <c r="I4614" i="5"/>
  <c r="H4614" i="5" s="1"/>
  <c r="I4615" i="5"/>
  <c r="H4615" i="5" s="1"/>
  <c r="I4616" i="5"/>
  <c r="H4616" i="5" s="1"/>
  <c r="I4617" i="5"/>
  <c r="H4617" i="5" s="1"/>
  <c r="I4618" i="5"/>
  <c r="H4618" i="5" s="1"/>
  <c r="I4619" i="5"/>
  <c r="H4619" i="5" s="1"/>
  <c r="I4620" i="5"/>
  <c r="H4620" i="5" s="1"/>
  <c r="I4621" i="5"/>
  <c r="H4621" i="5" s="1"/>
  <c r="I4622" i="5"/>
  <c r="H4622" i="5" s="1"/>
  <c r="I4623" i="5"/>
  <c r="H4623" i="5" s="1"/>
  <c r="I4624" i="5"/>
  <c r="H4624" i="5" s="1"/>
  <c r="I4625" i="5"/>
  <c r="H4625" i="5" s="1"/>
  <c r="I4626" i="5"/>
  <c r="H4626" i="5" s="1"/>
  <c r="I4627" i="5"/>
  <c r="H4627" i="5" s="1"/>
  <c r="I4628" i="5"/>
  <c r="H4628" i="5" s="1"/>
  <c r="I4629" i="5"/>
  <c r="H4629" i="5" s="1"/>
  <c r="I4630" i="5"/>
  <c r="H4630" i="5" s="1"/>
  <c r="I4631" i="5"/>
  <c r="H4631" i="5" s="1"/>
  <c r="I4632" i="5"/>
  <c r="H4632" i="5" s="1"/>
  <c r="I4633" i="5"/>
  <c r="H4633" i="5" s="1"/>
  <c r="I4634" i="5"/>
  <c r="H4634" i="5" s="1"/>
  <c r="I4635" i="5"/>
  <c r="H4635" i="5" s="1"/>
  <c r="I4636" i="5"/>
  <c r="H4636" i="5" s="1"/>
  <c r="I4637" i="5"/>
  <c r="H4637" i="5" s="1"/>
  <c r="I4638" i="5"/>
  <c r="H4638" i="5" s="1"/>
  <c r="I4639" i="5"/>
  <c r="H4639" i="5" s="1"/>
  <c r="I4640" i="5"/>
  <c r="H4640" i="5" s="1"/>
  <c r="I4641" i="5"/>
  <c r="H4641" i="5" s="1"/>
  <c r="I4642" i="5"/>
  <c r="H4642" i="5" s="1"/>
  <c r="I4643" i="5"/>
  <c r="H4643" i="5" s="1"/>
  <c r="I4644" i="5"/>
  <c r="H4644" i="5" s="1"/>
  <c r="I4645" i="5"/>
  <c r="H4645" i="5" s="1"/>
  <c r="I4646" i="5"/>
  <c r="H4646" i="5" s="1"/>
  <c r="I4647" i="5"/>
  <c r="H4647" i="5" s="1"/>
  <c r="I4648" i="5"/>
  <c r="H4648" i="5" s="1"/>
  <c r="I4649" i="5"/>
  <c r="H4649" i="5" s="1"/>
  <c r="I4650" i="5"/>
  <c r="H4650" i="5" s="1"/>
  <c r="I4651" i="5"/>
  <c r="H4651" i="5" s="1"/>
  <c r="I4652" i="5"/>
  <c r="H4652" i="5" s="1"/>
  <c r="I4653" i="5"/>
  <c r="H4653" i="5" s="1"/>
  <c r="I4654" i="5"/>
  <c r="H4654" i="5" s="1"/>
  <c r="I4655" i="5"/>
  <c r="H4655" i="5" s="1"/>
  <c r="I4656" i="5"/>
  <c r="H4656" i="5" s="1"/>
  <c r="I4657" i="5"/>
  <c r="H4657" i="5" s="1"/>
  <c r="I4658" i="5"/>
  <c r="H4658" i="5" s="1"/>
  <c r="I4659" i="5"/>
  <c r="H4659" i="5" s="1"/>
  <c r="I4660" i="5"/>
  <c r="H4660" i="5" s="1"/>
  <c r="I4661" i="5"/>
  <c r="H4661" i="5" s="1"/>
  <c r="I4662" i="5"/>
  <c r="H4662" i="5" s="1"/>
  <c r="I4663" i="5"/>
  <c r="H4663" i="5" s="1"/>
  <c r="I4664" i="5"/>
  <c r="H4664" i="5" s="1"/>
  <c r="I4665" i="5"/>
  <c r="H4665" i="5" s="1"/>
  <c r="I4666" i="5"/>
  <c r="H4666" i="5" s="1"/>
  <c r="I4667" i="5"/>
  <c r="H4667" i="5" s="1"/>
  <c r="I4668" i="5"/>
  <c r="H4668" i="5" s="1"/>
  <c r="I4669" i="5"/>
  <c r="H4669" i="5" s="1"/>
  <c r="I4670" i="5"/>
  <c r="H4670" i="5" s="1"/>
  <c r="I4671" i="5"/>
  <c r="H4671" i="5" s="1"/>
  <c r="I4672" i="5"/>
  <c r="H4672" i="5" s="1"/>
  <c r="I4673" i="5"/>
  <c r="H4673" i="5" s="1"/>
  <c r="I4674" i="5"/>
  <c r="H4674" i="5" s="1"/>
  <c r="I4675" i="5"/>
  <c r="H4675" i="5" s="1"/>
  <c r="I4676" i="5"/>
  <c r="H4676" i="5" s="1"/>
  <c r="I4677" i="5"/>
  <c r="H4677" i="5" s="1"/>
  <c r="I4678" i="5"/>
  <c r="H4678" i="5" s="1"/>
  <c r="I4679" i="5"/>
  <c r="H4679" i="5" s="1"/>
  <c r="I4680" i="5"/>
  <c r="H4680" i="5" s="1"/>
  <c r="I4681" i="5"/>
  <c r="H4681" i="5" s="1"/>
  <c r="I4682" i="5"/>
  <c r="H4682" i="5" s="1"/>
  <c r="I4683" i="5"/>
  <c r="H4683" i="5" s="1"/>
  <c r="I4684" i="5"/>
  <c r="H4684" i="5" s="1"/>
  <c r="I4685" i="5"/>
  <c r="H4685" i="5" s="1"/>
  <c r="I4686" i="5"/>
  <c r="H4686" i="5" s="1"/>
  <c r="I4687" i="5"/>
  <c r="H4687" i="5" s="1"/>
  <c r="I4688" i="5"/>
  <c r="H4688" i="5" s="1"/>
  <c r="I4689" i="5"/>
  <c r="H4689" i="5" s="1"/>
  <c r="I4690" i="5"/>
  <c r="H4690" i="5" s="1"/>
  <c r="I4691" i="5"/>
  <c r="H4691" i="5" s="1"/>
  <c r="I4692" i="5"/>
  <c r="H4692" i="5" s="1"/>
  <c r="I4693" i="5"/>
  <c r="H4693" i="5" s="1"/>
  <c r="I4694" i="5"/>
  <c r="H4694" i="5" s="1"/>
  <c r="I4695" i="5"/>
  <c r="H4695" i="5" s="1"/>
  <c r="I4696" i="5"/>
  <c r="H4696" i="5" s="1"/>
  <c r="I4697" i="5"/>
  <c r="H4697" i="5" s="1"/>
  <c r="I4698" i="5"/>
  <c r="H4698" i="5" s="1"/>
  <c r="I4699" i="5"/>
  <c r="H4699" i="5" s="1"/>
  <c r="I4700" i="5"/>
  <c r="H4700" i="5" s="1"/>
  <c r="I4701" i="5"/>
  <c r="H4701" i="5" s="1"/>
  <c r="I4702" i="5"/>
  <c r="H4702" i="5" s="1"/>
  <c r="I4703" i="5"/>
  <c r="H4703" i="5" s="1"/>
  <c r="I4704" i="5"/>
  <c r="H4704" i="5" s="1"/>
  <c r="I4705" i="5"/>
  <c r="H4705" i="5" s="1"/>
  <c r="I4706" i="5"/>
  <c r="H4706" i="5" s="1"/>
  <c r="I4707" i="5"/>
  <c r="H4707" i="5" s="1"/>
  <c r="I4708" i="5"/>
  <c r="H4708" i="5" s="1"/>
  <c r="I4709" i="5"/>
  <c r="H4709" i="5" s="1"/>
  <c r="I4710" i="5"/>
  <c r="H4710" i="5" s="1"/>
  <c r="I4711" i="5"/>
  <c r="H4711" i="5" s="1"/>
  <c r="I4712" i="5"/>
  <c r="H4712" i="5" s="1"/>
  <c r="I4713" i="5"/>
  <c r="H4713" i="5" s="1"/>
  <c r="I4714" i="5"/>
  <c r="H4714" i="5" s="1"/>
  <c r="I4715" i="5"/>
  <c r="H4715" i="5" s="1"/>
  <c r="I4716" i="5"/>
  <c r="H4716" i="5" s="1"/>
  <c r="I4717" i="5"/>
  <c r="H4717" i="5" s="1"/>
  <c r="I4718" i="5"/>
  <c r="H4718" i="5" s="1"/>
  <c r="I4719" i="5"/>
  <c r="H4719" i="5" s="1"/>
  <c r="I4720" i="5"/>
  <c r="H4720" i="5" s="1"/>
  <c r="I4721" i="5"/>
  <c r="H4721" i="5" s="1"/>
  <c r="I4722" i="5"/>
  <c r="H4722" i="5" s="1"/>
  <c r="I4723" i="5"/>
  <c r="H4723"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5A13E7-9A29-453B-9FAC-6E2D99CC7B4A}" keepAlive="1" name="Query - brands" description="Connection to the 'brands' query in the workbook." type="5" refreshedVersion="8" background="1" saveData="1">
    <dbPr connection="Provider=Microsoft.Mashup.OleDb.1;Data Source=$Workbook$;Location=brands;Extended Properties=&quot;&quot;" command="SELECT * FROM [brands]"/>
  </connection>
  <connection id="2" xr16:uid="{A5FBB5FF-C381-4AA3-8149-161CCEA062AB}"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3" xr16:uid="{F4BB78D3-1672-495D-BD96-24A1C8144342}"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C2542B-B2D7-4D52-8599-02208F5C998C}" keepAlive="1" name="Query - order_items" description="Connection to the 'order_items' query in the workbook." type="5" refreshedVersion="8" background="1" saveData="1">
    <dbPr connection="Provider=Microsoft.Mashup.OleDb.1;Data Source=$Workbook$;Location=order_items;Extended Properties=&quot;&quot;" command="SELECT * FROM [order_items]"/>
  </connection>
  <connection id="5" xr16:uid="{9A5344FB-2086-40AA-8E05-CB3B4657024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6" xr16:uid="{D3A038B2-3D9A-4471-84C4-A7BB0E03FC94}"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7" xr16:uid="{9C5E2ABB-8924-4D36-AB31-E715273B9D11}" keepAlive="1" name="Query - staffs" description="Connection to the 'staffs' query in the workbook." type="5" refreshedVersion="8" background="1" saveData="1">
    <dbPr connection="Provider=Microsoft.Mashup.OleDb.1;Data Source=$Workbook$;Location=staffs;Extended Properties=&quot;&quot;" command="SELECT * FROM [staffs]"/>
  </connection>
  <connection id="8" xr16:uid="{CF90876E-D0AF-4E8B-97DC-6DC27D30AA9D}" keepAlive="1" name="Query - stocks" description="Connection to the 'stocks' query in the workbook." type="5" refreshedVersion="8" background="1" saveData="1">
    <dbPr connection="Provider=Microsoft.Mashup.OleDb.1;Data Source=$Workbook$;Location=stocks;Extended Properties=&quot;&quot;" command="SELECT * FROM [stocks]"/>
  </connection>
  <connection id="9" xr16:uid="{CE9AE714-668E-48F6-AD9A-F3C52687EB76}" keepAlive="1" name="Query - stores" description="Connection to the 'stores' query in the workbook." type="5" refreshedVersion="8" background="1" saveData="1">
    <dbPr connection="Provider=Microsoft.Mashup.OleDb.1;Data Source=$Workbook$;Location=stores;Extended Properties=&quot;&quot;" command="SELECT * FROM [stores]"/>
  </connection>
  <connection id="10" xr16:uid="{A4651E76-6E6C-4B56-BF50-22E549657A95}" keepAlive="1" name="Query - Table" description="Connection to the 'Table' query in the workbook." type="5" refreshedVersion="8" background="1" saveData="1">
    <dbPr connection="Provider=Microsoft.Mashup.OleDb.1;Data Source=$Workbook$;Location=Table;Extended Properties=&quot;&quot;" command="SELECT * FROM [Table]"/>
  </connection>
  <connection id="11" xr16:uid="{D8CB01CF-34D8-4FB9-B27A-CBCA2AF01B2A}" keepAlive="1" name="Query - Table12" description="Connection to the 'Table12' query in the workbook." type="5" refreshedVersion="8" background="1" saveData="1">
    <dbPr connection="Provider=Microsoft.Mashup.OleDb.1;Data Source=$Workbook$;Location=Table12;Extended Properties=&quot;&quot;" command="SELECT * FROM [Table12]"/>
  </connection>
  <connection id="12" xr16:uid="{0A0002CF-25D2-48C9-BF59-78329DE2EC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94A26948-683B-4BC9-B2A3-301E96F1AD41}" name="WorksheetConnection_Retail_store_final_project.xlsx!categories" type="102" refreshedVersion="8" minRefreshableVersion="5">
    <extLst>
      <ext xmlns:x15="http://schemas.microsoft.com/office/spreadsheetml/2010/11/main" uri="{DE250136-89BD-433C-8126-D09CA5730AF9}">
        <x15:connection id="categories">
          <x15:rangePr sourceName="_xlcn.WorksheetConnection_Retail_store_final_project.xlsxcategories1"/>
        </x15:connection>
      </ext>
    </extLst>
  </connection>
  <connection id="14" xr16:uid="{D7D47C1E-F84A-4DD1-99F6-7A8EE44E50C6}" name="WorksheetConnection_Retail_store_final_project.xlsx!customers" type="102" refreshedVersion="8" minRefreshableVersion="5">
    <extLst>
      <ext xmlns:x15="http://schemas.microsoft.com/office/spreadsheetml/2010/11/main" uri="{DE250136-89BD-433C-8126-D09CA5730AF9}">
        <x15:connection id="customers">
          <x15:rangePr sourceName="_xlcn.WorksheetConnection_Retail_store_final_project.xlsxcustomers1"/>
        </x15:connection>
      </ext>
    </extLst>
  </connection>
  <connection id="15" xr16:uid="{6AC87D27-AA39-433D-ACBA-018DD7313A48}" name="WorksheetConnection_Retail_store_final_project.xlsx!order_items" type="102" refreshedVersion="8" minRefreshableVersion="5">
    <extLst>
      <ext xmlns:x15="http://schemas.microsoft.com/office/spreadsheetml/2010/11/main" uri="{DE250136-89BD-433C-8126-D09CA5730AF9}">
        <x15:connection id="order_items">
          <x15:rangePr sourceName="_xlcn.WorksheetConnection_Retail_store_final_project.xlsxorder_items1"/>
        </x15:connection>
      </ext>
    </extLst>
  </connection>
  <connection id="16" xr16:uid="{9F1A0499-F29E-48D9-8EF3-AAE92E058256}" name="WorksheetConnection_Retail_store_final_project.xlsx!orders" type="102" refreshedVersion="8" minRefreshableVersion="5">
    <extLst>
      <ext xmlns:x15="http://schemas.microsoft.com/office/spreadsheetml/2010/11/main" uri="{DE250136-89BD-433C-8126-D09CA5730AF9}">
        <x15:connection id="orders">
          <x15:rangePr sourceName="_xlcn.WorksheetConnection_Retail_store_final_project.xlsxorders1"/>
        </x15:connection>
      </ext>
    </extLst>
  </connection>
  <connection id="17" xr16:uid="{1D992C59-2E3A-4450-ACB3-564E10A0E12E}" name="WorksheetConnection_Retail_store_final_project.xlsx!products" type="102" refreshedVersion="8" minRefreshableVersion="5">
    <extLst>
      <ext xmlns:x15="http://schemas.microsoft.com/office/spreadsheetml/2010/11/main" uri="{DE250136-89BD-433C-8126-D09CA5730AF9}">
        <x15:connection id="products">
          <x15:rangePr sourceName="_xlcn.WorksheetConnection_Retail_store_final_project.xlsxproducts1"/>
        </x15:connection>
      </ext>
    </extLst>
  </connection>
  <connection id="18" xr16:uid="{FACACA57-CFF5-4268-AA98-4EDCC42A50E0}" name="WorksheetConnection_Retail_store_final_project.xlsx!staffs" type="102" refreshedVersion="8" minRefreshableVersion="5">
    <extLst>
      <ext xmlns:x15="http://schemas.microsoft.com/office/spreadsheetml/2010/11/main" uri="{DE250136-89BD-433C-8126-D09CA5730AF9}">
        <x15:connection id="staffs">
          <x15:rangePr sourceName="_xlcn.WorksheetConnection_Retail_store_final_project.xlsxstaffs1"/>
        </x15:connection>
      </ext>
    </extLst>
  </connection>
  <connection id="19" xr16:uid="{02560A75-1C63-41C6-A1A4-794401909106}" name="WorksheetConnection_Retail_store_final_project.xlsx!stocks" type="102" refreshedVersion="8" minRefreshableVersion="5">
    <extLst>
      <ext xmlns:x15="http://schemas.microsoft.com/office/spreadsheetml/2010/11/main" uri="{DE250136-89BD-433C-8126-D09CA5730AF9}">
        <x15:connection id="stocks">
          <x15:rangePr sourceName="_xlcn.WorksheetConnection_Retail_store_final_project.xlsxstocks1"/>
        </x15:connection>
      </ext>
    </extLst>
  </connection>
  <connection id="20" xr16:uid="{CA57EBC4-CB66-4A43-8697-35F97A35B068}" name="WorksheetConnection_Retail_store_final_project.xlsx!stores" type="102" refreshedVersion="8" minRefreshableVersion="5">
    <extLst>
      <ext xmlns:x15="http://schemas.microsoft.com/office/spreadsheetml/2010/11/main" uri="{DE250136-89BD-433C-8126-D09CA5730AF9}">
        <x15:connection id="stores">
          <x15:rangePr sourceName="_xlcn.WorksheetConnection_Retail_store_final_project.xlsxstores1"/>
        </x15:connection>
      </ext>
    </extLst>
  </connection>
</connections>
</file>

<file path=xl/sharedStrings.xml><?xml version="1.0" encoding="utf-8"?>
<sst xmlns="http://schemas.openxmlformats.org/spreadsheetml/2006/main" count="12376" uniqueCount="6333">
  <si>
    <t>brand_id</t>
  </si>
  <si>
    <t>brand_name</t>
  </si>
  <si>
    <t>Electra</t>
  </si>
  <si>
    <t>Haro</t>
  </si>
  <si>
    <t>Heller</t>
  </si>
  <si>
    <t>Pure Cycles</t>
  </si>
  <si>
    <t>Ritchey</t>
  </si>
  <si>
    <t>Strider</t>
  </si>
  <si>
    <t>Sun Bicycles</t>
  </si>
  <si>
    <t>Surly</t>
  </si>
  <si>
    <t>Trek</t>
  </si>
  <si>
    <t>category_id</t>
  </si>
  <si>
    <t>category_name</t>
  </si>
  <si>
    <t>Children Bicycles</t>
  </si>
  <si>
    <t>Comfort Bicycles</t>
  </si>
  <si>
    <t>Cruisers Bicycles</t>
  </si>
  <si>
    <t>Cyclocross Bicycles</t>
  </si>
  <si>
    <t>Electric Bikes</t>
  </si>
  <si>
    <t>Mountain Bikes</t>
  </si>
  <si>
    <t>Road Bikes</t>
  </si>
  <si>
    <t>customer_id</t>
  </si>
  <si>
    <t>first_name</t>
  </si>
  <si>
    <t>last_name</t>
  </si>
  <si>
    <t>phone</t>
  </si>
  <si>
    <t>email</t>
  </si>
  <si>
    <t>street</t>
  </si>
  <si>
    <t>city</t>
  </si>
  <si>
    <t>state</t>
  </si>
  <si>
    <t>zip_code</t>
  </si>
  <si>
    <t>Debra</t>
  </si>
  <si>
    <t>Burks</t>
  </si>
  <si>
    <t>NULL</t>
  </si>
  <si>
    <t>debra.burks@yahoo.com</t>
  </si>
  <si>
    <t xml:space="preserve">9273 Thorne Ave. </t>
  </si>
  <si>
    <t>Orchard Park</t>
  </si>
  <si>
    <t>NY</t>
  </si>
  <si>
    <t>Kasha</t>
  </si>
  <si>
    <t>Todd</t>
  </si>
  <si>
    <t>kasha.todd@yahoo.com</t>
  </si>
  <si>
    <t xml:space="preserve">910 Vine Street </t>
  </si>
  <si>
    <t>Campbell</t>
  </si>
  <si>
    <t>CA</t>
  </si>
  <si>
    <t>Tameka</t>
  </si>
  <si>
    <t>Fisher</t>
  </si>
  <si>
    <t>tameka.fisher@aol.com</t>
  </si>
  <si>
    <t xml:space="preserve">769C Honey Creek St. </t>
  </si>
  <si>
    <t>Redondo Beach</t>
  </si>
  <si>
    <t>Daryl</t>
  </si>
  <si>
    <t>Spence</t>
  </si>
  <si>
    <t>daryl.spence@aol.com</t>
  </si>
  <si>
    <t xml:space="preserve">988 Pearl Lane </t>
  </si>
  <si>
    <t>Uniondale</t>
  </si>
  <si>
    <t>Charolette</t>
  </si>
  <si>
    <t>Rice</t>
  </si>
  <si>
    <t>(916) 381-6003</t>
  </si>
  <si>
    <t>charolette.rice@msn.com</t>
  </si>
  <si>
    <t xml:space="preserve">107 River Dr. </t>
  </si>
  <si>
    <t>Sacramento</t>
  </si>
  <si>
    <t>Lyndsey</t>
  </si>
  <si>
    <t>Bean</t>
  </si>
  <si>
    <t>lyndsey.bean@hotmail.com</t>
  </si>
  <si>
    <t xml:space="preserve">769 West Road </t>
  </si>
  <si>
    <t>Fairport</t>
  </si>
  <si>
    <t>Latasha</t>
  </si>
  <si>
    <t>Hays</t>
  </si>
  <si>
    <t>(716) 986-3359</t>
  </si>
  <si>
    <t>latasha.hays@hotmail.com</t>
  </si>
  <si>
    <t xml:space="preserve">7014 Manor Station Rd. </t>
  </si>
  <si>
    <t>Buffalo</t>
  </si>
  <si>
    <t>Jacquline</t>
  </si>
  <si>
    <t>Duncan</t>
  </si>
  <si>
    <t>jacquline.duncan@yahoo.com</t>
  </si>
  <si>
    <t xml:space="preserve">15 Brown St. </t>
  </si>
  <si>
    <t>Jackson Heights</t>
  </si>
  <si>
    <t>Genoveva</t>
  </si>
  <si>
    <t>Baldwin</t>
  </si>
  <si>
    <t>genoveva.baldwin@msn.com</t>
  </si>
  <si>
    <t xml:space="preserve">8550 Spruce Drive </t>
  </si>
  <si>
    <t>Port Washington</t>
  </si>
  <si>
    <t>Pamelia</t>
  </si>
  <si>
    <t>Newman</t>
  </si>
  <si>
    <t>pamelia.newman@gmail.com</t>
  </si>
  <si>
    <t xml:space="preserve">476 Chestnut Ave. </t>
  </si>
  <si>
    <t>Monroe</t>
  </si>
  <si>
    <t>Deshawn</t>
  </si>
  <si>
    <t>Mendoza</t>
  </si>
  <si>
    <t>deshawn.mendoza@yahoo.com</t>
  </si>
  <si>
    <t xml:space="preserve">8790 Cobblestone Street </t>
  </si>
  <si>
    <t>Monsey</t>
  </si>
  <si>
    <t>Robby</t>
  </si>
  <si>
    <t>Sykes</t>
  </si>
  <si>
    <t>(516) 583-7761</t>
  </si>
  <si>
    <t>robby.sykes@hotmail.com</t>
  </si>
  <si>
    <t xml:space="preserve">486 Rock Maple Street </t>
  </si>
  <si>
    <t>Hempstead</t>
  </si>
  <si>
    <t>Lashawn</t>
  </si>
  <si>
    <t>Ortiz</t>
  </si>
  <si>
    <t>lashawn.ortiz@msn.com</t>
  </si>
  <si>
    <t xml:space="preserve">27 Washington Rd. </t>
  </si>
  <si>
    <t>Longview</t>
  </si>
  <si>
    <t>TX</t>
  </si>
  <si>
    <t>Garry</t>
  </si>
  <si>
    <t>Espinoza</t>
  </si>
  <si>
    <t>garry.espinoza@hotmail.com</t>
  </si>
  <si>
    <t xml:space="preserve">7858 Rockaway Court </t>
  </si>
  <si>
    <t>Forney</t>
  </si>
  <si>
    <t>Linnie</t>
  </si>
  <si>
    <t>Branch</t>
  </si>
  <si>
    <t>linnie.branch@gmail.com</t>
  </si>
  <si>
    <t xml:space="preserve">314 South Columbia Ave. </t>
  </si>
  <si>
    <t>Plattsburgh</t>
  </si>
  <si>
    <t>Emmitt</t>
  </si>
  <si>
    <t>Sanchez</t>
  </si>
  <si>
    <t>(212) 945-8823</t>
  </si>
  <si>
    <t>emmitt.sanchez@hotmail.com</t>
  </si>
  <si>
    <t xml:space="preserve">461 Squaw Creek Road </t>
  </si>
  <si>
    <t>New York</t>
  </si>
  <si>
    <t>Caren</t>
  </si>
  <si>
    <t>Stephens</t>
  </si>
  <si>
    <t>caren.stephens@msn.com</t>
  </si>
  <si>
    <t xml:space="preserve">914 Brook St. </t>
  </si>
  <si>
    <t>Scarsdale</t>
  </si>
  <si>
    <t>Georgetta</t>
  </si>
  <si>
    <t>Hardin</t>
  </si>
  <si>
    <t>georgetta.hardin@aol.com</t>
  </si>
  <si>
    <t xml:space="preserve">474 Chapel Dr. </t>
  </si>
  <si>
    <t>Canandaigua</t>
  </si>
  <si>
    <t>Lizzette</t>
  </si>
  <si>
    <t>Stein</t>
  </si>
  <si>
    <t>lizzette.stein@yahoo.com</t>
  </si>
  <si>
    <t xml:space="preserve">19 Green Hill Lane </t>
  </si>
  <si>
    <t>Aleta</t>
  </si>
  <si>
    <t>Shepard</t>
  </si>
  <si>
    <t>aleta.shepard@aol.com</t>
  </si>
  <si>
    <t xml:space="preserve">684 Howard St. </t>
  </si>
  <si>
    <t>Sugar Land</t>
  </si>
  <si>
    <t>Tobie</t>
  </si>
  <si>
    <t>Little</t>
  </si>
  <si>
    <t>tobie.little@gmail.com</t>
  </si>
  <si>
    <t xml:space="preserve">10 Silver Spear Dr. </t>
  </si>
  <si>
    <t>Victoria</t>
  </si>
  <si>
    <t>Adelle</t>
  </si>
  <si>
    <t>Larsen</t>
  </si>
  <si>
    <t>adelle.larsen@gmail.com</t>
  </si>
  <si>
    <t xml:space="preserve">683 West Kirkland Dr. </t>
  </si>
  <si>
    <t>East Northport</t>
  </si>
  <si>
    <t>Kaylee</t>
  </si>
  <si>
    <t>English</t>
  </si>
  <si>
    <t>kaylee.english@msn.com</t>
  </si>
  <si>
    <t xml:space="preserve">8786 Fulton Rd. </t>
  </si>
  <si>
    <t>Hollis</t>
  </si>
  <si>
    <t>Corene</t>
  </si>
  <si>
    <t>Wall</t>
  </si>
  <si>
    <t>corene.wall@msn.com</t>
  </si>
  <si>
    <t xml:space="preserve">9601 Ocean Rd. </t>
  </si>
  <si>
    <t>Atwater</t>
  </si>
  <si>
    <t>Regenia</t>
  </si>
  <si>
    <t>Vaughan</t>
  </si>
  <si>
    <t>regenia.vaughan@gmail.com</t>
  </si>
  <si>
    <t xml:space="preserve">44 Stonybrook Street </t>
  </si>
  <si>
    <t>Mahopac</t>
  </si>
  <si>
    <t>Theo</t>
  </si>
  <si>
    <t>Reese</t>
  </si>
  <si>
    <t>(562) 215-2907</t>
  </si>
  <si>
    <t>theo.reese@gmail.com</t>
  </si>
  <si>
    <t xml:space="preserve">8755 W. Wild Horse St. </t>
  </si>
  <si>
    <t>Long Beach</t>
  </si>
  <si>
    <t>Santos</t>
  </si>
  <si>
    <t>Valencia</t>
  </si>
  <si>
    <t>santos.valencia@yahoo.com</t>
  </si>
  <si>
    <t xml:space="preserve">7479 Carpenter Street </t>
  </si>
  <si>
    <t>Sunnyside</t>
  </si>
  <si>
    <t>Jeanice</t>
  </si>
  <si>
    <t>Frost</t>
  </si>
  <si>
    <t>jeanice.frost@hotmail.com</t>
  </si>
  <si>
    <t xml:space="preserve">76 Devon Lane </t>
  </si>
  <si>
    <t>Ossining</t>
  </si>
  <si>
    <t>Syreeta</t>
  </si>
  <si>
    <t>Hendricks</t>
  </si>
  <si>
    <t>syreeta.hendricks@msn.com</t>
  </si>
  <si>
    <t xml:space="preserve">193 Spruce Road </t>
  </si>
  <si>
    <t>Jamaal</t>
  </si>
  <si>
    <t>Albert</t>
  </si>
  <si>
    <t>jamaal.albert@gmail.com</t>
  </si>
  <si>
    <t xml:space="preserve">853 Stonybrook Street </t>
  </si>
  <si>
    <t>Torrance</t>
  </si>
  <si>
    <t>Williemae</t>
  </si>
  <si>
    <t>Holloway</t>
  </si>
  <si>
    <t>(510) 246-8375</t>
  </si>
  <si>
    <t>williemae.holloway@msn.com</t>
  </si>
  <si>
    <t xml:space="preserve">69 Cypress St. </t>
  </si>
  <si>
    <t>Oakland</t>
  </si>
  <si>
    <t>Araceli</t>
  </si>
  <si>
    <t>Golden</t>
  </si>
  <si>
    <t>araceli.golden@msn.com</t>
  </si>
  <si>
    <t xml:space="preserve">12 Ridgeview Ave. </t>
  </si>
  <si>
    <t>Fullerton</t>
  </si>
  <si>
    <t>Deloris</t>
  </si>
  <si>
    <t>Burke</t>
  </si>
  <si>
    <t>deloris.burke@hotmail.com</t>
  </si>
  <si>
    <t xml:space="preserve">895 Edgemont Drive </t>
  </si>
  <si>
    <t>Palos Verdes Peninsula</t>
  </si>
  <si>
    <t>Brittney</t>
  </si>
  <si>
    <t>Woodward</t>
  </si>
  <si>
    <t>brittney.woodward@aol.com</t>
  </si>
  <si>
    <t xml:space="preserve">960 River St. </t>
  </si>
  <si>
    <t>Guillermina</t>
  </si>
  <si>
    <t>Noble</t>
  </si>
  <si>
    <t>guillermina.noble@msn.com</t>
  </si>
  <si>
    <t xml:space="preserve">6 Del Monte Lane </t>
  </si>
  <si>
    <t>Baldwinsville</t>
  </si>
  <si>
    <t>Bernita</t>
  </si>
  <si>
    <t>Mcdaniel</t>
  </si>
  <si>
    <t>bernita.mcdaniel@hotmail.com</t>
  </si>
  <si>
    <t xml:space="preserve">2 Peg Shop Ave. </t>
  </si>
  <si>
    <t>Liverpool</t>
  </si>
  <si>
    <t>Melia</t>
  </si>
  <si>
    <t>Brady</t>
  </si>
  <si>
    <t>melia.brady@gmail.com</t>
  </si>
  <si>
    <t xml:space="preserve">907 Shirley Rd. </t>
  </si>
  <si>
    <t>Maspeth</t>
  </si>
  <si>
    <t>Zelma</t>
  </si>
  <si>
    <t>Browning</t>
  </si>
  <si>
    <t>zelma.browning@aol.com</t>
  </si>
  <si>
    <t xml:space="preserve">296 Second Street </t>
  </si>
  <si>
    <t>Astoria</t>
  </si>
  <si>
    <t>Janetta</t>
  </si>
  <si>
    <t>Aguirre</t>
  </si>
  <si>
    <t>(717) 670-2634</t>
  </si>
  <si>
    <t>janetta.aguirre@aol.com</t>
  </si>
  <si>
    <t xml:space="preserve">214 Second Court </t>
  </si>
  <si>
    <t>Lancaster</t>
  </si>
  <si>
    <t>Ronna</t>
  </si>
  <si>
    <t>Butler</t>
  </si>
  <si>
    <t>ronna.butler@gmail.com</t>
  </si>
  <si>
    <t xml:space="preserve">9438 Plymouth Court </t>
  </si>
  <si>
    <t>Encino</t>
  </si>
  <si>
    <t>Kathie</t>
  </si>
  <si>
    <t>Freeman</t>
  </si>
  <si>
    <t>kathie.freeman@msn.com</t>
  </si>
  <si>
    <t xml:space="preserve">667 Temple Dr. </t>
  </si>
  <si>
    <t>Queensbury</t>
  </si>
  <si>
    <t>Tangela</t>
  </si>
  <si>
    <t>Quinn</t>
  </si>
  <si>
    <t>tangela.quinn@aol.com</t>
  </si>
  <si>
    <t xml:space="preserve">4 S. Purple Finch Road </t>
  </si>
  <si>
    <t>Richmond Hill</t>
  </si>
  <si>
    <t>Mozelle</t>
  </si>
  <si>
    <t>Carter</t>
  </si>
  <si>
    <t>(281) 489-9656</t>
  </si>
  <si>
    <t>mozelle.carter@aol.com</t>
  </si>
  <si>
    <t xml:space="preserve">895 Chestnut Ave. </t>
  </si>
  <si>
    <t>Houston</t>
  </si>
  <si>
    <t>Onita</t>
  </si>
  <si>
    <t>Johns</t>
  </si>
  <si>
    <t>onita.johns@msn.com</t>
  </si>
  <si>
    <t xml:space="preserve">32 Glen Creek Lane </t>
  </si>
  <si>
    <t>Elmont</t>
  </si>
  <si>
    <t>Bennett</t>
  </si>
  <si>
    <t>Armstrong</t>
  </si>
  <si>
    <t>bennett.armstrong@aol.com</t>
  </si>
  <si>
    <t xml:space="preserve">688 Walnut Street </t>
  </si>
  <si>
    <t>Bethpage</t>
  </si>
  <si>
    <t>Monika</t>
  </si>
  <si>
    <t>Berg</t>
  </si>
  <si>
    <t>monika.berg@gmail.com</t>
  </si>
  <si>
    <t xml:space="preserve">369 Vernon Dr. </t>
  </si>
  <si>
    <t>Bridgette</t>
  </si>
  <si>
    <t>Guerra</t>
  </si>
  <si>
    <t>bridgette.guerra@hotmail.com</t>
  </si>
  <si>
    <t xml:space="preserve">9982 Manor Drive </t>
  </si>
  <si>
    <t>San Lorenzo</t>
  </si>
  <si>
    <t>Cesar</t>
  </si>
  <si>
    <t>Jackson</t>
  </si>
  <si>
    <t>cesar.jackson@gmail.com</t>
  </si>
  <si>
    <t xml:space="preserve">8068 N. Griffin Ave. </t>
  </si>
  <si>
    <t>Caroll</t>
  </si>
  <si>
    <t>caroll.hays@yahoo.com</t>
  </si>
  <si>
    <t xml:space="preserve">9381 Wrangler St. </t>
  </si>
  <si>
    <t>Cleotilde</t>
  </si>
  <si>
    <t>Booth</t>
  </si>
  <si>
    <t>cleotilde.booth@gmail.com</t>
  </si>
  <si>
    <t xml:space="preserve">17 Corona St. </t>
  </si>
  <si>
    <t>Gertrud</t>
  </si>
  <si>
    <t>Rhodes</t>
  </si>
  <si>
    <t>gertrud.rhodes@aol.com</t>
  </si>
  <si>
    <t xml:space="preserve">9961 Meadowbrook Street </t>
  </si>
  <si>
    <t>Merrick</t>
  </si>
  <si>
    <t>Tu</t>
  </si>
  <si>
    <t>Ramirez</t>
  </si>
  <si>
    <t>tu.ramirez@hotmail.com</t>
  </si>
  <si>
    <t xml:space="preserve">24 W. Courtland Street </t>
  </si>
  <si>
    <t>East Elmhurst</t>
  </si>
  <si>
    <t>Saturnina</t>
  </si>
  <si>
    <t>Garner</t>
  </si>
  <si>
    <t>saturnina.garner@gmail.com</t>
  </si>
  <si>
    <t xml:space="preserve">8538 Fairground St. </t>
  </si>
  <si>
    <t>Glendora</t>
  </si>
  <si>
    <t>Fran</t>
  </si>
  <si>
    <t>Yang</t>
  </si>
  <si>
    <t>fran.yang@hotmail.com</t>
  </si>
  <si>
    <t xml:space="preserve">440 Pearl St. </t>
  </si>
  <si>
    <t>Utica</t>
  </si>
  <si>
    <t>Diana</t>
  </si>
  <si>
    <t>diana.guerra@hotmail.com</t>
  </si>
  <si>
    <t xml:space="preserve">45 Chapel Ave. </t>
  </si>
  <si>
    <t>Lolita</t>
  </si>
  <si>
    <t>Mosley</t>
  </si>
  <si>
    <t>(281) 363-3309</t>
  </si>
  <si>
    <t>lolita.mosley@hotmail.com</t>
  </si>
  <si>
    <t xml:space="preserve">376 S. High Ridge St. </t>
  </si>
  <si>
    <t>Pamala</t>
  </si>
  <si>
    <t>Henry</t>
  </si>
  <si>
    <t>pamala.henry@aol.com</t>
  </si>
  <si>
    <t xml:space="preserve">197 Bridgeton Ave. </t>
  </si>
  <si>
    <t>Bronx</t>
  </si>
  <si>
    <t>Damien</t>
  </si>
  <si>
    <t>Dorsey</t>
  </si>
  <si>
    <t>damien.dorsey@yahoo.com</t>
  </si>
  <si>
    <t xml:space="preserve">161 Old York Street </t>
  </si>
  <si>
    <t>Central Islip</t>
  </si>
  <si>
    <t>Stanley</t>
  </si>
  <si>
    <t>latasha.stanley@gmail.com</t>
  </si>
  <si>
    <t xml:space="preserve">8068 Fordham Drive </t>
  </si>
  <si>
    <t>Rockville Centre</t>
  </si>
  <si>
    <t>Neil</t>
  </si>
  <si>
    <t>Mccall</t>
  </si>
  <si>
    <t>neil.mccall@gmail.com</t>
  </si>
  <si>
    <t xml:space="preserve">7476 Oakland Dr. </t>
  </si>
  <si>
    <t>San Carlos</t>
  </si>
  <si>
    <t>Elinore</t>
  </si>
  <si>
    <t>Aguilar</t>
  </si>
  <si>
    <t>elinore.aguilar@msn.com</t>
  </si>
  <si>
    <t xml:space="preserve">9766 Rockcrest Ave. </t>
  </si>
  <si>
    <t>San Angelo</t>
  </si>
  <si>
    <t>Alica</t>
  </si>
  <si>
    <t>Hunter</t>
  </si>
  <si>
    <t>alica.hunter@hotmail.com</t>
  </si>
  <si>
    <t xml:space="preserve">8 San Juan Drive </t>
  </si>
  <si>
    <t>Tenisha</t>
  </si>
  <si>
    <t>Lyons</t>
  </si>
  <si>
    <t>tenisha.lyons@aol.com</t>
  </si>
  <si>
    <t xml:space="preserve">78 E. Rock Creek Street </t>
  </si>
  <si>
    <t>Amityville</t>
  </si>
  <si>
    <t>Bobbie</t>
  </si>
  <si>
    <t>Foster</t>
  </si>
  <si>
    <t>bobbie.foster@yahoo.com</t>
  </si>
  <si>
    <t xml:space="preserve">988 Pineknoll Ave. </t>
  </si>
  <si>
    <t>Desoto</t>
  </si>
  <si>
    <t>Kanesha</t>
  </si>
  <si>
    <t>Vega</t>
  </si>
  <si>
    <t>kanesha.vega@gmail.com</t>
  </si>
  <si>
    <t xml:space="preserve">771 E. Oxford Drive </t>
  </si>
  <si>
    <t>Rome</t>
  </si>
  <si>
    <t>Lorrie</t>
  </si>
  <si>
    <t>Becker</t>
  </si>
  <si>
    <t>lorrie.becker@yahoo.com</t>
  </si>
  <si>
    <t xml:space="preserve">19 North Court </t>
  </si>
  <si>
    <t>Garland</t>
  </si>
  <si>
    <t>Tommie</t>
  </si>
  <si>
    <t>Melton</t>
  </si>
  <si>
    <t>(916) 802-2952</t>
  </si>
  <si>
    <t>tommie.melton@gmail.com</t>
  </si>
  <si>
    <t xml:space="preserve">8 West Old York St. </t>
  </si>
  <si>
    <t>Jayne</t>
  </si>
  <si>
    <t>Kirkland</t>
  </si>
  <si>
    <t>jayne.kirkland@hotmail.com</t>
  </si>
  <si>
    <t xml:space="preserve">7800 Second Lane </t>
  </si>
  <si>
    <t>Rowlett</t>
  </si>
  <si>
    <t>Katelin</t>
  </si>
  <si>
    <t>Kennedy</t>
  </si>
  <si>
    <t>katelin.kennedy@gmail.com</t>
  </si>
  <si>
    <t xml:space="preserve">286 Myrtle Lane </t>
  </si>
  <si>
    <t>Rocklin</t>
  </si>
  <si>
    <t>Tomasa</t>
  </si>
  <si>
    <t>Carson</t>
  </si>
  <si>
    <t>tomasa.carson@aol.com</t>
  </si>
  <si>
    <t xml:space="preserve">10 Clark Avenue </t>
  </si>
  <si>
    <t>Takako</t>
  </si>
  <si>
    <t>Casey</t>
  </si>
  <si>
    <t>takako.casey@aol.com</t>
  </si>
  <si>
    <t xml:space="preserve">7548 Court Lane </t>
  </si>
  <si>
    <t>Petronila</t>
  </si>
  <si>
    <t>Norris</t>
  </si>
  <si>
    <t>petronila.norris@aol.com</t>
  </si>
  <si>
    <t xml:space="preserve">72 South Marshall Lane </t>
  </si>
  <si>
    <t>South El Monte</t>
  </si>
  <si>
    <t>Melanie</t>
  </si>
  <si>
    <t>Hayes</t>
  </si>
  <si>
    <t>melanie.hayes@msn.com</t>
  </si>
  <si>
    <t xml:space="preserve">5 N. Hall Dr. </t>
  </si>
  <si>
    <t>Georgeann</t>
  </si>
  <si>
    <t>Waller</t>
  </si>
  <si>
    <t>georgeann.waller@yahoo.com</t>
  </si>
  <si>
    <t xml:space="preserve">9797 Bald Hill Ave. </t>
  </si>
  <si>
    <t>North Tonawanda</t>
  </si>
  <si>
    <t>Abby</t>
  </si>
  <si>
    <t>Gamble</t>
  </si>
  <si>
    <t>abby.gamble@aol.com</t>
  </si>
  <si>
    <t xml:space="preserve">60 Myers Dr. </t>
  </si>
  <si>
    <t>Parker</t>
  </si>
  <si>
    <t>Prince</t>
  </si>
  <si>
    <t>parker.prince@hotmail.com</t>
  </si>
  <si>
    <t xml:space="preserve">21 Sulphur Springs Drive </t>
  </si>
  <si>
    <t>Port Jefferson Station</t>
  </si>
  <si>
    <t>Keri</t>
  </si>
  <si>
    <t>Bridges</t>
  </si>
  <si>
    <t>keri.bridges@gmail.com</t>
  </si>
  <si>
    <t xml:space="preserve">8504 Brickell Ave. </t>
  </si>
  <si>
    <t>Richardson</t>
  </si>
  <si>
    <t>Chi</t>
  </si>
  <si>
    <t>Goff</t>
  </si>
  <si>
    <t>chi.goff@aol.com</t>
  </si>
  <si>
    <t xml:space="preserve">3 W. Glen Ridge Avenue </t>
  </si>
  <si>
    <t>Ashanti</t>
  </si>
  <si>
    <t>Parks</t>
  </si>
  <si>
    <t>ashanti.parks@hotmail.com</t>
  </si>
  <si>
    <t xml:space="preserve">846 N. Helen St. </t>
  </si>
  <si>
    <t>Sarai</t>
  </si>
  <si>
    <t>Mckee</t>
  </si>
  <si>
    <t>(716) 912-8110</t>
  </si>
  <si>
    <t>sarai.mckee@msn.com</t>
  </si>
  <si>
    <t xml:space="preserve">641 Glenwood Avenue </t>
  </si>
  <si>
    <t>Zina</t>
  </si>
  <si>
    <t>Bonner</t>
  </si>
  <si>
    <t>zina.bonner@hotmail.com</t>
  </si>
  <si>
    <t xml:space="preserve">9312 8th Street </t>
  </si>
  <si>
    <t>Lizzie</t>
  </si>
  <si>
    <t>Joyner</t>
  </si>
  <si>
    <t>lizzie.joyner@msn.com</t>
  </si>
  <si>
    <t xml:space="preserve">8541 Roberts St. </t>
  </si>
  <si>
    <t>Coachella</t>
  </si>
  <si>
    <t>Tiesha</t>
  </si>
  <si>
    <t>Daniel</t>
  </si>
  <si>
    <t>tiesha.daniel@yahoo.com</t>
  </si>
  <si>
    <t xml:space="preserve">6 West Bohemia Lane </t>
  </si>
  <si>
    <t>Armand</t>
  </si>
  <si>
    <t>Whitehead</t>
  </si>
  <si>
    <t>armand.whitehead@hotmail.com</t>
  </si>
  <si>
    <t xml:space="preserve">639 Harvey St. </t>
  </si>
  <si>
    <t>Lindenhurst</t>
  </si>
  <si>
    <t>Teofila</t>
  </si>
  <si>
    <t>Fischer</t>
  </si>
  <si>
    <t>teofila.fischer@aol.com</t>
  </si>
  <si>
    <t xml:space="preserve">1 West Brickyard St. </t>
  </si>
  <si>
    <t>Huntington Station</t>
  </si>
  <si>
    <t>Lissa</t>
  </si>
  <si>
    <t>Vargas</t>
  </si>
  <si>
    <t>lissa.vargas@yahoo.com</t>
  </si>
  <si>
    <t xml:space="preserve">517 Victoria Ave. </t>
  </si>
  <si>
    <t>Oswego</t>
  </si>
  <si>
    <t>Yan</t>
  </si>
  <si>
    <t>Mcgowan</t>
  </si>
  <si>
    <t>yan.mcgowan@msn.com</t>
  </si>
  <si>
    <t xml:space="preserve">8960 Newport Ave. </t>
  </si>
  <si>
    <t>Duarte</t>
  </si>
  <si>
    <t>Titus</t>
  </si>
  <si>
    <t>Bullock</t>
  </si>
  <si>
    <t>titus.bullock@gmail.com</t>
  </si>
  <si>
    <t xml:space="preserve">29 Oxford Avenue </t>
  </si>
  <si>
    <t>Arvilla</t>
  </si>
  <si>
    <t>Osborn</t>
  </si>
  <si>
    <t>arvilla.osborn@gmail.com</t>
  </si>
  <si>
    <t xml:space="preserve">60 Acacia Lane </t>
  </si>
  <si>
    <t>Upland</t>
  </si>
  <si>
    <t>Marjorie</t>
  </si>
  <si>
    <t>Logan</t>
  </si>
  <si>
    <t>marjorie.logan@msn.com</t>
  </si>
  <si>
    <t xml:space="preserve">95 Grandrose St. </t>
  </si>
  <si>
    <t>Franklin Square</t>
  </si>
  <si>
    <t>Marvin</t>
  </si>
  <si>
    <t>Mullins</t>
  </si>
  <si>
    <t>(619) 635-2027</t>
  </si>
  <si>
    <t>marvin.mullins@aol.com</t>
  </si>
  <si>
    <t xml:space="preserve">7489 Redwood Drive </t>
  </si>
  <si>
    <t>San Diego</t>
  </si>
  <si>
    <t>Tena</t>
  </si>
  <si>
    <t>Cruz</t>
  </si>
  <si>
    <t>tena.cruz@yahoo.com</t>
  </si>
  <si>
    <t xml:space="preserve">1 South St. </t>
  </si>
  <si>
    <t>Farmingdale</t>
  </si>
  <si>
    <t>Corrina</t>
  </si>
  <si>
    <t>Sawyer</t>
  </si>
  <si>
    <t>(248) 370-1364</t>
  </si>
  <si>
    <t>corrina.sawyer@yahoo.com</t>
  </si>
  <si>
    <t xml:space="preserve">95 Briarwood Lane </t>
  </si>
  <si>
    <t>Troy</t>
  </si>
  <si>
    <t>Sharyn</t>
  </si>
  <si>
    <t>Hopkins</t>
  </si>
  <si>
    <t>sharyn.hopkins@hotmail.com</t>
  </si>
  <si>
    <t xml:space="preserve">4 South Temple Ave. </t>
  </si>
  <si>
    <t>Letitia</t>
  </si>
  <si>
    <t>Franco</t>
  </si>
  <si>
    <t>letitia.franco@aol.com</t>
  </si>
  <si>
    <t xml:space="preserve">607 Lakeview Drive </t>
  </si>
  <si>
    <t>Saratoga Springs</t>
  </si>
  <si>
    <t>Floretta</t>
  </si>
  <si>
    <t>Higgins</t>
  </si>
  <si>
    <t>floretta.higgins@hotmail.com</t>
  </si>
  <si>
    <t xml:space="preserve">870 Lilac Dr. </t>
  </si>
  <si>
    <t>Bayside</t>
  </si>
  <si>
    <t>Louanne</t>
  </si>
  <si>
    <t>Martin</t>
  </si>
  <si>
    <t>louanne.martin@hotmail.com</t>
  </si>
  <si>
    <t xml:space="preserve">1 Campfire Ave. </t>
  </si>
  <si>
    <t>Yuba City</t>
  </si>
  <si>
    <t>Violet</t>
  </si>
  <si>
    <t>Valenzuela</t>
  </si>
  <si>
    <t>violet.valenzuela@msn.com</t>
  </si>
  <si>
    <t xml:space="preserve">8668 Piper Street </t>
  </si>
  <si>
    <t>Carie</t>
  </si>
  <si>
    <t>Kidd</t>
  </si>
  <si>
    <t>carie.kidd@yahoo.com</t>
  </si>
  <si>
    <t xml:space="preserve">6 East Clinton Street </t>
  </si>
  <si>
    <t>Kellie</t>
  </si>
  <si>
    <t>kellie.franco@yahoo.com</t>
  </si>
  <si>
    <t xml:space="preserve">444 South Walnut Rd. </t>
  </si>
  <si>
    <t>Commack</t>
  </si>
  <si>
    <t>Nichelle</t>
  </si>
  <si>
    <t>Howell</t>
  </si>
  <si>
    <t>nichelle.howell@aol.com</t>
  </si>
  <si>
    <t xml:space="preserve">7670 Forest St. </t>
  </si>
  <si>
    <t>Marisol</t>
  </si>
  <si>
    <t>Goodman</t>
  </si>
  <si>
    <t>marisol.goodman@gmail.com</t>
  </si>
  <si>
    <t xml:space="preserve">864 East Cherry St. </t>
  </si>
  <si>
    <t>Sylvie</t>
  </si>
  <si>
    <t>Wilkerson</t>
  </si>
  <si>
    <t>sylvie.wilkerson@yahoo.com</t>
  </si>
  <si>
    <t xml:space="preserve">750 Central Ave. </t>
  </si>
  <si>
    <t>Syosset</t>
  </si>
  <si>
    <t>Katharina</t>
  </si>
  <si>
    <t>Bates</t>
  </si>
  <si>
    <t>katharina.bates@gmail.com</t>
  </si>
  <si>
    <t xml:space="preserve">54 South Greenview Drive </t>
  </si>
  <si>
    <t>Marget</t>
  </si>
  <si>
    <t>Hodge</t>
  </si>
  <si>
    <t>marget.hodge@msn.com</t>
  </si>
  <si>
    <t xml:space="preserve">7199 Selby Lane </t>
  </si>
  <si>
    <t>Woodhaven</t>
  </si>
  <si>
    <t>Raul</t>
  </si>
  <si>
    <t>Melendez</t>
  </si>
  <si>
    <t>raul.melendez@hotmail.com</t>
  </si>
  <si>
    <t xml:space="preserve">9772 Manhattan St. </t>
  </si>
  <si>
    <t>Elmhurst</t>
  </si>
  <si>
    <t>Cecil</t>
  </si>
  <si>
    <t>Hopper</t>
  </si>
  <si>
    <t>cecil.hopper@yahoo.com</t>
  </si>
  <si>
    <t xml:space="preserve">471 Glenlake Ave. </t>
  </si>
  <si>
    <t>Shae</t>
  </si>
  <si>
    <t>Hickman</t>
  </si>
  <si>
    <t>shae.hickman@hotmail.com</t>
  </si>
  <si>
    <t xml:space="preserve">740 Pin Oak Street </t>
  </si>
  <si>
    <t>Floral Park</t>
  </si>
  <si>
    <t>Monica</t>
  </si>
  <si>
    <t>Sears</t>
  </si>
  <si>
    <t>(408) 704-8863</t>
  </si>
  <si>
    <t>monica.sears@aol.com</t>
  </si>
  <si>
    <t xml:space="preserve">57 Glenholme St. </t>
  </si>
  <si>
    <t>San Jose</t>
  </si>
  <si>
    <t>Ollie</t>
  </si>
  <si>
    <t>Zimmerman</t>
  </si>
  <si>
    <t>(657) 648-2863</t>
  </si>
  <si>
    <t>ollie.zimmerman@yahoo.com</t>
  </si>
  <si>
    <t xml:space="preserve">69 Wood Rd. </t>
  </si>
  <si>
    <t>Anaheim</t>
  </si>
  <si>
    <t>Shila</t>
  </si>
  <si>
    <t>White</t>
  </si>
  <si>
    <t>shila.white@msn.com</t>
  </si>
  <si>
    <t xml:space="preserve">94 Lakeshore Street </t>
  </si>
  <si>
    <t>Yuk</t>
  </si>
  <si>
    <t>yuk.vega@yahoo.com</t>
  </si>
  <si>
    <t xml:space="preserve">413 Wood St. </t>
  </si>
  <si>
    <t>West Hempstead</t>
  </si>
  <si>
    <t>Eliana</t>
  </si>
  <si>
    <t>Silva</t>
  </si>
  <si>
    <t>eliana.silva@gmail.com</t>
  </si>
  <si>
    <t xml:space="preserve">7119 Summer Rd. </t>
  </si>
  <si>
    <t>Thalia</t>
  </si>
  <si>
    <t>Horne</t>
  </si>
  <si>
    <t>thalia.horne@yahoo.com</t>
  </si>
  <si>
    <t xml:space="preserve">9312 Harvard Street </t>
  </si>
  <si>
    <t>Rey</t>
  </si>
  <si>
    <t>Lindsay</t>
  </si>
  <si>
    <t>rey.lindsay@gmail.com</t>
  </si>
  <si>
    <t xml:space="preserve">16 Philmont St. </t>
  </si>
  <si>
    <t>Merlene</t>
  </si>
  <si>
    <t>Vinson</t>
  </si>
  <si>
    <t>merlene.vinson@gmail.com</t>
  </si>
  <si>
    <t xml:space="preserve">431 Vine Dr. </t>
  </si>
  <si>
    <t>Euless</t>
  </si>
  <si>
    <t>Dacia</t>
  </si>
  <si>
    <t>William</t>
  </si>
  <si>
    <t>dacia.william@msn.com</t>
  </si>
  <si>
    <t xml:space="preserve">62 Cypress Drive </t>
  </si>
  <si>
    <t>Le</t>
  </si>
  <si>
    <t>Wood</t>
  </si>
  <si>
    <t>le.wood@yahoo.com</t>
  </si>
  <si>
    <t xml:space="preserve">90 Primrose Dr. </t>
  </si>
  <si>
    <t>Pittsford</t>
  </si>
  <si>
    <t>Dillard</t>
  </si>
  <si>
    <t>thalia.dillard@yahoo.com</t>
  </si>
  <si>
    <t xml:space="preserve">987 NE. Gates Street </t>
  </si>
  <si>
    <t>Luz</t>
  </si>
  <si>
    <t>House</t>
  </si>
  <si>
    <t>(559) 114-2580</t>
  </si>
  <si>
    <t>luz.house@gmail.com</t>
  </si>
  <si>
    <t xml:space="preserve">491 Railroad Street </t>
  </si>
  <si>
    <t>Fresno</t>
  </si>
  <si>
    <t>Lucy</t>
  </si>
  <si>
    <t>Woods</t>
  </si>
  <si>
    <t>lucy.woods@gmail.com</t>
  </si>
  <si>
    <t xml:space="preserve">8437 West Rockaway St. </t>
  </si>
  <si>
    <t>Shena</t>
  </si>
  <si>
    <t>shena.carter@yahoo.com</t>
  </si>
  <si>
    <t xml:space="preserve">72 University Road </t>
  </si>
  <si>
    <t>Howard Beach</t>
  </si>
  <si>
    <t>Robena</t>
  </si>
  <si>
    <t>Hill</t>
  </si>
  <si>
    <t>(361) 598-4414</t>
  </si>
  <si>
    <t>robena.hill@hotmail.com</t>
  </si>
  <si>
    <t xml:space="preserve">263 Cross St. </t>
  </si>
  <si>
    <t>Corpus Christi</t>
  </si>
  <si>
    <t>Jeni</t>
  </si>
  <si>
    <t>Booker</t>
  </si>
  <si>
    <t>jeni.booker@gmail.com</t>
  </si>
  <si>
    <t xml:space="preserve">546 Railroad Dr. </t>
  </si>
  <si>
    <t>Herlinda</t>
  </si>
  <si>
    <t>Stone</t>
  </si>
  <si>
    <t>herlinda.stone@msn.com</t>
  </si>
  <si>
    <t xml:space="preserve">725 Gulf St. </t>
  </si>
  <si>
    <t>Lavina</t>
  </si>
  <si>
    <t>Dejesus</t>
  </si>
  <si>
    <t>lavina.dejesus@msn.com</t>
  </si>
  <si>
    <t xml:space="preserve">59 E. Valley Avenue </t>
  </si>
  <si>
    <t>Newburgh</t>
  </si>
  <si>
    <t>Erlinda</t>
  </si>
  <si>
    <t>Nielsen</t>
  </si>
  <si>
    <t>erlinda.nielsen@aol.com</t>
  </si>
  <si>
    <t xml:space="preserve">728 Oxford Lane </t>
  </si>
  <si>
    <t>Terrance</t>
  </si>
  <si>
    <t>Lynn</t>
  </si>
  <si>
    <t>terrance.lynn@yahoo.com</t>
  </si>
  <si>
    <t xml:space="preserve">91 East Buckingham Drive </t>
  </si>
  <si>
    <t>Walton</t>
  </si>
  <si>
    <t>walton.dejesus@yahoo.com</t>
  </si>
  <si>
    <t xml:space="preserve">15 Washington Rd. </t>
  </si>
  <si>
    <t>Lockport</t>
  </si>
  <si>
    <t>Wes</t>
  </si>
  <si>
    <t>Stanton</t>
  </si>
  <si>
    <t>(248) 247-5074</t>
  </si>
  <si>
    <t>wes.stanton@msn.com</t>
  </si>
  <si>
    <t xml:space="preserve">8662 Tunnel Street </t>
  </si>
  <si>
    <t>Tanesha</t>
  </si>
  <si>
    <t>Hampton</t>
  </si>
  <si>
    <t>tanesha.hampton@hotmail.com</t>
  </si>
  <si>
    <t xml:space="preserve">19 Belmont Ave. </t>
  </si>
  <si>
    <t>Boyd</t>
  </si>
  <si>
    <t>Irwin</t>
  </si>
  <si>
    <t>boyd.irwin@hotmail.com</t>
  </si>
  <si>
    <t xml:space="preserve">221 Whitemarsh St. </t>
  </si>
  <si>
    <t>Hamburg</t>
  </si>
  <si>
    <t>Delbert</t>
  </si>
  <si>
    <t>Wilkins</t>
  </si>
  <si>
    <t>delbert.wilkins@aol.com</t>
  </si>
  <si>
    <t xml:space="preserve">420 Greenview St. </t>
  </si>
  <si>
    <t>Coram</t>
  </si>
  <si>
    <t>Brianna</t>
  </si>
  <si>
    <t>Moss</t>
  </si>
  <si>
    <t>(516) 156-8031</t>
  </si>
  <si>
    <t>brianna.moss@msn.com</t>
  </si>
  <si>
    <t xml:space="preserve">4 Longfellow St. </t>
  </si>
  <si>
    <t>Dorthey</t>
  </si>
  <si>
    <t>(281) 926-8010</t>
  </si>
  <si>
    <t>dorthey.jackson@msn.com</t>
  </si>
  <si>
    <t xml:space="preserve">9768 Brookside St. </t>
  </si>
  <si>
    <t>Sarita</t>
  </si>
  <si>
    <t>sarita.parks@msn.com</t>
  </si>
  <si>
    <t xml:space="preserve">7809 Second Lane </t>
  </si>
  <si>
    <t>Shonta</t>
  </si>
  <si>
    <t>Mercer</t>
  </si>
  <si>
    <t>shonta.mercer@aol.com</t>
  </si>
  <si>
    <t xml:space="preserve">319 NE. La Sierra Avenue </t>
  </si>
  <si>
    <t>Massapequa</t>
  </si>
  <si>
    <t>Jone</t>
  </si>
  <si>
    <t>Bernard</t>
  </si>
  <si>
    <t>(657) 536-5165</t>
  </si>
  <si>
    <t>jone.bernard@hotmail.com</t>
  </si>
  <si>
    <t xml:space="preserve">99 Longbranch Court </t>
  </si>
  <si>
    <t>Wanita</t>
  </si>
  <si>
    <t>Davenport</t>
  </si>
  <si>
    <t>wanita.davenport@aol.com</t>
  </si>
  <si>
    <t xml:space="preserve">525 Dogwood Ave. </t>
  </si>
  <si>
    <t>Spring Valley</t>
  </si>
  <si>
    <t>Cleopatra</t>
  </si>
  <si>
    <t>Tate</t>
  </si>
  <si>
    <t>cleopatra.tate@aol.com</t>
  </si>
  <si>
    <t xml:space="preserve">97 N. Glenwood St. </t>
  </si>
  <si>
    <t>Ramiro</t>
  </si>
  <si>
    <t>Byers</t>
  </si>
  <si>
    <t>ramiro.byers@gmail.com</t>
  </si>
  <si>
    <t xml:space="preserve">16 Pleasant St. </t>
  </si>
  <si>
    <t>Saint Albans</t>
  </si>
  <si>
    <t>Nicholas</t>
  </si>
  <si>
    <t>Vazquez</t>
  </si>
  <si>
    <t>nicholas.vazquez@hotmail.com</t>
  </si>
  <si>
    <t xml:space="preserve">9 Roosevelt Street </t>
  </si>
  <si>
    <t>Janae</t>
  </si>
  <si>
    <t>Doyle</t>
  </si>
  <si>
    <t>janae.doyle@gmail.com</t>
  </si>
  <si>
    <t xml:space="preserve">760 Rose Ave. </t>
  </si>
  <si>
    <t>Hans</t>
  </si>
  <si>
    <t>Price</t>
  </si>
  <si>
    <t>hans.price@hotmail.com</t>
  </si>
  <si>
    <t xml:space="preserve">51 Glendale Road </t>
  </si>
  <si>
    <t>Port Chester</t>
  </si>
  <si>
    <t>Miquel</t>
  </si>
  <si>
    <t>Neal</t>
  </si>
  <si>
    <t>miquel.neal@hotmail.com</t>
  </si>
  <si>
    <t xml:space="preserve">9564 Deerfield Lane </t>
  </si>
  <si>
    <t>Staten Island</t>
  </si>
  <si>
    <t>Stefany</t>
  </si>
  <si>
    <t>Potter</t>
  </si>
  <si>
    <t>stefany.potter@gmail.com</t>
  </si>
  <si>
    <t xml:space="preserve">256 South Academy St. </t>
  </si>
  <si>
    <t>Bernetta</t>
  </si>
  <si>
    <t>Marquez</t>
  </si>
  <si>
    <t>bernetta.marquez@hotmail.com</t>
  </si>
  <si>
    <t xml:space="preserve">626 E. Dunbar Street </t>
  </si>
  <si>
    <t>Smithtown</t>
  </si>
  <si>
    <t>Julee</t>
  </si>
  <si>
    <t>Woodard</t>
  </si>
  <si>
    <t>julee.woodard@yahoo.com</t>
  </si>
  <si>
    <t xml:space="preserve">869 Summerhouse Dr. </t>
  </si>
  <si>
    <t>Meredith</t>
  </si>
  <si>
    <t>Bryan</t>
  </si>
  <si>
    <t>meredith.bryan@hotmail.com</t>
  </si>
  <si>
    <t xml:space="preserve">8935 E. Oxford St. </t>
  </si>
  <si>
    <t>Weldon</t>
  </si>
  <si>
    <t>Michael</t>
  </si>
  <si>
    <t>weldon.michael@hotmail.com</t>
  </si>
  <si>
    <t xml:space="preserve">9952 Nut Swamp St. </t>
  </si>
  <si>
    <t>Huntington</t>
  </si>
  <si>
    <t>Joesph</t>
  </si>
  <si>
    <t>Delacruz</t>
  </si>
  <si>
    <t>joesph.delacruz@aol.com</t>
  </si>
  <si>
    <t xml:space="preserve">184 Cypress Street </t>
  </si>
  <si>
    <t>Katherina</t>
  </si>
  <si>
    <t>Odom</t>
  </si>
  <si>
    <t>katherina.odom@yahoo.com</t>
  </si>
  <si>
    <t xml:space="preserve">897 N. Oak Drive </t>
  </si>
  <si>
    <t>Plainview</t>
  </si>
  <si>
    <t>Laraine</t>
  </si>
  <si>
    <t>Robbins</t>
  </si>
  <si>
    <t>laraine.robbins@yahoo.com</t>
  </si>
  <si>
    <t xml:space="preserve">8214 E. Pin Oak Lane </t>
  </si>
  <si>
    <t>Jenise</t>
  </si>
  <si>
    <t>Preston</t>
  </si>
  <si>
    <t>jenise.preston@yahoo.com</t>
  </si>
  <si>
    <t xml:space="preserve">9 Littleton Drive </t>
  </si>
  <si>
    <t>Helotes</t>
  </si>
  <si>
    <t>Lory</t>
  </si>
  <si>
    <t>Page</t>
  </si>
  <si>
    <t>lory.page@hotmail.com</t>
  </si>
  <si>
    <t xml:space="preserve">58 Summerhouse Street </t>
  </si>
  <si>
    <t>Bay Shore</t>
  </si>
  <si>
    <t>Charlyn</t>
  </si>
  <si>
    <t>Cantrell</t>
  </si>
  <si>
    <t>charlyn.cantrell@yahoo.com</t>
  </si>
  <si>
    <t xml:space="preserve">8756 Euclid St. </t>
  </si>
  <si>
    <t>West Islip</t>
  </si>
  <si>
    <t>Carola</t>
  </si>
  <si>
    <t>Rodriquez</t>
  </si>
  <si>
    <t>carola.rodriquez@hotmail.com</t>
  </si>
  <si>
    <t xml:space="preserve">9433 Heritage Lane </t>
  </si>
  <si>
    <t>Banning</t>
  </si>
  <si>
    <t>Alane</t>
  </si>
  <si>
    <t>alane.kennedy@yahoo.com</t>
  </si>
  <si>
    <t xml:space="preserve">34 Green Lake Street </t>
  </si>
  <si>
    <t>Regina</t>
  </si>
  <si>
    <t>Burns</t>
  </si>
  <si>
    <t>regina.burns@aol.com</t>
  </si>
  <si>
    <t xml:space="preserve">713 Buckingham St. </t>
  </si>
  <si>
    <t>Omer</t>
  </si>
  <si>
    <t>Estrada</t>
  </si>
  <si>
    <t>omer.estrada@gmail.com</t>
  </si>
  <si>
    <t xml:space="preserve">9 Honey Creek Street </t>
  </si>
  <si>
    <t>Crystle</t>
  </si>
  <si>
    <t>Gilliam</t>
  </si>
  <si>
    <t>crystle.gilliam@yahoo.com</t>
  </si>
  <si>
    <t xml:space="preserve">86 Edgewater Road </t>
  </si>
  <si>
    <t>Kam</t>
  </si>
  <si>
    <t>Wilder</t>
  </si>
  <si>
    <t>kam.wilder@hotmail.com</t>
  </si>
  <si>
    <t xml:space="preserve">500 West Clay Ave. </t>
  </si>
  <si>
    <t>Margert</t>
  </si>
  <si>
    <t>Stevens</t>
  </si>
  <si>
    <t>margert.stevens@aol.com</t>
  </si>
  <si>
    <t xml:space="preserve">502 North Poplar St. </t>
  </si>
  <si>
    <t>Tomika</t>
  </si>
  <si>
    <t>Larson</t>
  </si>
  <si>
    <t>tomika.larson@yahoo.com</t>
  </si>
  <si>
    <t xml:space="preserve">254 Canal St. </t>
  </si>
  <si>
    <t>Woodside</t>
  </si>
  <si>
    <t>Jeromy</t>
  </si>
  <si>
    <t>Burch</t>
  </si>
  <si>
    <t>(408) 955-8238</t>
  </si>
  <si>
    <t>jeromy.burch@msn.com</t>
  </si>
  <si>
    <t xml:space="preserve">889 Mulberry Street </t>
  </si>
  <si>
    <t>Lena</t>
  </si>
  <si>
    <t>Mills</t>
  </si>
  <si>
    <t>lena.mills@yahoo.com</t>
  </si>
  <si>
    <t xml:space="preserve">42 Homestead St. </t>
  </si>
  <si>
    <t>Loreta</t>
  </si>
  <si>
    <t>Johnston</t>
  </si>
  <si>
    <t>loreta.johnston@yahoo.com</t>
  </si>
  <si>
    <t xml:space="preserve">39 Lafayette Dr. </t>
  </si>
  <si>
    <t>Nettie</t>
  </si>
  <si>
    <t>nettie.mcdaniel@hotmail.com</t>
  </si>
  <si>
    <t xml:space="preserve">7004 E. Wakehurst St. </t>
  </si>
  <si>
    <t>South Ozone Park</t>
  </si>
  <si>
    <t>Karla</t>
  </si>
  <si>
    <t>Kirk</t>
  </si>
  <si>
    <t>karla.kirk@yahoo.com</t>
  </si>
  <si>
    <t xml:space="preserve">9718 Harvard Rd. </t>
  </si>
  <si>
    <t>Regine</t>
  </si>
  <si>
    <t>Gonzales</t>
  </si>
  <si>
    <t>(805) 763-4045</t>
  </si>
  <si>
    <t>regine.gonzales@gmail.com</t>
  </si>
  <si>
    <t xml:space="preserve">798 Court Drive </t>
  </si>
  <si>
    <t>Oxnard</t>
  </si>
  <si>
    <t>Miriam</t>
  </si>
  <si>
    <t>Baker</t>
  </si>
  <si>
    <t>miriam.baker@hotmail.com</t>
  </si>
  <si>
    <t xml:space="preserve">90 Studebaker St. </t>
  </si>
  <si>
    <t>Jeanie</t>
  </si>
  <si>
    <t>jeanie.kirkland@aol.com</t>
  </si>
  <si>
    <t xml:space="preserve">7643 Old Theatre St. </t>
  </si>
  <si>
    <t>Santa Clara</t>
  </si>
  <si>
    <t>Marquerite</t>
  </si>
  <si>
    <t>Dawson</t>
  </si>
  <si>
    <t>marquerite.dawson@gmail.com</t>
  </si>
  <si>
    <t xml:space="preserve">37 Hamilton Court </t>
  </si>
  <si>
    <t>Babara</t>
  </si>
  <si>
    <t>Ochoa</t>
  </si>
  <si>
    <t>babara.ochoa@aol.com</t>
  </si>
  <si>
    <t xml:space="preserve">872 Smith Store St. </t>
  </si>
  <si>
    <t>Nova</t>
  </si>
  <si>
    <t>Hess</t>
  </si>
  <si>
    <t>nova.hess@msn.com</t>
  </si>
  <si>
    <t xml:space="preserve">773 South Lafayette St. </t>
  </si>
  <si>
    <t>Carley</t>
  </si>
  <si>
    <t>Reynolds</t>
  </si>
  <si>
    <t>carley.reynolds@gmail.com</t>
  </si>
  <si>
    <t xml:space="preserve">2 Snake Hill Drive </t>
  </si>
  <si>
    <t>Carissa</t>
  </si>
  <si>
    <t>Foreman</t>
  </si>
  <si>
    <t>carissa.foreman@msn.com</t>
  </si>
  <si>
    <t xml:space="preserve">69C N. Ridge Rd. </t>
  </si>
  <si>
    <t>Tyler</t>
  </si>
  <si>
    <t>(212) 152-6381</t>
  </si>
  <si>
    <t>genoveva.tyler@gmail.com</t>
  </si>
  <si>
    <t xml:space="preserve">8121 Windfall Ave. </t>
  </si>
  <si>
    <t>Deane</t>
  </si>
  <si>
    <t>deane.sears@hotmail.com</t>
  </si>
  <si>
    <t xml:space="preserve">3 Bradford Court </t>
  </si>
  <si>
    <t>Karey</t>
  </si>
  <si>
    <t>Steele</t>
  </si>
  <si>
    <t>karey.steele@gmail.com</t>
  </si>
  <si>
    <t xml:space="preserve">8879 Kent Lane </t>
  </si>
  <si>
    <t>Olevia</t>
  </si>
  <si>
    <t>Pitts</t>
  </si>
  <si>
    <t>olevia.pitts@gmail.com</t>
  </si>
  <si>
    <t xml:space="preserve">39 Fieldstone Drive </t>
  </si>
  <si>
    <t>Jenniffer</t>
  </si>
  <si>
    <t>jenniffer.bullock@msn.com</t>
  </si>
  <si>
    <t xml:space="preserve">38 Oxford Avenue </t>
  </si>
  <si>
    <t>Jeniffer</t>
  </si>
  <si>
    <t>Ratliff</t>
  </si>
  <si>
    <t>jeniffer.ratliff@gmail.com</t>
  </si>
  <si>
    <t xml:space="preserve">510 Rocky River Court </t>
  </si>
  <si>
    <t>Klara</t>
  </si>
  <si>
    <t>klara.stanley@aol.com</t>
  </si>
  <si>
    <t xml:space="preserve">603 Mechanic St. </t>
  </si>
  <si>
    <t>Webster</t>
  </si>
  <si>
    <t>Morton</t>
  </si>
  <si>
    <t>Lee</t>
  </si>
  <si>
    <t>morton.lee@yahoo.com</t>
  </si>
  <si>
    <t xml:space="preserve">313 Ridge St. </t>
  </si>
  <si>
    <t>Ken</t>
  </si>
  <si>
    <t>Charles</t>
  </si>
  <si>
    <t>ken.charles@msn.com</t>
  </si>
  <si>
    <t xml:space="preserve">9124 W. Piper Lane </t>
  </si>
  <si>
    <t>Hedwig</t>
  </si>
  <si>
    <t>Paul</t>
  </si>
  <si>
    <t>hedwig.paul@msn.com</t>
  </si>
  <si>
    <t xml:space="preserve">422 Manor Ave. </t>
  </si>
  <si>
    <t>Apple Valley</t>
  </si>
  <si>
    <t>Sharla</t>
  </si>
  <si>
    <t>Flynn</t>
  </si>
  <si>
    <t>(805) 478-7724</t>
  </si>
  <si>
    <t>sharla.flynn@hotmail.com</t>
  </si>
  <si>
    <t xml:space="preserve">7 Brown Drive </t>
  </si>
  <si>
    <t>Damian</t>
  </si>
  <si>
    <t>damian.dawson@hotmail.com</t>
  </si>
  <si>
    <t xml:space="preserve">528 St Margarets Street </t>
  </si>
  <si>
    <t>Toya</t>
  </si>
  <si>
    <t>Pratt</t>
  </si>
  <si>
    <t>(562) 218-6405</t>
  </si>
  <si>
    <t>toya.pratt@yahoo.com</t>
  </si>
  <si>
    <t xml:space="preserve">485 San Pablo Drive </t>
  </si>
  <si>
    <t>Graciela</t>
  </si>
  <si>
    <t>Barber</t>
  </si>
  <si>
    <t>(805) 656-6987</t>
  </si>
  <si>
    <t>graciela.barber@hotmail.com</t>
  </si>
  <si>
    <t xml:space="preserve">1 E. Young St. </t>
  </si>
  <si>
    <t>Bong</t>
  </si>
  <si>
    <t>Hebert</t>
  </si>
  <si>
    <t>bong.hebert@gmail.com</t>
  </si>
  <si>
    <t xml:space="preserve">545 Brook St. </t>
  </si>
  <si>
    <t>Ayanna</t>
  </si>
  <si>
    <t>ayanna.rhodes@msn.com</t>
  </si>
  <si>
    <t xml:space="preserve">7425 Pheasant St. </t>
  </si>
  <si>
    <t>Hicksville</t>
  </si>
  <si>
    <t>Dorine</t>
  </si>
  <si>
    <t>Roberson</t>
  </si>
  <si>
    <t>dorine.roberson@msn.com</t>
  </si>
  <si>
    <t xml:space="preserve">396 Meadowbrook Lane </t>
  </si>
  <si>
    <t>Santa Cruz</t>
  </si>
  <si>
    <t>Addie</t>
  </si>
  <si>
    <t>Hahn</t>
  </si>
  <si>
    <t>addie.hahn@hotmail.com</t>
  </si>
  <si>
    <t xml:space="preserve">8165 Baker Ave. </t>
  </si>
  <si>
    <t>Edythe</t>
  </si>
  <si>
    <t>edythe.valencia@yahoo.com</t>
  </si>
  <si>
    <t xml:space="preserve">9346 Wall St. </t>
  </si>
  <si>
    <t>Andy</t>
  </si>
  <si>
    <t>O'neill</t>
  </si>
  <si>
    <t>andy.o'neill@msn.com</t>
  </si>
  <si>
    <t xml:space="preserve">9544 Mulberry Drive </t>
  </si>
  <si>
    <t>Rego Park</t>
  </si>
  <si>
    <t>Luis</t>
  </si>
  <si>
    <t>luis.tyler@gmail.com</t>
  </si>
  <si>
    <t xml:space="preserve">9568 Campfire Circle </t>
  </si>
  <si>
    <t>Amarillo</t>
  </si>
  <si>
    <t>Clelia</t>
  </si>
  <si>
    <t>Workman</t>
  </si>
  <si>
    <t>clelia.workman@yahoo.com</t>
  </si>
  <si>
    <t xml:space="preserve">620 North Somerset St. </t>
  </si>
  <si>
    <t>New Windsor</t>
  </si>
  <si>
    <t>Ashely</t>
  </si>
  <si>
    <t>Holmes</t>
  </si>
  <si>
    <t>ashely.holmes@aol.com</t>
  </si>
  <si>
    <t xml:space="preserve">45 High Ridge Ave. </t>
  </si>
  <si>
    <t>Candis</t>
  </si>
  <si>
    <t>Harding</t>
  </si>
  <si>
    <t>candis.harding@gmail.com</t>
  </si>
  <si>
    <t xml:space="preserve">33 NW. Cambridge Ave. </t>
  </si>
  <si>
    <t>Ballston Spa</t>
  </si>
  <si>
    <t>Marni</t>
  </si>
  <si>
    <t>Bolton</t>
  </si>
  <si>
    <t>(717) 670-6268</t>
  </si>
  <si>
    <t>marni.bolton@msn.com</t>
  </si>
  <si>
    <t xml:space="preserve">7469 Plymouth Ave. </t>
  </si>
  <si>
    <t>Minerva</t>
  </si>
  <si>
    <t>Decker</t>
  </si>
  <si>
    <t>(281) 271-6390</t>
  </si>
  <si>
    <t>minerva.decker@yahoo.com</t>
  </si>
  <si>
    <t xml:space="preserve">794 Greenrose Street </t>
  </si>
  <si>
    <t>Alpha</t>
  </si>
  <si>
    <t>King</t>
  </si>
  <si>
    <t>alpha.king@hotmail.com</t>
  </si>
  <si>
    <t xml:space="preserve">14 Henry Smith St. </t>
  </si>
  <si>
    <t>Harris</t>
  </si>
  <si>
    <t>Pittman</t>
  </si>
  <si>
    <t>harris.pittman@yahoo.com</t>
  </si>
  <si>
    <t xml:space="preserve">404 Cherry Hill Road </t>
  </si>
  <si>
    <t>Jamaica</t>
  </si>
  <si>
    <t>Stephaine</t>
  </si>
  <si>
    <t>Riddle</t>
  </si>
  <si>
    <t>stephaine.riddle@hotmail.com</t>
  </si>
  <si>
    <t xml:space="preserve">199 Vermont Court </t>
  </si>
  <si>
    <t>Brooklyn</t>
  </si>
  <si>
    <t>Michel</t>
  </si>
  <si>
    <t>Blankenship</t>
  </si>
  <si>
    <t>michel.blankenship@msn.com</t>
  </si>
  <si>
    <t xml:space="preserve">382 West Hill Dr. </t>
  </si>
  <si>
    <t>Denis</t>
  </si>
  <si>
    <t>denis.logan@msn.com</t>
  </si>
  <si>
    <t xml:space="preserve">121 Rockcrest Street </t>
  </si>
  <si>
    <t>Ridgecrest</t>
  </si>
  <si>
    <t>Jutta</t>
  </si>
  <si>
    <t>Everett</t>
  </si>
  <si>
    <t>jutta.everett@gmail.com</t>
  </si>
  <si>
    <t xml:space="preserve">27 Taylor Ave. </t>
  </si>
  <si>
    <t>Selden</t>
  </si>
  <si>
    <t>Priscilla</t>
  </si>
  <si>
    <t>(229) 322-2269</t>
  </si>
  <si>
    <t>priscilla.wilkins@aol.com</t>
  </si>
  <si>
    <t xml:space="preserve">653 Pawnee Rd. </t>
  </si>
  <si>
    <t>Albany</t>
  </si>
  <si>
    <t>Gilma</t>
  </si>
  <si>
    <t>gilma.dejesus@yahoo.com</t>
  </si>
  <si>
    <t xml:space="preserve">777 Thompson Ave. </t>
  </si>
  <si>
    <t>Buford</t>
  </si>
  <si>
    <t>(248) 604-7346</t>
  </si>
  <si>
    <t>buford.bridges@msn.com</t>
  </si>
  <si>
    <t xml:space="preserve">239 Oak Valley Court </t>
  </si>
  <si>
    <t>Elenore</t>
  </si>
  <si>
    <t>Hensley</t>
  </si>
  <si>
    <t>elenore.hensley@hotmail.com</t>
  </si>
  <si>
    <t xml:space="preserve">7037 Aspen St. </t>
  </si>
  <si>
    <t>Ross</t>
  </si>
  <si>
    <t>Pugh</t>
  </si>
  <si>
    <t>ross.pugh@msn.com</t>
  </si>
  <si>
    <t xml:space="preserve">8598 Saxon St. </t>
  </si>
  <si>
    <t>Judith</t>
  </si>
  <si>
    <t>Finley</t>
  </si>
  <si>
    <t>judith.finley@hotmail.com</t>
  </si>
  <si>
    <t xml:space="preserve">474 West Bank Road </t>
  </si>
  <si>
    <t>Whitestone</t>
  </si>
  <si>
    <t>Wai</t>
  </si>
  <si>
    <t>Soto</t>
  </si>
  <si>
    <t>wai.soto@msn.com</t>
  </si>
  <si>
    <t xml:space="preserve">30 Arch Drive </t>
  </si>
  <si>
    <t>Carline</t>
  </si>
  <si>
    <t>Collier</t>
  </si>
  <si>
    <t>(559) 810-6070</t>
  </si>
  <si>
    <t>carline.collier@msn.com</t>
  </si>
  <si>
    <t xml:space="preserve">28 Trenton Lane </t>
  </si>
  <si>
    <t>Gill</t>
  </si>
  <si>
    <t>casey.gill@gmail.com</t>
  </si>
  <si>
    <t xml:space="preserve">636 Prospect Avenue </t>
  </si>
  <si>
    <t>Darcie</t>
  </si>
  <si>
    <t>Morgan</t>
  </si>
  <si>
    <t>(442) 618-7068</t>
  </si>
  <si>
    <t>darcie.morgan@aol.com</t>
  </si>
  <si>
    <t xml:space="preserve">476 East Adams Ave. </t>
  </si>
  <si>
    <t>Oceanside</t>
  </si>
  <si>
    <t>Lucio</t>
  </si>
  <si>
    <t>Sherman</t>
  </si>
  <si>
    <t>lucio.sherman@gmail.com</t>
  </si>
  <si>
    <t xml:space="preserve">842 Corona Ave. </t>
  </si>
  <si>
    <t>Clementine</t>
  </si>
  <si>
    <t>Mooney</t>
  </si>
  <si>
    <t>clementine.mooney@yahoo.com</t>
  </si>
  <si>
    <t xml:space="preserve">678 Charles Court </t>
  </si>
  <si>
    <t>Mcallen</t>
  </si>
  <si>
    <t>Anya</t>
  </si>
  <si>
    <t>Contreras</t>
  </si>
  <si>
    <t>anya.contreras@msn.com</t>
  </si>
  <si>
    <t xml:space="preserve">38 Old Fairground St. </t>
  </si>
  <si>
    <t>Scarlet</t>
  </si>
  <si>
    <t>Yates</t>
  </si>
  <si>
    <t>scarlet.yates@hotmail.com</t>
  </si>
  <si>
    <t xml:space="preserve">687 Shirley St. </t>
  </si>
  <si>
    <t>Patchogue</t>
  </si>
  <si>
    <t>Moses</t>
  </si>
  <si>
    <t>Pope</t>
  </si>
  <si>
    <t>moses.pope@yahoo.com</t>
  </si>
  <si>
    <t xml:space="preserve">654 Theatre Street </t>
  </si>
  <si>
    <t>Lawndale</t>
  </si>
  <si>
    <t>Barbera</t>
  </si>
  <si>
    <t>Riggs</t>
  </si>
  <si>
    <t>barbera.riggs@aol.com</t>
  </si>
  <si>
    <t xml:space="preserve">12 Gartner Drive </t>
  </si>
  <si>
    <t>Kiana</t>
  </si>
  <si>
    <t>Rivera</t>
  </si>
  <si>
    <t>kiana.rivera@gmail.com</t>
  </si>
  <si>
    <t xml:space="preserve">9 Sheffield Dr. </t>
  </si>
  <si>
    <t>Danielle</t>
  </si>
  <si>
    <t>Bond</t>
  </si>
  <si>
    <t>danielle.bond@msn.com</t>
  </si>
  <si>
    <t xml:space="preserve">8589 Shub Farm Street </t>
  </si>
  <si>
    <t>Whitney</t>
  </si>
  <si>
    <t>Estes</t>
  </si>
  <si>
    <t>(631) 315-4020</t>
  </si>
  <si>
    <t>whitney.estes@gmail.com</t>
  </si>
  <si>
    <t xml:space="preserve">454 Bear Hill Street </t>
  </si>
  <si>
    <t>Brentwood</t>
  </si>
  <si>
    <t>Molly</t>
  </si>
  <si>
    <t>Langley</t>
  </si>
  <si>
    <t>molly.langley@aol.com</t>
  </si>
  <si>
    <t xml:space="preserve">63 Bridgeton Street </t>
  </si>
  <si>
    <t>Holbrook</t>
  </si>
  <si>
    <t>Chelsey</t>
  </si>
  <si>
    <t>chelsey.hardin@hotmail.com</t>
  </si>
  <si>
    <t xml:space="preserve">13 Brickyard Street </t>
  </si>
  <si>
    <t>Deer Park</t>
  </si>
  <si>
    <t>Jenee</t>
  </si>
  <si>
    <t>Rasmussen</t>
  </si>
  <si>
    <t>(916) 219-1774</t>
  </si>
  <si>
    <t>jenee.rasmussen@hotmail.com</t>
  </si>
  <si>
    <t xml:space="preserve">19 George Lane </t>
  </si>
  <si>
    <t>Freddie</t>
  </si>
  <si>
    <t>Mathis</t>
  </si>
  <si>
    <t>freddie.mathis@hotmail.com</t>
  </si>
  <si>
    <t xml:space="preserve">31 Shady St. </t>
  </si>
  <si>
    <t>Mariana</t>
  </si>
  <si>
    <t>Strong</t>
  </si>
  <si>
    <t>mariana.strong@msn.com</t>
  </si>
  <si>
    <t xml:space="preserve">972 Dunbar Dr. </t>
  </si>
  <si>
    <t>Winfred</t>
  </si>
  <si>
    <t>winfred.harris@msn.com</t>
  </si>
  <si>
    <t xml:space="preserve">734 Glen Eagles St. </t>
  </si>
  <si>
    <t>East Meadow</t>
  </si>
  <si>
    <t>Elliott</t>
  </si>
  <si>
    <t>jeromy.elliott@gmail.com</t>
  </si>
  <si>
    <t xml:space="preserve">7112 Laurel Street </t>
  </si>
  <si>
    <t>Verona</t>
  </si>
  <si>
    <t>verona.o'neill@hotmail.com</t>
  </si>
  <si>
    <t xml:space="preserve">8279 W. Sussex St. </t>
  </si>
  <si>
    <t>Elvera</t>
  </si>
  <si>
    <t>Peck</t>
  </si>
  <si>
    <t>elvera.peck@yahoo.com</t>
  </si>
  <si>
    <t xml:space="preserve">759 Lakewood Street </t>
  </si>
  <si>
    <t>Cindi</t>
  </si>
  <si>
    <t>cindi.larson@msn.com</t>
  </si>
  <si>
    <t xml:space="preserve">896 Golden Star Rd. </t>
  </si>
  <si>
    <t>Felice</t>
  </si>
  <si>
    <t>Guzman</t>
  </si>
  <si>
    <t>felice.guzman@hotmail.com</t>
  </si>
  <si>
    <t xml:space="preserve">7 Creekside Lane </t>
  </si>
  <si>
    <t>Canyon Country</t>
  </si>
  <si>
    <t>Deleon</t>
  </si>
  <si>
    <t>le.deleon@msn.com</t>
  </si>
  <si>
    <t xml:space="preserve">58 Clark Court </t>
  </si>
  <si>
    <t>Manie</t>
  </si>
  <si>
    <t>manie.sanchez@hotmail.com</t>
  </si>
  <si>
    <t xml:space="preserve">471 Illinois Ave. </t>
  </si>
  <si>
    <t>Rutha</t>
  </si>
  <si>
    <t>rutha.howell@gmail.com</t>
  </si>
  <si>
    <t xml:space="preserve">9247 Jones Street </t>
  </si>
  <si>
    <t>Natosha</t>
  </si>
  <si>
    <t>Rowland</t>
  </si>
  <si>
    <t>natosha.rowland@aol.com</t>
  </si>
  <si>
    <t xml:space="preserve">51 Elmwood St. </t>
  </si>
  <si>
    <t>Jessika</t>
  </si>
  <si>
    <t>Bray</t>
  </si>
  <si>
    <t>jessika.bray@yahoo.com</t>
  </si>
  <si>
    <t xml:space="preserve">37 East Greystone St. </t>
  </si>
  <si>
    <t>San Pablo</t>
  </si>
  <si>
    <t>Delila</t>
  </si>
  <si>
    <t>Hamilton</t>
  </si>
  <si>
    <t>delila.hamilton@yahoo.com</t>
  </si>
  <si>
    <t xml:space="preserve">7451 East James Ave. </t>
  </si>
  <si>
    <t>Dionne</t>
  </si>
  <si>
    <t>dionne.norris@yahoo.com</t>
  </si>
  <si>
    <t xml:space="preserve">9993 Greenview Circle </t>
  </si>
  <si>
    <t>Niagara Falls</t>
  </si>
  <si>
    <t>Muriel</t>
  </si>
  <si>
    <t>Juarez</t>
  </si>
  <si>
    <t>muriel.juarez@gmail.com</t>
  </si>
  <si>
    <t xml:space="preserve">8073 Cemetery Drive </t>
  </si>
  <si>
    <t>Cecelia</t>
  </si>
  <si>
    <t>cecelia.gill@aol.com</t>
  </si>
  <si>
    <t xml:space="preserve">372 Silver Spear Dr. </t>
  </si>
  <si>
    <t>Magda</t>
  </si>
  <si>
    <t>Eaton</t>
  </si>
  <si>
    <t>magda.eaton@aol.com</t>
  </si>
  <si>
    <t xml:space="preserve">860 Middle River Street </t>
  </si>
  <si>
    <t>Ivonne</t>
  </si>
  <si>
    <t>(915) 181-1950</t>
  </si>
  <si>
    <t>ivonne.yang@gmail.com</t>
  </si>
  <si>
    <t xml:space="preserve">7359 North Lake View St. </t>
  </si>
  <si>
    <t>El Paso</t>
  </si>
  <si>
    <t>Kasie</t>
  </si>
  <si>
    <t>kasie.rodriquez@aol.com</t>
  </si>
  <si>
    <t xml:space="preserve">7 North Beech St. </t>
  </si>
  <si>
    <t>Eleni</t>
  </si>
  <si>
    <t>Gordon</t>
  </si>
  <si>
    <t>eleni.gordon@hotmail.com</t>
  </si>
  <si>
    <t xml:space="preserve">583 W. San Carlos Street </t>
  </si>
  <si>
    <t>Maurice</t>
  </si>
  <si>
    <t>Norton</t>
  </si>
  <si>
    <t>maurice.norton@hotmail.com</t>
  </si>
  <si>
    <t xml:space="preserve">32 Mayflower Dr. </t>
  </si>
  <si>
    <t>Cristobal</t>
  </si>
  <si>
    <t>Hutchinson</t>
  </si>
  <si>
    <t>cristobal.hutchinson@gmail.com</t>
  </si>
  <si>
    <t xml:space="preserve">58 Washington Avenue </t>
  </si>
  <si>
    <t>Flossie</t>
  </si>
  <si>
    <t>Holder</t>
  </si>
  <si>
    <t>flossie.holder@msn.com</t>
  </si>
  <si>
    <t xml:space="preserve">8459 W. Newport Court </t>
  </si>
  <si>
    <t>Massapequa Park</t>
  </si>
  <si>
    <t>Erma</t>
  </si>
  <si>
    <t>Salinas</t>
  </si>
  <si>
    <t>erma.salinas@gmail.com</t>
  </si>
  <si>
    <t xml:space="preserve">347 Sheffield St. </t>
  </si>
  <si>
    <t>Earl</t>
  </si>
  <si>
    <t>earl.stanley@gmail.com</t>
  </si>
  <si>
    <t xml:space="preserve">569 Lake Lane </t>
  </si>
  <si>
    <t>Maribel</t>
  </si>
  <si>
    <t>maribel.william@aol.com</t>
  </si>
  <si>
    <t xml:space="preserve">65 Magnolia Ave. </t>
  </si>
  <si>
    <t>Johnathan</t>
  </si>
  <si>
    <t>Velazquez</t>
  </si>
  <si>
    <t>johnathan.velazquez@hotmail.com</t>
  </si>
  <si>
    <t xml:space="preserve">9680 E. Somerset Street </t>
  </si>
  <si>
    <t>Pleasanton</t>
  </si>
  <si>
    <t>Rodrick</t>
  </si>
  <si>
    <t>Shelton</t>
  </si>
  <si>
    <t>rodrick.shelton@hotmail.com</t>
  </si>
  <si>
    <t xml:space="preserve">7157 Addison Street </t>
  </si>
  <si>
    <t>Ferne</t>
  </si>
  <si>
    <t>Kline</t>
  </si>
  <si>
    <t>ferne.kline@hotmail.com</t>
  </si>
  <si>
    <t xml:space="preserve">303 Shady St. </t>
  </si>
  <si>
    <t>Rubin</t>
  </si>
  <si>
    <t>(716) 950-9835</t>
  </si>
  <si>
    <t>rubin.decker@gmail.com</t>
  </si>
  <si>
    <t xml:space="preserve">9875 Shady Ave. </t>
  </si>
  <si>
    <t>Dortha</t>
  </si>
  <si>
    <t>Jarvis</t>
  </si>
  <si>
    <t>(442) 919-8256</t>
  </si>
  <si>
    <t>dortha.jarvis@yahoo.com</t>
  </si>
  <si>
    <t xml:space="preserve">76 Prince Drive </t>
  </si>
  <si>
    <t>Mariela</t>
  </si>
  <si>
    <t>Huffman</t>
  </si>
  <si>
    <t>mariela.huffman@gmail.com</t>
  </si>
  <si>
    <t xml:space="preserve">531 Fieldstone Road </t>
  </si>
  <si>
    <t>Garden City</t>
  </si>
  <si>
    <t>Mellisa</t>
  </si>
  <si>
    <t>Farley</t>
  </si>
  <si>
    <t>mellisa.farley@yahoo.com</t>
  </si>
  <si>
    <t xml:space="preserve">21 West Princess St. </t>
  </si>
  <si>
    <t>Myung</t>
  </si>
  <si>
    <t>Hooper</t>
  </si>
  <si>
    <t>myung.hooper@gmail.com</t>
  </si>
  <si>
    <t xml:space="preserve">951 Mill Road </t>
  </si>
  <si>
    <t>Angelina</t>
  </si>
  <si>
    <t>Lloyd</t>
  </si>
  <si>
    <t>angelina.lloyd@yahoo.com</t>
  </si>
  <si>
    <t xml:space="preserve">9593 North Sherman Dr. </t>
  </si>
  <si>
    <t>Trinity</t>
  </si>
  <si>
    <t>trinity.riddle@aol.com</t>
  </si>
  <si>
    <t xml:space="preserve">23 Oakland Lane </t>
  </si>
  <si>
    <t>Barton</t>
  </si>
  <si>
    <t>Crosby</t>
  </si>
  <si>
    <t>barton.crosby@msn.com</t>
  </si>
  <si>
    <t xml:space="preserve">896 Edgewater St. </t>
  </si>
  <si>
    <t>Bellmore</t>
  </si>
  <si>
    <t>Claudio</t>
  </si>
  <si>
    <t>Wise</t>
  </si>
  <si>
    <t>claudio.wise@hotmail.com</t>
  </si>
  <si>
    <t xml:space="preserve">810 Oxford Ave. </t>
  </si>
  <si>
    <t>Kingston</t>
  </si>
  <si>
    <t>Katheleen</t>
  </si>
  <si>
    <t>Marks</t>
  </si>
  <si>
    <t>katheleen.marks@yahoo.com</t>
  </si>
  <si>
    <t xml:space="preserve">69 North Tower St. </t>
  </si>
  <si>
    <t>Deja</t>
  </si>
  <si>
    <t>Chaney</t>
  </si>
  <si>
    <t>deja.chaney@hotmail.com</t>
  </si>
  <si>
    <t xml:space="preserve">52 Woodside Ave. </t>
  </si>
  <si>
    <t>Queenie</t>
  </si>
  <si>
    <t>Vance</t>
  </si>
  <si>
    <t>queenie.vance@gmail.com</t>
  </si>
  <si>
    <t xml:space="preserve">172 Arcadia Ave. </t>
  </si>
  <si>
    <t>Ozone Park</t>
  </si>
  <si>
    <t>Josh</t>
  </si>
  <si>
    <t>Shaw</t>
  </si>
  <si>
    <t>josh.shaw@gmail.com</t>
  </si>
  <si>
    <t xml:space="preserve">212 North Leeton Ridge Street </t>
  </si>
  <si>
    <t>Hopewell Junction</t>
  </si>
  <si>
    <t>Pinkie</t>
  </si>
  <si>
    <t>pinkie.kirkland@yahoo.com</t>
  </si>
  <si>
    <t xml:space="preserve">18 Myers St. </t>
  </si>
  <si>
    <t>Lavette</t>
  </si>
  <si>
    <t>Wright</t>
  </si>
  <si>
    <t>lavette.wright@msn.com</t>
  </si>
  <si>
    <t xml:space="preserve">6 Windsor Street </t>
  </si>
  <si>
    <t>Ronkonkoma</t>
  </si>
  <si>
    <t>Mark</t>
  </si>
  <si>
    <t>Garrett</t>
  </si>
  <si>
    <t>mark.garrett@msn.com</t>
  </si>
  <si>
    <t xml:space="preserve">285 Rosewood Dr. </t>
  </si>
  <si>
    <t>Myesha</t>
  </si>
  <si>
    <t>Burgess</t>
  </si>
  <si>
    <t>myesha.burgess@gmail.com</t>
  </si>
  <si>
    <t xml:space="preserve">306 Trenton Rd. </t>
  </si>
  <si>
    <t>Justina</t>
  </si>
  <si>
    <t>Long</t>
  </si>
  <si>
    <t>justina.long@aol.com</t>
  </si>
  <si>
    <t xml:space="preserve">39 Littleton Ave. </t>
  </si>
  <si>
    <t>Brenda</t>
  </si>
  <si>
    <t>brenda.tate@msn.com</t>
  </si>
  <si>
    <t xml:space="preserve">36 Hilltop Street </t>
  </si>
  <si>
    <t>Rayna</t>
  </si>
  <si>
    <t>Perry</t>
  </si>
  <si>
    <t>rayna.perry@hotmail.com</t>
  </si>
  <si>
    <t xml:space="preserve">7238 Oakland St. </t>
  </si>
  <si>
    <t>Randolph</t>
  </si>
  <si>
    <t>Chase</t>
  </si>
  <si>
    <t>randolph.chase@yahoo.com</t>
  </si>
  <si>
    <t xml:space="preserve">828 Bridle Ave. </t>
  </si>
  <si>
    <t>Jaimee</t>
  </si>
  <si>
    <t>Day</t>
  </si>
  <si>
    <t>jaimee.day@aol.com</t>
  </si>
  <si>
    <t xml:space="preserve">7534 Whitemarsh Ave. </t>
  </si>
  <si>
    <t>Poughkeepsie</t>
  </si>
  <si>
    <t>Susann</t>
  </si>
  <si>
    <t>Bass</t>
  </si>
  <si>
    <t>susann.bass@msn.com</t>
  </si>
  <si>
    <t xml:space="preserve">21 Old Rock Maple Ave. </t>
  </si>
  <si>
    <t>Leola</t>
  </si>
  <si>
    <t>Gould</t>
  </si>
  <si>
    <t>leola.gould@gmail.com</t>
  </si>
  <si>
    <t xml:space="preserve">8 Kirkland St. </t>
  </si>
  <si>
    <t>Virgil</t>
  </si>
  <si>
    <t>virgil.frost@gmail.com</t>
  </si>
  <si>
    <t xml:space="preserve">9798 Beacon St. </t>
  </si>
  <si>
    <t>Levittown</t>
  </si>
  <si>
    <t>Mireille</t>
  </si>
  <si>
    <t>Puckett</t>
  </si>
  <si>
    <t>(805) 961-9909</t>
  </si>
  <si>
    <t>mireille.puckett@hotmail.com</t>
  </si>
  <si>
    <t xml:space="preserve">378 Purple Finch Drive </t>
  </si>
  <si>
    <t>Keturah</t>
  </si>
  <si>
    <t>Massey</t>
  </si>
  <si>
    <t>keturah.massey@msn.com</t>
  </si>
  <si>
    <t xml:space="preserve">189 Arnold Drive </t>
  </si>
  <si>
    <t>Charmain</t>
  </si>
  <si>
    <t>charmain.webster@hotmail.com</t>
  </si>
  <si>
    <t xml:space="preserve">36 East Stonybrook Rd. </t>
  </si>
  <si>
    <t>Barry</t>
  </si>
  <si>
    <t>Buckner</t>
  </si>
  <si>
    <t>barry.buckner@gmail.com</t>
  </si>
  <si>
    <t xml:space="preserve">8779 High Noon Rd. </t>
  </si>
  <si>
    <t>Centereach</t>
  </si>
  <si>
    <t>Boyce</t>
  </si>
  <si>
    <t>boyce.burks@gmail.com</t>
  </si>
  <si>
    <t xml:space="preserve">879 Harvey Dr. </t>
  </si>
  <si>
    <t>Monty</t>
  </si>
  <si>
    <t>(516) 460-5396</t>
  </si>
  <si>
    <t>monty.frost@aol.com</t>
  </si>
  <si>
    <t xml:space="preserve">76 Foxrun Dr. </t>
  </si>
  <si>
    <t>Tiny</t>
  </si>
  <si>
    <t>French</t>
  </si>
  <si>
    <t>tiny.french@hotmail.com</t>
  </si>
  <si>
    <t xml:space="preserve">7163 Hall St. </t>
  </si>
  <si>
    <t>Clementina</t>
  </si>
  <si>
    <t>Sargent</t>
  </si>
  <si>
    <t>clementina.sargent@hotmail.com</t>
  </si>
  <si>
    <t xml:space="preserve">9853 Catherine Road </t>
  </si>
  <si>
    <t>Danny</t>
  </si>
  <si>
    <t>Kim</t>
  </si>
  <si>
    <t>danny.kim@msn.com</t>
  </si>
  <si>
    <t xml:space="preserve">74 Essex Drive </t>
  </si>
  <si>
    <t>Sophia</t>
  </si>
  <si>
    <t>Mcmillan</t>
  </si>
  <si>
    <t>sophia.mcmillan@msn.com</t>
  </si>
  <si>
    <t xml:space="preserve">8541 S. Pleasant Street </t>
  </si>
  <si>
    <t>Christia</t>
  </si>
  <si>
    <t>christia.carson@gmail.com</t>
  </si>
  <si>
    <t xml:space="preserve">220 Orchard Street </t>
  </si>
  <si>
    <t>Jennie</t>
  </si>
  <si>
    <t>Middleton</t>
  </si>
  <si>
    <t>jennie.middleton@gmail.com</t>
  </si>
  <si>
    <t xml:space="preserve">95 High Noon Dr. </t>
  </si>
  <si>
    <t>Jame</t>
  </si>
  <si>
    <t>jame.riggs@hotmail.com</t>
  </si>
  <si>
    <t xml:space="preserve">9237 Hudson Drive </t>
  </si>
  <si>
    <t>Rayford</t>
  </si>
  <si>
    <t>Simon</t>
  </si>
  <si>
    <t>rayford.simon@msn.com</t>
  </si>
  <si>
    <t xml:space="preserve">998 Whitemarsh Road </t>
  </si>
  <si>
    <t>Mountain View</t>
  </si>
  <si>
    <t>Annett</t>
  </si>
  <si>
    <t>annett.garrett@yahoo.com</t>
  </si>
  <si>
    <t xml:space="preserve">19 Euclid Lane </t>
  </si>
  <si>
    <t>Hayden</t>
  </si>
  <si>
    <t>Cross</t>
  </si>
  <si>
    <t>hayden.cross@gmail.com</t>
  </si>
  <si>
    <t xml:space="preserve">90 Pumpkin Hill St. </t>
  </si>
  <si>
    <t>Rolanda</t>
  </si>
  <si>
    <t>rolanda.larsen@yahoo.com</t>
  </si>
  <si>
    <t xml:space="preserve">5 West University Court </t>
  </si>
  <si>
    <t>Jayme</t>
  </si>
  <si>
    <t>Zamora</t>
  </si>
  <si>
    <t>jayme.zamora@gmail.com</t>
  </si>
  <si>
    <t xml:space="preserve">2 Ridge Lane </t>
  </si>
  <si>
    <t>Springfield Gardens</t>
  </si>
  <si>
    <t>Hope</t>
  </si>
  <si>
    <t>Cotton</t>
  </si>
  <si>
    <t>hope.cotton@aol.com</t>
  </si>
  <si>
    <t xml:space="preserve">9092 Blue Spring Dr. </t>
  </si>
  <si>
    <t>Vikki</t>
  </si>
  <si>
    <t>Erickson</t>
  </si>
  <si>
    <t>vikki.erickson@yahoo.com</t>
  </si>
  <si>
    <t xml:space="preserve">24 Jones Street </t>
  </si>
  <si>
    <t>Fransisca</t>
  </si>
  <si>
    <t>Nicholson</t>
  </si>
  <si>
    <t>fransisca.nicholson@aol.com</t>
  </si>
  <si>
    <t xml:space="preserve">945 Schoolhouse Street </t>
  </si>
  <si>
    <t>Mazie</t>
  </si>
  <si>
    <t>Fernandez</t>
  </si>
  <si>
    <t>mazie.fernandez@hotmail.com</t>
  </si>
  <si>
    <t xml:space="preserve">583 Harvard Ave. </t>
  </si>
  <si>
    <t>Anderson</t>
  </si>
  <si>
    <t>anderson.martin@hotmail.com</t>
  </si>
  <si>
    <t xml:space="preserve">9051 Hillside Dr. </t>
  </si>
  <si>
    <t>Gilberto</t>
  </si>
  <si>
    <t>Parsons</t>
  </si>
  <si>
    <t>gilberto.parsons@gmail.com</t>
  </si>
  <si>
    <t xml:space="preserve">8115 North Edgewater Drive </t>
  </si>
  <si>
    <t>Middle Village</t>
  </si>
  <si>
    <t>Charise</t>
  </si>
  <si>
    <t>Burt</t>
  </si>
  <si>
    <t>(559) 888-2229</t>
  </si>
  <si>
    <t>charise.burt@aol.com</t>
  </si>
  <si>
    <t xml:space="preserve">582 Creek St. </t>
  </si>
  <si>
    <t>Cameron</t>
  </si>
  <si>
    <t>Carroll</t>
  </si>
  <si>
    <t>cameron.carroll@yahoo.com</t>
  </si>
  <si>
    <t xml:space="preserve">9133 South Halifax Ave. </t>
  </si>
  <si>
    <t>Melani</t>
  </si>
  <si>
    <t>melani.jarvis@hotmail.com</t>
  </si>
  <si>
    <t xml:space="preserve">8 Tunnel St. </t>
  </si>
  <si>
    <t>Javier</t>
  </si>
  <si>
    <t>Nichols</t>
  </si>
  <si>
    <t>javier.nichols@msn.com</t>
  </si>
  <si>
    <t xml:space="preserve">8944 Marconi St. </t>
  </si>
  <si>
    <t>Jenkins</t>
  </si>
  <si>
    <t>justina.jenkins@yahoo.com</t>
  </si>
  <si>
    <t xml:space="preserve">8236 Creek St. </t>
  </si>
  <si>
    <t>Hortencia</t>
  </si>
  <si>
    <t>Graham</t>
  </si>
  <si>
    <t>hortencia.graham@aol.com</t>
  </si>
  <si>
    <t xml:space="preserve">7764 Greenrose Street </t>
  </si>
  <si>
    <t>christia.wilkins@msn.com</t>
  </si>
  <si>
    <t xml:space="preserve">7062 Willow Court </t>
  </si>
  <si>
    <t>Eliz</t>
  </si>
  <si>
    <t>eliz.whitney@msn.com</t>
  </si>
  <si>
    <t xml:space="preserve">523 Crescent Court </t>
  </si>
  <si>
    <t>Justin</t>
  </si>
  <si>
    <t>Newton</t>
  </si>
  <si>
    <t>justin.newton@hotmail.com</t>
  </si>
  <si>
    <t xml:space="preserve">93 Shore Rd. </t>
  </si>
  <si>
    <t>Aron</t>
  </si>
  <si>
    <t>Wiggins</t>
  </si>
  <si>
    <t>(442) 497-3353</t>
  </si>
  <si>
    <t>aron.wiggins@aol.com</t>
  </si>
  <si>
    <t xml:space="preserve">6 Bradford St. </t>
  </si>
  <si>
    <t>Chere</t>
  </si>
  <si>
    <t>chere.hardin@yahoo.com</t>
  </si>
  <si>
    <t xml:space="preserve">763 Fulton Road </t>
  </si>
  <si>
    <t>Merideth</t>
  </si>
  <si>
    <t>merideth.preston@yahoo.com</t>
  </si>
  <si>
    <t xml:space="preserve">794 Rockaway St. </t>
  </si>
  <si>
    <t>Slater</t>
  </si>
  <si>
    <t>jeniffer.slater@aol.com</t>
  </si>
  <si>
    <t xml:space="preserve">30 Old Orange Lane </t>
  </si>
  <si>
    <t>Schenectady</t>
  </si>
  <si>
    <t>Laureen</t>
  </si>
  <si>
    <t>laureen.paul@yahoo.com</t>
  </si>
  <si>
    <t xml:space="preserve">617 Squaw Creek Rd. </t>
  </si>
  <si>
    <t>Berna</t>
  </si>
  <si>
    <t>Moore</t>
  </si>
  <si>
    <t>berna.moore@hotmail.com</t>
  </si>
  <si>
    <t xml:space="preserve">7230 Lafayette Drive </t>
  </si>
  <si>
    <t>Shiela</t>
  </si>
  <si>
    <t>Calderon</t>
  </si>
  <si>
    <t>shiela.calderon@msn.com</t>
  </si>
  <si>
    <t xml:space="preserve">844 Albany St. </t>
  </si>
  <si>
    <t>Sharie</t>
  </si>
  <si>
    <t>Alvarez</t>
  </si>
  <si>
    <t>(212) 211-7621</t>
  </si>
  <si>
    <t>sharie.alvarez@msn.com</t>
  </si>
  <si>
    <t xml:space="preserve">987 West Leatherwood Dr. </t>
  </si>
  <si>
    <t>Bettie</t>
  </si>
  <si>
    <t>Glover</t>
  </si>
  <si>
    <t>bettie.glover@gmail.com</t>
  </si>
  <si>
    <t xml:space="preserve">9083 Addison Dr. </t>
  </si>
  <si>
    <t>Marilyn</t>
  </si>
  <si>
    <t>Frank</t>
  </si>
  <si>
    <t>marilyn.frank@aol.com</t>
  </si>
  <si>
    <t xml:space="preserve">8878 Branch Street </t>
  </si>
  <si>
    <t>Sheba</t>
  </si>
  <si>
    <t>Knapp</t>
  </si>
  <si>
    <t>sheba.knapp@aol.com</t>
  </si>
  <si>
    <t xml:space="preserve">86 Gates Street </t>
  </si>
  <si>
    <t>Mack</t>
  </si>
  <si>
    <t>aleta.mack@yahoo.com</t>
  </si>
  <si>
    <t xml:space="preserve">8869 W. Edgemont Lane </t>
  </si>
  <si>
    <t>Reena</t>
  </si>
  <si>
    <t>reena.higgins@gmail.com</t>
  </si>
  <si>
    <t xml:space="preserve">900 South Columbia Street </t>
  </si>
  <si>
    <t>Ami</t>
  </si>
  <si>
    <t>Mcmahon</t>
  </si>
  <si>
    <t>ami.mcmahon@aol.com</t>
  </si>
  <si>
    <t xml:space="preserve">566 Hilldale Drive </t>
  </si>
  <si>
    <t>Somer</t>
  </si>
  <si>
    <t>Jordan</t>
  </si>
  <si>
    <t>somer.jordan@msn.com</t>
  </si>
  <si>
    <t xml:space="preserve">7046 Helen Avenue </t>
  </si>
  <si>
    <t>Reed</t>
  </si>
  <si>
    <t>scarlet.reed@hotmail.com</t>
  </si>
  <si>
    <t xml:space="preserve">151 S. Myers Court </t>
  </si>
  <si>
    <t>Trisha</t>
  </si>
  <si>
    <t>Johnson</t>
  </si>
  <si>
    <t>(717) 126-8787</t>
  </si>
  <si>
    <t>trisha.johnson@msn.com</t>
  </si>
  <si>
    <t xml:space="preserve">59 Wild Horse St. </t>
  </si>
  <si>
    <t>Majorie</t>
  </si>
  <si>
    <t>Wyatt</t>
  </si>
  <si>
    <t>majorie.wyatt@yahoo.com</t>
  </si>
  <si>
    <t xml:space="preserve">8507 Miller St. </t>
  </si>
  <si>
    <t>Abbey</t>
  </si>
  <si>
    <t>abbey.pugh@gmail.com</t>
  </si>
  <si>
    <t xml:space="preserve">26 Market Drive </t>
  </si>
  <si>
    <t>Forest Hills</t>
  </si>
  <si>
    <t>Tamela</t>
  </si>
  <si>
    <t>Harrell</t>
  </si>
  <si>
    <t>tamela.harrell@aol.com</t>
  </si>
  <si>
    <t xml:space="preserve">7316 Cypress Rd. </t>
  </si>
  <si>
    <t>Yanira</t>
  </si>
  <si>
    <t>Bradshaw</t>
  </si>
  <si>
    <t>yanira.bradshaw@gmail.com</t>
  </si>
  <si>
    <t xml:space="preserve">7484 Ann Court </t>
  </si>
  <si>
    <t>Delana</t>
  </si>
  <si>
    <t>Scott</t>
  </si>
  <si>
    <t>delana.scott@yahoo.com</t>
  </si>
  <si>
    <t xml:space="preserve">7372 Ridgeview St. </t>
  </si>
  <si>
    <t>Mount Vernon</t>
  </si>
  <si>
    <t>Cassondra</t>
  </si>
  <si>
    <t>Pruitt</t>
  </si>
  <si>
    <t>cassondra.pruitt@aol.com</t>
  </si>
  <si>
    <t xml:space="preserve">4 Alderwood Circle </t>
  </si>
  <si>
    <t>Jesica</t>
  </si>
  <si>
    <t>Fields</t>
  </si>
  <si>
    <t>jesica.fields@yahoo.com</t>
  </si>
  <si>
    <t xml:space="preserve">318 Country Dr. </t>
  </si>
  <si>
    <t>Herta</t>
  </si>
  <si>
    <t>Rollins</t>
  </si>
  <si>
    <t>herta.rollins@msn.com</t>
  </si>
  <si>
    <t xml:space="preserve">287 1st Drive </t>
  </si>
  <si>
    <t>Mi</t>
  </si>
  <si>
    <t>Gray</t>
  </si>
  <si>
    <t>(229) 813-2130</t>
  </si>
  <si>
    <t>mi.gray@aol.com</t>
  </si>
  <si>
    <t xml:space="preserve">27 Roehampton Dr. </t>
  </si>
  <si>
    <t>Jacalyn</t>
  </si>
  <si>
    <t>Barnett</t>
  </si>
  <si>
    <t>jacalyn.barnett@gmail.com</t>
  </si>
  <si>
    <t xml:space="preserve">7537 Swanson Street </t>
  </si>
  <si>
    <t>Hudson</t>
  </si>
  <si>
    <t>(510) 788-7298</t>
  </si>
  <si>
    <t>kanesha.hudson@gmail.com</t>
  </si>
  <si>
    <t xml:space="preserve">8293 Gartner Drive </t>
  </si>
  <si>
    <t>Darren</t>
  </si>
  <si>
    <t>Witt</t>
  </si>
  <si>
    <t>darren.witt@aol.com</t>
  </si>
  <si>
    <t xml:space="preserve">916 Hillcrest Ave. </t>
  </si>
  <si>
    <t>Mable</t>
  </si>
  <si>
    <t>mable.pratt@gmail.com</t>
  </si>
  <si>
    <t xml:space="preserve">254 SW. Temple Street </t>
  </si>
  <si>
    <t>Christoper</t>
  </si>
  <si>
    <t>christoper.mccall@msn.com</t>
  </si>
  <si>
    <t xml:space="preserve">72 Summit St. </t>
  </si>
  <si>
    <t>Margorie</t>
  </si>
  <si>
    <t>Wynn</t>
  </si>
  <si>
    <t>margorie.wynn@gmail.com</t>
  </si>
  <si>
    <t xml:space="preserve">707 Schoolhouse St. </t>
  </si>
  <si>
    <t>Josef</t>
  </si>
  <si>
    <t>Greer</t>
  </si>
  <si>
    <t>josef.greer@gmail.com</t>
  </si>
  <si>
    <t xml:space="preserve">92 Summer Court </t>
  </si>
  <si>
    <t>Tisa</t>
  </si>
  <si>
    <t>tisa.whitney@yahoo.com</t>
  </si>
  <si>
    <t xml:space="preserve">549 Newbridge Dr. </t>
  </si>
  <si>
    <t>Tonda</t>
  </si>
  <si>
    <t>tonda.armstrong@aol.com</t>
  </si>
  <si>
    <t xml:space="preserve">19 Forest Rd. </t>
  </si>
  <si>
    <t>Weiss</t>
  </si>
  <si>
    <t>arvilla.weiss@msn.com</t>
  </si>
  <si>
    <t xml:space="preserve">477 Blue Spring St. </t>
  </si>
  <si>
    <t>Vashti</t>
  </si>
  <si>
    <t>Rosario</t>
  </si>
  <si>
    <t>vashti.rosario@yahoo.com</t>
  </si>
  <si>
    <t xml:space="preserve">623 Johnson Circle </t>
  </si>
  <si>
    <t>Sheri</t>
  </si>
  <si>
    <t>Cole</t>
  </si>
  <si>
    <t>(408) 658-2285</t>
  </si>
  <si>
    <t>sheri.cole@aol.com</t>
  </si>
  <si>
    <t xml:space="preserve">479 Chapel Court </t>
  </si>
  <si>
    <t>Kandace</t>
  </si>
  <si>
    <t>Giles</t>
  </si>
  <si>
    <t>kandace.giles@msn.com</t>
  </si>
  <si>
    <t xml:space="preserve">30 NE. Walt Whitman Drive </t>
  </si>
  <si>
    <t>Wantagh</t>
  </si>
  <si>
    <t>Angie</t>
  </si>
  <si>
    <t>Powers</t>
  </si>
  <si>
    <t>angie.powers@aol.com</t>
  </si>
  <si>
    <t xml:space="preserve">6 Rockland Dr. </t>
  </si>
  <si>
    <t>Pomona</t>
  </si>
  <si>
    <t>Van</t>
  </si>
  <si>
    <t>Peters</t>
  </si>
  <si>
    <t>(281) 658-7772</t>
  </si>
  <si>
    <t>van.peters@yahoo.com</t>
  </si>
  <si>
    <t xml:space="preserve">45 Fifth Dr. </t>
  </si>
  <si>
    <t>Virgina</t>
  </si>
  <si>
    <t>virgina.berg@yahoo.com</t>
  </si>
  <si>
    <t xml:space="preserve">804 South Purple Finch Drive </t>
  </si>
  <si>
    <t>Valley Stream</t>
  </si>
  <si>
    <t>Noel</t>
  </si>
  <si>
    <t>olevia.noel@yahoo.com</t>
  </si>
  <si>
    <t xml:space="preserve">39 N. Rosewood Dr. </t>
  </si>
  <si>
    <t>Kaci</t>
  </si>
  <si>
    <t>Gallegos</t>
  </si>
  <si>
    <t>kaci.gallegos@gmail.com</t>
  </si>
  <si>
    <t xml:space="preserve">8573 Halifax St. </t>
  </si>
  <si>
    <t>Bev</t>
  </si>
  <si>
    <t>Chang</t>
  </si>
  <si>
    <t>bev.chang@yahoo.com</t>
  </si>
  <si>
    <t xml:space="preserve">104 Rockville St. </t>
  </si>
  <si>
    <t>Ithaca</t>
  </si>
  <si>
    <t>Rodger</t>
  </si>
  <si>
    <t>Rojas</t>
  </si>
  <si>
    <t>rodger.rojas@yahoo.com</t>
  </si>
  <si>
    <t xml:space="preserve">8442 Cooper Ave. </t>
  </si>
  <si>
    <t>Lavonne</t>
  </si>
  <si>
    <t>lavonne.anderson@aol.com</t>
  </si>
  <si>
    <t xml:space="preserve">9420 Wintergreen Court </t>
  </si>
  <si>
    <t>Blanca</t>
  </si>
  <si>
    <t>blanca.hooper@msn.com</t>
  </si>
  <si>
    <t xml:space="preserve">340 Bald Hill St. </t>
  </si>
  <si>
    <t>Alysha</t>
  </si>
  <si>
    <t>alysha.powers@msn.com</t>
  </si>
  <si>
    <t xml:space="preserve">39 West Marshall Ave. </t>
  </si>
  <si>
    <t>Mary</t>
  </si>
  <si>
    <t>Singleton</t>
  </si>
  <si>
    <t>mary.singleton@hotmail.com</t>
  </si>
  <si>
    <t xml:space="preserve">474 Amerige Ave. </t>
  </si>
  <si>
    <t>Jina</t>
  </si>
  <si>
    <t>Cooper</t>
  </si>
  <si>
    <t>jina.cooper@aol.com</t>
  </si>
  <si>
    <t xml:space="preserve">8947 W. Lexington Rd. </t>
  </si>
  <si>
    <t>Loni</t>
  </si>
  <si>
    <t>loni.duncan@gmail.com</t>
  </si>
  <si>
    <t xml:space="preserve">80 Saxton Lane </t>
  </si>
  <si>
    <t>Rosedale</t>
  </si>
  <si>
    <t>Collene</t>
  </si>
  <si>
    <t>Roman</t>
  </si>
  <si>
    <t>collene.roman@aol.com</t>
  </si>
  <si>
    <t xml:space="preserve">30 North Argyle Dr. </t>
  </si>
  <si>
    <t>Wappingers Falls</t>
  </si>
  <si>
    <t>Mariette</t>
  </si>
  <si>
    <t>Trevino</t>
  </si>
  <si>
    <t>mariette.trevino@aol.com</t>
  </si>
  <si>
    <t xml:space="preserve">4 Border Court </t>
  </si>
  <si>
    <t>Candelaria</t>
  </si>
  <si>
    <t>Coffey</t>
  </si>
  <si>
    <t>candelaria.coffey@aol.com</t>
  </si>
  <si>
    <t xml:space="preserve">45 Newport Lane </t>
  </si>
  <si>
    <t>yan.trevino@gmail.com</t>
  </si>
  <si>
    <t xml:space="preserve">796 Jefferson Rd. </t>
  </si>
  <si>
    <t>Elanor</t>
  </si>
  <si>
    <t>Patrick</t>
  </si>
  <si>
    <t>elanor.patrick@aol.com</t>
  </si>
  <si>
    <t xml:space="preserve">51 Howard Ave. </t>
  </si>
  <si>
    <t>klara.mosley@gmail.com</t>
  </si>
  <si>
    <t xml:space="preserve">518 Devon Court </t>
  </si>
  <si>
    <t>Rosalba</t>
  </si>
  <si>
    <t>O'neal</t>
  </si>
  <si>
    <t>rosalba.o'neal@yahoo.com</t>
  </si>
  <si>
    <t xml:space="preserve">7517 Pennsylvania St. </t>
  </si>
  <si>
    <t>Mina</t>
  </si>
  <si>
    <t>Carrillo</t>
  </si>
  <si>
    <t>mina.carrillo@aol.com</t>
  </si>
  <si>
    <t xml:space="preserve">8659 Trenton Lane </t>
  </si>
  <si>
    <t>Alesia</t>
  </si>
  <si>
    <t>alesia.horne@aol.com</t>
  </si>
  <si>
    <t xml:space="preserve">9229 Amherst Lane </t>
  </si>
  <si>
    <t>Kristen</t>
  </si>
  <si>
    <t>kristen.alvarez@aol.com</t>
  </si>
  <si>
    <t xml:space="preserve">9778 North River St. </t>
  </si>
  <si>
    <t>Collin</t>
  </si>
  <si>
    <t>collin.webster@aol.com</t>
  </si>
  <si>
    <t xml:space="preserve">475 Cottage Rd. </t>
  </si>
  <si>
    <t>Ashlee</t>
  </si>
  <si>
    <t>Pena</t>
  </si>
  <si>
    <t>ashlee.pena@aol.com</t>
  </si>
  <si>
    <t xml:space="preserve">966 Highland St. </t>
  </si>
  <si>
    <t>Aimee</t>
  </si>
  <si>
    <t>Merritt</t>
  </si>
  <si>
    <t>aimee.merritt@yahoo.com</t>
  </si>
  <si>
    <t xml:space="preserve">537 East Meadowbrook St. </t>
  </si>
  <si>
    <t>Flushing</t>
  </si>
  <si>
    <t>Rochelle</t>
  </si>
  <si>
    <t>Ward</t>
  </si>
  <si>
    <t>rochelle.ward@yahoo.com</t>
  </si>
  <si>
    <t xml:space="preserve">7855 La Sierra Street </t>
  </si>
  <si>
    <t>Nelle</t>
  </si>
  <si>
    <t>Beck</t>
  </si>
  <si>
    <t>nelle.beck@aol.com</t>
  </si>
  <si>
    <t xml:space="preserve">8998 Wakehurst Drive </t>
  </si>
  <si>
    <t>Kaila</t>
  </si>
  <si>
    <t>Walters</t>
  </si>
  <si>
    <t>kaila.walters@msn.com</t>
  </si>
  <si>
    <t xml:space="preserve">57 Gates Drive </t>
  </si>
  <si>
    <t>aleta.stone@aol.com</t>
  </si>
  <si>
    <t xml:space="preserve">8 Elm Dr. </t>
  </si>
  <si>
    <t>Leif</t>
  </si>
  <si>
    <t>Short</t>
  </si>
  <si>
    <t>leif.short@gmail.com</t>
  </si>
  <si>
    <t xml:space="preserve">962 Carpenter Ave. </t>
  </si>
  <si>
    <t>Pollard</t>
  </si>
  <si>
    <t>lorrie.pollard@yahoo.com</t>
  </si>
  <si>
    <t xml:space="preserve">7834 Shore Ave. </t>
  </si>
  <si>
    <t>Vernita</t>
  </si>
  <si>
    <t>Ball</t>
  </si>
  <si>
    <t>vernita.ball@gmail.com</t>
  </si>
  <si>
    <t xml:space="preserve">126 Arnold Dr. </t>
  </si>
  <si>
    <t>Los Banos</t>
  </si>
  <si>
    <t>Cyndi</t>
  </si>
  <si>
    <t>Bush</t>
  </si>
  <si>
    <t>cyndi.bush@gmail.com</t>
  </si>
  <si>
    <t xml:space="preserve">18 Smoky Hollow Drive </t>
  </si>
  <si>
    <t>Gertrude</t>
  </si>
  <si>
    <t>Terry</t>
  </si>
  <si>
    <t>gertrude.terry@hotmail.com</t>
  </si>
  <si>
    <t xml:space="preserve">34 Airport Dr. </t>
  </si>
  <si>
    <t>Virgen</t>
  </si>
  <si>
    <t>Clemons</t>
  </si>
  <si>
    <t>virgen.clemons@gmail.com</t>
  </si>
  <si>
    <t xml:space="preserve">354 Cactus Drive </t>
  </si>
  <si>
    <t>Fairy</t>
  </si>
  <si>
    <t>Robinson</t>
  </si>
  <si>
    <t>fairy.robinson@msn.com</t>
  </si>
  <si>
    <t xml:space="preserve">8837 Joy Ridge St. </t>
  </si>
  <si>
    <t>Laverna</t>
  </si>
  <si>
    <t>Hernandez</t>
  </si>
  <si>
    <t>laverna.hernandez@hotmail.com</t>
  </si>
  <si>
    <t xml:space="preserve">34 South Longfellow St. </t>
  </si>
  <si>
    <t>Jeannie</t>
  </si>
  <si>
    <t>Wilcox</t>
  </si>
  <si>
    <t>jeannie.wilcox@yahoo.com</t>
  </si>
  <si>
    <t xml:space="preserve">7744 Miles Dr. </t>
  </si>
  <si>
    <t>Suellen</t>
  </si>
  <si>
    <t>Mercado</t>
  </si>
  <si>
    <t>suellen.mercado@yahoo.com</t>
  </si>
  <si>
    <t xml:space="preserve">3 Taylor Drive </t>
  </si>
  <si>
    <t>Bart</t>
  </si>
  <si>
    <t>bart.hess@aol.com</t>
  </si>
  <si>
    <t xml:space="preserve">799 N. Maiden Street </t>
  </si>
  <si>
    <t>Alfredo</t>
  </si>
  <si>
    <t>Dodson</t>
  </si>
  <si>
    <t>alfredo.dodson@hotmail.com</t>
  </si>
  <si>
    <t xml:space="preserve">8960 Glenholme Dr. </t>
  </si>
  <si>
    <t>Depew</t>
  </si>
  <si>
    <t>Shaunda</t>
  </si>
  <si>
    <t>shaunda.barnett@gmail.com</t>
  </si>
  <si>
    <t xml:space="preserve">9366 San Carlos Lane </t>
  </si>
  <si>
    <t>Kerrie</t>
  </si>
  <si>
    <t>kerrie.morton@hotmail.com</t>
  </si>
  <si>
    <t xml:space="preserve">8772 State St. </t>
  </si>
  <si>
    <t>Elouise</t>
  </si>
  <si>
    <t>Fry</t>
  </si>
  <si>
    <t>elouise.fry@aol.com</t>
  </si>
  <si>
    <t xml:space="preserve">49 Bohemia Street </t>
  </si>
  <si>
    <t>Augustus</t>
  </si>
  <si>
    <t>augustus.steele@aol.com</t>
  </si>
  <si>
    <t xml:space="preserve">7474 N. Orchard St. </t>
  </si>
  <si>
    <t>Greta</t>
  </si>
  <si>
    <t>greta.page@hotmail.com</t>
  </si>
  <si>
    <t xml:space="preserve">8316 Augusta Drive </t>
  </si>
  <si>
    <t>kerrie.o'neill@gmail.com</t>
  </si>
  <si>
    <t xml:space="preserve">69 Wellington Ave. </t>
  </si>
  <si>
    <t>Shirley</t>
  </si>
  <si>
    <t>Dannette</t>
  </si>
  <si>
    <t>Guerrero</t>
  </si>
  <si>
    <t>dannette.guerrero@gmail.com</t>
  </si>
  <si>
    <t xml:space="preserve">68 Carriage Street </t>
  </si>
  <si>
    <t>Edra</t>
  </si>
  <si>
    <t>Fitzgerald</t>
  </si>
  <si>
    <t>edra.fitzgerald@msn.com</t>
  </si>
  <si>
    <t xml:space="preserve">8892 Birchwood St. </t>
  </si>
  <si>
    <t>Jerome</t>
  </si>
  <si>
    <t>jerome.bolton@msn.com</t>
  </si>
  <si>
    <t xml:space="preserve">9921 Argyle Street </t>
  </si>
  <si>
    <t>Carmel</t>
  </si>
  <si>
    <t>Conception</t>
  </si>
  <si>
    <t>conception.slater@gmail.com</t>
  </si>
  <si>
    <t xml:space="preserve">5 Sunset Street </t>
  </si>
  <si>
    <t>Octavia</t>
  </si>
  <si>
    <t>Case</t>
  </si>
  <si>
    <t>(212) 171-1335</t>
  </si>
  <si>
    <t>octavia.case@aol.com</t>
  </si>
  <si>
    <t xml:space="preserve">40 Charles Road </t>
  </si>
  <si>
    <t>Dexter</t>
  </si>
  <si>
    <t>Roberts</t>
  </si>
  <si>
    <t>dexter.roberts@gmail.com</t>
  </si>
  <si>
    <t xml:space="preserve">84 Thatcher Court </t>
  </si>
  <si>
    <t>Ginette</t>
  </si>
  <si>
    <t>Edwards</t>
  </si>
  <si>
    <t>ginette.edwards@hotmail.com</t>
  </si>
  <si>
    <t xml:space="preserve">9262 NW. Center Ave. </t>
  </si>
  <si>
    <t>Romaine</t>
  </si>
  <si>
    <t>Haley</t>
  </si>
  <si>
    <t>romaine.haley@aol.com</t>
  </si>
  <si>
    <t xml:space="preserve">737 Edgefield Drive </t>
  </si>
  <si>
    <t>Gwendolyn</t>
  </si>
  <si>
    <t>Miller</t>
  </si>
  <si>
    <t>gwendolyn.miller@msn.com</t>
  </si>
  <si>
    <t xml:space="preserve">90 Fordham Ave. </t>
  </si>
  <si>
    <t>Harlingen</t>
  </si>
  <si>
    <t>Luke</t>
  </si>
  <si>
    <t>Fuller</t>
  </si>
  <si>
    <t>(516) 363-2253</t>
  </si>
  <si>
    <t>luke.fuller@hotmail.com</t>
  </si>
  <si>
    <t xml:space="preserve">576 Cleveland Lane </t>
  </si>
  <si>
    <t>Zoraida</t>
  </si>
  <si>
    <t>Patton</t>
  </si>
  <si>
    <t>zoraida.patton@aol.com</t>
  </si>
  <si>
    <t xml:space="preserve">95 Grand Dr. </t>
  </si>
  <si>
    <t>Georgeanna</t>
  </si>
  <si>
    <t>(805) 885-8830</t>
  </si>
  <si>
    <t>georgeanna.webster@msn.com</t>
  </si>
  <si>
    <t xml:space="preserve">40 Creekside Circle </t>
  </si>
  <si>
    <t>Krystin</t>
  </si>
  <si>
    <t>Marshall</t>
  </si>
  <si>
    <t>krystin.marshall@hotmail.com</t>
  </si>
  <si>
    <t xml:space="preserve">10 Old Proctor Lane </t>
  </si>
  <si>
    <t>Vince</t>
  </si>
  <si>
    <t>Schneider</t>
  </si>
  <si>
    <t>vince.schneider@hotmail.com</t>
  </si>
  <si>
    <t xml:space="preserve">473 Corona Ave. </t>
  </si>
  <si>
    <t>Iola</t>
  </si>
  <si>
    <t>iola.rasmussen@yahoo.com</t>
  </si>
  <si>
    <t xml:space="preserve">283 N. Manor Station Dr. </t>
  </si>
  <si>
    <t>Valery</t>
  </si>
  <si>
    <t>Saunders</t>
  </si>
  <si>
    <t>valery.saunders@msn.com</t>
  </si>
  <si>
    <t xml:space="preserve">42 Marlborough St. </t>
  </si>
  <si>
    <t>Johna</t>
  </si>
  <si>
    <t>johna.powers@hotmail.com</t>
  </si>
  <si>
    <t xml:space="preserve">379 Central Ave. </t>
  </si>
  <si>
    <t>Charleen</t>
  </si>
  <si>
    <t>Hurst</t>
  </si>
  <si>
    <t>charleen.hurst@yahoo.com</t>
  </si>
  <si>
    <t xml:space="preserve">87 Country Avenue </t>
  </si>
  <si>
    <t>Augustina</t>
  </si>
  <si>
    <t>augustina.joyner@aol.com</t>
  </si>
  <si>
    <t xml:space="preserve">7931 Honey Creek Court </t>
  </si>
  <si>
    <t>Daisy</t>
  </si>
  <si>
    <t>daisy.ward@msn.com</t>
  </si>
  <si>
    <t xml:space="preserve">45 Silver Spear Ave. </t>
  </si>
  <si>
    <t>Latonya</t>
  </si>
  <si>
    <t>Dixon</t>
  </si>
  <si>
    <t>latonya.dixon@hotmail.com</t>
  </si>
  <si>
    <t xml:space="preserve">9399 Evergreen Street </t>
  </si>
  <si>
    <t>Hipolito</t>
  </si>
  <si>
    <t>Padilla</t>
  </si>
  <si>
    <t>hipolito.padilla@hotmail.com</t>
  </si>
  <si>
    <t xml:space="preserve">311 E. Rose Avenue </t>
  </si>
  <si>
    <t>New Rochelle</t>
  </si>
  <si>
    <t>Emmett</t>
  </si>
  <si>
    <t>emmett.casey@yahoo.com</t>
  </si>
  <si>
    <t xml:space="preserve">893 Logan St. </t>
  </si>
  <si>
    <t>Kandi</t>
  </si>
  <si>
    <t>Mcneil</t>
  </si>
  <si>
    <t>kandi.mcneil@msn.com</t>
  </si>
  <si>
    <t xml:space="preserve">402 Border Street </t>
  </si>
  <si>
    <t>Luciano</t>
  </si>
  <si>
    <t>Marsh</t>
  </si>
  <si>
    <t>luciano.marsh@aol.com</t>
  </si>
  <si>
    <t xml:space="preserve">7685 South Willow Drive </t>
  </si>
  <si>
    <t>Julius</t>
  </si>
  <si>
    <t>Holt</t>
  </si>
  <si>
    <t>julius.holt@aol.com</t>
  </si>
  <si>
    <t xml:space="preserve">386 Lower River Street </t>
  </si>
  <si>
    <t>Holly</t>
  </si>
  <si>
    <t>Nieves</t>
  </si>
  <si>
    <t>holly.nieves@aol.com</t>
  </si>
  <si>
    <t xml:space="preserve">60 Cleveland St. </t>
  </si>
  <si>
    <t>Douglass</t>
  </si>
  <si>
    <t>douglass.little@hotmail.com</t>
  </si>
  <si>
    <t xml:space="preserve">294 Harvey Drive </t>
  </si>
  <si>
    <t>Izola</t>
  </si>
  <si>
    <t>Hobbs</t>
  </si>
  <si>
    <t>izola.hobbs@gmail.com</t>
  </si>
  <si>
    <t xml:space="preserve">685 Beacon Dr. </t>
  </si>
  <si>
    <t>Honey</t>
  </si>
  <si>
    <t>Camacho</t>
  </si>
  <si>
    <t>honey.camacho@gmail.com</t>
  </si>
  <si>
    <t xml:space="preserve">934 2nd St. </t>
  </si>
  <si>
    <t>laureen.barry@yahoo.com</t>
  </si>
  <si>
    <t xml:space="preserve">909 Ridge St. </t>
  </si>
  <si>
    <t>Katharine</t>
  </si>
  <si>
    <t>Herrera</t>
  </si>
  <si>
    <t>katharine.herrera@hotmail.com</t>
  </si>
  <si>
    <t xml:space="preserve">395 SE. Branch St. </t>
  </si>
  <si>
    <t>Sunshine</t>
  </si>
  <si>
    <t>sunshine.rosario@aol.com</t>
  </si>
  <si>
    <t xml:space="preserve">1 Chestnut Lane </t>
  </si>
  <si>
    <t>Yevette</t>
  </si>
  <si>
    <t>yevette.todd@aol.com</t>
  </si>
  <si>
    <t xml:space="preserve">119 Lakewood Rd. </t>
  </si>
  <si>
    <t>Dorthea</t>
  </si>
  <si>
    <t>Walker</t>
  </si>
  <si>
    <t>dorthea.walker@aol.com</t>
  </si>
  <si>
    <t xml:space="preserve">11 Third St. </t>
  </si>
  <si>
    <t>Munoz</t>
  </si>
  <si>
    <t>(914) 706-7576</t>
  </si>
  <si>
    <t>alane.munoz@gmail.com</t>
  </si>
  <si>
    <t xml:space="preserve">8 Strawberry Dr. </t>
  </si>
  <si>
    <t>Yonkers</t>
  </si>
  <si>
    <t>Ayana</t>
  </si>
  <si>
    <t>Keith</t>
  </si>
  <si>
    <t>(805) 230-2101</t>
  </si>
  <si>
    <t>ayana.keith@hotmail.com</t>
  </si>
  <si>
    <t xml:space="preserve">182 Thorne Road </t>
  </si>
  <si>
    <t>Caridad</t>
  </si>
  <si>
    <t>Compton</t>
  </si>
  <si>
    <t>caridad.compton@aol.com</t>
  </si>
  <si>
    <t xml:space="preserve">9575 SW. Kingston Court </t>
  </si>
  <si>
    <t>Earline</t>
  </si>
  <si>
    <t>Ballard</t>
  </si>
  <si>
    <t>earline.ballard@hotmail.com</t>
  </si>
  <si>
    <t xml:space="preserve">939 Lyme Road </t>
  </si>
  <si>
    <t>Nathanael</t>
  </si>
  <si>
    <t>Bradley</t>
  </si>
  <si>
    <t>nathanael.bradley@aol.com</t>
  </si>
  <si>
    <t xml:space="preserve">58 Third St. </t>
  </si>
  <si>
    <t>Amsterdam</t>
  </si>
  <si>
    <t>Chasidy</t>
  </si>
  <si>
    <t>Tran</t>
  </si>
  <si>
    <t>chasidy.tran@msn.com</t>
  </si>
  <si>
    <t xml:space="preserve">9286 Anderson Street </t>
  </si>
  <si>
    <t>Vista</t>
  </si>
  <si>
    <t>Janella</t>
  </si>
  <si>
    <t>Bright</t>
  </si>
  <si>
    <t>(507) 616-2958</t>
  </si>
  <si>
    <t>janella.bright@aol.com</t>
  </si>
  <si>
    <t xml:space="preserve">7317 Tower Dr. </t>
  </si>
  <si>
    <t>Rochester</t>
  </si>
  <si>
    <t>Josie</t>
  </si>
  <si>
    <t>Schultz</t>
  </si>
  <si>
    <t>josie.schultz@hotmail.com</t>
  </si>
  <si>
    <t xml:space="preserve">225 Mammoth Street </t>
  </si>
  <si>
    <t>Ellsworth</t>
  </si>
  <si>
    <t>ellsworth.michael@yahoo.com</t>
  </si>
  <si>
    <t xml:space="preserve">9982 White St. </t>
  </si>
  <si>
    <t>Jennette</t>
  </si>
  <si>
    <t>Wooten</t>
  </si>
  <si>
    <t>jennette.wooten@msn.com</t>
  </si>
  <si>
    <t xml:space="preserve">8221 Bow Ridge Lane </t>
  </si>
  <si>
    <t>Cassandra</t>
  </si>
  <si>
    <t>cassandra.nichols@yahoo.com</t>
  </si>
  <si>
    <t xml:space="preserve">4 Glenwood Circle </t>
  </si>
  <si>
    <t>Courtney</t>
  </si>
  <si>
    <t>courtney.wyatt@gmail.com</t>
  </si>
  <si>
    <t xml:space="preserve">369 Arrowhead St. </t>
  </si>
  <si>
    <t>Terese</t>
  </si>
  <si>
    <t>Palmer</t>
  </si>
  <si>
    <t>terese.palmer@hotmail.com</t>
  </si>
  <si>
    <t xml:space="preserve">8 Sugar Drive </t>
  </si>
  <si>
    <t>Sherita</t>
  </si>
  <si>
    <t>Cherry</t>
  </si>
  <si>
    <t>sherita.cherry@gmail.com</t>
  </si>
  <si>
    <t xml:space="preserve">9636 Old Cedarwood Street </t>
  </si>
  <si>
    <t>Serina</t>
  </si>
  <si>
    <t>serina.hensley@yahoo.com</t>
  </si>
  <si>
    <t xml:space="preserve">53 Proctor Drive </t>
  </si>
  <si>
    <t>jeni.farley@aol.com</t>
  </si>
  <si>
    <t xml:space="preserve">4 Mill Lane </t>
  </si>
  <si>
    <t>everett.vega@yahoo.com</t>
  </si>
  <si>
    <t xml:space="preserve">7859 James Ave. </t>
  </si>
  <si>
    <t>Latosha</t>
  </si>
  <si>
    <t>Dalton</t>
  </si>
  <si>
    <t>(661) 529-4501</t>
  </si>
  <si>
    <t>latosha.dalton@yahoo.com</t>
  </si>
  <si>
    <t xml:space="preserve">59 E. Wintergreen Ave. </t>
  </si>
  <si>
    <t>Bakersfield</t>
  </si>
  <si>
    <t>Romelia</t>
  </si>
  <si>
    <t>Myers</t>
  </si>
  <si>
    <t>romelia.myers@msn.com</t>
  </si>
  <si>
    <t xml:space="preserve">8630 Brook St. </t>
  </si>
  <si>
    <t>Effie</t>
  </si>
  <si>
    <t>(631) 477-1277</t>
  </si>
  <si>
    <t>effie.jenkins@msn.com</t>
  </si>
  <si>
    <t xml:space="preserve">75 South Glen Eagles Court </t>
  </si>
  <si>
    <t>Efren</t>
  </si>
  <si>
    <t>Oliver</t>
  </si>
  <si>
    <t>efren.oliver@gmail.com</t>
  </si>
  <si>
    <t xml:space="preserve">9343 1st Rd. </t>
  </si>
  <si>
    <t>Nanuet</t>
  </si>
  <si>
    <t>Jerlene</t>
  </si>
  <si>
    <t>Rios</t>
  </si>
  <si>
    <t>jerlene.rios@yahoo.com</t>
  </si>
  <si>
    <t xml:space="preserve">32 Griffin St. </t>
  </si>
  <si>
    <t>Bess</t>
  </si>
  <si>
    <t>Mcbride</t>
  </si>
  <si>
    <t>bess.mcbride@yahoo.com</t>
  </si>
  <si>
    <t xml:space="preserve">9832 Winchester St. </t>
  </si>
  <si>
    <t>Birdie</t>
  </si>
  <si>
    <t>Kramer</t>
  </si>
  <si>
    <t>(248) 725-2174</t>
  </si>
  <si>
    <t>birdie.kramer@hotmail.com</t>
  </si>
  <si>
    <t xml:space="preserve">311 Newcastle Dr. </t>
  </si>
  <si>
    <t>Collen</t>
  </si>
  <si>
    <t>collen.hayes@yahoo.com</t>
  </si>
  <si>
    <t xml:space="preserve">117 Eagle St. </t>
  </si>
  <si>
    <t>Clare</t>
  </si>
  <si>
    <t>clare.neal@msn.com</t>
  </si>
  <si>
    <t xml:space="preserve">8922 Shady Ave. </t>
  </si>
  <si>
    <t>Jeanett</t>
  </si>
  <si>
    <t>Herman</t>
  </si>
  <si>
    <t>jeanett.herman@hotmail.com</t>
  </si>
  <si>
    <t xml:space="preserve">839 East Arch Street </t>
  </si>
  <si>
    <t>Micki</t>
  </si>
  <si>
    <t>Rutledge</t>
  </si>
  <si>
    <t>micki.rutledge@aol.com</t>
  </si>
  <si>
    <t xml:space="preserve">9868 Marvon Street </t>
  </si>
  <si>
    <t>Loise</t>
  </si>
  <si>
    <t>loise.walker@aol.com</t>
  </si>
  <si>
    <t xml:space="preserve">201 Glen Eagles St. </t>
  </si>
  <si>
    <t>Burma</t>
  </si>
  <si>
    <t>Summers</t>
  </si>
  <si>
    <t>burma.summers@yahoo.com</t>
  </si>
  <si>
    <t xml:space="preserve">890 East Elmwood Street </t>
  </si>
  <si>
    <t>Freeport</t>
  </si>
  <si>
    <t>Myron</t>
  </si>
  <si>
    <t>Ruiz</t>
  </si>
  <si>
    <t>myron.ruiz@gmail.com</t>
  </si>
  <si>
    <t xml:space="preserve">45 Shadow Brook Lane </t>
  </si>
  <si>
    <t>Lashawna</t>
  </si>
  <si>
    <t>lashawna.richardson@hotmail.com</t>
  </si>
  <si>
    <t xml:space="preserve">9920 Purple Finch St. </t>
  </si>
  <si>
    <t>Lavern</t>
  </si>
  <si>
    <t>Orr</t>
  </si>
  <si>
    <t>lavern.orr@hotmail.com</t>
  </si>
  <si>
    <t xml:space="preserve">913 N. Young Street </t>
  </si>
  <si>
    <t>Alec</t>
  </si>
  <si>
    <t>alec.peck@hotmail.com</t>
  </si>
  <si>
    <t xml:space="preserve">4 W. Belmont St. </t>
  </si>
  <si>
    <t>Christopher</t>
  </si>
  <si>
    <t>christopher.richardson@gmail.com</t>
  </si>
  <si>
    <t xml:space="preserve">7846 Windfall Dr. </t>
  </si>
  <si>
    <t>Arminda</t>
  </si>
  <si>
    <t>Weber</t>
  </si>
  <si>
    <t>arminda.weber@yahoo.com</t>
  </si>
  <si>
    <t xml:space="preserve">6 Hill Field St. </t>
  </si>
  <si>
    <t>emmett.hahn@hotmail.com</t>
  </si>
  <si>
    <t xml:space="preserve">7727 6th St. </t>
  </si>
  <si>
    <t>Gertha</t>
  </si>
  <si>
    <t>Mejia</t>
  </si>
  <si>
    <t>gertha.mejia@yahoo.com</t>
  </si>
  <si>
    <t xml:space="preserve">518 Orchard St. </t>
  </si>
  <si>
    <t>Weaver</t>
  </si>
  <si>
    <t>garland.weaver@gmail.com</t>
  </si>
  <si>
    <t xml:space="preserve">7161 Goldfield Court </t>
  </si>
  <si>
    <t>Jayson</t>
  </si>
  <si>
    <t>jayson.rutledge@yahoo.com</t>
  </si>
  <si>
    <t xml:space="preserve">8672 Coffee St. </t>
  </si>
  <si>
    <t>Lake Jackson</t>
  </si>
  <si>
    <t>Narcisa</t>
  </si>
  <si>
    <t>narcisa.knapp@aol.com</t>
  </si>
  <si>
    <t xml:space="preserve">435 Dogwood Dr. </t>
  </si>
  <si>
    <t>Gayla</t>
  </si>
  <si>
    <t>Sims</t>
  </si>
  <si>
    <t>gayla.sims@gmail.com</t>
  </si>
  <si>
    <t xml:space="preserve">98 Hall Street </t>
  </si>
  <si>
    <t>chelsey.boyd@yahoo.com</t>
  </si>
  <si>
    <t xml:space="preserve">9569 Birchpond Ave. </t>
  </si>
  <si>
    <t>Catherine</t>
  </si>
  <si>
    <t>Miles</t>
  </si>
  <si>
    <t>catherine.miles@msn.com</t>
  </si>
  <si>
    <t xml:space="preserve">7189 Elm Dr. </t>
  </si>
  <si>
    <t>Valeri</t>
  </si>
  <si>
    <t>valeri.marshall@hotmail.com</t>
  </si>
  <si>
    <t xml:space="preserve">494 East Brewery Dr. </t>
  </si>
  <si>
    <t>Grace</t>
  </si>
  <si>
    <t>Madden</t>
  </si>
  <si>
    <t>grace.madden@gmail.com</t>
  </si>
  <si>
    <t xml:space="preserve">606 East Rocky River St. </t>
  </si>
  <si>
    <t>Joaquin</t>
  </si>
  <si>
    <t>Hawkins</t>
  </si>
  <si>
    <t>(657) 557-1746</t>
  </si>
  <si>
    <t>joaquin.hawkins@aol.com</t>
  </si>
  <si>
    <t xml:space="preserve">3 Oklahoma Lane </t>
  </si>
  <si>
    <t>Kirstie</t>
  </si>
  <si>
    <t>kirstie.vazquez@gmail.com</t>
  </si>
  <si>
    <t xml:space="preserve">8006 Rockland Ave. </t>
  </si>
  <si>
    <t>Yu</t>
  </si>
  <si>
    <t>Mcdonald</t>
  </si>
  <si>
    <t>yu.mcdonald@aol.com</t>
  </si>
  <si>
    <t xml:space="preserve">784 Pheasant Rd. </t>
  </si>
  <si>
    <t>Celestine</t>
  </si>
  <si>
    <t>Jacobs</t>
  </si>
  <si>
    <t>celestine.jacobs@gmail.com</t>
  </si>
  <si>
    <t xml:space="preserve">87 Hanover Rd. </t>
  </si>
  <si>
    <t>Justa</t>
  </si>
  <si>
    <t>Thompson</t>
  </si>
  <si>
    <t>justa.thompson@aol.com</t>
  </si>
  <si>
    <t xml:space="preserve">43 Manor Ave. </t>
  </si>
  <si>
    <t>Corona</t>
  </si>
  <si>
    <t>Lise</t>
  </si>
  <si>
    <t>Alvarado</t>
  </si>
  <si>
    <t>lise.alvarado@gmail.com</t>
  </si>
  <si>
    <t xml:space="preserve">9816 Newcastle Dr. </t>
  </si>
  <si>
    <t>Pearl</t>
  </si>
  <si>
    <t>Fox</t>
  </si>
  <si>
    <t>pearl.fox@yahoo.com</t>
  </si>
  <si>
    <t xml:space="preserve">9415 Honey Creek Dr. </t>
  </si>
  <si>
    <t>Travis</t>
  </si>
  <si>
    <t>travis.goodman@yahoo.com</t>
  </si>
  <si>
    <t xml:space="preserve">65 Rockcrest Dr. </t>
  </si>
  <si>
    <t>Shu</t>
  </si>
  <si>
    <t>Mays</t>
  </si>
  <si>
    <t>shu.mays@gmail.com</t>
  </si>
  <si>
    <t xml:space="preserve">996 St Margarets Lane </t>
  </si>
  <si>
    <t>Ezra</t>
  </si>
  <si>
    <t>Fowler</t>
  </si>
  <si>
    <t>ezra.fowler@hotmail.com</t>
  </si>
  <si>
    <t xml:space="preserve">16 Pearl St. </t>
  </si>
  <si>
    <t>Edda</t>
  </si>
  <si>
    <t>Young</t>
  </si>
  <si>
    <t>edda.young@gmail.com</t>
  </si>
  <si>
    <t xml:space="preserve">50 S. Airport Street </t>
  </si>
  <si>
    <t>Lidia</t>
  </si>
  <si>
    <t>Ashley</t>
  </si>
  <si>
    <t>lidia.ashley@hotmail.com</t>
  </si>
  <si>
    <t xml:space="preserve">8436 Meadow St. </t>
  </si>
  <si>
    <t>Moira</t>
  </si>
  <si>
    <t>Lester</t>
  </si>
  <si>
    <t>moira.lester@msn.com</t>
  </si>
  <si>
    <t xml:space="preserve">496 Greystone Court </t>
  </si>
  <si>
    <t>Tony</t>
  </si>
  <si>
    <t>Hicks</t>
  </si>
  <si>
    <t>(657) 260-6783</t>
  </si>
  <si>
    <t>tony.hicks@gmail.com</t>
  </si>
  <si>
    <t xml:space="preserve">226 Carriage Street </t>
  </si>
  <si>
    <t>Malinda</t>
  </si>
  <si>
    <t>Baxter</t>
  </si>
  <si>
    <t>malinda.baxter@yahoo.com</t>
  </si>
  <si>
    <t xml:space="preserve">7698 Briarwood Ave. </t>
  </si>
  <si>
    <t>Marlo</t>
  </si>
  <si>
    <t>Jefferson</t>
  </si>
  <si>
    <t>marlo.jefferson@gmail.com</t>
  </si>
  <si>
    <t xml:space="preserve">39 Trenton Rd. </t>
  </si>
  <si>
    <t>Tiana</t>
  </si>
  <si>
    <t>Henderson</t>
  </si>
  <si>
    <t>tiana.henderson@aol.com</t>
  </si>
  <si>
    <t xml:space="preserve">62 Orange St. </t>
  </si>
  <si>
    <t>Wilda</t>
  </si>
  <si>
    <t>Petersen</t>
  </si>
  <si>
    <t>wilda.petersen@aol.com</t>
  </si>
  <si>
    <t xml:space="preserve">899 Helen St. </t>
  </si>
  <si>
    <t>Irving</t>
  </si>
  <si>
    <t>irving.pitts@msn.com</t>
  </si>
  <si>
    <t xml:space="preserve">346 College Court </t>
  </si>
  <si>
    <t>Sheree</t>
  </si>
  <si>
    <t>sheree.pena@yahoo.com</t>
  </si>
  <si>
    <t xml:space="preserve">822 Virginia Court </t>
  </si>
  <si>
    <t>Taylor</t>
  </si>
  <si>
    <t>(717) 218-5607</t>
  </si>
  <si>
    <t>vance.taylor@msn.com</t>
  </si>
  <si>
    <t xml:space="preserve">8279 Military Dr. </t>
  </si>
  <si>
    <t>Terra</t>
  </si>
  <si>
    <t>Pickett</t>
  </si>
  <si>
    <t>terra.pickett@aol.com</t>
  </si>
  <si>
    <t xml:space="preserve">7822 Depot Avenue </t>
  </si>
  <si>
    <t>Faustino</t>
  </si>
  <si>
    <t>faustino.delacruz@msn.com</t>
  </si>
  <si>
    <t xml:space="preserve">88 West Greenview Street </t>
  </si>
  <si>
    <t>South Richmond Hill</t>
  </si>
  <si>
    <t>Julienne</t>
  </si>
  <si>
    <t>Moody</t>
  </si>
  <si>
    <t>(682) 841-4643</t>
  </si>
  <si>
    <t>julienne.moody@hotmail.com</t>
  </si>
  <si>
    <t xml:space="preserve">35 South Oxford Rd. </t>
  </si>
  <si>
    <t>Fort Worth</t>
  </si>
  <si>
    <t>Hee</t>
  </si>
  <si>
    <t>hee.greer@hotmail.com</t>
  </si>
  <si>
    <t xml:space="preserve">41 North Garfield Ave. </t>
  </si>
  <si>
    <t>Cash</t>
  </si>
  <si>
    <t>whitney.cash@gmail.com</t>
  </si>
  <si>
    <t xml:space="preserve">8 Surrey Street </t>
  </si>
  <si>
    <t>Clarita</t>
  </si>
  <si>
    <t>Curry</t>
  </si>
  <si>
    <t>clarita.curry@hotmail.com</t>
  </si>
  <si>
    <t xml:space="preserve">661 Tanglewood Street </t>
  </si>
  <si>
    <t>Reita</t>
  </si>
  <si>
    <t>Dickson</t>
  </si>
  <si>
    <t>reita.dickson@hotmail.com</t>
  </si>
  <si>
    <t xml:space="preserve">7506 Mechanic Dr. </t>
  </si>
  <si>
    <t>Rosa</t>
  </si>
  <si>
    <t>Kinney</t>
  </si>
  <si>
    <t>rosa.kinney@yahoo.com</t>
  </si>
  <si>
    <t xml:space="preserve">330 Highland Drive </t>
  </si>
  <si>
    <t>Gilbert</t>
  </si>
  <si>
    <t>buford.gilbert@yahoo.com</t>
  </si>
  <si>
    <t xml:space="preserve">9 East Ketch Harbour Street </t>
  </si>
  <si>
    <t>Homer</t>
  </si>
  <si>
    <t>homer.powers@msn.com</t>
  </si>
  <si>
    <t xml:space="preserve">8207 East El Dorado Ave. </t>
  </si>
  <si>
    <t>Rudolf</t>
  </si>
  <si>
    <t>rudolf.gilliam@aol.com</t>
  </si>
  <si>
    <t xml:space="preserve">17 Marlborough Circle </t>
  </si>
  <si>
    <t>Andreas</t>
  </si>
  <si>
    <t>andreas.herman@msn.com</t>
  </si>
  <si>
    <t xml:space="preserve">456 Rock Creek Street </t>
  </si>
  <si>
    <t>Max</t>
  </si>
  <si>
    <t>max.charles@gmail.com</t>
  </si>
  <si>
    <t xml:space="preserve">695 St Paul Street </t>
  </si>
  <si>
    <t>Glen Cove</t>
  </si>
  <si>
    <t>Tammera</t>
  </si>
  <si>
    <t>(510) 534-8845</t>
  </si>
  <si>
    <t>tammera.fischer@hotmail.com</t>
  </si>
  <si>
    <t xml:space="preserve">405 Olive St. </t>
  </si>
  <si>
    <t>Joshua</t>
  </si>
  <si>
    <t>Robertson</t>
  </si>
  <si>
    <t>joshua.robertson@gmail.com</t>
  </si>
  <si>
    <t xml:space="preserve">81 Campfire Court </t>
  </si>
  <si>
    <t>Larraine</t>
  </si>
  <si>
    <t>Horn</t>
  </si>
  <si>
    <t>larraine.horn@msn.com</t>
  </si>
  <si>
    <t xml:space="preserve">368 South Summerhouse Dr. </t>
  </si>
  <si>
    <t>Mayer</t>
  </si>
  <si>
    <t>andreas.mayer@hotmail.com</t>
  </si>
  <si>
    <t xml:space="preserve">8577 Galvin Circle </t>
  </si>
  <si>
    <t>Lazaro</t>
  </si>
  <si>
    <t>Moran</t>
  </si>
  <si>
    <t>lazaro.moran@gmail.com</t>
  </si>
  <si>
    <t xml:space="preserve">83 E. Buttonwood Street </t>
  </si>
  <si>
    <t>Afton</t>
  </si>
  <si>
    <t>afton.juarez@gmail.com</t>
  </si>
  <si>
    <t xml:space="preserve">8330 Riverview Drive </t>
  </si>
  <si>
    <t>Angele</t>
  </si>
  <si>
    <t>Schroeder</t>
  </si>
  <si>
    <t>(845) 804-6312</t>
  </si>
  <si>
    <t>angele.schroeder@yahoo.com</t>
  </si>
  <si>
    <t xml:space="preserve">33 S. Shadow Brook Street </t>
  </si>
  <si>
    <t>New City</t>
  </si>
  <si>
    <t>Ellena</t>
  </si>
  <si>
    <t>Clements</t>
  </si>
  <si>
    <t>ellena.clements@aol.com</t>
  </si>
  <si>
    <t xml:space="preserve">7918 Mulberry Street </t>
  </si>
  <si>
    <t>Santa Monica</t>
  </si>
  <si>
    <t>Selene</t>
  </si>
  <si>
    <t>Austin</t>
  </si>
  <si>
    <t>selene.austin@msn.com</t>
  </si>
  <si>
    <t xml:space="preserve">9042 Linda Circle </t>
  </si>
  <si>
    <t>Kimberely</t>
  </si>
  <si>
    <t>Bowen</t>
  </si>
  <si>
    <t>(248) 199-2582</t>
  </si>
  <si>
    <t>kimberely.bowen@hotmail.com</t>
  </si>
  <si>
    <t xml:space="preserve">88 Belmont Street </t>
  </si>
  <si>
    <t>Mia</t>
  </si>
  <si>
    <t>Delgado</t>
  </si>
  <si>
    <t>mia.delgado@yahoo.com</t>
  </si>
  <si>
    <t xml:space="preserve">850 Wakehurst Drive </t>
  </si>
  <si>
    <t>Garret</t>
  </si>
  <si>
    <t>Clay</t>
  </si>
  <si>
    <t>(361) 687-9477</t>
  </si>
  <si>
    <t>garret.clay@yahoo.com</t>
  </si>
  <si>
    <t xml:space="preserve">9516 College Drive </t>
  </si>
  <si>
    <t>Alejandro</t>
  </si>
  <si>
    <t>Haney</t>
  </si>
  <si>
    <t>alejandro.haney@msn.com</t>
  </si>
  <si>
    <t xml:space="preserve">3 Griffin Street </t>
  </si>
  <si>
    <t>Inge</t>
  </si>
  <si>
    <t>Olsen</t>
  </si>
  <si>
    <t>(562) 719-5041</t>
  </si>
  <si>
    <t>inge.olsen@msn.com</t>
  </si>
  <si>
    <t xml:space="preserve">295 Iroquois Rd. </t>
  </si>
  <si>
    <t>Christiane</t>
  </si>
  <si>
    <t>Bradford</t>
  </si>
  <si>
    <t>christiane.bradford@gmail.com</t>
  </si>
  <si>
    <t xml:space="preserve">9043 Woodland Ave. </t>
  </si>
  <si>
    <t>Bentley</t>
  </si>
  <si>
    <t>carter.bentley@yahoo.com</t>
  </si>
  <si>
    <t xml:space="preserve">145 North Bridle Ave. </t>
  </si>
  <si>
    <t>Sherie</t>
  </si>
  <si>
    <t>Ayala</t>
  </si>
  <si>
    <t>sherie.ayala@msn.com</t>
  </si>
  <si>
    <t xml:space="preserve">5 Beech Ave. </t>
  </si>
  <si>
    <t>Jamika</t>
  </si>
  <si>
    <t>Acevedo</t>
  </si>
  <si>
    <t>jamika.acevedo@yahoo.com</t>
  </si>
  <si>
    <t xml:space="preserve">8027 NW. Poplar St. </t>
  </si>
  <si>
    <t>Shery</t>
  </si>
  <si>
    <t>shery.randolph@hotmail.com</t>
  </si>
  <si>
    <t xml:space="preserve">602 Laurel Street </t>
  </si>
  <si>
    <t>Ontario</t>
  </si>
  <si>
    <t>Lanita</t>
  </si>
  <si>
    <t>Burton</t>
  </si>
  <si>
    <t>lanita.burton@msn.com</t>
  </si>
  <si>
    <t xml:space="preserve">8980 Aspen Avenue </t>
  </si>
  <si>
    <t>Timothy</t>
  </si>
  <si>
    <t>timothy.byers@msn.com</t>
  </si>
  <si>
    <t xml:space="preserve">8645 Devonshire Lane </t>
  </si>
  <si>
    <t>Jasmin</t>
  </si>
  <si>
    <t>jasmin.young@gmail.com</t>
  </si>
  <si>
    <t xml:space="preserve">337 Beach Street </t>
  </si>
  <si>
    <t>Catarina</t>
  </si>
  <si>
    <t>Mendez</t>
  </si>
  <si>
    <t>catarina.mendez@hotmail.com</t>
  </si>
  <si>
    <t xml:space="preserve">444 Hanover Court </t>
  </si>
  <si>
    <t>Tajuana</t>
  </si>
  <si>
    <t>tajuana.rollins@msn.com</t>
  </si>
  <si>
    <t xml:space="preserve">724 N. Glen Creek Street </t>
  </si>
  <si>
    <t>Thad</t>
  </si>
  <si>
    <t>Castro</t>
  </si>
  <si>
    <t>(631) 943-1407</t>
  </si>
  <si>
    <t>thad.castro@msn.com</t>
  </si>
  <si>
    <t xml:space="preserve">71 Surrey Ave. </t>
  </si>
  <si>
    <t>Huber</t>
  </si>
  <si>
    <t>tena.huber@gmail.com</t>
  </si>
  <si>
    <t xml:space="preserve">185 East Littleton St. </t>
  </si>
  <si>
    <t>Dori</t>
  </si>
  <si>
    <t>dori.alvarez@msn.com</t>
  </si>
  <si>
    <t xml:space="preserve">8208 Brandywine St. </t>
  </si>
  <si>
    <t>Elmo</t>
  </si>
  <si>
    <t>Arnold</t>
  </si>
  <si>
    <t>(562) 841-9339</t>
  </si>
  <si>
    <t>elmo.arnold@aol.com</t>
  </si>
  <si>
    <t xml:space="preserve">7616 Lyme Rd. </t>
  </si>
  <si>
    <t>Felicidad</t>
  </si>
  <si>
    <t>felicidad.golden@yahoo.com</t>
  </si>
  <si>
    <t xml:space="preserve">9712 Coffee Ave. </t>
  </si>
  <si>
    <t>Jenine</t>
  </si>
  <si>
    <t>Crane</t>
  </si>
  <si>
    <t>(682) 183-6555</t>
  </si>
  <si>
    <t>jenine.crane@msn.com</t>
  </si>
  <si>
    <t xml:space="preserve">7381 Alderwood Drive </t>
  </si>
  <si>
    <t>Lea</t>
  </si>
  <si>
    <t>Key</t>
  </si>
  <si>
    <t>lea.key@yahoo.com</t>
  </si>
  <si>
    <t xml:space="preserve">7 Ocean St. </t>
  </si>
  <si>
    <t>Rory</t>
  </si>
  <si>
    <t>rory.cooper@gmail.com</t>
  </si>
  <si>
    <t xml:space="preserve">459 West Street </t>
  </si>
  <si>
    <t>Hilde</t>
  </si>
  <si>
    <t>hilde.nieves@gmail.com</t>
  </si>
  <si>
    <t xml:space="preserve">9437 Fordham Lane </t>
  </si>
  <si>
    <t>Marry</t>
  </si>
  <si>
    <t>Benjamin</t>
  </si>
  <si>
    <t>marry.benjamin@yahoo.com</t>
  </si>
  <si>
    <t xml:space="preserve">33 Amerige Street </t>
  </si>
  <si>
    <t>Vernell</t>
  </si>
  <si>
    <t>vernell.goff@msn.com</t>
  </si>
  <si>
    <t xml:space="preserve">77 Cobblestone St. </t>
  </si>
  <si>
    <t>Erlene</t>
  </si>
  <si>
    <t>Cook</t>
  </si>
  <si>
    <t>erlene.cook@gmail.com</t>
  </si>
  <si>
    <t xml:space="preserve">89 Blue Spring Street </t>
  </si>
  <si>
    <t>Kelly</t>
  </si>
  <si>
    <t>carroll.kelly@yahoo.com</t>
  </si>
  <si>
    <t xml:space="preserve">346 Grant Circle </t>
  </si>
  <si>
    <t>Basilia</t>
  </si>
  <si>
    <t>Thornton</t>
  </si>
  <si>
    <t>(631) 592-9548</t>
  </si>
  <si>
    <t>basilia.thornton@hotmail.com</t>
  </si>
  <si>
    <t xml:space="preserve">9033 Pine Dr. </t>
  </si>
  <si>
    <t>Tricia</t>
  </si>
  <si>
    <t>Daniels</t>
  </si>
  <si>
    <t>tricia.daniels@gmail.com</t>
  </si>
  <si>
    <t xml:space="preserve">8628 Crescent Court </t>
  </si>
  <si>
    <t>Hughes</t>
  </si>
  <si>
    <t>kandace.hughes@hotmail.com</t>
  </si>
  <si>
    <t xml:space="preserve">482 Ryan Ave. </t>
  </si>
  <si>
    <t>Norman</t>
  </si>
  <si>
    <t>alejandro.norman@yahoo.com</t>
  </si>
  <si>
    <t xml:space="preserve">8918 Marsh Lane </t>
  </si>
  <si>
    <t>Rodney</t>
  </si>
  <si>
    <t>rodney.odom@yahoo.com</t>
  </si>
  <si>
    <t xml:space="preserve">7782 North Deerfield Lane </t>
  </si>
  <si>
    <t>Pierce</t>
  </si>
  <si>
    <t>bettie.pierce@gmail.com</t>
  </si>
  <si>
    <t xml:space="preserve">787 North Vernon Lane </t>
  </si>
  <si>
    <t>Dagny</t>
  </si>
  <si>
    <t>Owen</t>
  </si>
  <si>
    <t>dagny.owen@hotmail.com</t>
  </si>
  <si>
    <t xml:space="preserve">8028 Thompson Drive </t>
  </si>
  <si>
    <t>Cinthia</t>
  </si>
  <si>
    <t>Poole</t>
  </si>
  <si>
    <t>cinthia.poole@aol.com</t>
  </si>
  <si>
    <t xml:space="preserve">7 Central Ave. </t>
  </si>
  <si>
    <t>Sheila</t>
  </si>
  <si>
    <t>sheila.travis@yahoo.com</t>
  </si>
  <si>
    <t xml:space="preserve">9285 Front St. </t>
  </si>
  <si>
    <t>Arcelia</t>
  </si>
  <si>
    <t>arcelia.vinson@gmail.com</t>
  </si>
  <si>
    <t xml:space="preserve">40 Dogwood St. </t>
  </si>
  <si>
    <t>Lucas</t>
  </si>
  <si>
    <t>lucas.estes@yahoo.com</t>
  </si>
  <si>
    <t xml:space="preserve">99 Old Church St. </t>
  </si>
  <si>
    <t>Marissa</t>
  </si>
  <si>
    <t>marissa.summers@msn.com</t>
  </si>
  <si>
    <t xml:space="preserve">81 Carpenter St. </t>
  </si>
  <si>
    <t>Kaley</t>
  </si>
  <si>
    <t>Blanchard</t>
  </si>
  <si>
    <t>kaley.blanchard@msn.com</t>
  </si>
  <si>
    <t xml:space="preserve">74 Evergreen Court </t>
  </si>
  <si>
    <t>Wm</t>
  </si>
  <si>
    <t>wm.pope@msn.com</t>
  </si>
  <si>
    <t xml:space="preserve">212 Marsh Court </t>
  </si>
  <si>
    <t>Auburn</t>
  </si>
  <si>
    <t>Rubye</t>
  </si>
  <si>
    <t>(248) 764-3359</t>
  </si>
  <si>
    <t>rubye.mccall@hotmail.com</t>
  </si>
  <si>
    <t xml:space="preserve">71 Sherwood Dr. </t>
  </si>
  <si>
    <t>Adriene</t>
  </si>
  <si>
    <t>adriene.rivera@hotmail.com</t>
  </si>
  <si>
    <t xml:space="preserve">973 Yukon Avenue </t>
  </si>
  <si>
    <t>Laurence</t>
  </si>
  <si>
    <t>Christian</t>
  </si>
  <si>
    <t>laurence.christian@gmail.com</t>
  </si>
  <si>
    <t xml:space="preserve">2 Maple St. </t>
  </si>
  <si>
    <t>Shirely</t>
  </si>
  <si>
    <t>(915) 437-6113</t>
  </si>
  <si>
    <t>shirely.stanley@gmail.com</t>
  </si>
  <si>
    <t xml:space="preserve">73 White Avenue </t>
  </si>
  <si>
    <t>Danille</t>
  </si>
  <si>
    <t>Mcfarland</t>
  </si>
  <si>
    <t>danille.mcfarland@msn.com</t>
  </si>
  <si>
    <t xml:space="preserve">14 Tailwater St. </t>
  </si>
  <si>
    <t>Salena</t>
  </si>
  <si>
    <t>salena.day@msn.com</t>
  </si>
  <si>
    <t xml:space="preserve">8067 Park Court </t>
  </si>
  <si>
    <t>Matilda</t>
  </si>
  <si>
    <t>matilda.larson@hotmail.com</t>
  </si>
  <si>
    <t xml:space="preserve">336 Saxon Court </t>
  </si>
  <si>
    <t>(424) 151-6481</t>
  </si>
  <si>
    <t>mellisa.kim@aol.com</t>
  </si>
  <si>
    <t xml:space="preserve">17 Lyme Dr. </t>
  </si>
  <si>
    <t>Los Angeles</t>
  </si>
  <si>
    <t>Vonda</t>
  </si>
  <si>
    <t>Berger</t>
  </si>
  <si>
    <t>vonda.berger@yahoo.com</t>
  </si>
  <si>
    <t xml:space="preserve">615 S. Proctor Ave. </t>
  </si>
  <si>
    <t>Soledad</t>
  </si>
  <si>
    <t>soledad.moses@yahoo.com</t>
  </si>
  <si>
    <t xml:space="preserve">85 Hickory Ave. </t>
  </si>
  <si>
    <t>Lashandra</t>
  </si>
  <si>
    <t>Turner</t>
  </si>
  <si>
    <t>(562) 327-9469</t>
  </si>
  <si>
    <t>lashandra.turner@hotmail.com</t>
  </si>
  <si>
    <t xml:space="preserve">11 Marlborough Rd. </t>
  </si>
  <si>
    <t>Lynne</t>
  </si>
  <si>
    <t>(915) 789-6666</t>
  </si>
  <si>
    <t>lynne.anderson@msn.com</t>
  </si>
  <si>
    <t xml:space="preserve">325 Inverness St. </t>
  </si>
  <si>
    <t>chasidy.webster@msn.com</t>
  </si>
  <si>
    <t xml:space="preserve">8296 S. Lookout Lane </t>
  </si>
  <si>
    <t>Ulysses</t>
  </si>
  <si>
    <t>Gaines</t>
  </si>
  <si>
    <t>ulysses.gaines@aol.com</t>
  </si>
  <si>
    <t xml:space="preserve">22 Gregory Lane </t>
  </si>
  <si>
    <t>Euna</t>
  </si>
  <si>
    <t>Lopez</t>
  </si>
  <si>
    <t>euna.lopez@gmail.com</t>
  </si>
  <si>
    <t xml:space="preserve">7979 South Mountainview Ave. </t>
  </si>
  <si>
    <t>Cherelle</t>
  </si>
  <si>
    <t>cherelle.key@msn.com</t>
  </si>
  <si>
    <t xml:space="preserve">7739 Snake Hill Lane </t>
  </si>
  <si>
    <t>Jeffry</t>
  </si>
  <si>
    <t>Church</t>
  </si>
  <si>
    <t>jeffry.church@msn.com</t>
  </si>
  <si>
    <t xml:space="preserve">426 Grandrose Ave. </t>
  </si>
  <si>
    <t>Dyer</t>
  </si>
  <si>
    <t>cyndi.dyer@msn.com</t>
  </si>
  <si>
    <t xml:space="preserve">313 West Argyle Ave. </t>
  </si>
  <si>
    <t>Danilo</t>
  </si>
  <si>
    <t>danilo.holmes@gmail.com</t>
  </si>
  <si>
    <t xml:space="preserve">657 Manor Station Dr. </t>
  </si>
  <si>
    <t>Joni</t>
  </si>
  <si>
    <t>joni.lee@gmail.com</t>
  </si>
  <si>
    <t xml:space="preserve">8573 Proctor Street </t>
  </si>
  <si>
    <t>Antony</t>
  </si>
  <si>
    <t>Atkinson</t>
  </si>
  <si>
    <t>antony.atkinson@msn.com</t>
  </si>
  <si>
    <t xml:space="preserve">680 East Birchwood Lane </t>
  </si>
  <si>
    <t>Deanne</t>
  </si>
  <si>
    <t>deanne.parsons@aol.com</t>
  </si>
  <si>
    <t xml:space="preserve">76 Amherst Drive </t>
  </si>
  <si>
    <t>Frederica</t>
  </si>
  <si>
    <t>frederica.rojas@yahoo.com</t>
  </si>
  <si>
    <t xml:space="preserve">7835 West Jockey Hollow Rd. </t>
  </si>
  <si>
    <t>Emelda</t>
  </si>
  <si>
    <t>Dickerson</t>
  </si>
  <si>
    <t>emelda.dickerson@aol.com</t>
  </si>
  <si>
    <t xml:space="preserve">7457 6th St. </t>
  </si>
  <si>
    <t>rudolf.moran@gmail.com</t>
  </si>
  <si>
    <t xml:space="preserve">5 Birchwood Rd. </t>
  </si>
  <si>
    <t>Benito</t>
  </si>
  <si>
    <t>Hendrix</t>
  </si>
  <si>
    <t>benito.hendrix@gmail.com</t>
  </si>
  <si>
    <t xml:space="preserve">676 S. Bowman Lane </t>
  </si>
  <si>
    <t>Jonell</t>
  </si>
  <si>
    <t>Rivas</t>
  </si>
  <si>
    <t>jonell.rivas@msn.com</t>
  </si>
  <si>
    <t xml:space="preserve">8415 East High Point St. </t>
  </si>
  <si>
    <t>Joi</t>
  </si>
  <si>
    <t>Reeves</t>
  </si>
  <si>
    <t>(619) 952-9613</t>
  </si>
  <si>
    <t>joi.reeves@msn.com</t>
  </si>
  <si>
    <t xml:space="preserve">9101 Williams Court </t>
  </si>
  <si>
    <t>Leland</t>
  </si>
  <si>
    <t>Mcdowell</t>
  </si>
  <si>
    <t>leland.mcdowell@gmail.com</t>
  </si>
  <si>
    <t xml:space="preserve">8034 E. Washington Lane </t>
  </si>
  <si>
    <t>Delaine</t>
  </si>
  <si>
    <t>delaine.estes@yahoo.com</t>
  </si>
  <si>
    <t xml:space="preserve">8916 Hartford Rd. </t>
  </si>
  <si>
    <t>Genevieve</t>
  </si>
  <si>
    <t>genevieve.juarez@gmail.com</t>
  </si>
  <si>
    <t xml:space="preserve">93 Goldfield Drive </t>
  </si>
  <si>
    <t>New Hyde Park</t>
  </si>
  <si>
    <t>Kylee</t>
  </si>
  <si>
    <t>kylee.dickson@gmail.com</t>
  </si>
  <si>
    <t xml:space="preserve">7908 Sherwood Street </t>
  </si>
  <si>
    <t>Renita</t>
  </si>
  <si>
    <t>renita.henry@msn.com</t>
  </si>
  <si>
    <t xml:space="preserve">474 Woodland Ave. </t>
  </si>
  <si>
    <t>Sarah</t>
  </si>
  <si>
    <t>sarah.kirkland@aol.com</t>
  </si>
  <si>
    <t xml:space="preserve">42 N. Glendale Avenue </t>
  </si>
  <si>
    <t>paul.lester@gmail.com</t>
  </si>
  <si>
    <t xml:space="preserve">275 Clay St. </t>
  </si>
  <si>
    <t>Taisha</t>
  </si>
  <si>
    <t>Vang</t>
  </si>
  <si>
    <t>taisha.vang@yahoo.com</t>
  </si>
  <si>
    <t xml:space="preserve">660 East Foster Lane </t>
  </si>
  <si>
    <t>eliana.reese@hotmail.com</t>
  </si>
  <si>
    <t xml:space="preserve">7079 NE. Cross Drive </t>
  </si>
  <si>
    <t>Leonore</t>
  </si>
  <si>
    <t>leonore.dorsey@yahoo.com</t>
  </si>
  <si>
    <t xml:space="preserve">8213 South Branch Avenue </t>
  </si>
  <si>
    <t>Ashleigh</t>
  </si>
  <si>
    <t>ashleigh.frank@gmail.com</t>
  </si>
  <si>
    <t xml:space="preserve">9008 Plymouth Street </t>
  </si>
  <si>
    <t>Gabriel</t>
  </si>
  <si>
    <t>Wagner</t>
  </si>
  <si>
    <t>gabriel.wagner@msn.com</t>
  </si>
  <si>
    <t xml:space="preserve">7921 Manhattan Ave. </t>
  </si>
  <si>
    <t>Margene</t>
  </si>
  <si>
    <t>margene.eaton@yahoo.com</t>
  </si>
  <si>
    <t xml:space="preserve">43 Sugar Street </t>
  </si>
  <si>
    <t>Toshia</t>
  </si>
  <si>
    <t>Cardenas</t>
  </si>
  <si>
    <t>toshia.cardenas@gmail.com</t>
  </si>
  <si>
    <t xml:space="preserve">878 Bayberry Street </t>
  </si>
  <si>
    <t>jamika.blanchard@gmail.com</t>
  </si>
  <si>
    <t xml:space="preserve">420 Cambridge Street </t>
  </si>
  <si>
    <t>Fresh Meadows</t>
  </si>
  <si>
    <t>Acosta</t>
  </si>
  <si>
    <t>shery.acosta@yahoo.com</t>
  </si>
  <si>
    <t xml:space="preserve">17 Canal Ave. </t>
  </si>
  <si>
    <t>Jenna</t>
  </si>
  <si>
    <t>jenna.saunders@aol.com</t>
  </si>
  <si>
    <t xml:space="preserve">4 Young St. </t>
  </si>
  <si>
    <t>Yorktown Heights</t>
  </si>
  <si>
    <t>Skye</t>
  </si>
  <si>
    <t>skye.pope@yahoo.com</t>
  </si>
  <si>
    <t xml:space="preserve">121 S. Bay Meadows Ave. </t>
  </si>
  <si>
    <t>Ana</t>
  </si>
  <si>
    <t>(657) 323-8684</t>
  </si>
  <si>
    <t>ana.palmer@yahoo.com</t>
  </si>
  <si>
    <t xml:space="preserve">7 Buckingham St. </t>
  </si>
  <si>
    <t>Eric</t>
  </si>
  <si>
    <t>eric.hardin@gmail.com</t>
  </si>
  <si>
    <t xml:space="preserve">39 S. Parker Drive </t>
  </si>
  <si>
    <t>Basil</t>
  </si>
  <si>
    <t>basil.ballard@yahoo.com</t>
  </si>
  <si>
    <t xml:space="preserve">7477 Belmont Ave. </t>
  </si>
  <si>
    <t>gabriel.pitts@gmail.com</t>
  </si>
  <si>
    <t xml:space="preserve">8462 Marshall Drive </t>
  </si>
  <si>
    <t>Clifton Park</t>
  </si>
  <si>
    <t>Cayla</t>
  </si>
  <si>
    <t>cayla.johnson@msn.com</t>
  </si>
  <si>
    <t xml:space="preserve">7091 Rockaway Avenue </t>
  </si>
  <si>
    <t>Sharika</t>
  </si>
  <si>
    <t>Colon</t>
  </si>
  <si>
    <t>(562) 452-6136</t>
  </si>
  <si>
    <t>sharika.colon@gmail.com</t>
  </si>
  <si>
    <t xml:space="preserve">509 Henry Smith St. </t>
  </si>
  <si>
    <t>Donnetta</t>
  </si>
  <si>
    <t>Henson</t>
  </si>
  <si>
    <t>donnetta.henson@hotmail.com</t>
  </si>
  <si>
    <t xml:space="preserve">2 Tallwood Drive </t>
  </si>
  <si>
    <t>Leigh</t>
  </si>
  <si>
    <t>leigh.burke@hotmail.com</t>
  </si>
  <si>
    <t xml:space="preserve">7651 Creek St. </t>
  </si>
  <si>
    <t>deloris.larson@aol.com</t>
  </si>
  <si>
    <t xml:space="preserve">242 Branch Street </t>
  </si>
  <si>
    <t>Ehtel</t>
  </si>
  <si>
    <t>Cobb</t>
  </si>
  <si>
    <t>ehtel.cobb@hotmail.com</t>
  </si>
  <si>
    <t xml:space="preserve">741 Rockville Drive </t>
  </si>
  <si>
    <t>Evelina</t>
  </si>
  <si>
    <t>Byrd</t>
  </si>
  <si>
    <t>(716) 601-7704</t>
  </si>
  <si>
    <t>evelina.byrd@msn.com</t>
  </si>
  <si>
    <t xml:space="preserve">628 S. Church St. </t>
  </si>
  <si>
    <t>Zulema</t>
  </si>
  <si>
    <t>zulema.browning@gmail.com</t>
  </si>
  <si>
    <t xml:space="preserve">12 NW. Lafayette St. </t>
  </si>
  <si>
    <t>Tressa</t>
  </si>
  <si>
    <t>tressa.weiss@msn.com</t>
  </si>
  <si>
    <t xml:space="preserve">52 Wild Rose Avenue </t>
  </si>
  <si>
    <t>Yvette</t>
  </si>
  <si>
    <t>Rogers</t>
  </si>
  <si>
    <t>yvette.rogers@aol.com</t>
  </si>
  <si>
    <t xml:space="preserve">3 SE. Oklahoma Drive </t>
  </si>
  <si>
    <t>Kiara</t>
  </si>
  <si>
    <t>(657) 378-8011</t>
  </si>
  <si>
    <t>kiara.deleon@gmail.com</t>
  </si>
  <si>
    <t xml:space="preserve">164 Addison Drive </t>
  </si>
  <si>
    <t>taylor.cole@gmail.com</t>
  </si>
  <si>
    <t xml:space="preserve">9408 Holly Lane </t>
  </si>
  <si>
    <t>Myrtie</t>
  </si>
  <si>
    <t>James</t>
  </si>
  <si>
    <t>myrtie.james@yahoo.com</t>
  </si>
  <si>
    <t xml:space="preserve">566 North Livingston Ave. </t>
  </si>
  <si>
    <t>Ashton</t>
  </si>
  <si>
    <t>Lott</t>
  </si>
  <si>
    <t>ashton.lott@hotmail.com</t>
  </si>
  <si>
    <t xml:space="preserve">609 Windfall Lane </t>
  </si>
  <si>
    <t>Kara</t>
  </si>
  <si>
    <t>kara.higgins@aol.com</t>
  </si>
  <si>
    <t xml:space="preserve">758 Jennings Street </t>
  </si>
  <si>
    <t>Tomeka</t>
  </si>
  <si>
    <t>tomeka.higgins@msn.com</t>
  </si>
  <si>
    <t xml:space="preserve">591 W. Corona St. </t>
  </si>
  <si>
    <t>Ronald</t>
  </si>
  <si>
    <t>ronald.parsons@msn.com</t>
  </si>
  <si>
    <t xml:space="preserve">268 Pin Oak Rd. </t>
  </si>
  <si>
    <t>Allison</t>
  </si>
  <si>
    <t>Nolan</t>
  </si>
  <si>
    <t>(845) 276-5729</t>
  </si>
  <si>
    <t>allison.nolan@gmail.com</t>
  </si>
  <si>
    <t xml:space="preserve">7421 Victoria St. </t>
  </si>
  <si>
    <t>Derrick</t>
  </si>
  <si>
    <t>derrick.marks@yahoo.com</t>
  </si>
  <si>
    <t xml:space="preserve">7247 East Prairie Lane </t>
  </si>
  <si>
    <t>Roth</t>
  </si>
  <si>
    <t>yang.roth@aol.com</t>
  </si>
  <si>
    <t xml:space="preserve">234 E. Shub Farm Ave. </t>
  </si>
  <si>
    <t>Melba</t>
  </si>
  <si>
    <t>Wilkinson</t>
  </si>
  <si>
    <t>melba.wilkinson@gmail.com</t>
  </si>
  <si>
    <t xml:space="preserve">255 Harvard Dr. </t>
  </si>
  <si>
    <t>Valentin</t>
  </si>
  <si>
    <t>Mclaughlin</t>
  </si>
  <si>
    <t>valentin.mclaughlin@hotmail.com</t>
  </si>
  <si>
    <t xml:space="preserve">56 Squaw Creek Street </t>
  </si>
  <si>
    <t>Lewis</t>
  </si>
  <si>
    <t>(631) 871-2512</t>
  </si>
  <si>
    <t>lewis.garner@gmail.com</t>
  </si>
  <si>
    <t xml:space="preserve">9550 East Greenrose St. </t>
  </si>
  <si>
    <t>Ann</t>
  </si>
  <si>
    <t>Heath</t>
  </si>
  <si>
    <t>ann.heath@msn.com</t>
  </si>
  <si>
    <t xml:space="preserve">413 East St. </t>
  </si>
  <si>
    <t>Janelle</t>
  </si>
  <si>
    <t>Maldonado</t>
  </si>
  <si>
    <t>janelle.maldonado@gmail.com</t>
  </si>
  <si>
    <t xml:space="preserve">34 Mammoth Street </t>
  </si>
  <si>
    <t>Catrice</t>
  </si>
  <si>
    <t>catrice.hicks@yahoo.com</t>
  </si>
  <si>
    <t xml:space="preserve">403 Inverness Street </t>
  </si>
  <si>
    <t>Eli</t>
  </si>
  <si>
    <t>eli.contreras@hotmail.com</t>
  </si>
  <si>
    <t xml:space="preserve">35 Highland Ave. </t>
  </si>
  <si>
    <t>Rita</t>
  </si>
  <si>
    <t>Bailey</t>
  </si>
  <si>
    <t>rita.bailey@hotmail.com</t>
  </si>
  <si>
    <t xml:space="preserve">69 Glenwood Street </t>
  </si>
  <si>
    <t>Laure</t>
  </si>
  <si>
    <t>laure.pena@yahoo.com</t>
  </si>
  <si>
    <t xml:space="preserve">9849 West Elmwood St. </t>
  </si>
  <si>
    <t>Tilda</t>
  </si>
  <si>
    <t>(248) 767-4165</t>
  </si>
  <si>
    <t>tilda.melton@msn.com</t>
  </si>
  <si>
    <t xml:space="preserve">237 Elmwood Drive </t>
  </si>
  <si>
    <t>Florencio</t>
  </si>
  <si>
    <t>florencio.davenport@yahoo.com</t>
  </si>
  <si>
    <t xml:space="preserve">8759 Brookside Ave. </t>
  </si>
  <si>
    <t>Jamestown</t>
  </si>
  <si>
    <t>Eun</t>
  </si>
  <si>
    <t>(619) 378-2432</t>
  </si>
  <si>
    <t>eun.harris@gmail.com</t>
  </si>
  <si>
    <t xml:space="preserve">623 Jones St. </t>
  </si>
  <si>
    <t>Marylyn</t>
  </si>
  <si>
    <t>marylyn.browning@msn.com</t>
  </si>
  <si>
    <t xml:space="preserve">915 Lakeshore Street </t>
  </si>
  <si>
    <t>Romana</t>
  </si>
  <si>
    <t>Barnes</t>
  </si>
  <si>
    <t>romana.barnes@yahoo.com</t>
  </si>
  <si>
    <t xml:space="preserve">9776 Shipley Rd. </t>
  </si>
  <si>
    <t>Sam</t>
  </si>
  <si>
    <t>sam.lester@gmail.com</t>
  </si>
  <si>
    <t xml:space="preserve">563 South Beacon Lane </t>
  </si>
  <si>
    <t>Nicki</t>
  </si>
  <si>
    <t>nicki.larson@yahoo.com</t>
  </si>
  <si>
    <t xml:space="preserve">8317 West Leatherwood Dr. </t>
  </si>
  <si>
    <t>Antonetta</t>
  </si>
  <si>
    <t>Rocha</t>
  </si>
  <si>
    <t>antonetta.rocha@yahoo.com</t>
  </si>
  <si>
    <t xml:space="preserve">9858 Newcastle St. </t>
  </si>
  <si>
    <t>Shara</t>
  </si>
  <si>
    <t>shara.pope@msn.com</t>
  </si>
  <si>
    <t xml:space="preserve">194 Amherst Dr. </t>
  </si>
  <si>
    <t>Trena</t>
  </si>
  <si>
    <t>trena.hudson@hotmail.com</t>
  </si>
  <si>
    <t xml:space="preserve">135 Grand Ave. </t>
  </si>
  <si>
    <t>Loraine</t>
  </si>
  <si>
    <t>loraine.sykes@yahoo.com</t>
  </si>
  <si>
    <t xml:space="preserve">9239 Windsor Ave. </t>
  </si>
  <si>
    <t>Alissa</t>
  </si>
  <si>
    <t>Hood</t>
  </si>
  <si>
    <t>alissa.hood@gmail.com</t>
  </si>
  <si>
    <t xml:space="preserve">8032 Maple Drive </t>
  </si>
  <si>
    <t>Schmidt</t>
  </si>
  <si>
    <t>augustus.schmidt@msn.com</t>
  </si>
  <si>
    <t xml:space="preserve">624 Jones Dr. </t>
  </si>
  <si>
    <t>Stacie</t>
  </si>
  <si>
    <t>(510) 194-5117</t>
  </si>
  <si>
    <t>stacie.sims@hotmail.com</t>
  </si>
  <si>
    <t xml:space="preserve">47 Orange Ave. </t>
  </si>
  <si>
    <t>Brittni</t>
  </si>
  <si>
    <t>Green</t>
  </si>
  <si>
    <t>brittni.green@msn.com</t>
  </si>
  <si>
    <t xml:space="preserve">842 El Dorado Lane </t>
  </si>
  <si>
    <t>Etsuko</t>
  </si>
  <si>
    <t>Garrison</t>
  </si>
  <si>
    <t>etsuko.garrison@yahoo.com</t>
  </si>
  <si>
    <t xml:space="preserve">1 Arrowhead Street </t>
  </si>
  <si>
    <t>Calandra</t>
  </si>
  <si>
    <t>calandra.stanton@aol.com</t>
  </si>
  <si>
    <t xml:space="preserve">36 Livingston Dr. </t>
  </si>
  <si>
    <t>Willis</t>
  </si>
  <si>
    <t>willis.randolph@yahoo.com</t>
  </si>
  <si>
    <t xml:space="preserve">332 Constitution St. </t>
  </si>
  <si>
    <t>Shawnda</t>
  </si>
  <si>
    <t>shawnda.glover@gmail.com</t>
  </si>
  <si>
    <t xml:space="preserve">138 Belmont Ave. </t>
  </si>
  <si>
    <t>jennette.baker@gmail.com</t>
  </si>
  <si>
    <t xml:space="preserve">798 Marvon St. </t>
  </si>
  <si>
    <t>Elma</t>
  </si>
  <si>
    <t>Molina</t>
  </si>
  <si>
    <t>elma.molina@msn.com</t>
  </si>
  <si>
    <t xml:space="preserve">8565 Devon Ave. </t>
  </si>
  <si>
    <t>Adam</t>
  </si>
  <si>
    <t>adam.henderson@hotmail.com</t>
  </si>
  <si>
    <t xml:space="preserve">167 James St. </t>
  </si>
  <si>
    <t>Ira</t>
  </si>
  <si>
    <t>ira.moore@gmail.com</t>
  </si>
  <si>
    <t xml:space="preserve">1 Pineknoll Court </t>
  </si>
  <si>
    <t>Kermit</t>
  </si>
  <si>
    <t>Bowman</t>
  </si>
  <si>
    <t>(915) 996-5952</t>
  </si>
  <si>
    <t>kermit.bowman@gmail.com</t>
  </si>
  <si>
    <t xml:space="preserve">3 Airport Street </t>
  </si>
  <si>
    <t>Gayle</t>
  </si>
  <si>
    <t>gayle.wilkinson@yahoo.com</t>
  </si>
  <si>
    <t xml:space="preserve">4 Riverside Ave. </t>
  </si>
  <si>
    <t>Launa</t>
  </si>
  <si>
    <t>Hull</t>
  </si>
  <si>
    <t>launa.hull@yahoo.com</t>
  </si>
  <si>
    <t xml:space="preserve">936 Grove Street </t>
  </si>
  <si>
    <t>myron.johns@msn.com</t>
  </si>
  <si>
    <t xml:space="preserve">5 N. Woodsman Rd. </t>
  </si>
  <si>
    <t>Tuan</t>
  </si>
  <si>
    <t>Wolfe</t>
  </si>
  <si>
    <t>tuan.wolfe@aol.com</t>
  </si>
  <si>
    <t xml:space="preserve">7641 Oak Meadow Dr. </t>
  </si>
  <si>
    <t>West Babylon</t>
  </si>
  <si>
    <t>Mathilda</t>
  </si>
  <si>
    <t>Pennington</t>
  </si>
  <si>
    <t>(845) 407-9524</t>
  </si>
  <si>
    <t>mathilda.pennington@gmail.com</t>
  </si>
  <si>
    <t xml:space="preserve">14 S. Argyle Ave. </t>
  </si>
  <si>
    <t>Reatha</t>
  </si>
  <si>
    <t>Perez</t>
  </si>
  <si>
    <t>reatha.perez@aol.com</t>
  </si>
  <si>
    <t xml:space="preserve">9917 1st St. </t>
  </si>
  <si>
    <t>Arnita</t>
  </si>
  <si>
    <t>Thomas</t>
  </si>
  <si>
    <t>arnita.thomas@gmail.com</t>
  </si>
  <si>
    <t xml:space="preserve">154 2nd St. </t>
  </si>
  <si>
    <t>Amparo</t>
  </si>
  <si>
    <t>amparo.burks@aol.com</t>
  </si>
  <si>
    <t xml:space="preserve">7781 Augusta St. </t>
  </si>
  <si>
    <t>Jenny</t>
  </si>
  <si>
    <t>Bell</t>
  </si>
  <si>
    <t>jenny.bell@hotmail.com</t>
  </si>
  <si>
    <t xml:space="preserve">38 Crescent St. </t>
  </si>
  <si>
    <t>Laverne</t>
  </si>
  <si>
    <t>Craft</t>
  </si>
  <si>
    <t>laverne.craft@aol.com</t>
  </si>
  <si>
    <t xml:space="preserve">829 N. Pierce Street </t>
  </si>
  <si>
    <t>Darcel</t>
  </si>
  <si>
    <t>Harmon</t>
  </si>
  <si>
    <t>darcel.harmon@msn.com</t>
  </si>
  <si>
    <t xml:space="preserve">966 Hickory Street </t>
  </si>
  <si>
    <t>Cecilia</t>
  </si>
  <si>
    <t>cecilia.camacho@yahoo.com</t>
  </si>
  <si>
    <t xml:space="preserve">682 Mountainview Rd. </t>
  </si>
  <si>
    <t>Pearlie</t>
  </si>
  <si>
    <t>Cochran</t>
  </si>
  <si>
    <t>pearlie.cochran@msn.com</t>
  </si>
  <si>
    <t xml:space="preserve">23 Homewood Rd. </t>
  </si>
  <si>
    <t>Deirdre</t>
  </si>
  <si>
    <t>Ryan</t>
  </si>
  <si>
    <t>deirdre.ryan@yahoo.com</t>
  </si>
  <si>
    <t xml:space="preserve">83 Jefferson Lane </t>
  </si>
  <si>
    <t>yevette.elliott@aol.com</t>
  </si>
  <si>
    <t xml:space="preserve">182 Euclid Street </t>
  </si>
  <si>
    <t>Ladawn</t>
  </si>
  <si>
    <t>Downs</t>
  </si>
  <si>
    <t>(281) 165-2090</t>
  </si>
  <si>
    <t>ladawn.downs@yahoo.com</t>
  </si>
  <si>
    <t xml:space="preserve">7452 S. Airport Court </t>
  </si>
  <si>
    <t>Dorothea</t>
  </si>
  <si>
    <t>dorothea.chang@gmail.com</t>
  </si>
  <si>
    <t xml:space="preserve">75 Oak Ave. </t>
  </si>
  <si>
    <t>Merlin</t>
  </si>
  <si>
    <t>(516) 150-1321</t>
  </si>
  <si>
    <t>merlin.foreman@msn.com</t>
  </si>
  <si>
    <t xml:space="preserve">8198 North Rockaway St. </t>
  </si>
  <si>
    <t>Lanie</t>
  </si>
  <si>
    <t>Dunn</t>
  </si>
  <si>
    <t>lanie.dunn@gmail.com</t>
  </si>
  <si>
    <t xml:space="preserve">7583 Pilgrim Ave. </t>
  </si>
  <si>
    <t>christoper.gould@aol.com</t>
  </si>
  <si>
    <t xml:space="preserve">8718 South Constitution St. </t>
  </si>
  <si>
    <t>Norine</t>
  </si>
  <si>
    <t>norine.huffman@aol.com</t>
  </si>
  <si>
    <t xml:space="preserve">363 Dunbar Drive </t>
  </si>
  <si>
    <t>Mccarty</t>
  </si>
  <si>
    <t>(619) 377-8586</t>
  </si>
  <si>
    <t>alane.mccarty@hotmail.com</t>
  </si>
  <si>
    <t xml:space="preserve">8254 Hilldale Street </t>
  </si>
  <si>
    <t>charleen.joyner@aol.com</t>
  </si>
  <si>
    <t xml:space="preserve">735 N. John Dr. </t>
  </si>
  <si>
    <t>Zella</t>
  </si>
  <si>
    <t>zella.fernandez@yahoo.com</t>
  </si>
  <si>
    <t xml:space="preserve">8 Marshall Dr. </t>
  </si>
  <si>
    <t>Knox</t>
  </si>
  <si>
    <t>(361) 760-1523</t>
  </si>
  <si>
    <t>collene.knox@msn.com</t>
  </si>
  <si>
    <t xml:space="preserve">7 North Branch Lane </t>
  </si>
  <si>
    <t>Alysia</t>
  </si>
  <si>
    <t>(805) 493-7311</t>
  </si>
  <si>
    <t>alysia.nicholson@hotmail.com</t>
  </si>
  <si>
    <t xml:space="preserve">868 Trusel St. </t>
  </si>
  <si>
    <t>Whitaker</t>
  </si>
  <si>
    <t>sharie.whitaker@hotmail.com</t>
  </si>
  <si>
    <t xml:space="preserve">7 Bayport Lane </t>
  </si>
  <si>
    <t>diana.cobb@hotmail.com</t>
  </si>
  <si>
    <t xml:space="preserve">558 Vale St. </t>
  </si>
  <si>
    <t>Barron</t>
  </si>
  <si>
    <t>(661) 386-4884</t>
  </si>
  <si>
    <t>morton.barron@msn.com</t>
  </si>
  <si>
    <t xml:space="preserve">542 Circle Rd. </t>
  </si>
  <si>
    <t>Camille</t>
  </si>
  <si>
    <t>Harvey</t>
  </si>
  <si>
    <t>camille.harvey@hotmail.com</t>
  </si>
  <si>
    <t xml:space="preserve">859 Beaver Ridge Ave. </t>
  </si>
  <si>
    <t>lolita.o'neill@aol.com</t>
  </si>
  <si>
    <t xml:space="preserve">36 Prairie Dr. </t>
  </si>
  <si>
    <t>Briggs</t>
  </si>
  <si>
    <t>terese.briggs@msn.com</t>
  </si>
  <si>
    <t xml:space="preserve">16 N. Oak Valley St. </t>
  </si>
  <si>
    <t>majorie.glover@msn.com</t>
  </si>
  <si>
    <t xml:space="preserve">4 Garden Ave. </t>
  </si>
  <si>
    <t>Vinnie</t>
  </si>
  <si>
    <t>Chan</t>
  </si>
  <si>
    <t>vinnie.chan@aol.com</t>
  </si>
  <si>
    <t xml:space="preserve">8750 Surrey St. </t>
  </si>
  <si>
    <t>ezra.silva@msn.com</t>
  </si>
  <si>
    <t xml:space="preserve">8629 Catherine Rd. </t>
  </si>
  <si>
    <t>Jovita</t>
  </si>
  <si>
    <t>Bishop</t>
  </si>
  <si>
    <t>jovita.bishop@aol.com</t>
  </si>
  <si>
    <t xml:space="preserve">8123 Wild Horse St. </t>
  </si>
  <si>
    <t>Kecia</t>
  </si>
  <si>
    <t>kecia.olsen@msn.com</t>
  </si>
  <si>
    <t xml:space="preserve">8389 Central St. </t>
  </si>
  <si>
    <t>Ilona</t>
  </si>
  <si>
    <t>Spears</t>
  </si>
  <si>
    <t>ilona.spears@gmail.com</t>
  </si>
  <si>
    <t xml:space="preserve">984 Canterbury Lane </t>
  </si>
  <si>
    <t>Senaida</t>
  </si>
  <si>
    <t>senaida.thompson@msn.com</t>
  </si>
  <si>
    <t xml:space="preserve">578 Golf Drive </t>
  </si>
  <si>
    <t>Larae</t>
  </si>
  <si>
    <t>Carney</t>
  </si>
  <si>
    <t>larae.carney@msn.com</t>
  </si>
  <si>
    <t xml:space="preserve">9322 Glen Ridge Dr. </t>
  </si>
  <si>
    <t>Sebrina</t>
  </si>
  <si>
    <t>Hart</t>
  </si>
  <si>
    <t>sebrina.hart@yahoo.com</t>
  </si>
  <si>
    <t xml:space="preserve">7679 Pacific St. </t>
  </si>
  <si>
    <t>Kristofer</t>
  </si>
  <si>
    <t>Craig</t>
  </si>
  <si>
    <t>kristofer.craig@yahoo.com</t>
  </si>
  <si>
    <t xml:space="preserve">6 Delaware Lane </t>
  </si>
  <si>
    <t>Luciana</t>
  </si>
  <si>
    <t>Mcgee</t>
  </si>
  <si>
    <t>luciana.mcgee@msn.com</t>
  </si>
  <si>
    <t xml:space="preserve">8002 Cross St. </t>
  </si>
  <si>
    <t>nicki.fry@hotmail.com</t>
  </si>
  <si>
    <t xml:space="preserve">950 Snake Hill Lane </t>
  </si>
  <si>
    <t>Endicott</t>
  </si>
  <si>
    <t>Devin</t>
  </si>
  <si>
    <t>Shaffer</t>
  </si>
  <si>
    <t>(507) 557-2191</t>
  </si>
  <si>
    <t>devin.shaffer@gmail.com</t>
  </si>
  <si>
    <t xml:space="preserve">382 Third Ave. </t>
  </si>
  <si>
    <t>Osborne</t>
  </si>
  <si>
    <t>erlinda.osborne@yahoo.com</t>
  </si>
  <si>
    <t xml:space="preserve">148 Elm St. </t>
  </si>
  <si>
    <t>Camila</t>
  </si>
  <si>
    <t>(210) 436-8676</t>
  </si>
  <si>
    <t>camila.carroll@yahoo.com</t>
  </si>
  <si>
    <t xml:space="preserve">72 Shub Farm Avenue </t>
  </si>
  <si>
    <t>San Antonio</t>
  </si>
  <si>
    <t>Vicki</t>
  </si>
  <si>
    <t>vicki.wiggins@hotmail.com</t>
  </si>
  <si>
    <t xml:space="preserve">71 Broad Ave. </t>
  </si>
  <si>
    <t>Lois</t>
  </si>
  <si>
    <t>lois.steele@yahoo.com</t>
  </si>
  <si>
    <t xml:space="preserve">7501 South Marlborough Street </t>
  </si>
  <si>
    <t>Mcpherson</t>
  </si>
  <si>
    <t>carola.mcpherson@hotmail.com</t>
  </si>
  <si>
    <t xml:space="preserve">578 Shirley Dr. </t>
  </si>
  <si>
    <t>Rochell</t>
  </si>
  <si>
    <t>rochell.cantrell@yahoo.com</t>
  </si>
  <si>
    <t xml:space="preserve">437 Water Dr. </t>
  </si>
  <si>
    <t>Sullivan</t>
  </si>
  <si>
    <t>kasha.sullivan@hotmail.com</t>
  </si>
  <si>
    <t xml:space="preserve">48 Foster Rd. </t>
  </si>
  <si>
    <t>Viva</t>
  </si>
  <si>
    <t>viva.dawson@yahoo.com</t>
  </si>
  <si>
    <t xml:space="preserve">446 Princess Ave. </t>
  </si>
  <si>
    <t>Hue</t>
  </si>
  <si>
    <t>hue.dalton@hotmail.com</t>
  </si>
  <si>
    <t xml:space="preserve">7940 Oakwood Street </t>
  </si>
  <si>
    <t>Andria</t>
  </si>
  <si>
    <t>Rivers</t>
  </si>
  <si>
    <t>andria.rivers@aol.com</t>
  </si>
  <si>
    <t xml:space="preserve">183 Ohio Ave. </t>
  </si>
  <si>
    <t>Hilary</t>
  </si>
  <si>
    <t>Savage</t>
  </si>
  <si>
    <t>(805) 753-6881</t>
  </si>
  <si>
    <t>hilary.savage@yahoo.com</t>
  </si>
  <si>
    <t xml:space="preserve">696 Howard Court </t>
  </si>
  <si>
    <t>Lavona</t>
  </si>
  <si>
    <t>lavona.austin@yahoo.com</t>
  </si>
  <si>
    <t xml:space="preserve">926 South Euclid St. </t>
  </si>
  <si>
    <t>Doreatha</t>
  </si>
  <si>
    <t>Ford</t>
  </si>
  <si>
    <t>doreatha.ford@yahoo.com</t>
  </si>
  <si>
    <t xml:space="preserve">9413 Ryan Ave. </t>
  </si>
  <si>
    <t>Alina</t>
  </si>
  <si>
    <t>Mcleod</t>
  </si>
  <si>
    <t>alina.mcleod@msn.com</t>
  </si>
  <si>
    <t xml:space="preserve">20 Winchester Street </t>
  </si>
  <si>
    <t>Aide</t>
  </si>
  <si>
    <t>aide.franco@msn.com</t>
  </si>
  <si>
    <t xml:space="preserve">8017 Lake Forest St. </t>
  </si>
  <si>
    <t>Genny</t>
  </si>
  <si>
    <t>genny.hensley@yahoo.com</t>
  </si>
  <si>
    <t xml:space="preserve">8849 Marconi Ave. </t>
  </si>
  <si>
    <t>Melita</t>
  </si>
  <si>
    <t>Dominguez</t>
  </si>
  <si>
    <t>melita.dominguez@msn.com</t>
  </si>
  <si>
    <t xml:space="preserve">9903 Santa Clara Lane </t>
  </si>
  <si>
    <t>Fannie</t>
  </si>
  <si>
    <t>(805) 774-5696</t>
  </si>
  <si>
    <t>fannie.jenkins@msn.com</t>
  </si>
  <si>
    <t xml:space="preserve">7858 E. Pawnee Dr. </t>
  </si>
  <si>
    <t>Bobbi</t>
  </si>
  <si>
    <t>Banks</t>
  </si>
  <si>
    <t>bobbi.banks@yahoo.com</t>
  </si>
  <si>
    <t xml:space="preserve">396 Wagon Rd. </t>
  </si>
  <si>
    <t>Gwenn</t>
  </si>
  <si>
    <t>gwenn.melton@yahoo.com</t>
  </si>
  <si>
    <t xml:space="preserve">9545 Wakehurst Drive </t>
  </si>
  <si>
    <t>Laci</t>
  </si>
  <si>
    <t>laci.castro@hotmail.com</t>
  </si>
  <si>
    <t xml:space="preserve">130 Birchpond Street </t>
  </si>
  <si>
    <t>Manning</t>
  </si>
  <si>
    <t>evelina.manning@aol.com</t>
  </si>
  <si>
    <t xml:space="preserve">7515 Spring St. </t>
  </si>
  <si>
    <t>Tania</t>
  </si>
  <si>
    <t>Swanson</t>
  </si>
  <si>
    <t>tania.swanson@yahoo.com</t>
  </si>
  <si>
    <t xml:space="preserve">8646 Glen Eagles Ave. </t>
  </si>
  <si>
    <t>Laurel</t>
  </si>
  <si>
    <t>laurel.schultz@hotmail.com</t>
  </si>
  <si>
    <t xml:space="preserve">812 E. 1st Lane </t>
  </si>
  <si>
    <t>Carolyne</t>
  </si>
  <si>
    <t>Conley</t>
  </si>
  <si>
    <t>carolyne.conley@gmail.com</t>
  </si>
  <si>
    <t xml:space="preserve">431 Lees Creek Drive </t>
  </si>
  <si>
    <t>Eldridge</t>
  </si>
  <si>
    <t>eldridge.greer@aol.com</t>
  </si>
  <si>
    <t xml:space="preserve">131 E. Madison St. </t>
  </si>
  <si>
    <t>Margret</t>
  </si>
  <si>
    <t>margret.barnett@gmail.com</t>
  </si>
  <si>
    <t xml:space="preserve">7509 Depot Rd. </t>
  </si>
  <si>
    <t>Oliva</t>
  </si>
  <si>
    <t>Blackwell</t>
  </si>
  <si>
    <t>oliva.blackwell@hotmail.com</t>
  </si>
  <si>
    <t xml:space="preserve">54 Ramblewood St. </t>
  </si>
  <si>
    <t>Oralia</t>
  </si>
  <si>
    <t>oralia.farley@hotmail.com</t>
  </si>
  <si>
    <t xml:space="preserve">747B E. Coffee Street </t>
  </si>
  <si>
    <t>Salazar</t>
  </si>
  <si>
    <t>romaine.salazar@yahoo.com</t>
  </si>
  <si>
    <t xml:space="preserve">7700 Wentworth Rd. </t>
  </si>
  <si>
    <t>Hermila</t>
  </si>
  <si>
    <t>Mckay</t>
  </si>
  <si>
    <t>hermila.mckay@yahoo.com</t>
  </si>
  <si>
    <t xml:space="preserve">23 Garfield Dr. </t>
  </si>
  <si>
    <t>Miranda</t>
  </si>
  <si>
    <t>lloyd.miranda@hotmail.com</t>
  </si>
  <si>
    <t xml:space="preserve">9098 Jennings St. </t>
  </si>
  <si>
    <t>Mandi</t>
  </si>
  <si>
    <t>Gibbs</t>
  </si>
  <si>
    <t>mandi.gibbs@gmail.com</t>
  </si>
  <si>
    <t xml:space="preserve">80 Sycamore Drive </t>
  </si>
  <si>
    <t>May</t>
  </si>
  <si>
    <t>hue.may@aol.com</t>
  </si>
  <si>
    <t xml:space="preserve">19 S. Lawrence Dr. </t>
  </si>
  <si>
    <t>tomika.wilder@aol.com</t>
  </si>
  <si>
    <t xml:space="preserve">142 South Ocean St. </t>
  </si>
  <si>
    <t>Graig</t>
  </si>
  <si>
    <t>graig.roth@aol.com</t>
  </si>
  <si>
    <t xml:space="preserve">7516 Wrangler Street </t>
  </si>
  <si>
    <t>Lamar</t>
  </si>
  <si>
    <t>lamar.greer@gmail.com</t>
  </si>
  <si>
    <t xml:space="preserve">7909 Golden Star Ave. </t>
  </si>
  <si>
    <t>Raymonde</t>
  </si>
  <si>
    <t>Garcia</t>
  </si>
  <si>
    <t>raymonde.garcia@aol.com</t>
  </si>
  <si>
    <t xml:space="preserve">55 NE. North St. </t>
  </si>
  <si>
    <t>Cira</t>
  </si>
  <si>
    <t>(510) 788-4456</t>
  </si>
  <si>
    <t>cira.downs@gmail.com</t>
  </si>
  <si>
    <t xml:space="preserve">672 Sussex Ave. </t>
  </si>
  <si>
    <t>Marisa</t>
  </si>
  <si>
    <t>Chambers</t>
  </si>
  <si>
    <t>marisa.chambers@msn.com</t>
  </si>
  <si>
    <t xml:space="preserve">15 E. Rock Creek Ave. </t>
  </si>
  <si>
    <t>Rod</t>
  </si>
  <si>
    <t>Hatfield</t>
  </si>
  <si>
    <t>rod.hatfield@hotmail.com</t>
  </si>
  <si>
    <t xml:space="preserve">7090 Bridge Dr. </t>
  </si>
  <si>
    <t>Quyen</t>
  </si>
  <si>
    <t>quyen.houston@gmail.com</t>
  </si>
  <si>
    <t xml:space="preserve">7758 Homewood Dr. </t>
  </si>
  <si>
    <t>Han</t>
  </si>
  <si>
    <t>han.schneider@gmail.com</t>
  </si>
  <si>
    <t xml:space="preserve">40 Holly Street </t>
  </si>
  <si>
    <t>Terrell</t>
  </si>
  <si>
    <t>terrell.mathis@aol.com</t>
  </si>
  <si>
    <t xml:space="preserve">9320 Center Ave. </t>
  </si>
  <si>
    <t>Spring</t>
  </si>
  <si>
    <t>spring.hayes@hotmail.com</t>
  </si>
  <si>
    <t xml:space="preserve">8591 Wentworth St. </t>
  </si>
  <si>
    <t>Lecia</t>
  </si>
  <si>
    <t>Hancock</t>
  </si>
  <si>
    <t>lecia.hancock@hotmail.com</t>
  </si>
  <si>
    <t xml:space="preserve">9167 Pineknoll St. </t>
  </si>
  <si>
    <t>Twana</t>
  </si>
  <si>
    <t>(657) 988-1904</t>
  </si>
  <si>
    <t>twana.arnold@msn.com</t>
  </si>
  <si>
    <t xml:space="preserve">47 North Fairground Lane </t>
  </si>
  <si>
    <t>Yvone</t>
  </si>
  <si>
    <t>yvone.yates@gmail.com</t>
  </si>
  <si>
    <t xml:space="preserve">9269 Blue Spring Ave. </t>
  </si>
  <si>
    <t>Agatha</t>
  </si>
  <si>
    <t>agatha.melton@yahoo.com</t>
  </si>
  <si>
    <t xml:space="preserve">89 East Illinois Street </t>
  </si>
  <si>
    <t>Lavonda</t>
  </si>
  <si>
    <t>Stephenson</t>
  </si>
  <si>
    <t>lavonda.stephenson@gmail.com</t>
  </si>
  <si>
    <t xml:space="preserve">37 Birchwood Dr. </t>
  </si>
  <si>
    <t>Agnes</t>
  </si>
  <si>
    <t>(716) 780-9901</t>
  </si>
  <si>
    <t>agnes.sims@aol.com</t>
  </si>
  <si>
    <t xml:space="preserve">170 Queen Lane </t>
  </si>
  <si>
    <t>Latricia</t>
  </si>
  <si>
    <t>Lindsey</t>
  </si>
  <si>
    <t>latricia.lindsey@hotmail.com</t>
  </si>
  <si>
    <t xml:space="preserve">288 Campfire Dr. </t>
  </si>
  <si>
    <t>Yolando</t>
  </si>
  <si>
    <t>Wade</t>
  </si>
  <si>
    <t>yolando.wade@hotmail.com</t>
  </si>
  <si>
    <t xml:space="preserve">310 Wilson Ave. </t>
  </si>
  <si>
    <t>Nenita</t>
  </si>
  <si>
    <t>nenita.mooney@hotmail.com</t>
  </si>
  <si>
    <t xml:space="preserve">10 W. Bishop Street </t>
  </si>
  <si>
    <t>Hyde</t>
  </si>
  <si>
    <t>kermit.hyde@hotmail.com</t>
  </si>
  <si>
    <t xml:space="preserve">87 SE. Carson St. </t>
  </si>
  <si>
    <t>Angelique</t>
  </si>
  <si>
    <t>Merrill</t>
  </si>
  <si>
    <t>angelique.merrill@gmail.com</t>
  </si>
  <si>
    <t xml:space="preserve">8490 West High Noon Ave. </t>
  </si>
  <si>
    <t>Ilda</t>
  </si>
  <si>
    <t>ilda.roberson@aol.com</t>
  </si>
  <si>
    <t xml:space="preserve">8853 Lake St. </t>
  </si>
  <si>
    <t>Corrinne</t>
  </si>
  <si>
    <t>corrinne.garrison@yahoo.com</t>
  </si>
  <si>
    <t xml:space="preserve">81 East Glenwood Ave. </t>
  </si>
  <si>
    <t>Major</t>
  </si>
  <si>
    <t>major.merrill@aol.com</t>
  </si>
  <si>
    <t xml:space="preserve">78 Thatcher Court </t>
  </si>
  <si>
    <t>Ouida</t>
  </si>
  <si>
    <t>Gregory</t>
  </si>
  <si>
    <t>ouida.gregory@aol.com</t>
  </si>
  <si>
    <t xml:space="preserve">7984 8th Street </t>
  </si>
  <si>
    <t>tajuana.riddle@hotmail.com</t>
  </si>
  <si>
    <t xml:space="preserve">24 St Margarets Ave. </t>
  </si>
  <si>
    <t>Ricki</t>
  </si>
  <si>
    <t>ricki.bullock@hotmail.com</t>
  </si>
  <si>
    <t xml:space="preserve">79 Pennington Rd. </t>
  </si>
  <si>
    <t>Kent</t>
  </si>
  <si>
    <t>(717) 890-4260</t>
  </si>
  <si>
    <t>celestine.kent@aol.com</t>
  </si>
  <si>
    <t xml:space="preserve">697 Fordham Street </t>
  </si>
  <si>
    <t>Debbra</t>
  </si>
  <si>
    <t>Jacobson</t>
  </si>
  <si>
    <t>debbra.jacobson@yahoo.com</t>
  </si>
  <si>
    <t xml:space="preserve">8316 West Bedford Ave. </t>
  </si>
  <si>
    <t>Kandis</t>
  </si>
  <si>
    <t>kandis.mills@hotmail.com</t>
  </si>
  <si>
    <t xml:space="preserve">64 Beechwood Drive </t>
  </si>
  <si>
    <t>Wallace</t>
  </si>
  <si>
    <t>Lane</t>
  </si>
  <si>
    <t>wallace.lane@aol.com</t>
  </si>
  <si>
    <t xml:space="preserve">901 Liberty St. </t>
  </si>
  <si>
    <t>Malisa</t>
  </si>
  <si>
    <t>Mitchell</t>
  </si>
  <si>
    <t>malisa.mitchell@msn.com</t>
  </si>
  <si>
    <t xml:space="preserve">87 Ridgewood Court </t>
  </si>
  <si>
    <t>Lilliam</t>
  </si>
  <si>
    <t>lilliam.nolan@msn.com</t>
  </si>
  <si>
    <t xml:space="preserve">8976 Berkshire Court </t>
  </si>
  <si>
    <t>Copperas Cove</t>
  </si>
  <si>
    <t>Tad</t>
  </si>
  <si>
    <t>Gardner</t>
  </si>
  <si>
    <t>tad.gardner@hotmail.com</t>
  </si>
  <si>
    <t xml:space="preserve">9745 E. Wilson St. </t>
  </si>
  <si>
    <t>petronila.gallegos@gmail.com</t>
  </si>
  <si>
    <t xml:space="preserve">8053 Aspen St. </t>
  </si>
  <si>
    <t>Yun</t>
  </si>
  <si>
    <t>Nelson</t>
  </si>
  <si>
    <t>yun.nelson@hotmail.com</t>
  </si>
  <si>
    <t xml:space="preserve">529 Durham Street </t>
  </si>
  <si>
    <t>Edgar</t>
  </si>
  <si>
    <t>edgar.horn@aol.com</t>
  </si>
  <si>
    <t xml:space="preserve">7270 W. Cherry Hill Lane </t>
  </si>
  <si>
    <t>Chantay</t>
  </si>
  <si>
    <t>Maynard</t>
  </si>
  <si>
    <t>chantay.maynard@gmail.com</t>
  </si>
  <si>
    <t xml:space="preserve">7483 1st Ave. </t>
  </si>
  <si>
    <t>Donette</t>
  </si>
  <si>
    <t>Mccarthy</t>
  </si>
  <si>
    <t>donette.mccarthy@yahoo.com</t>
  </si>
  <si>
    <t xml:space="preserve">500 NW. Maiden Dr. </t>
  </si>
  <si>
    <t>Mariam</t>
  </si>
  <si>
    <t>mariam.miranda@aol.com</t>
  </si>
  <si>
    <t xml:space="preserve">18 East Washington Avenue </t>
  </si>
  <si>
    <t>Rosalie</t>
  </si>
  <si>
    <t>rosalie.coffey@gmail.com</t>
  </si>
  <si>
    <t xml:space="preserve">789 Amerige Dr. </t>
  </si>
  <si>
    <t>Cathey</t>
  </si>
  <si>
    <t>Lamb</t>
  </si>
  <si>
    <t>cathey.lamb@msn.com</t>
  </si>
  <si>
    <t xml:space="preserve">9621 Ryan Drive </t>
  </si>
  <si>
    <t>Alyse</t>
  </si>
  <si>
    <t>alyse.jacobson@yahoo.com</t>
  </si>
  <si>
    <t xml:space="preserve">10 West Devon Lane </t>
  </si>
  <si>
    <t>India</t>
  </si>
  <si>
    <t>india.barron@msn.com</t>
  </si>
  <si>
    <t xml:space="preserve">834 W. Pleasant Rd. </t>
  </si>
  <si>
    <t>Cris</t>
  </si>
  <si>
    <t>cris.dunn@yahoo.com</t>
  </si>
  <si>
    <t xml:space="preserve">1 Pawnee Street </t>
  </si>
  <si>
    <t>Ophelia</t>
  </si>
  <si>
    <t>Rodgers</t>
  </si>
  <si>
    <t>ophelia.rodgers@gmail.com</t>
  </si>
  <si>
    <t xml:space="preserve">133 Joy Ridge Drive </t>
  </si>
  <si>
    <t>Barrett</t>
  </si>
  <si>
    <t>Sanders</t>
  </si>
  <si>
    <t>barrett.sanders@aol.com</t>
  </si>
  <si>
    <t xml:space="preserve">32 Hawthorne St. </t>
  </si>
  <si>
    <t>Bernardina</t>
  </si>
  <si>
    <t>bernardina.cooper@msn.com</t>
  </si>
  <si>
    <t xml:space="preserve">223 Glen Creek Ave. </t>
  </si>
  <si>
    <t>Douglas</t>
  </si>
  <si>
    <t>Richards</t>
  </si>
  <si>
    <t>douglas.richards@hotmail.com</t>
  </si>
  <si>
    <t xml:space="preserve">221 Arcadia Lane </t>
  </si>
  <si>
    <t>Phillis</t>
  </si>
  <si>
    <t>phillis.fowler@aol.com</t>
  </si>
  <si>
    <t xml:space="preserve">8976 N. Hall Street </t>
  </si>
  <si>
    <t>Reyes</t>
  </si>
  <si>
    <t>reyes.merritt@yahoo.com</t>
  </si>
  <si>
    <t xml:space="preserve">48 Lexington Rd. </t>
  </si>
  <si>
    <t>Nathalie</t>
  </si>
  <si>
    <t>Knowles</t>
  </si>
  <si>
    <t>nathalie.knowles@aol.com</t>
  </si>
  <si>
    <t xml:space="preserve">4 Cactus Street </t>
  </si>
  <si>
    <t>Vallie</t>
  </si>
  <si>
    <t>vallie.dixon@yahoo.com</t>
  </si>
  <si>
    <t xml:space="preserve">85 E. Ann Drive </t>
  </si>
  <si>
    <t>Elnora</t>
  </si>
  <si>
    <t>Simpson</t>
  </si>
  <si>
    <t>elnora.simpson@yahoo.com</t>
  </si>
  <si>
    <t xml:space="preserve">7157 Shore Ave. </t>
  </si>
  <si>
    <t>Ivelisse</t>
  </si>
  <si>
    <t>Nixon</t>
  </si>
  <si>
    <t>(281) 941-4933</t>
  </si>
  <si>
    <t>ivelisse.nixon@aol.com</t>
  </si>
  <si>
    <t xml:space="preserve">782 Boston Ave. </t>
  </si>
  <si>
    <t>Shanti</t>
  </si>
  <si>
    <t>shanti.johnston@gmail.com</t>
  </si>
  <si>
    <t xml:space="preserve">722 Alderwood Drive </t>
  </si>
  <si>
    <t>Martha</t>
  </si>
  <si>
    <t>martha.burgess@msn.com</t>
  </si>
  <si>
    <t xml:space="preserve">9631 St Margarets Lane </t>
  </si>
  <si>
    <t>Neville</t>
  </si>
  <si>
    <t>Mcclain</t>
  </si>
  <si>
    <t>neville.mcclain@yahoo.com</t>
  </si>
  <si>
    <t xml:space="preserve">781 Buttonwood Ave. </t>
  </si>
  <si>
    <t>Ghislaine</t>
  </si>
  <si>
    <t>ghislaine.compton@aol.com</t>
  </si>
  <si>
    <t xml:space="preserve">8930 Princess St. </t>
  </si>
  <si>
    <t>Leanna</t>
  </si>
  <si>
    <t>leanna.manning@yahoo.com</t>
  </si>
  <si>
    <t xml:space="preserve">39 E. Stillwater Ave. </t>
  </si>
  <si>
    <t>marshall.johnson@yahoo.com</t>
  </si>
  <si>
    <t xml:space="preserve">44 Greenview St. </t>
  </si>
  <si>
    <t>Zelda</t>
  </si>
  <si>
    <t>(717) 428-4018</t>
  </si>
  <si>
    <t>zelda.pratt@gmail.com</t>
  </si>
  <si>
    <t xml:space="preserve">74 Trusel Drive </t>
  </si>
  <si>
    <t>Joel</t>
  </si>
  <si>
    <t>(619) 210-6032</t>
  </si>
  <si>
    <t>joel.wynn@aol.com</t>
  </si>
  <si>
    <t xml:space="preserve">7 North Oak Ave. </t>
  </si>
  <si>
    <t>Yahaira</t>
  </si>
  <si>
    <t>yahaira.robertson@yahoo.com</t>
  </si>
  <si>
    <t xml:space="preserve">142 Roehampton Dr. </t>
  </si>
  <si>
    <t>Sandy</t>
  </si>
  <si>
    <t>sandy.mills@gmail.com</t>
  </si>
  <si>
    <t xml:space="preserve">333 Olive Ave. </t>
  </si>
  <si>
    <t>Cassidy</t>
  </si>
  <si>
    <t>Clark</t>
  </si>
  <si>
    <t>cassidy.clark@hotmail.com</t>
  </si>
  <si>
    <t xml:space="preserve">9879 Old Kingston Road </t>
  </si>
  <si>
    <t>Kristy</t>
  </si>
  <si>
    <t>Watkins</t>
  </si>
  <si>
    <t>kristy.watkins@gmail.com</t>
  </si>
  <si>
    <t xml:space="preserve">977 South Brook Ave. </t>
  </si>
  <si>
    <t>Tina</t>
  </si>
  <si>
    <t>tina.bush@aol.com</t>
  </si>
  <si>
    <t xml:space="preserve">8038 Bellevue Street </t>
  </si>
  <si>
    <t>Veronika</t>
  </si>
  <si>
    <t>veronika.rollins@yahoo.com</t>
  </si>
  <si>
    <t xml:space="preserve">94 Arnold Ave. </t>
  </si>
  <si>
    <t>Kristel</t>
  </si>
  <si>
    <t>kristel.byrd@hotmail.com</t>
  </si>
  <si>
    <t xml:space="preserve">9967 Piper Street </t>
  </si>
  <si>
    <t>Shay</t>
  </si>
  <si>
    <t>shay.stephenson@aol.com</t>
  </si>
  <si>
    <t xml:space="preserve">9569 4th Lane </t>
  </si>
  <si>
    <t>George</t>
  </si>
  <si>
    <t>george.pickett@msn.com</t>
  </si>
  <si>
    <t xml:space="preserve">691 Rocky River St. </t>
  </si>
  <si>
    <t>Renato</t>
  </si>
  <si>
    <t>renato.morton@msn.com</t>
  </si>
  <si>
    <t xml:space="preserve">8526 Sherwood Street </t>
  </si>
  <si>
    <t>Marcy</t>
  </si>
  <si>
    <t>Rodriguez</t>
  </si>
  <si>
    <t>marcy.rodriguez@gmail.com</t>
  </si>
  <si>
    <t xml:space="preserve">97 Trusel Drive </t>
  </si>
  <si>
    <t>Edmund</t>
  </si>
  <si>
    <t>edmund.gaines@gmail.com</t>
  </si>
  <si>
    <t xml:space="preserve">8643 Gartner St. </t>
  </si>
  <si>
    <t>lory.berg@aol.com</t>
  </si>
  <si>
    <t xml:space="preserve">64 Vine Drive </t>
  </si>
  <si>
    <t>pamala.fowler@gmail.com</t>
  </si>
  <si>
    <t xml:space="preserve">399 Leatherwood St. </t>
  </si>
  <si>
    <t>Leone</t>
  </si>
  <si>
    <t>Emerson</t>
  </si>
  <si>
    <t>leone.emerson@msn.com</t>
  </si>
  <si>
    <t xml:space="preserve">460 Smith Store Ave. </t>
  </si>
  <si>
    <t>Brain</t>
  </si>
  <si>
    <t>Skinner</t>
  </si>
  <si>
    <t>brain.skinner@hotmail.com</t>
  </si>
  <si>
    <t xml:space="preserve">8676 Ketch Harbour Ave. </t>
  </si>
  <si>
    <t>Roseanne</t>
  </si>
  <si>
    <t>roseanne.maynard@yahoo.com</t>
  </si>
  <si>
    <t xml:space="preserve">219 Old Paris Hill Dr. </t>
  </si>
  <si>
    <t>Corinna</t>
  </si>
  <si>
    <t>Adams</t>
  </si>
  <si>
    <t>corinna.adams@msn.com</t>
  </si>
  <si>
    <t xml:space="preserve">38 Trenton Court </t>
  </si>
  <si>
    <t>Kellye</t>
  </si>
  <si>
    <t>kellye.campbell@gmail.com</t>
  </si>
  <si>
    <t xml:space="preserve">75 Marsh St. </t>
  </si>
  <si>
    <t>Erna</t>
  </si>
  <si>
    <t>Sloan</t>
  </si>
  <si>
    <t>erna.sloan@aol.com</t>
  </si>
  <si>
    <t xml:space="preserve">9449 Fifth Avenue </t>
  </si>
  <si>
    <t>Carolann</t>
  </si>
  <si>
    <t>Russell</t>
  </si>
  <si>
    <t>carolann.russell@hotmail.com</t>
  </si>
  <si>
    <t xml:space="preserve">9308 Selby Ave. </t>
  </si>
  <si>
    <t>Calhoun</t>
  </si>
  <si>
    <t>gilbert.calhoun@msn.com</t>
  </si>
  <si>
    <t xml:space="preserve">7339 Summer Drive </t>
  </si>
  <si>
    <t>Maxwell</t>
  </si>
  <si>
    <t>manie.maxwell@gmail.com</t>
  </si>
  <si>
    <t xml:space="preserve">85 Brickell Ave. </t>
  </si>
  <si>
    <t>Giselle</t>
  </si>
  <si>
    <t>Robles</t>
  </si>
  <si>
    <t>giselle.robles@hotmail.com</t>
  </si>
  <si>
    <t xml:space="preserve">9747 N. El Dorado Dr. </t>
  </si>
  <si>
    <t>Tessie</t>
  </si>
  <si>
    <t>Farmer</t>
  </si>
  <si>
    <t>tessie.farmer@msn.com</t>
  </si>
  <si>
    <t xml:space="preserve">870 Cottage Ave. </t>
  </si>
  <si>
    <t>Felica</t>
  </si>
  <si>
    <t>felica.munoz@aol.com</t>
  </si>
  <si>
    <t xml:space="preserve">24 West Rockwell Dr. </t>
  </si>
  <si>
    <t>Kathyrn</t>
  </si>
  <si>
    <t>kathyrn.bush@gmail.com</t>
  </si>
  <si>
    <t xml:space="preserve">90 Devon St. </t>
  </si>
  <si>
    <t>Sylvester</t>
  </si>
  <si>
    <t>sylvester.chan@hotmail.com</t>
  </si>
  <si>
    <t xml:space="preserve">659 Arcadia Street </t>
  </si>
  <si>
    <t>Lizette</t>
  </si>
  <si>
    <t>Ellison</t>
  </si>
  <si>
    <t>lizette.ellison@hotmail.com</t>
  </si>
  <si>
    <t xml:space="preserve">865 Sunbeam Street </t>
  </si>
  <si>
    <t>Ernestina</t>
  </si>
  <si>
    <t>ernestina.skinner@hotmail.com</t>
  </si>
  <si>
    <t xml:space="preserve">52 Spring Drive </t>
  </si>
  <si>
    <t>Phyllis</t>
  </si>
  <si>
    <t>phyllis.hill@yahoo.com</t>
  </si>
  <si>
    <t xml:space="preserve">576 Devon Ave. </t>
  </si>
  <si>
    <t>Stephanie</t>
  </si>
  <si>
    <t>stephanie.browning@yahoo.com</t>
  </si>
  <si>
    <t xml:space="preserve">9156 Lantern St. </t>
  </si>
  <si>
    <t>Arlena</t>
  </si>
  <si>
    <t>arlena.buckner@hotmail.com</t>
  </si>
  <si>
    <t xml:space="preserve">629 Locust Ave. </t>
  </si>
  <si>
    <t>Lezlie</t>
  </si>
  <si>
    <t>lezlie.thompson@yahoo.com</t>
  </si>
  <si>
    <t xml:space="preserve">73 Vernon St. </t>
  </si>
  <si>
    <t>brittney.rojas@aol.com</t>
  </si>
  <si>
    <t xml:space="preserve">2 E. Overlook Ave. </t>
  </si>
  <si>
    <t>Phylis</t>
  </si>
  <si>
    <t>Adkins</t>
  </si>
  <si>
    <t>(212) 325-9145</t>
  </si>
  <si>
    <t>phylis.adkins@msn.com</t>
  </si>
  <si>
    <t xml:space="preserve">7781 James Ave. </t>
  </si>
  <si>
    <t>Lean</t>
  </si>
  <si>
    <t>Stark</t>
  </si>
  <si>
    <t>lean.stark@msn.com</t>
  </si>
  <si>
    <t xml:space="preserve">215 Old Pumpkin Hill St. </t>
  </si>
  <si>
    <t>Lara</t>
  </si>
  <si>
    <t>Guy</t>
  </si>
  <si>
    <t>lara.guy@aol.com</t>
  </si>
  <si>
    <t xml:space="preserve">9809 E. Walnut Drive </t>
  </si>
  <si>
    <t>Inga</t>
  </si>
  <si>
    <t>Koch</t>
  </si>
  <si>
    <t>inga.koch@msn.com</t>
  </si>
  <si>
    <t xml:space="preserve">8445 South New Court </t>
  </si>
  <si>
    <t>klara.kim@gmail.com</t>
  </si>
  <si>
    <t xml:space="preserve">9660 Sherman Lane </t>
  </si>
  <si>
    <t>Julianne</t>
  </si>
  <si>
    <t>Shannon</t>
  </si>
  <si>
    <t>julianne.shannon@hotmail.com</t>
  </si>
  <si>
    <t xml:space="preserve">28 Applegate Street </t>
  </si>
  <si>
    <t>Mullen</t>
  </si>
  <si>
    <t>loni.mullen@msn.com</t>
  </si>
  <si>
    <t xml:space="preserve">55 Thompson Avenue </t>
  </si>
  <si>
    <t>Olympia</t>
  </si>
  <si>
    <t>Figueroa</t>
  </si>
  <si>
    <t>olympia.figueroa@hotmail.com</t>
  </si>
  <si>
    <t xml:space="preserve">587 Surrey St. </t>
  </si>
  <si>
    <t>Mellie</t>
  </si>
  <si>
    <t>mellie.puckett@yahoo.com</t>
  </si>
  <si>
    <t xml:space="preserve">64 Van Dyke St. </t>
  </si>
  <si>
    <t>shonta.preston@msn.com</t>
  </si>
  <si>
    <t xml:space="preserve">74 Division St. </t>
  </si>
  <si>
    <t>Lore</t>
  </si>
  <si>
    <t>(716) 382-5169</t>
  </si>
  <si>
    <t>lore.sykes@aol.com</t>
  </si>
  <si>
    <t xml:space="preserve">7050 Beach Drive </t>
  </si>
  <si>
    <t>Julia</t>
  </si>
  <si>
    <t>julia.joyner@msn.com</t>
  </si>
  <si>
    <t xml:space="preserve">2 Valley View Dr. </t>
  </si>
  <si>
    <t>Lynwood</t>
  </si>
  <si>
    <t>lynwood.jackson@aol.com</t>
  </si>
  <si>
    <t xml:space="preserve">9449 Linda Street </t>
  </si>
  <si>
    <t>Rosalva</t>
  </si>
  <si>
    <t>rosalva.hamilton@aol.com</t>
  </si>
  <si>
    <t xml:space="preserve">9883 Cedar Dr. </t>
  </si>
  <si>
    <t>Domingo</t>
  </si>
  <si>
    <t>(408) 761-9212</t>
  </si>
  <si>
    <t>domingo.casey@msn.com</t>
  </si>
  <si>
    <t xml:space="preserve">8665 Cypress Street </t>
  </si>
  <si>
    <t>Rodrigo</t>
  </si>
  <si>
    <t>Durham</t>
  </si>
  <si>
    <t>rodrigo.durham@aol.com</t>
  </si>
  <si>
    <t xml:space="preserve">82 Old Church Road </t>
  </si>
  <si>
    <t>Dwain</t>
  </si>
  <si>
    <t>Carlson</t>
  </si>
  <si>
    <t>dwain.carlson@gmail.com</t>
  </si>
  <si>
    <t xml:space="preserve">951 North Trusel Ave. </t>
  </si>
  <si>
    <t>Humphrey</t>
  </si>
  <si>
    <t>erlinda.humphrey@hotmail.com</t>
  </si>
  <si>
    <t xml:space="preserve">532 South Victoria St. </t>
  </si>
  <si>
    <t>Silas</t>
  </si>
  <si>
    <t>(361) 219-2149</t>
  </si>
  <si>
    <t>silas.tate@yahoo.com</t>
  </si>
  <si>
    <t xml:space="preserve">9754 53rd Court </t>
  </si>
  <si>
    <t>Patience</t>
  </si>
  <si>
    <t>Clayton</t>
  </si>
  <si>
    <t>patience.clayton@hotmail.com</t>
  </si>
  <si>
    <t xml:space="preserve">68 Chestnut Dr. </t>
  </si>
  <si>
    <t>Mila</t>
  </si>
  <si>
    <t>Good</t>
  </si>
  <si>
    <t>mila.good@yahoo.com</t>
  </si>
  <si>
    <t xml:space="preserve">812 East Longbranch Ave. </t>
  </si>
  <si>
    <t>tanesha.sawyer@aol.com</t>
  </si>
  <si>
    <t xml:space="preserve">9B Kingston Lane </t>
  </si>
  <si>
    <t>Macdonald</t>
  </si>
  <si>
    <t>onita.macdonald@yahoo.com</t>
  </si>
  <si>
    <t xml:space="preserve">94 Wood St. </t>
  </si>
  <si>
    <t>Janine</t>
  </si>
  <si>
    <t>janine.manning@gmail.com</t>
  </si>
  <si>
    <t xml:space="preserve">9118B Campfire St. </t>
  </si>
  <si>
    <t>Melodie</t>
  </si>
  <si>
    <t>melodie.melton@yahoo.com</t>
  </si>
  <si>
    <t xml:space="preserve">12 S. 8th Road </t>
  </si>
  <si>
    <t>Ethelyn</t>
  </si>
  <si>
    <t>Ray</t>
  </si>
  <si>
    <t>ethelyn.ray@yahoo.com</t>
  </si>
  <si>
    <t xml:space="preserve">80 South Sutor Lane </t>
  </si>
  <si>
    <t>Phebe</t>
  </si>
  <si>
    <t>phebe.turner@aol.com</t>
  </si>
  <si>
    <t xml:space="preserve">4 West York Street </t>
  </si>
  <si>
    <t>Chloe</t>
  </si>
  <si>
    <t>Patel</t>
  </si>
  <si>
    <t>chloe.patel@yahoo.com</t>
  </si>
  <si>
    <t xml:space="preserve">407 Homewood Street </t>
  </si>
  <si>
    <t>Hilda</t>
  </si>
  <si>
    <t>hilda.harvey@gmail.com</t>
  </si>
  <si>
    <t xml:space="preserve">9808 W. Cleveland Ave. </t>
  </si>
  <si>
    <t>Gilberte</t>
  </si>
  <si>
    <t>Duke</t>
  </si>
  <si>
    <t>(915) 903-7860</t>
  </si>
  <si>
    <t>gilberte.duke@gmail.com</t>
  </si>
  <si>
    <t xml:space="preserve">12 Birchwood Dr. </t>
  </si>
  <si>
    <t>Willian</t>
  </si>
  <si>
    <t>willian.hardin@msn.com</t>
  </si>
  <si>
    <t xml:space="preserve">836 West Street </t>
  </si>
  <si>
    <t>Janna</t>
  </si>
  <si>
    <t>janna.hayden@msn.com</t>
  </si>
  <si>
    <t xml:space="preserve">32 Hilldale Street </t>
  </si>
  <si>
    <t>Letisha</t>
  </si>
  <si>
    <t>letisha.may@yahoo.com</t>
  </si>
  <si>
    <t xml:space="preserve">9965 Princeton Lane </t>
  </si>
  <si>
    <t>Cannon</t>
  </si>
  <si>
    <t>graig.cannon@gmail.com</t>
  </si>
  <si>
    <t xml:space="preserve">36 Oklahoma Ave. </t>
  </si>
  <si>
    <t>Coleen</t>
  </si>
  <si>
    <t>Navarro</t>
  </si>
  <si>
    <t>coleen.navarro@aol.com</t>
  </si>
  <si>
    <t xml:space="preserve">990 Broad Rd. </t>
  </si>
  <si>
    <t>Lucilla</t>
  </si>
  <si>
    <t>Williams</t>
  </si>
  <si>
    <t>lucilla.williams@hotmail.com</t>
  </si>
  <si>
    <t xml:space="preserve">42 Cedar Street </t>
  </si>
  <si>
    <t>Rosanne</t>
  </si>
  <si>
    <t>rosanne.george@yahoo.com</t>
  </si>
  <si>
    <t xml:space="preserve">38 Pleasant St. </t>
  </si>
  <si>
    <t>Ashlie</t>
  </si>
  <si>
    <t>Parrish</t>
  </si>
  <si>
    <t>ashlie.parrish@hotmail.com</t>
  </si>
  <si>
    <t xml:space="preserve">48 Mill Drive </t>
  </si>
  <si>
    <t>alissa.craft@hotmail.com</t>
  </si>
  <si>
    <t xml:space="preserve">249 Maple Street </t>
  </si>
  <si>
    <t>Letty</t>
  </si>
  <si>
    <t>letty.cobb@msn.com</t>
  </si>
  <si>
    <t xml:space="preserve">8652 Wellington Street </t>
  </si>
  <si>
    <t>Nathaniel</t>
  </si>
  <si>
    <t>Richard</t>
  </si>
  <si>
    <t>nathaniel.richard@gmail.com</t>
  </si>
  <si>
    <t xml:space="preserve">3 Nicolls Lane </t>
  </si>
  <si>
    <t>Elaina</t>
  </si>
  <si>
    <t>elaina.key@msn.com</t>
  </si>
  <si>
    <t xml:space="preserve">1 Main St. </t>
  </si>
  <si>
    <t>Stefani</t>
  </si>
  <si>
    <t>(845) 724-2996</t>
  </si>
  <si>
    <t>stefani.gamble@aol.com</t>
  </si>
  <si>
    <t xml:space="preserve">9119 W. Victoria St. </t>
  </si>
  <si>
    <t>Bettyann</t>
  </si>
  <si>
    <t>(717) 746-6658</t>
  </si>
  <si>
    <t>bettyann.acosta@gmail.com</t>
  </si>
  <si>
    <t xml:space="preserve">7949 Chapel St. </t>
  </si>
  <si>
    <t>Crysta</t>
  </si>
  <si>
    <t>Velez</t>
  </si>
  <si>
    <t>(281) 529-3469</t>
  </si>
  <si>
    <t>crysta.velez@yahoo.com</t>
  </si>
  <si>
    <t xml:space="preserve">64 South Front Street </t>
  </si>
  <si>
    <t>Carisa</t>
  </si>
  <si>
    <t>Carpenter</t>
  </si>
  <si>
    <t>carisa.carpenter@hotmail.com</t>
  </si>
  <si>
    <t xml:space="preserve">551 Belmont Lane </t>
  </si>
  <si>
    <t>Jule</t>
  </si>
  <si>
    <t>jule.davenport@aol.com</t>
  </si>
  <si>
    <t xml:space="preserve">19 River St. </t>
  </si>
  <si>
    <t>Lonna</t>
  </si>
  <si>
    <t>Franks</t>
  </si>
  <si>
    <t>lonna.franks@yahoo.com</t>
  </si>
  <si>
    <t xml:space="preserve">667 Brickyard Street </t>
  </si>
  <si>
    <t>Elease</t>
  </si>
  <si>
    <t>elease.dejesus@gmail.com</t>
  </si>
  <si>
    <t xml:space="preserve">7800 Magnolia Street </t>
  </si>
  <si>
    <t>Maira</t>
  </si>
  <si>
    <t>maira.long@msn.com</t>
  </si>
  <si>
    <t xml:space="preserve">7587 Bear Hill Street </t>
  </si>
  <si>
    <t>Jana</t>
  </si>
  <si>
    <t>(408) 624-8137</t>
  </si>
  <si>
    <t>jana.thomas@yahoo.com</t>
  </si>
  <si>
    <t xml:space="preserve">283 E. Spring Dr. </t>
  </si>
  <si>
    <t>Hae</t>
  </si>
  <si>
    <t>hae.ramirez@hotmail.com</t>
  </si>
  <si>
    <t xml:space="preserve">9367 Lake Street </t>
  </si>
  <si>
    <t>Erik</t>
  </si>
  <si>
    <t>Leblanc</t>
  </si>
  <si>
    <t>erik.leblanc@aol.com</t>
  </si>
  <si>
    <t xml:space="preserve">7 East Nut Swamp Street </t>
  </si>
  <si>
    <t>Daina</t>
  </si>
  <si>
    <t>Sampson</t>
  </si>
  <si>
    <t>daina.sampson@msn.com</t>
  </si>
  <si>
    <t xml:space="preserve">556 Wellington St. </t>
  </si>
  <si>
    <t>Delmar</t>
  </si>
  <si>
    <t>delmar.wise@yahoo.com</t>
  </si>
  <si>
    <t xml:space="preserve">8355 Kingston Avenue </t>
  </si>
  <si>
    <t>Alita</t>
  </si>
  <si>
    <t>alita.salinas@hotmail.com</t>
  </si>
  <si>
    <t xml:space="preserve">8550 Bear Hill Ave. </t>
  </si>
  <si>
    <t>elenore.william@msn.com</t>
  </si>
  <si>
    <t xml:space="preserve">23 Rockland St. </t>
  </si>
  <si>
    <t>Nikita</t>
  </si>
  <si>
    <t>Roy</t>
  </si>
  <si>
    <t>nikita.roy@aol.com</t>
  </si>
  <si>
    <t xml:space="preserve">9703 N. Snake Hill St. </t>
  </si>
  <si>
    <t>Inocencia</t>
  </si>
  <si>
    <t>inocencia.key@hotmail.com</t>
  </si>
  <si>
    <t xml:space="preserve">36 Wild Rose Ave. </t>
  </si>
  <si>
    <t>Liliana</t>
  </si>
  <si>
    <t>Kerr</t>
  </si>
  <si>
    <t>liliana.kerr@yahoo.com</t>
  </si>
  <si>
    <t xml:space="preserve">3 Cherry Drive </t>
  </si>
  <si>
    <t>O'neil</t>
  </si>
  <si>
    <t>hortencia.o'neil@hotmail.com</t>
  </si>
  <si>
    <t xml:space="preserve">1 Gulf Rd. </t>
  </si>
  <si>
    <t>Beryl</t>
  </si>
  <si>
    <t>(916) 422-6956</t>
  </si>
  <si>
    <t>beryl.bennett@aol.com</t>
  </si>
  <si>
    <t xml:space="preserve">9563 Edgemont St. </t>
  </si>
  <si>
    <t>Alishia</t>
  </si>
  <si>
    <t>alishia.elliott@aol.com</t>
  </si>
  <si>
    <t xml:space="preserve">8905 Courtland Ave. </t>
  </si>
  <si>
    <t>Vernia</t>
  </si>
  <si>
    <t>(248) 206-3697</t>
  </si>
  <si>
    <t>vernia.madden@aol.com</t>
  </si>
  <si>
    <t xml:space="preserve">5 Iroquois Street </t>
  </si>
  <si>
    <t>kristel.bullock@yahoo.com</t>
  </si>
  <si>
    <t xml:space="preserve">7292 Armstrong Drive </t>
  </si>
  <si>
    <t>Ruthanne</t>
  </si>
  <si>
    <t>Hoover</t>
  </si>
  <si>
    <t>ruthanne.hoover@aol.com</t>
  </si>
  <si>
    <t xml:space="preserve">835 Paris Hill Road </t>
  </si>
  <si>
    <t>james.robles@aol.com</t>
  </si>
  <si>
    <t xml:space="preserve">9 Chapel Lane </t>
  </si>
  <si>
    <t>Evelin</t>
  </si>
  <si>
    <t>evelin.vargas@msn.com</t>
  </si>
  <si>
    <t xml:space="preserve">7049 Pin Oak Ave. </t>
  </si>
  <si>
    <t>Elvia</t>
  </si>
  <si>
    <t>elvia.cardenas@hotmail.com</t>
  </si>
  <si>
    <t xml:space="preserve">8 Paris Hill St. </t>
  </si>
  <si>
    <t>Randee</t>
  </si>
  <si>
    <t>randee.pitts@msn.com</t>
  </si>
  <si>
    <t xml:space="preserve">7371B Essex Street </t>
  </si>
  <si>
    <t>lea.irwin@gmail.com</t>
  </si>
  <si>
    <t xml:space="preserve">845 Adams Lane </t>
  </si>
  <si>
    <t>Bryce</t>
  </si>
  <si>
    <t>bryce.monroe@aol.com</t>
  </si>
  <si>
    <t xml:space="preserve">52 Cooper Lane </t>
  </si>
  <si>
    <t>Katina</t>
  </si>
  <si>
    <t>Mcintosh</t>
  </si>
  <si>
    <t>(661) 464-1523</t>
  </si>
  <si>
    <t>katina.mcintosh@yahoo.com</t>
  </si>
  <si>
    <t xml:space="preserve">263 Swanson Dr. </t>
  </si>
  <si>
    <t>Guillermo</t>
  </si>
  <si>
    <t>(212) 652-7198</t>
  </si>
  <si>
    <t>guillermo.hart@hotmail.com</t>
  </si>
  <si>
    <t xml:space="preserve">81 Indian Summer Drive </t>
  </si>
  <si>
    <t>Joann</t>
  </si>
  <si>
    <t>joann.barber@gmail.com</t>
  </si>
  <si>
    <t xml:space="preserve">8945 Courtland Street </t>
  </si>
  <si>
    <t>Thurman</t>
  </si>
  <si>
    <t>Ellis</t>
  </si>
  <si>
    <t>thurman.ellis@gmail.com</t>
  </si>
  <si>
    <t xml:space="preserve">20 Augusta Road </t>
  </si>
  <si>
    <t>delana.wagner@aol.com</t>
  </si>
  <si>
    <t xml:space="preserve">8499 Mill Pond Road </t>
  </si>
  <si>
    <t>Porter</t>
  </si>
  <si>
    <t>porter.bass@hotmail.com</t>
  </si>
  <si>
    <t xml:space="preserve">370 North Alderwood Dr. </t>
  </si>
  <si>
    <t>Yvonne</t>
  </si>
  <si>
    <t>yvonne.bean@yahoo.com</t>
  </si>
  <si>
    <t xml:space="preserve">20 W. Marsh Ave. </t>
  </si>
  <si>
    <t>Lurline</t>
  </si>
  <si>
    <t>lurline.rivers@msn.com</t>
  </si>
  <si>
    <t xml:space="preserve">69 Pine Street </t>
  </si>
  <si>
    <t>Ocie</t>
  </si>
  <si>
    <t>ocie.slater@msn.com</t>
  </si>
  <si>
    <t xml:space="preserve">7799 W. Bohemia Dr. </t>
  </si>
  <si>
    <t>Genevie</t>
  </si>
  <si>
    <t>genevie.miles@aol.com</t>
  </si>
  <si>
    <t xml:space="preserve">45 West Sulphur Springs Ave. </t>
  </si>
  <si>
    <t>Sherilyn</t>
  </si>
  <si>
    <t>sherilyn.wilcox@gmail.com</t>
  </si>
  <si>
    <t xml:space="preserve">905 North Buckingham Lane </t>
  </si>
  <si>
    <t>Aida</t>
  </si>
  <si>
    <t>aida.koch@gmail.com</t>
  </si>
  <si>
    <t xml:space="preserve">9778 3rd Drive </t>
  </si>
  <si>
    <t>Emory</t>
  </si>
  <si>
    <t>O'connor</t>
  </si>
  <si>
    <t>(507) 606-2192</t>
  </si>
  <si>
    <t>emory.o'connor@gmail.com</t>
  </si>
  <si>
    <t xml:space="preserve">34 Foxrun Street </t>
  </si>
  <si>
    <t>Maximina</t>
  </si>
  <si>
    <t>(361) 164-3098</t>
  </si>
  <si>
    <t>maximina.hutchinson@hotmail.com</t>
  </si>
  <si>
    <t xml:space="preserve">53 Stillwater Avenue </t>
  </si>
  <si>
    <t>Marina</t>
  </si>
  <si>
    <t>Hinton</t>
  </si>
  <si>
    <t>marina.hinton@yahoo.com</t>
  </si>
  <si>
    <t xml:space="preserve">7440 North Oxford St. </t>
  </si>
  <si>
    <t>Danyell</t>
  </si>
  <si>
    <t>danyell.dickerson@msn.com</t>
  </si>
  <si>
    <t xml:space="preserve">8306 Fieldstone Dr. </t>
  </si>
  <si>
    <t>Davis</t>
  </si>
  <si>
    <t>(717) 653-1755</t>
  </si>
  <si>
    <t>davis.long@msn.com</t>
  </si>
  <si>
    <t xml:space="preserve">929 Elmwood Dr. </t>
  </si>
  <si>
    <t>lynn.mcmahon@msn.com</t>
  </si>
  <si>
    <t xml:space="preserve">9 Surrey St. </t>
  </si>
  <si>
    <t>Tonja</t>
  </si>
  <si>
    <t>tonja.henderson@aol.com</t>
  </si>
  <si>
    <t xml:space="preserve">82 Alton St. </t>
  </si>
  <si>
    <t>Krissy</t>
  </si>
  <si>
    <t>krissy.ochoa@msn.com</t>
  </si>
  <si>
    <t xml:space="preserve">80 Queen Ave. </t>
  </si>
  <si>
    <t>Angella</t>
  </si>
  <si>
    <t>angella.bridges@yahoo.com</t>
  </si>
  <si>
    <t xml:space="preserve">8708 Sycamore St. </t>
  </si>
  <si>
    <t>angele.castro@yahoo.com</t>
  </si>
  <si>
    <t xml:space="preserve">15 Acacia Drive </t>
  </si>
  <si>
    <t>Siobhan</t>
  </si>
  <si>
    <t>Lang</t>
  </si>
  <si>
    <t>siobhan.lang@gmail.com</t>
  </si>
  <si>
    <t xml:space="preserve">3 Monroe Lane </t>
  </si>
  <si>
    <t>Venessa</t>
  </si>
  <si>
    <t>venessa.frost@msn.com</t>
  </si>
  <si>
    <t xml:space="preserve">621 West School Rd. </t>
  </si>
  <si>
    <t>Verna</t>
  </si>
  <si>
    <t>Solis</t>
  </si>
  <si>
    <t>(507) 115-1633</t>
  </si>
  <si>
    <t>verna.solis@yahoo.com</t>
  </si>
  <si>
    <t xml:space="preserve">7 Lincoln Lane </t>
  </si>
  <si>
    <t>Steve</t>
  </si>
  <si>
    <t>Bender</t>
  </si>
  <si>
    <t>steve.bender@gmail.com</t>
  </si>
  <si>
    <t xml:space="preserve">908 N. Pennington Dr. </t>
  </si>
  <si>
    <t>Aileen</t>
  </si>
  <si>
    <t>aileen.marquez@msn.com</t>
  </si>
  <si>
    <t xml:space="preserve">8899 Newbridge Street </t>
  </si>
  <si>
    <t>Kattie</t>
  </si>
  <si>
    <t>Stevenson</t>
  </si>
  <si>
    <t>kattie.stevenson@aol.com</t>
  </si>
  <si>
    <t xml:space="preserve">52 Carson Street </t>
  </si>
  <si>
    <t>Hassan</t>
  </si>
  <si>
    <t>Nash</t>
  </si>
  <si>
    <t>hassan.nash@yahoo.com</t>
  </si>
  <si>
    <t xml:space="preserve">8105 University Lane </t>
  </si>
  <si>
    <t>Delfina</t>
  </si>
  <si>
    <t>delfina.gilliam@hotmail.com</t>
  </si>
  <si>
    <t xml:space="preserve">9463 Bayberry Rd. </t>
  </si>
  <si>
    <t>Venus</t>
  </si>
  <si>
    <t>Hewitt</t>
  </si>
  <si>
    <t>venus.hewitt@msn.com</t>
  </si>
  <si>
    <t xml:space="preserve">9835 Old Cemetery Lane </t>
  </si>
  <si>
    <t>Stephen</t>
  </si>
  <si>
    <t>(657) 288-3778</t>
  </si>
  <si>
    <t>stephen.vega@msn.com</t>
  </si>
  <si>
    <t xml:space="preserve">5 Briarwood St. </t>
  </si>
  <si>
    <t>Ciera</t>
  </si>
  <si>
    <t>ciera.koch@gmail.com</t>
  </si>
  <si>
    <t xml:space="preserve">881 Lawrence Drive </t>
  </si>
  <si>
    <t>Christel</t>
  </si>
  <si>
    <t>(916) 679-3547</t>
  </si>
  <si>
    <t>christel.barber@hotmail.com</t>
  </si>
  <si>
    <t xml:space="preserve">320 Briarwood Lane </t>
  </si>
  <si>
    <t>Arline</t>
  </si>
  <si>
    <t>Lawson</t>
  </si>
  <si>
    <t>(516) 792-3395</t>
  </si>
  <si>
    <t>arline.lawson@gmail.com</t>
  </si>
  <si>
    <t xml:space="preserve">48 Whitemarsh Lane </t>
  </si>
  <si>
    <t>Iva</t>
  </si>
  <si>
    <t>iva.wilcox@aol.com</t>
  </si>
  <si>
    <t xml:space="preserve">452 South Mayflower Drive </t>
  </si>
  <si>
    <t>Maple</t>
  </si>
  <si>
    <t>Griffin</t>
  </si>
  <si>
    <t>maple.griffin@gmail.com</t>
  </si>
  <si>
    <t xml:space="preserve">20 Glendale Drive </t>
  </si>
  <si>
    <t>Anisha</t>
  </si>
  <si>
    <t>anisha.lang@aol.com</t>
  </si>
  <si>
    <t xml:space="preserve">265 Peachtree St. </t>
  </si>
  <si>
    <t>Brent</t>
  </si>
  <si>
    <t>(361) 981-8725</t>
  </si>
  <si>
    <t>brent.calderon@aol.com</t>
  </si>
  <si>
    <t xml:space="preserve">3 Thomas St. </t>
  </si>
  <si>
    <t>Margit</t>
  </si>
  <si>
    <t>margit.osborn@yahoo.com</t>
  </si>
  <si>
    <t xml:space="preserve">909 Gulf Drive </t>
  </si>
  <si>
    <t>Novella</t>
  </si>
  <si>
    <t>novella.patel@gmail.com</t>
  </si>
  <si>
    <t xml:space="preserve">500 Livingston Street </t>
  </si>
  <si>
    <t>Laurette</t>
  </si>
  <si>
    <t>laurette.hebert@msn.com</t>
  </si>
  <si>
    <t xml:space="preserve">18 South Constitution Court </t>
  </si>
  <si>
    <t>Jonna</t>
  </si>
  <si>
    <t>Brown</t>
  </si>
  <si>
    <t>jonna.brown@aol.com</t>
  </si>
  <si>
    <t xml:space="preserve">1 Spring Drive </t>
  </si>
  <si>
    <t>Jennell</t>
  </si>
  <si>
    <t>(507) 421-7354</t>
  </si>
  <si>
    <t>jennell.solis@hotmail.com</t>
  </si>
  <si>
    <t xml:space="preserve">194 2nd Rd. </t>
  </si>
  <si>
    <t>Ruth</t>
  </si>
  <si>
    <t>Horton</t>
  </si>
  <si>
    <t>ruth.horton@gmail.com</t>
  </si>
  <si>
    <t xml:space="preserve">488 Mulberry Ave. </t>
  </si>
  <si>
    <t>Samual</t>
  </si>
  <si>
    <t>Warner</t>
  </si>
  <si>
    <t>(631) 151-4988</t>
  </si>
  <si>
    <t>samual.warner@gmail.com</t>
  </si>
  <si>
    <t xml:space="preserve">8735 Thatcher Dr. </t>
  </si>
  <si>
    <t>(562) 924-3079</t>
  </si>
  <si>
    <t>damian.mills@yahoo.com</t>
  </si>
  <si>
    <t xml:space="preserve">7747 Elm Dr. </t>
  </si>
  <si>
    <t>Margaretta</t>
  </si>
  <si>
    <t>margaretta.clayton@yahoo.com</t>
  </si>
  <si>
    <t xml:space="preserve">524 San Pablo Ave. </t>
  </si>
  <si>
    <t>Marcell</t>
  </si>
  <si>
    <t>marcell.barrett@gmail.com</t>
  </si>
  <si>
    <t xml:space="preserve">266 Elm Drive </t>
  </si>
  <si>
    <t>Annis</t>
  </si>
  <si>
    <t>(424) 352-6275</t>
  </si>
  <si>
    <t>annis.sanchez@aol.com</t>
  </si>
  <si>
    <t xml:space="preserve">4 Edgewater Road </t>
  </si>
  <si>
    <t>ayanna.cherry@yahoo.com</t>
  </si>
  <si>
    <t xml:space="preserve">8829 Galvin Rd. </t>
  </si>
  <si>
    <t>Cox</t>
  </si>
  <si>
    <t>barton.cox@yahoo.com</t>
  </si>
  <si>
    <t xml:space="preserve">8220 Creekside Street </t>
  </si>
  <si>
    <t>diana.reyes@msn.com</t>
  </si>
  <si>
    <t xml:space="preserve">7415 Annadale St. </t>
  </si>
  <si>
    <t>Ingeborg</t>
  </si>
  <si>
    <t>ingeborg.ellison@yahoo.com</t>
  </si>
  <si>
    <t xml:space="preserve">360 Trusel St. </t>
  </si>
  <si>
    <t>carter.booth@msn.com</t>
  </si>
  <si>
    <t xml:space="preserve">82 Beech Drive </t>
  </si>
  <si>
    <t>(562) 342-8083</t>
  </si>
  <si>
    <t>christel.cardenas@aol.com</t>
  </si>
  <si>
    <t xml:space="preserve">428 S. Swanson Drive </t>
  </si>
  <si>
    <t>Orval</t>
  </si>
  <si>
    <t>orval.hunter@aol.com</t>
  </si>
  <si>
    <t xml:space="preserve">35 Wagon Drive </t>
  </si>
  <si>
    <t>Marguerite</t>
  </si>
  <si>
    <t>marguerite.berger@aol.com</t>
  </si>
  <si>
    <t xml:space="preserve">875 Arch Lane </t>
  </si>
  <si>
    <t>Ivette</t>
  </si>
  <si>
    <t>Warren</t>
  </si>
  <si>
    <t>ivette.warren@gmail.com</t>
  </si>
  <si>
    <t xml:space="preserve">8408 Thomas Street </t>
  </si>
  <si>
    <t>Milagros</t>
  </si>
  <si>
    <t>milagros.weber@hotmail.com</t>
  </si>
  <si>
    <t xml:space="preserve">7591 Glendale Ave. </t>
  </si>
  <si>
    <t>Marcel</t>
  </si>
  <si>
    <t>marcel.lindsay@hotmail.com</t>
  </si>
  <si>
    <t xml:space="preserve">249 Peninsula St. </t>
  </si>
  <si>
    <t>Louis</t>
  </si>
  <si>
    <t>Powell</t>
  </si>
  <si>
    <t>louis.powell@aol.com</t>
  </si>
  <si>
    <t xml:space="preserve">368 Sugar Rd. </t>
  </si>
  <si>
    <t>Vanda</t>
  </si>
  <si>
    <t>vanda.holmes@aol.com</t>
  </si>
  <si>
    <t xml:space="preserve">9835 Wild Rose Drive </t>
  </si>
  <si>
    <t>Loreen</t>
  </si>
  <si>
    <t>loreen.byers@yahoo.com</t>
  </si>
  <si>
    <t xml:space="preserve">83 S. Rockledge Circle </t>
  </si>
  <si>
    <t>Casimira</t>
  </si>
  <si>
    <t>Chapman</t>
  </si>
  <si>
    <t>casimira.chapman@yahoo.com</t>
  </si>
  <si>
    <t xml:space="preserve">67 Snake Hill St. </t>
  </si>
  <si>
    <t>Brigida</t>
  </si>
  <si>
    <t>brigida.larson@hotmail.com</t>
  </si>
  <si>
    <t xml:space="preserve">8789 Sycamore Lane </t>
  </si>
  <si>
    <t>Alston</t>
  </si>
  <si>
    <t>chere.alston@gmail.com</t>
  </si>
  <si>
    <t xml:space="preserve">16 Lower River Street </t>
  </si>
  <si>
    <t>Giovanna</t>
  </si>
  <si>
    <t>giovanna.jefferson@gmail.com</t>
  </si>
  <si>
    <t xml:space="preserve">9394 Riverside St. </t>
  </si>
  <si>
    <t>Demarcus</t>
  </si>
  <si>
    <t>demarcus.reese@gmail.com</t>
  </si>
  <si>
    <t xml:space="preserve">8087 Armstrong Dr. </t>
  </si>
  <si>
    <t>Amina</t>
  </si>
  <si>
    <t>amina.salazar@aol.com</t>
  </si>
  <si>
    <t xml:space="preserve">944 Wellington Street </t>
  </si>
  <si>
    <t>Serafina</t>
  </si>
  <si>
    <t>serafina.clemons@gmail.com</t>
  </si>
  <si>
    <t xml:space="preserve">851 Brown Ave. </t>
  </si>
  <si>
    <t>Trinidad</t>
  </si>
  <si>
    <t>trinidad.mcclain@msn.com</t>
  </si>
  <si>
    <t xml:space="preserve">98 Tunnel Drive </t>
  </si>
  <si>
    <t>Heather</t>
  </si>
  <si>
    <t>heather.chaney@yahoo.com</t>
  </si>
  <si>
    <t xml:space="preserve">4 Morris Dr. </t>
  </si>
  <si>
    <t>Latoya</t>
  </si>
  <si>
    <t>latoya.johns@hotmail.com</t>
  </si>
  <si>
    <t xml:space="preserve">7914 W. Woodsman St. </t>
  </si>
  <si>
    <t>Shiloh</t>
  </si>
  <si>
    <t>shiloh.reeves@msn.com</t>
  </si>
  <si>
    <t xml:space="preserve">818 Kirkland Lane </t>
  </si>
  <si>
    <t>(631) 913-6967</t>
  </si>
  <si>
    <t>lee.roman@gmail.com</t>
  </si>
  <si>
    <t xml:space="preserve">4 Canal Ave. </t>
  </si>
  <si>
    <t>Cami</t>
  </si>
  <si>
    <t>Williamson</t>
  </si>
  <si>
    <t>cami.williamson@hotmail.com</t>
  </si>
  <si>
    <t xml:space="preserve">9511A Windsor Drive </t>
  </si>
  <si>
    <t>Sharell</t>
  </si>
  <si>
    <t>sharell.ross@msn.com</t>
  </si>
  <si>
    <t xml:space="preserve">7830 Devonshire Ave. </t>
  </si>
  <si>
    <t>Jerald</t>
  </si>
  <si>
    <t>jerald.blackwell@hotmail.com</t>
  </si>
  <si>
    <t xml:space="preserve">8364 South Wakehurst Ave. </t>
  </si>
  <si>
    <t>ruthanne.franco@yahoo.com</t>
  </si>
  <si>
    <t xml:space="preserve">61 Applegate St. </t>
  </si>
  <si>
    <t>Marjory</t>
  </si>
  <si>
    <t>Leonard</t>
  </si>
  <si>
    <t>marjory.leonard@msn.com</t>
  </si>
  <si>
    <t xml:space="preserve">800 Greystone Lane </t>
  </si>
  <si>
    <t>Jimmy</t>
  </si>
  <si>
    <t>jimmy.russell@hotmail.com</t>
  </si>
  <si>
    <t xml:space="preserve">33 Iroquois Ave. </t>
  </si>
  <si>
    <t>Berneice</t>
  </si>
  <si>
    <t>berneice.pollard@hotmail.com</t>
  </si>
  <si>
    <t xml:space="preserve">607 Bohemia Street </t>
  </si>
  <si>
    <t>Deangelo</t>
  </si>
  <si>
    <t>Cooley</t>
  </si>
  <si>
    <t>deangelo.cooley@aol.com</t>
  </si>
  <si>
    <t xml:space="preserve">3 NE. Edgewood Rd. </t>
  </si>
  <si>
    <t>Katia</t>
  </si>
  <si>
    <t>katia.henry@msn.com</t>
  </si>
  <si>
    <t xml:space="preserve">69 E. Columbia Ave. </t>
  </si>
  <si>
    <t>Gross</t>
  </si>
  <si>
    <t>sebrina.gross@yahoo.com</t>
  </si>
  <si>
    <t xml:space="preserve">993 Glendale Drive </t>
  </si>
  <si>
    <t>Josephine</t>
  </si>
  <si>
    <t>Dale</t>
  </si>
  <si>
    <t>josephine.dale@aol.com</t>
  </si>
  <si>
    <t xml:space="preserve">8214 West Drive </t>
  </si>
  <si>
    <t>Alma</t>
  </si>
  <si>
    <t>alma.peck@aol.com</t>
  </si>
  <si>
    <t xml:space="preserve">298 South Bay Meadows Drive </t>
  </si>
  <si>
    <t>Ling</t>
  </si>
  <si>
    <t>ling.newman@msn.com</t>
  </si>
  <si>
    <t xml:space="preserve">832 Spring Road </t>
  </si>
  <si>
    <t>nichelle.rosario@hotmail.com</t>
  </si>
  <si>
    <t xml:space="preserve">709 Dunbar Ave. </t>
  </si>
  <si>
    <t>Shenna</t>
  </si>
  <si>
    <t>Benton</t>
  </si>
  <si>
    <t>(212) 578-2912</t>
  </si>
  <si>
    <t>shenna.benton@msn.com</t>
  </si>
  <si>
    <t xml:space="preserve">57 Shadow Brook Road </t>
  </si>
  <si>
    <t>Philip</t>
  </si>
  <si>
    <t>(510) 533-4262</t>
  </si>
  <si>
    <t>philip.bryan@hotmail.com</t>
  </si>
  <si>
    <t xml:space="preserve">914 Devonshire Court </t>
  </si>
  <si>
    <t>Carita</t>
  </si>
  <si>
    <t>carita.salinas@yahoo.com</t>
  </si>
  <si>
    <t xml:space="preserve">90 Griffin Street </t>
  </si>
  <si>
    <t>Janie</t>
  </si>
  <si>
    <t>janie.herrera@gmail.com</t>
  </si>
  <si>
    <t xml:space="preserve">652 Westport Street </t>
  </si>
  <si>
    <t>Lorraine</t>
  </si>
  <si>
    <t>lorraine.marks@msn.com</t>
  </si>
  <si>
    <t xml:space="preserve">160 North Pearl Street </t>
  </si>
  <si>
    <t>Nicolas</t>
  </si>
  <si>
    <t>nicolas.carlson@yahoo.com</t>
  </si>
  <si>
    <t xml:space="preserve">7899 Spruce Street </t>
  </si>
  <si>
    <t>Hye</t>
  </si>
  <si>
    <t>hye.mercer@gmail.com</t>
  </si>
  <si>
    <t xml:space="preserve">9681 Redwood St. </t>
  </si>
  <si>
    <t>Adena</t>
  </si>
  <si>
    <t>Blake</t>
  </si>
  <si>
    <t>adena.blake@hotmail.com</t>
  </si>
  <si>
    <t xml:space="preserve">684 Westport Drive </t>
  </si>
  <si>
    <t>Coleman</t>
  </si>
  <si>
    <t>(915) 607-6336</t>
  </si>
  <si>
    <t>coleman.boyd@yahoo.com</t>
  </si>
  <si>
    <t xml:space="preserve">9740 Bay Meadows Drive </t>
  </si>
  <si>
    <t>Daphine</t>
  </si>
  <si>
    <t>daphine.willis@msn.com</t>
  </si>
  <si>
    <t xml:space="preserve">152 Shady St. </t>
  </si>
  <si>
    <t>jenine.dawson@msn.com</t>
  </si>
  <si>
    <t xml:space="preserve">17 Park Street </t>
  </si>
  <si>
    <t>Shanita</t>
  </si>
  <si>
    <t>Wiley</t>
  </si>
  <si>
    <t>shanita.wiley@yahoo.com</t>
  </si>
  <si>
    <t xml:space="preserve">121 Bridge Lane </t>
  </si>
  <si>
    <t>Shanna</t>
  </si>
  <si>
    <t>shanna.bonner@msn.com</t>
  </si>
  <si>
    <t xml:space="preserve">386 Lafayette Road </t>
  </si>
  <si>
    <t>Ping</t>
  </si>
  <si>
    <t>ping.quinn@gmail.com</t>
  </si>
  <si>
    <t xml:space="preserve">9051 Hanover Dr. </t>
  </si>
  <si>
    <t>Saran</t>
  </si>
  <si>
    <t>saran.moses@yahoo.com</t>
  </si>
  <si>
    <t xml:space="preserve">94 Hall Dr. </t>
  </si>
  <si>
    <t>tonja.bean@aol.com</t>
  </si>
  <si>
    <t xml:space="preserve">9 Middle River St. </t>
  </si>
  <si>
    <t>Vernon</t>
  </si>
  <si>
    <t>vernon.knowles@yahoo.com</t>
  </si>
  <si>
    <t xml:space="preserve">5 Olive Lane </t>
  </si>
  <si>
    <t>Jeannette</t>
  </si>
  <si>
    <t>jeannette.skinner@yahoo.com</t>
  </si>
  <si>
    <t xml:space="preserve">8886 High Point Drive </t>
  </si>
  <si>
    <t>Rico</t>
  </si>
  <si>
    <t>Salas</t>
  </si>
  <si>
    <t>rico.salas@msn.com</t>
  </si>
  <si>
    <t xml:space="preserve">8041 Walt Whitman St. </t>
  </si>
  <si>
    <t>Hurley</t>
  </si>
  <si>
    <t>tangela.hurley@msn.com</t>
  </si>
  <si>
    <t xml:space="preserve">49 North Cross St. </t>
  </si>
  <si>
    <t>randee.lester@gmail.com</t>
  </si>
  <si>
    <t xml:space="preserve">81 Bear Hill Street </t>
  </si>
  <si>
    <t>Hammond</t>
  </si>
  <si>
    <t>ashanti.hammond@msn.com</t>
  </si>
  <si>
    <t xml:space="preserve">9202 W. Lyme Ave. </t>
  </si>
  <si>
    <t>garry.juarez@hotmail.com</t>
  </si>
  <si>
    <t xml:space="preserve">670 Nut Swamp Drive </t>
  </si>
  <si>
    <t>Bee</t>
  </si>
  <si>
    <t>bee.baker@aol.com</t>
  </si>
  <si>
    <t xml:space="preserve">307 E. Magnolia St. </t>
  </si>
  <si>
    <t>Shantae</t>
  </si>
  <si>
    <t>shantae.hammond@hotmail.com</t>
  </si>
  <si>
    <t xml:space="preserve">526 Harvard Drive </t>
  </si>
  <si>
    <t>Bettye</t>
  </si>
  <si>
    <t>bettye.espinoza@yahoo.com</t>
  </si>
  <si>
    <t xml:space="preserve">76 Rockwell Street </t>
  </si>
  <si>
    <t>Larissa</t>
  </si>
  <si>
    <t>larissa.hays@aol.com</t>
  </si>
  <si>
    <t xml:space="preserve">66 2nd Drive </t>
  </si>
  <si>
    <t>Diane</t>
  </si>
  <si>
    <t>Jones</t>
  </si>
  <si>
    <t>diane.jones@gmail.com</t>
  </si>
  <si>
    <t xml:space="preserve">859 Prince St. </t>
  </si>
  <si>
    <t>Zenia</t>
  </si>
  <si>
    <t>Bruce</t>
  </si>
  <si>
    <t>zenia.bruce@aol.com</t>
  </si>
  <si>
    <t xml:space="preserve">349 James Road </t>
  </si>
  <si>
    <t>Pasquale</t>
  </si>
  <si>
    <t>Hogan</t>
  </si>
  <si>
    <t>pasquale.hogan@aol.com</t>
  </si>
  <si>
    <t xml:space="preserve">403 Bank St. </t>
  </si>
  <si>
    <t>Dane</t>
  </si>
  <si>
    <t>dane.mcdaniel@hotmail.com</t>
  </si>
  <si>
    <t xml:space="preserve">891 Court Ave. </t>
  </si>
  <si>
    <t>jamaal.baker@hotmail.com</t>
  </si>
  <si>
    <t xml:space="preserve">186 Big Rock Cove Ave. </t>
  </si>
  <si>
    <t>Ji</t>
  </si>
  <si>
    <t>ji.burt@hotmail.com</t>
  </si>
  <si>
    <t xml:space="preserve">40 S. Roberts Street </t>
  </si>
  <si>
    <t>Marcelino</t>
  </si>
  <si>
    <t>marcelino.mcbride@hotmail.com</t>
  </si>
  <si>
    <t xml:space="preserve">29 Oxford Ave. </t>
  </si>
  <si>
    <t>Rozella</t>
  </si>
  <si>
    <t>rozella.fitzgerald@yahoo.com</t>
  </si>
  <si>
    <t xml:space="preserve">7795 Myers Ave. </t>
  </si>
  <si>
    <t>Tonisha</t>
  </si>
  <si>
    <t>tonisha.fowler@msn.com</t>
  </si>
  <si>
    <t xml:space="preserve">9270 Valley View Lane </t>
  </si>
  <si>
    <t>Zora</t>
  </si>
  <si>
    <t>(916) 192-3196</t>
  </si>
  <si>
    <t>zora.ford@gmail.com</t>
  </si>
  <si>
    <t xml:space="preserve">7416 La Sierra Dr. </t>
  </si>
  <si>
    <t>Parthenia</t>
  </si>
  <si>
    <t>parthenia.figueroa@msn.com</t>
  </si>
  <si>
    <t xml:space="preserve">550 Theatre Dr. </t>
  </si>
  <si>
    <t>Arielle</t>
  </si>
  <si>
    <t>Levine</t>
  </si>
  <si>
    <t>arielle.levine@yahoo.com</t>
  </si>
  <si>
    <t xml:space="preserve">7100 High Ridge St. </t>
  </si>
  <si>
    <t>Hildegarde</t>
  </si>
  <si>
    <t>Christensen</t>
  </si>
  <si>
    <t>hildegarde.christensen@hotmail.com</t>
  </si>
  <si>
    <t xml:space="preserve">488 East Mill Pond Ave. </t>
  </si>
  <si>
    <t>Rebbecca</t>
  </si>
  <si>
    <t>rebbecca.espinoza@hotmail.com</t>
  </si>
  <si>
    <t xml:space="preserve">8266 Valley Farms Road </t>
  </si>
  <si>
    <t>Conchita</t>
  </si>
  <si>
    <t>Boone</t>
  </si>
  <si>
    <t>conchita.boone@gmail.com</t>
  </si>
  <si>
    <t xml:space="preserve">814 Birchpond Lane </t>
  </si>
  <si>
    <t>Aisha</t>
  </si>
  <si>
    <t>aisha.woods@gmail.com</t>
  </si>
  <si>
    <t xml:space="preserve">9292 Bear Hill Ave. </t>
  </si>
  <si>
    <t>Season</t>
  </si>
  <si>
    <t>season.harvey@yahoo.com</t>
  </si>
  <si>
    <t xml:space="preserve">388 Arnold Court </t>
  </si>
  <si>
    <t>(717) 634-4113</t>
  </si>
  <si>
    <t>tommie.cooley@yahoo.com</t>
  </si>
  <si>
    <t xml:space="preserve">92 Hickory St. </t>
  </si>
  <si>
    <t>Alanna</t>
  </si>
  <si>
    <t>alanna.barry@yahoo.com</t>
  </si>
  <si>
    <t xml:space="preserve">33 Laurel Avenue </t>
  </si>
  <si>
    <t>Jerri</t>
  </si>
  <si>
    <t>Guthrie</t>
  </si>
  <si>
    <t>jerri.guthrie@msn.com</t>
  </si>
  <si>
    <t xml:space="preserve">95 Sugar Dr. </t>
  </si>
  <si>
    <t>Tammy</t>
  </si>
  <si>
    <t>tammy.austin@yahoo.com</t>
  </si>
  <si>
    <t xml:space="preserve">182 Stillwater Ave. </t>
  </si>
  <si>
    <t>Patsy</t>
  </si>
  <si>
    <t>Russo</t>
  </si>
  <si>
    <t>patsy.russo@gmail.com</t>
  </si>
  <si>
    <t xml:space="preserve">8438 Fairway Avenue </t>
  </si>
  <si>
    <t>Desiree</t>
  </si>
  <si>
    <t>desiree.branch@msn.com</t>
  </si>
  <si>
    <t xml:space="preserve">67 Bayport Drive </t>
  </si>
  <si>
    <t>Raeann</t>
  </si>
  <si>
    <t>(657) 256-2008</t>
  </si>
  <si>
    <t>raeann.duncan@aol.com</t>
  </si>
  <si>
    <t xml:space="preserve">126 Edgewood St. </t>
  </si>
  <si>
    <t>Lillia</t>
  </si>
  <si>
    <t>Gillespie</t>
  </si>
  <si>
    <t>lillia.gillespie@hotmail.com</t>
  </si>
  <si>
    <t xml:space="preserve">382 Cardinal Dr. </t>
  </si>
  <si>
    <t>Doris</t>
  </si>
  <si>
    <t>Kaufman</t>
  </si>
  <si>
    <t>doris.kaufman@gmail.com</t>
  </si>
  <si>
    <t xml:space="preserve">69 Fairground Dr. </t>
  </si>
  <si>
    <t>Rodolfo</t>
  </si>
  <si>
    <t>Buck</t>
  </si>
  <si>
    <t>rodolfo.buck@gmail.com</t>
  </si>
  <si>
    <t xml:space="preserve">8359 Brewery Street </t>
  </si>
  <si>
    <t>Olimpia</t>
  </si>
  <si>
    <t>olimpia.mays@aol.com</t>
  </si>
  <si>
    <t xml:space="preserve">42 Nichols Lane </t>
  </si>
  <si>
    <t>Oakland Gardens</t>
  </si>
  <si>
    <t>Shemeka</t>
  </si>
  <si>
    <t>shemeka.lyons@msn.com</t>
  </si>
  <si>
    <t xml:space="preserve">97 South Jockey Hollow St. </t>
  </si>
  <si>
    <t>Maryalice</t>
  </si>
  <si>
    <t>maryalice.henry@msn.com</t>
  </si>
  <si>
    <t xml:space="preserve">85 Prince Street </t>
  </si>
  <si>
    <t>Leeanne</t>
  </si>
  <si>
    <t>leeanne.cross@yahoo.com</t>
  </si>
  <si>
    <t xml:space="preserve">424 Newcastle Road </t>
  </si>
  <si>
    <t>Lanelle</t>
  </si>
  <si>
    <t>lanelle.guerra@yahoo.com</t>
  </si>
  <si>
    <t xml:space="preserve">989 Wrangler St. </t>
  </si>
  <si>
    <t>Dann</t>
  </si>
  <si>
    <t>Huff</t>
  </si>
  <si>
    <t>dann.huff@gmail.com</t>
  </si>
  <si>
    <t xml:space="preserve">475 S. Rockville St. </t>
  </si>
  <si>
    <t>Sherise</t>
  </si>
  <si>
    <t>sherise.mercer@gmail.com</t>
  </si>
  <si>
    <t xml:space="preserve">9401 Catherine Dr. </t>
  </si>
  <si>
    <t>heather.perry@gmail.com</t>
  </si>
  <si>
    <t xml:space="preserve">982 Durham Street </t>
  </si>
  <si>
    <t>Theresia</t>
  </si>
  <si>
    <t>theresia.barron@aol.com</t>
  </si>
  <si>
    <t xml:space="preserve">951 Wild Rose Street </t>
  </si>
  <si>
    <t>cindi.ellis@yahoo.com</t>
  </si>
  <si>
    <t xml:space="preserve">6 Cypress Lane </t>
  </si>
  <si>
    <t>Mirella</t>
  </si>
  <si>
    <t>Duffy</t>
  </si>
  <si>
    <t>mirella.duffy@yahoo.com</t>
  </si>
  <si>
    <t xml:space="preserve">43 University Ave. </t>
  </si>
  <si>
    <t>Macias</t>
  </si>
  <si>
    <t>carson.macias@gmail.com</t>
  </si>
  <si>
    <t xml:space="preserve">7 Pennington St. </t>
  </si>
  <si>
    <t>Divina</t>
  </si>
  <si>
    <t>(562) 264-3998</t>
  </si>
  <si>
    <t>divina.madden@gmail.com</t>
  </si>
  <si>
    <t xml:space="preserve">7314 Armstrong St. </t>
  </si>
  <si>
    <t>Cher</t>
  </si>
  <si>
    <t>cher.alston@msn.com</t>
  </si>
  <si>
    <t xml:space="preserve">38 Wild Horse Road </t>
  </si>
  <si>
    <t>regine.odom@msn.com</t>
  </si>
  <si>
    <t xml:space="preserve">684 N. Mayfield Ave. </t>
  </si>
  <si>
    <t>adam.thornton@hotmail.com</t>
  </si>
  <si>
    <t xml:space="preserve">755 East Henry Lane </t>
  </si>
  <si>
    <t>Cori</t>
  </si>
  <si>
    <t>Schwartz</t>
  </si>
  <si>
    <t>cori.schwartz@msn.com</t>
  </si>
  <si>
    <t xml:space="preserve">43 Lancaster Lane </t>
  </si>
  <si>
    <t>Willow</t>
  </si>
  <si>
    <t>willow.gardner@gmail.com</t>
  </si>
  <si>
    <t xml:space="preserve">57 S. Lakewood Dr. </t>
  </si>
  <si>
    <t>Jane</t>
  </si>
  <si>
    <t>jane.henderson@hotmail.com</t>
  </si>
  <si>
    <t xml:space="preserve">46 Carson Drive </t>
  </si>
  <si>
    <t>Mcfadden</t>
  </si>
  <si>
    <t>chere.mcfadden@yahoo.com</t>
  </si>
  <si>
    <t xml:space="preserve">695 San Pablo Drive </t>
  </si>
  <si>
    <t>ira.erickson@aol.com</t>
  </si>
  <si>
    <t xml:space="preserve">6 Lake Forest St. </t>
  </si>
  <si>
    <t>Risa</t>
  </si>
  <si>
    <t>Gallagher</t>
  </si>
  <si>
    <t>risa.gallagher@yahoo.com</t>
  </si>
  <si>
    <t xml:space="preserve">8281 Edgefield Drive </t>
  </si>
  <si>
    <t>Lavinia</t>
  </si>
  <si>
    <t>lavinia.cotton@yahoo.com</t>
  </si>
  <si>
    <t xml:space="preserve">7485 Bridle Street </t>
  </si>
  <si>
    <t>Alejandrina</t>
  </si>
  <si>
    <t>Hodges</t>
  </si>
  <si>
    <t>alejandrina.hodges@msn.com</t>
  </si>
  <si>
    <t xml:space="preserve">7598 Shadow Brook St. </t>
  </si>
  <si>
    <t>Keitha</t>
  </si>
  <si>
    <t>Black</t>
  </si>
  <si>
    <t>keitha.black@yahoo.com</t>
  </si>
  <si>
    <t xml:space="preserve">7670 Hilldale Ave. </t>
  </si>
  <si>
    <t>corene.swanson@aol.com</t>
  </si>
  <si>
    <t xml:space="preserve">597 Lakeshore Lane </t>
  </si>
  <si>
    <t>Webb</t>
  </si>
  <si>
    <t>tonda.webb@yahoo.com</t>
  </si>
  <si>
    <t xml:space="preserve">53 SW. Edgemont Rd. </t>
  </si>
  <si>
    <t>Dennis</t>
  </si>
  <si>
    <t>collen.dennis@gmail.com</t>
  </si>
  <si>
    <t xml:space="preserve">284 E. Mill Street </t>
  </si>
  <si>
    <t>Treasa</t>
  </si>
  <si>
    <t>treasa.dickerson@hotmail.com</t>
  </si>
  <si>
    <t xml:space="preserve">70 W. Creekside Road </t>
  </si>
  <si>
    <t>Jewell</t>
  </si>
  <si>
    <t>jewell.reyes@hotmail.com</t>
  </si>
  <si>
    <t xml:space="preserve">8711 Glen Creek Drive </t>
  </si>
  <si>
    <t>Penny</t>
  </si>
  <si>
    <t>penny.acevedo@yahoo.com</t>
  </si>
  <si>
    <t xml:space="preserve">318 Mulberry Drive </t>
  </si>
  <si>
    <t>Louise</t>
  </si>
  <si>
    <t>Flowers</t>
  </si>
  <si>
    <t>louise.flowers@yahoo.com</t>
  </si>
  <si>
    <t xml:space="preserve">28 N. Gregory Court </t>
  </si>
  <si>
    <t>Henrietta</t>
  </si>
  <si>
    <t>(682) 143-2224</t>
  </si>
  <si>
    <t>henrietta.wagner@hotmail.com</t>
  </si>
  <si>
    <t xml:space="preserve">54 Brickyard St. </t>
  </si>
  <si>
    <t>Ardelia</t>
  </si>
  <si>
    <t>ardelia.cooley@aol.com</t>
  </si>
  <si>
    <t xml:space="preserve">59 Henry Smith St. </t>
  </si>
  <si>
    <t>Khalilah</t>
  </si>
  <si>
    <t>khalilah.robertson@aol.com</t>
  </si>
  <si>
    <t xml:space="preserve">22 Longbranch Rd. </t>
  </si>
  <si>
    <t>Armando</t>
  </si>
  <si>
    <t>armando.black@gmail.com</t>
  </si>
  <si>
    <t xml:space="preserve">8611 N. Poor House St. </t>
  </si>
  <si>
    <t>jerri.henry@msn.com</t>
  </si>
  <si>
    <t xml:space="preserve">141 N. Purple Finch Avenue </t>
  </si>
  <si>
    <t>Lynda</t>
  </si>
  <si>
    <t>lynda.newman@msn.com</t>
  </si>
  <si>
    <t xml:space="preserve">44 SW. Thomas Ave. </t>
  </si>
  <si>
    <t>Bao</t>
  </si>
  <si>
    <t>bao.wade@gmail.com</t>
  </si>
  <si>
    <t xml:space="preserve">7587 Church St. </t>
  </si>
  <si>
    <t>Gussie</t>
  </si>
  <si>
    <t>gussie.harding@gmail.com</t>
  </si>
  <si>
    <t xml:space="preserve">41 Edgefield Avenue </t>
  </si>
  <si>
    <t>shirely.cantrell@aol.com</t>
  </si>
  <si>
    <t xml:space="preserve">6 Kent Street </t>
  </si>
  <si>
    <t>Caroline</t>
  </si>
  <si>
    <t>caroline.jenkins@msn.com</t>
  </si>
  <si>
    <t xml:space="preserve">86 River Lane </t>
  </si>
  <si>
    <t>hollis.rasmussen@yahoo.com</t>
  </si>
  <si>
    <t xml:space="preserve">8949 S. Gates Road </t>
  </si>
  <si>
    <t>Kendra</t>
  </si>
  <si>
    <t>Harrington</t>
  </si>
  <si>
    <t>kendra.harrington@yahoo.com</t>
  </si>
  <si>
    <t xml:space="preserve">768 Cooper Street </t>
  </si>
  <si>
    <t>(229) 891-2087</t>
  </si>
  <si>
    <t>douglass.blankenship@hotmail.com</t>
  </si>
  <si>
    <t xml:space="preserve">409 W. Rock Maple Lane </t>
  </si>
  <si>
    <t>Lina</t>
  </si>
  <si>
    <t>Meadows</t>
  </si>
  <si>
    <t>lina.meadows@aol.com</t>
  </si>
  <si>
    <t xml:space="preserve">7020 Ashley Rd. </t>
  </si>
  <si>
    <t>Patria</t>
  </si>
  <si>
    <t>Harper</t>
  </si>
  <si>
    <t>patria.harper@msn.com</t>
  </si>
  <si>
    <t xml:space="preserve">90 Arlington St. </t>
  </si>
  <si>
    <t>Jeffrey</t>
  </si>
  <si>
    <t>jeffrey.hill@gmail.com</t>
  </si>
  <si>
    <t xml:space="preserve">2 Shub Farm St. </t>
  </si>
  <si>
    <t>Ja</t>
  </si>
  <si>
    <t>ja.dillard@yahoo.com</t>
  </si>
  <si>
    <t xml:space="preserve">25 Orchard St. </t>
  </si>
  <si>
    <t>Tora</t>
  </si>
  <si>
    <t>Dunlap</t>
  </si>
  <si>
    <t>tora.dunlap@hotmail.com</t>
  </si>
  <si>
    <t xml:space="preserve">9903 North Halifax Ave. </t>
  </si>
  <si>
    <t>Karole</t>
  </si>
  <si>
    <t>karole.alvarez@gmail.com</t>
  </si>
  <si>
    <t xml:space="preserve">69 Woodland St. </t>
  </si>
  <si>
    <t>Shasta</t>
  </si>
  <si>
    <t>Combs</t>
  </si>
  <si>
    <t>shasta.combs@yahoo.com</t>
  </si>
  <si>
    <t xml:space="preserve">726 James Dr. </t>
  </si>
  <si>
    <t>Cicely</t>
  </si>
  <si>
    <t>cicely.deleon@yahoo.com</t>
  </si>
  <si>
    <t xml:space="preserve">751 Newbridge Ave. </t>
  </si>
  <si>
    <t>Raphael</t>
  </si>
  <si>
    <t>raphael.o'neil@aol.com</t>
  </si>
  <si>
    <t xml:space="preserve">762 East Lantern Dr. </t>
  </si>
  <si>
    <t>Hubert</t>
  </si>
  <si>
    <t>Reilly</t>
  </si>
  <si>
    <t>hubert.reilly@hotmail.com</t>
  </si>
  <si>
    <t xml:space="preserve">9004 N. Lake Rd. </t>
  </si>
  <si>
    <t>Caleb</t>
  </si>
  <si>
    <t>England</t>
  </si>
  <si>
    <t>caleb.england@gmail.com</t>
  </si>
  <si>
    <t xml:space="preserve">649 Marvon St. </t>
  </si>
  <si>
    <t>Elmira</t>
  </si>
  <si>
    <t>Levy</t>
  </si>
  <si>
    <t>elmira.levy@gmail.com</t>
  </si>
  <si>
    <t xml:space="preserve">6 Columbia Dr. </t>
  </si>
  <si>
    <t>Waldo</t>
  </si>
  <si>
    <t>waldo.hart@yahoo.com</t>
  </si>
  <si>
    <t xml:space="preserve">9782 Pineknoll Lane </t>
  </si>
  <si>
    <t>Bea</t>
  </si>
  <si>
    <t>Kane</t>
  </si>
  <si>
    <t>bea.kane@aol.com</t>
  </si>
  <si>
    <t xml:space="preserve">398 Green Lake Ave. </t>
  </si>
  <si>
    <t>gilberto.sanders@hotmail.com</t>
  </si>
  <si>
    <t xml:space="preserve">186 Roehampton Ave. </t>
  </si>
  <si>
    <t>Benny</t>
  </si>
  <si>
    <t>benny.bender@aol.com</t>
  </si>
  <si>
    <t xml:space="preserve">520 W. Hamilton St. </t>
  </si>
  <si>
    <t>Desmond</t>
  </si>
  <si>
    <t>Rose</t>
  </si>
  <si>
    <t>desmond.rose@hotmail.com</t>
  </si>
  <si>
    <t xml:space="preserve">9956 Lexington Rd. </t>
  </si>
  <si>
    <t>Holman</t>
  </si>
  <si>
    <t>parthenia.holman@gmail.com</t>
  </si>
  <si>
    <t xml:space="preserve">17 Orange Court </t>
  </si>
  <si>
    <t>Dung</t>
  </si>
  <si>
    <t>dung.king@aol.com</t>
  </si>
  <si>
    <t xml:space="preserve">523 Prairie St. </t>
  </si>
  <si>
    <t>Sherril</t>
  </si>
  <si>
    <t>sherril.alvarado@hotmail.com</t>
  </si>
  <si>
    <t xml:space="preserve">9434 Cypress Court </t>
  </si>
  <si>
    <t>Alisia</t>
  </si>
  <si>
    <t>alisia.albert@gmail.com</t>
  </si>
  <si>
    <t xml:space="preserve">9490 Coffee St. </t>
  </si>
  <si>
    <t>Kallie</t>
  </si>
  <si>
    <t>Best</t>
  </si>
  <si>
    <t>(507) 997-4112</t>
  </si>
  <si>
    <t>kallie.best@aol.com</t>
  </si>
  <si>
    <t xml:space="preserve">9842 Fairview St. </t>
  </si>
  <si>
    <t>Dottie</t>
  </si>
  <si>
    <t>dottie.roberts@aol.com</t>
  </si>
  <si>
    <t xml:space="preserve">8252 Theatre St. </t>
  </si>
  <si>
    <t>hubert.stone@hotmail.com</t>
  </si>
  <si>
    <t xml:space="preserve">203 Penn St. </t>
  </si>
  <si>
    <t>Gabriella</t>
  </si>
  <si>
    <t>gabriella.jones@hotmail.com</t>
  </si>
  <si>
    <t xml:space="preserve">9100 Gates Ave. </t>
  </si>
  <si>
    <t>Penney</t>
  </si>
  <si>
    <t>Hall</t>
  </si>
  <si>
    <t>penney.hall@msn.com</t>
  </si>
  <si>
    <t xml:space="preserve">8306 Jockey Hollow Street </t>
  </si>
  <si>
    <t>Mallie</t>
  </si>
  <si>
    <t>mallie.osborn@gmail.com</t>
  </si>
  <si>
    <t xml:space="preserve">9022 Bridgeton St. </t>
  </si>
  <si>
    <t>Britteny</t>
  </si>
  <si>
    <t>britteny.schroeder@aol.com</t>
  </si>
  <si>
    <t xml:space="preserve">855 Bohemia Dr. </t>
  </si>
  <si>
    <t>Sommer</t>
  </si>
  <si>
    <t>sommer.hopkins@gmail.com</t>
  </si>
  <si>
    <t xml:space="preserve">827 Laurel Ave. </t>
  </si>
  <si>
    <t>Tonawanda</t>
  </si>
  <si>
    <t>Jewel</t>
  </si>
  <si>
    <t>Sparks</t>
  </si>
  <si>
    <t>jewel.sparks@aol.com</t>
  </si>
  <si>
    <t xml:space="preserve">12 Vine Road </t>
  </si>
  <si>
    <t>Deandrea</t>
  </si>
  <si>
    <t>(914) 818-7312</t>
  </si>
  <si>
    <t>deandrea.vega@gmail.com</t>
  </si>
  <si>
    <t xml:space="preserve">613 Mill Pond St. </t>
  </si>
  <si>
    <t>Charlsie</t>
  </si>
  <si>
    <t>charlsie.carson@hotmail.com</t>
  </si>
  <si>
    <t xml:space="preserve">3 South Grant Avenue </t>
  </si>
  <si>
    <t>Ayers</t>
  </si>
  <si>
    <t>kandace.ayers@gmail.com</t>
  </si>
  <si>
    <t xml:space="preserve">9005 Lookout Lane </t>
  </si>
  <si>
    <t>Lenore</t>
  </si>
  <si>
    <t>Valdez</t>
  </si>
  <si>
    <t>lenore.valdez@msn.com</t>
  </si>
  <si>
    <t xml:space="preserve">829 Birchpond Street </t>
  </si>
  <si>
    <t>Drucilla</t>
  </si>
  <si>
    <t>drucilla.gilliam@hotmail.com</t>
  </si>
  <si>
    <t xml:space="preserve">8257 E. Westminster Ave. </t>
  </si>
  <si>
    <t>Reid</t>
  </si>
  <si>
    <t>(361) 394-2024</t>
  </si>
  <si>
    <t>keturah.reid@yahoo.com</t>
  </si>
  <si>
    <t xml:space="preserve">747 SE. Beech Ave. </t>
  </si>
  <si>
    <t>Herminia</t>
  </si>
  <si>
    <t>herminia.reyes@gmail.com</t>
  </si>
  <si>
    <t xml:space="preserve">782 Stonybrook Street </t>
  </si>
  <si>
    <t>Tuyet</t>
  </si>
  <si>
    <t>tuyet.rosa@aol.com</t>
  </si>
  <si>
    <t xml:space="preserve">9038 Golden Star Street </t>
  </si>
  <si>
    <t>Ara</t>
  </si>
  <si>
    <t>ara.vazquez@msn.com</t>
  </si>
  <si>
    <t xml:space="preserve">343 2nd Court </t>
  </si>
  <si>
    <t>barry.albert@gmail.com</t>
  </si>
  <si>
    <t xml:space="preserve">13 Grand St. </t>
  </si>
  <si>
    <t>Verdell</t>
  </si>
  <si>
    <t>verdell.joyner@aol.com</t>
  </si>
  <si>
    <t xml:space="preserve">9191 Sierra St. </t>
  </si>
  <si>
    <t>Far Rockaway</t>
  </si>
  <si>
    <t>han.wade@hotmail.com</t>
  </si>
  <si>
    <t xml:space="preserve">587 Sulphur Springs St. </t>
  </si>
  <si>
    <t>Anton</t>
  </si>
  <si>
    <t>(716) 472-3707</t>
  </si>
  <si>
    <t>anton.barton@msn.com</t>
  </si>
  <si>
    <t xml:space="preserve">7284 East Indian Spring Rd. </t>
  </si>
  <si>
    <t>Vito</t>
  </si>
  <si>
    <t>vito.pickett@hotmail.com</t>
  </si>
  <si>
    <t xml:space="preserve">93 High Point Street </t>
  </si>
  <si>
    <t>Charlene</t>
  </si>
  <si>
    <t>charlene.norris@msn.com</t>
  </si>
  <si>
    <t xml:space="preserve">972 South Sierra Drive </t>
  </si>
  <si>
    <t>Whitfield</t>
  </si>
  <si>
    <t>efren.whitfield@gmail.com</t>
  </si>
  <si>
    <t xml:space="preserve">139 Union Rd. </t>
  </si>
  <si>
    <t>Santa</t>
  </si>
  <si>
    <t>santa.larson@gmail.com</t>
  </si>
  <si>
    <t xml:space="preserve">5 Bellevue Dr. </t>
  </si>
  <si>
    <t>Carmelina</t>
  </si>
  <si>
    <t>Sellers</t>
  </si>
  <si>
    <t>carmelina.sellers@hotmail.com</t>
  </si>
  <si>
    <t xml:space="preserve">12 Race St. </t>
  </si>
  <si>
    <t>Carmela</t>
  </si>
  <si>
    <t>carmela.hays@aol.com</t>
  </si>
  <si>
    <t xml:space="preserve">149 Pennington Ave. </t>
  </si>
  <si>
    <t>Patrina</t>
  </si>
  <si>
    <t>Tanner</t>
  </si>
  <si>
    <t>patrina.tanner@gmail.com</t>
  </si>
  <si>
    <t xml:space="preserve">7136 Selby Road </t>
  </si>
  <si>
    <t>Rikki</t>
  </si>
  <si>
    <t>Morrow</t>
  </si>
  <si>
    <t>(682) 936-1482</t>
  </si>
  <si>
    <t>rikki.morrow@hotmail.com</t>
  </si>
  <si>
    <t xml:space="preserve">7096 Plumb Branch Road </t>
  </si>
  <si>
    <t>Junita</t>
  </si>
  <si>
    <t>junita.reese@gmail.com</t>
  </si>
  <si>
    <t xml:space="preserve">8773 North Walt Whitman Court </t>
  </si>
  <si>
    <t>ryan.carter@yahoo.com</t>
  </si>
  <si>
    <t xml:space="preserve">8684 Studebaker Road </t>
  </si>
  <si>
    <t>Almeta</t>
  </si>
  <si>
    <t>almeta.benjamin@aol.com</t>
  </si>
  <si>
    <t xml:space="preserve">8456 Oakwood St. </t>
  </si>
  <si>
    <t>Beatris</t>
  </si>
  <si>
    <t>beatris.joyner@gmail.com</t>
  </si>
  <si>
    <t xml:space="preserve">7463 Gonzales Rd. </t>
  </si>
  <si>
    <t>Mechelle</t>
  </si>
  <si>
    <t>mechelle.chan@gmail.com</t>
  </si>
  <si>
    <t xml:space="preserve">458 Overlook Street </t>
  </si>
  <si>
    <t>Earlean</t>
  </si>
  <si>
    <t>earlean.pena@yahoo.com</t>
  </si>
  <si>
    <t xml:space="preserve">7698 Fulton St. </t>
  </si>
  <si>
    <t>Katherin</t>
  </si>
  <si>
    <t>katherin.clark@yahoo.com</t>
  </si>
  <si>
    <t xml:space="preserve">996 Iroquois Street </t>
  </si>
  <si>
    <t>Chanel</t>
  </si>
  <si>
    <t>chanel.may@msn.com</t>
  </si>
  <si>
    <t xml:space="preserve">806 Saxton Court </t>
  </si>
  <si>
    <t>Aaron</t>
  </si>
  <si>
    <t>(914) 402-4335</t>
  </si>
  <si>
    <t>aaron.knapp@yahoo.com</t>
  </si>
  <si>
    <t xml:space="preserve">807 Grandrose Ave. </t>
  </si>
  <si>
    <t>Sindy</t>
  </si>
  <si>
    <t>sindy.anderson@gmail.com</t>
  </si>
  <si>
    <t xml:space="preserve">543 Halifax Ave. </t>
  </si>
  <si>
    <t>sheree.blanchard@gmail.com</t>
  </si>
  <si>
    <t xml:space="preserve">41 Glenwood Ave. </t>
  </si>
  <si>
    <t>Charlesetta</t>
  </si>
  <si>
    <t>charlesetta.soto@yahoo.com</t>
  </si>
  <si>
    <t xml:space="preserve">25 South Colonial Drive </t>
  </si>
  <si>
    <t>Wendie</t>
  </si>
  <si>
    <t>(805) 389-2549</t>
  </si>
  <si>
    <t>wendie.nash@hotmail.com</t>
  </si>
  <si>
    <t xml:space="preserve">9 South Road </t>
  </si>
  <si>
    <t>Vernetta</t>
  </si>
  <si>
    <t>vernetta.banks@aol.com</t>
  </si>
  <si>
    <t xml:space="preserve">7633 Albany St. </t>
  </si>
  <si>
    <t>Myrtle</t>
  </si>
  <si>
    <t>myrtle.gardner@aol.com</t>
  </si>
  <si>
    <t xml:space="preserve">303 Creekside Street </t>
  </si>
  <si>
    <t>Agustina</t>
  </si>
  <si>
    <t>Lawrence</t>
  </si>
  <si>
    <t>agustina.lawrence@yahoo.com</t>
  </si>
  <si>
    <t xml:space="preserve">9347 Delaware Ave. </t>
  </si>
  <si>
    <t>trinidad.chapman@aol.com</t>
  </si>
  <si>
    <t xml:space="preserve">7371 Glen Eagles Street </t>
  </si>
  <si>
    <t>kim.clark@msn.com</t>
  </si>
  <si>
    <t xml:space="preserve">19 Liberty St. </t>
  </si>
  <si>
    <t>Annabelle</t>
  </si>
  <si>
    <t>annabelle.hebert@aol.com</t>
  </si>
  <si>
    <t xml:space="preserve">9745 Nicolls Lane </t>
  </si>
  <si>
    <t>Corine</t>
  </si>
  <si>
    <t>Stuart</t>
  </si>
  <si>
    <t>corine.stuart@msn.com</t>
  </si>
  <si>
    <t xml:space="preserve">5 Penn Street </t>
  </si>
  <si>
    <t>Kiesha</t>
  </si>
  <si>
    <t>kiesha.bond@aol.com</t>
  </si>
  <si>
    <t xml:space="preserve">29 Marvon St. </t>
  </si>
  <si>
    <t>Kenyetta</t>
  </si>
  <si>
    <t>Mason</t>
  </si>
  <si>
    <t>kenyetta.mason@msn.com</t>
  </si>
  <si>
    <t xml:space="preserve">98 Poplar Ave. </t>
  </si>
  <si>
    <t>Marcene</t>
  </si>
  <si>
    <t>Curtis</t>
  </si>
  <si>
    <t>(914) 361-6045</t>
  </si>
  <si>
    <t>marcene.curtis@msn.com</t>
  </si>
  <si>
    <t xml:space="preserve">7699 Illinois Lane </t>
  </si>
  <si>
    <t>sheila.goodman@msn.com</t>
  </si>
  <si>
    <t xml:space="preserve">9586 Chestnut St. </t>
  </si>
  <si>
    <t>Romeo</t>
  </si>
  <si>
    <t>romeo.steele@msn.com</t>
  </si>
  <si>
    <t xml:space="preserve">162 Crescent Lane </t>
  </si>
  <si>
    <t>Tam</t>
  </si>
  <si>
    <t>(507) 351-9375</t>
  </si>
  <si>
    <t>tam.fisher@aol.com</t>
  </si>
  <si>
    <t xml:space="preserve">8000 Woodsman Lane </t>
  </si>
  <si>
    <t>Gena</t>
  </si>
  <si>
    <t>Owens</t>
  </si>
  <si>
    <t>gena.owens@gmail.com</t>
  </si>
  <si>
    <t xml:space="preserve">43 Buckingham St. </t>
  </si>
  <si>
    <t>phebe.soto@hotmail.com</t>
  </si>
  <si>
    <t xml:space="preserve">9239 Leatherwood Rd. </t>
  </si>
  <si>
    <t>Leticia</t>
  </si>
  <si>
    <t>Snyder</t>
  </si>
  <si>
    <t>leticia.snyder@yahoo.com</t>
  </si>
  <si>
    <t xml:space="preserve">173 Lyme Dr. </t>
  </si>
  <si>
    <t>Chantell</t>
  </si>
  <si>
    <t>(716) 941-6072</t>
  </si>
  <si>
    <t>chantell.bridges@yahoo.com</t>
  </si>
  <si>
    <t xml:space="preserve">8478 N. Wrangler Dr. </t>
  </si>
  <si>
    <t>Ileana</t>
  </si>
  <si>
    <t>ileana.holt@msn.com</t>
  </si>
  <si>
    <t xml:space="preserve">817 Adams St. </t>
  </si>
  <si>
    <t>Nakisha</t>
  </si>
  <si>
    <t>nakisha.clay@gmail.com</t>
  </si>
  <si>
    <t xml:space="preserve">8996 Beechwood Ave. </t>
  </si>
  <si>
    <t>Cheryll</t>
  </si>
  <si>
    <t>cheryll.snyder@yahoo.com</t>
  </si>
  <si>
    <t xml:space="preserve">77 E. Liberty St. </t>
  </si>
  <si>
    <t>Consuela</t>
  </si>
  <si>
    <t>consuela.collier@msn.com</t>
  </si>
  <si>
    <t xml:space="preserve">338 S. Holly Avenue </t>
  </si>
  <si>
    <t>Aubrey</t>
  </si>
  <si>
    <t>aubrey.durham@aol.com</t>
  </si>
  <si>
    <t xml:space="preserve">14 Foster Ave. </t>
  </si>
  <si>
    <t>Nita</t>
  </si>
  <si>
    <t>nita.guy@hotmail.com</t>
  </si>
  <si>
    <t xml:space="preserve">75 Academy Street </t>
  </si>
  <si>
    <t>Carmina</t>
  </si>
  <si>
    <t>carmina.emerson@hotmail.com</t>
  </si>
  <si>
    <t xml:space="preserve">7137 Monroe Road </t>
  </si>
  <si>
    <t>georgeann.rojas@msn.com</t>
  </si>
  <si>
    <t xml:space="preserve">691 Devon Ave. </t>
  </si>
  <si>
    <t>Leslie</t>
  </si>
  <si>
    <t>leslie.higgins@hotmail.com</t>
  </si>
  <si>
    <t xml:space="preserve">805 Logan Ave. </t>
  </si>
  <si>
    <t>Emmaline</t>
  </si>
  <si>
    <t>emmaline.huber@gmail.com</t>
  </si>
  <si>
    <t xml:space="preserve">7975 Harrison Rd. </t>
  </si>
  <si>
    <t>Mercy</t>
  </si>
  <si>
    <t>mercy.brown@msn.com</t>
  </si>
  <si>
    <t xml:space="preserve">8207 Central Street </t>
  </si>
  <si>
    <t>Jenell</t>
  </si>
  <si>
    <t>(631) 544-4772</t>
  </si>
  <si>
    <t>jenell.crosby@hotmail.com</t>
  </si>
  <si>
    <t xml:space="preserve">507 Fulton Street </t>
  </si>
  <si>
    <t>Leila</t>
  </si>
  <si>
    <t>Barr</t>
  </si>
  <si>
    <t>leila.barr@yahoo.com</t>
  </si>
  <si>
    <t xml:space="preserve">120 Fremont Rd. </t>
  </si>
  <si>
    <t>deandrea.cox@msn.com</t>
  </si>
  <si>
    <t xml:space="preserve">617 Sycamore Street </t>
  </si>
  <si>
    <t>Shawnna</t>
  </si>
  <si>
    <t>shawnna.frank@hotmail.com</t>
  </si>
  <si>
    <t xml:space="preserve">17 NW. Cottage Lane </t>
  </si>
  <si>
    <t>Brenton</t>
  </si>
  <si>
    <t>brenton.whitaker@gmail.com</t>
  </si>
  <si>
    <t xml:space="preserve">25 Elmwood Rd. </t>
  </si>
  <si>
    <t>Jaqueline</t>
  </si>
  <si>
    <t>Cummings</t>
  </si>
  <si>
    <t>jaqueline.cummings@hotmail.com</t>
  </si>
  <si>
    <t xml:space="preserve">478 Wrangler St. </t>
  </si>
  <si>
    <t>yang.giles@gmail.com</t>
  </si>
  <si>
    <t xml:space="preserve">25 Bridle Lane </t>
  </si>
  <si>
    <t>Brigid</t>
  </si>
  <si>
    <t>Sharp</t>
  </si>
  <si>
    <t>brigid.sharp@hotmail.com</t>
  </si>
  <si>
    <t xml:space="preserve">495 Sleepy Hollow Court </t>
  </si>
  <si>
    <t>Karl</t>
  </si>
  <si>
    <t>karl.stephens@gmail.com</t>
  </si>
  <si>
    <t xml:space="preserve">208 Thatcher Rd. </t>
  </si>
  <si>
    <t>Elvina</t>
  </si>
  <si>
    <t>Gates</t>
  </si>
  <si>
    <t>elvina.gates@hotmail.com</t>
  </si>
  <si>
    <t xml:space="preserve">112 Smith St. </t>
  </si>
  <si>
    <t>Carlie</t>
  </si>
  <si>
    <t>(914) 517-8036</t>
  </si>
  <si>
    <t>carlie.terrell@yahoo.com</t>
  </si>
  <si>
    <t xml:space="preserve">7437 Snake Hill Road </t>
  </si>
  <si>
    <t>Donovan</t>
  </si>
  <si>
    <t>(510) 624-3824</t>
  </si>
  <si>
    <t>donovan.cantrell@msn.com</t>
  </si>
  <si>
    <t xml:space="preserve">601 Winchester Dr. </t>
  </si>
  <si>
    <t>Alden</t>
  </si>
  <si>
    <t>alden.atkinson@gmail.com</t>
  </si>
  <si>
    <t xml:space="preserve">46 Valley St. </t>
  </si>
  <si>
    <t>carissa.cross@yahoo.com</t>
  </si>
  <si>
    <t xml:space="preserve">9335 West Main Dr. </t>
  </si>
  <si>
    <t>Joy</t>
  </si>
  <si>
    <t>Underwood</t>
  </si>
  <si>
    <t>joy.underwood@gmail.com</t>
  </si>
  <si>
    <t xml:space="preserve">7297 Armstrong Dr. </t>
  </si>
  <si>
    <t>Geraldine</t>
  </si>
  <si>
    <t>O'donnell</t>
  </si>
  <si>
    <t>geraldine.o'donnell@hotmail.com</t>
  </si>
  <si>
    <t xml:space="preserve">8241 Lookout Rd. </t>
  </si>
  <si>
    <t>Bronwyn</t>
  </si>
  <si>
    <t>bronwyn.vargas@msn.com</t>
  </si>
  <si>
    <t xml:space="preserve">35 James Street </t>
  </si>
  <si>
    <t>Abram</t>
  </si>
  <si>
    <t>Copeland</t>
  </si>
  <si>
    <t>abram.copeland@gmail.com</t>
  </si>
  <si>
    <t xml:space="preserve">9782 Indian Spring Lane </t>
  </si>
  <si>
    <t>mellisa.griffin@msn.com</t>
  </si>
  <si>
    <t xml:space="preserve">49 Alton Circle </t>
  </si>
  <si>
    <t>Qiana</t>
  </si>
  <si>
    <t>qiana.jackson@gmail.com</t>
  </si>
  <si>
    <t xml:space="preserve">56 Galvin Street </t>
  </si>
  <si>
    <t>Magali</t>
  </si>
  <si>
    <t>(248) 279-5331</t>
  </si>
  <si>
    <t>magali.dixon@msn.com</t>
  </si>
  <si>
    <t xml:space="preserve">815 Del Monte Court </t>
  </si>
  <si>
    <t>(510) 565-8496</t>
  </si>
  <si>
    <t>zulema.clemons@aol.com</t>
  </si>
  <si>
    <t xml:space="preserve">75 W. Howard St. </t>
  </si>
  <si>
    <t>Carina</t>
  </si>
  <si>
    <t>Lynch</t>
  </si>
  <si>
    <t>carina.lynch@gmail.com</t>
  </si>
  <si>
    <t xml:space="preserve">64 Jennings Road </t>
  </si>
  <si>
    <t>Jesus</t>
  </si>
  <si>
    <t>jesus.burch@hotmail.com</t>
  </si>
  <si>
    <t xml:space="preserve">7024 Squaw Creek Street </t>
  </si>
  <si>
    <t>selene.vega@gmail.com</t>
  </si>
  <si>
    <t xml:space="preserve">11 Sierra St. </t>
  </si>
  <si>
    <t>Jong</t>
  </si>
  <si>
    <t>jong.guthrie@hotmail.com</t>
  </si>
  <si>
    <t xml:space="preserve">889 Leatherwood Drive </t>
  </si>
  <si>
    <t>lise.hebert@gmail.com</t>
  </si>
  <si>
    <t xml:space="preserve">140 East Broad Lane </t>
  </si>
  <si>
    <t>joshua.berg@hotmail.com</t>
  </si>
  <si>
    <t xml:space="preserve">16 East St. </t>
  </si>
  <si>
    <t>Georgina</t>
  </si>
  <si>
    <t>georgina.gonzales@yahoo.com</t>
  </si>
  <si>
    <t xml:space="preserve">307 Chapel St. </t>
  </si>
  <si>
    <t>Rudolph</t>
  </si>
  <si>
    <t>rudolph.velez@yahoo.com</t>
  </si>
  <si>
    <t xml:space="preserve">9397 Pleasant Drive </t>
  </si>
  <si>
    <t>luke.kramer@hotmail.com</t>
  </si>
  <si>
    <t xml:space="preserve">7955 Delaware Drive </t>
  </si>
  <si>
    <t>edgar.quinn@aol.com</t>
  </si>
  <si>
    <t xml:space="preserve">556 Dogwood Ave. </t>
  </si>
  <si>
    <t>Tara</t>
  </si>
  <si>
    <t>tara.maynard@hotmail.com</t>
  </si>
  <si>
    <t xml:space="preserve">9375 Fordham Street </t>
  </si>
  <si>
    <t>Bella</t>
  </si>
  <si>
    <t>bella.perez@msn.com</t>
  </si>
  <si>
    <t xml:space="preserve">43 Green Lake Street </t>
  </si>
  <si>
    <t>Davidson</t>
  </si>
  <si>
    <t>nathaniel.davidson@hotmail.com</t>
  </si>
  <si>
    <t xml:space="preserve">7476 Henry Smith Street </t>
  </si>
  <si>
    <t>Chauncey</t>
  </si>
  <si>
    <t>Donaldson</t>
  </si>
  <si>
    <t>chauncey.donaldson@aol.com</t>
  </si>
  <si>
    <t xml:space="preserve">7412 Golf Ave. </t>
  </si>
  <si>
    <t>Heide</t>
  </si>
  <si>
    <t>heide.reed@yahoo.com</t>
  </si>
  <si>
    <t xml:space="preserve">9174 Coffee Drive </t>
  </si>
  <si>
    <t>Trang</t>
  </si>
  <si>
    <t>trang.hardin@yahoo.com</t>
  </si>
  <si>
    <t xml:space="preserve">9255 Myers Drive </t>
  </si>
  <si>
    <t>Gabriela</t>
  </si>
  <si>
    <t>(562) 986-2247</t>
  </si>
  <si>
    <t>gabriela.warren@aol.com</t>
  </si>
  <si>
    <t xml:space="preserve">9947 Brewery Ave. </t>
  </si>
  <si>
    <t>dale.rasmussen@aol.com</t>
  </si>
  <si>
    <t xml:space="preserve">8590 Adams Street </t>
  </si>
  <si>
    <t>Tammie</t>
  </si>
  <si>
    <t>tammie.cherry@hotmail.com</t>
  </si>
  <si>
    <t xml:space="preserve">791 Wakehurst Dr. </t>
  </si>
  <si>
    <t>Bethany</t>
  </si>
  <si>
    <t>Herring</t>
  </si>
  <si>
    <t>bethany.herring@yahoo.com</t>
  </si>
  <si>
    <t xml:space="preserve">7563 High Point Street </t>
  </si>
  <si>
    <t>Barbra</t>
  </si>
  <si>
    <t>barbra.dickerson@gmail.com</t>
  </si>
  <si>
    <t xml:space="preserve">8424 E. Rockcrest Dr. </t>
  </si>
  <si>
    <t>Neoma</t>
  </si>
  <si>
    <t>Daugherty</t>
  </si>
  <si>
    <t>neoma.daugherty@gmail.com</t>
  </si>
  <si>
    <t xml:space="preserve">80 Spring Street </t>
  </si>
  <si>
    <t>Nanette</t>
  </si>
  <si>
    <t>nanette.roman@yahoo.com</t>
  </si>
  <si>
    <t xml:space="preserve">8254 North Riverview Street </t>
  </si>
  <si>
    <t>adriene.rollins@msn.com</t>
  </si>
  <si>
    <t xml:space="preserve">55 Cambridge Street </t>
  </si>
  <si>
    <t>Susannah</t>
  </si>
  <si>
    <t>susannah.fields@hotmail.com</t>
  </si>
  <si>
    <t xml:space="preserve">17 Railroad Street </t>
  </si>
  <si>
    <t>dung.reid@msn.com</t>
  </si>
  <si>
    <t xml:space="preserve">468 West Washington Ave. </t>
  </si>
  <si>
    <t>Ben</t>
  </si>
  <si>
    <t>ben.stone@gmail.com</t>
  </si>
  <si>
    <t xml:space="preserve">8855 University St. </t>
  </si>
  <si>
    <t>Nubia</t>
  </si>
  <si>
    <t>nubia.anderson@aol.com</t>
  </si>
  <si>
    <t xml:space="preserve">584 NW. Hilldale Drive </t>
  </si>
  <si>
    <t>Rosamaria</t>
  </si>
  <si>
    <t>Meyer</t>
  </si>
  <si>
    <t>rosamaria.meyer@yahoo.com</t>
  </si>
  <si>
    <t xml:space="preserve">446 Elizabeth St. </t>
  </si>
  <si>
    <t>Waters</t>
  </si>
  <si>
    <t>todd.waters@yahoo.com</t>
  </si>
  <si>
    <t xml:space="preserve">92 Cedar Swamp Street </t>
  </si>
  <si>
    <t>Kimbery</t>
  </si>
  <si>
    <t>kimbery.nieves@msn.com</t>
  </si>
  <si>
    <t xml:space="preserve">768 Roehampton St. </t>
  </si>
  <si>
    <t>Phuong</t>
  </si>
  <si>
    <t>Wolf</t>
  </si>
  <si>
    <t>phuong.wolf@yahoo.com</t>
  </si>
  <si>
    <t xml:space="preserve">7765 N. Annadale Dr. </t>
  </si>
  <si>
    <t>Adelaida</t>
  </si>
  <si>
    <t>adelaida.hancock@aol.com</t>
  </si>
  <si>
    <t xml:space="preserve">669 S. Gartner Street </t>
  </si>
  <si>
    <t>Brianne</t>
  </si>
  <si>
    <t>brianne.hays@gmail.com</t>
  </si>
  <si>
    <t xml:space="preserve">88 Tailwater Ave. </t>
  </si>
  <si>
    <t>Rufina</t>
  </si>
  <si>
    <t>Chandler</t>
  </si>
  <si>
    <t>rufina.chandler@aol.com</t>
  </si>
  <si>
    <t xml:space="preserve">7985 Alderwood Street </t>
  </si>
  <si>
    <t>(631) 254-8497</t>
  </si>
  <si>
    <t>devin.velazquez@aol.com</t>
  </si>
  <si>
    <t xml:space="preserve">61 Redwood St. </t>
  </si>
  <si>
    <t>Bonita</t>
  </si>
  <si>
    <t>bonita.marshall@msn.com</t>
  </si>
  <si>
    <t xml:space="preserve">48 Bald Hill Drive </t>
  </si>
  <si>
    <t>Myrl</t>
  </si>
  <si>
    <t>Gay</t>
  </si>
  <si>
    <t>myrl.gay@hotmail.com</t>
  </si>
  <si>
    <t xml:space="preserve">8708 Taylor Lane </t>
  </si>
  <si>
    <t>earline.gordon@gmail.com</t>
  </si>
  <si>
    <t xml:space="preserve">81 Railroad Drive </t>
  </si>
  <si>
    <t>Sung</t>
  </si>
  <si>
    <t>sung.chambers@gmail.com</t>
  </si>
  <si>
    <t xml:space="preserve">369 N. Virginia Street </t>
  </si>
  <si>
    <t>Gustavo</t>
  </si>
  <si>
    <t>gustavo.gamble@msn.com</t>
  </si>
  <si>
    <t xml:space="preserve">8054 W. Meadowbrook Street </t>
  </si>
  <si>
    <t>ciera.webb@yahoo.com</t>
  </si>
  <si>
    <t xml:space="preserve">958 Anderson Ave. </t>
  </si>
  <si>
    <t>roy.chan@hotmail.com</t>
  </si>
  <si>
    <t xml:space="preserve">7578 Middle River St. </t>
  </si>
  <si>
    <t>Vasquez</t>
  </si>
  <si>
    <t>houston.vasquez@msn.com</t>
  </si>
  <si>
    <t xml:space="preserve">845 Aspen Street </t>
  </si>
  <si>
    <t>Cheree</t>
  </si>
  <si>
    <t>Hale</t>
  </si>
  <si>
    <t>cheree.hale@yahoo.com</t>
  </si>
  <si>
    <t xml:space="preserve">95 Lyme Avenue </t>
  </si>
  <si>
    <t>Odette</t>
  </si>
  <si>
    <t>odette.moses@gmail.com</t>
  </si>
  <si>
    <t xml:space="preserve">899 Overlook Lane </t>
  </si>
  <si>
    <t>Lenita</t>
  </si>
  <si>
    <t>lenita.bonner@aol.com</t>
  </si>
  <si>
    <t xml:space="preserve">7286 Swanson Drive </t>
  </si>
  <si>
    <t>Shona</t>
  </si>
  <si>
    <t>shona.mcmillan@msn.com</t>
  </si>
  <si>
    <t xml:space="preserve">57 West Maple Dr. </t>
  </si>
  <si>
    <t>Piedad</t>
  </si>
  <si>
    <t>piedad.irwin@hotmail.com</t>
  </si>
  <si>
    <t xml:space="preserve">581 Garden St. </t>
  </si>
  <si>
    <t>Loan</t>
  </si>
  <si>
    <t>loan.graham@yahoo.com</t>
  </si>
  <si>
    <t xml:space="preserve">57 Glen Eagles St. </t>
  </si>
  <si>
    <t>Stan</t>
  </si>
  <si>
    <t>stan.saunders@yahoo.com</t>
  </si>
  <si>
    <t xml:space="preserve">407 Essex Dr. </t>
  </si>
  <si>
    <t>Jackeline</t>
  </si>
  <si>
    <t>jackeline.colon@msn.com</t>
  </si>
  <si>
    <t xml:space="preserve">9916 Cedarwood Drive </t>
  </si>
  <si>
    <t>Marlen</t>
  </si>
  <si>
    <t>marlen.dawson@msn.com</t>
  </si>
  <si>
    <t xml:space="preserve">67 Oak Valley Street </t>
  </si>
  <si>
    <t>Alexis</t>
  </si>
  <si>
    <t>(845) 707-6088</t>
  </si>
  <si>
    <t>alexis.mack@aol.com</t>
  </si>
  <si>
    <t xml:space="preserve">7767 Sutor Ave. </t>
  </si>
  <si>
    <t>Mica</t>
  </si>
  <si>
    <t>mica.barry@yahoo.com</t>
  </si>
  <si>
    <t xml:space="preserve">3 SE. Sugar St. </t>
  </si>
  <si>
    <t>Shanice</t>
  </si>
  <si>
    <t>shanice.spears@msn.com</t>
  </si>
  <si>
    <t xml:space="preserve">5 Piper Ave. </t>
  </si>
  <si>
    <t>Garth</t>
  </si>
  <si>
    <t>garth.huff@yahoo.com</t>
  </si>
  <si>
    <t xml:space="preserve">794 East University St. </t>
  </si>
  <si>
    <t>Dione</t>
  </si>
  <si>
    <t>dione.pratt@msn.com</t>
  </si>
  <si>
    <t xml:space="preserve">864 Winding Way St. </t>
  </si>
  <si>
    <t>Victor</t>
  </si>
  <si>
    <t>victor.pittman@aol.com</t>
  </si>
  <si>
    <t xml:space="preserve">9294 Devon Dr. </t>
  </si>
  <si>
    <t>Allie</t>
  </si>
  <si>
    <t>allie.conley@msn.com</t>
  </si>
  <si>
    <t xml:space="preserve">96 High Point Road </t>
  </si>
  <si>
    <t>Shanelle</t>
  </si>
  <si>
    <t>shanelle.anderson@yahoo.com</t>
  </si>
  <si>
    <t xml:space="preserve">646 Surrey Street </t>
  </si>
  <si>
    <t>Minnie</t>
  </si>
  <si>
    <t>minnie.compton@gmail.com</t>
  </si>
  <si>
    <t xml:space="preserve">185 Hudson Street </t>
  </si>
  <si>
    <t>shiloh.bates@msn.com</t>
  </si>
  <si>
    <t xml:space="preserve">15 Wellington Dr. </t>
  </si>
  <si>
    <t>Lakenya</t>
  </si>
  <si>
    <t>lakenya.oliver@yahoo.com</t>
  </si>
  <si>
    <t xml:space="preserve">82 Bayport Court </t>
  </si>
  <si>
    <t>Sally</t>
  </si>
  <si>
    <t>sally.kinney@msn.com</t>
  </si>
  <si>
    <t xml:space="preserve">7565 High Dr. </t>
  </si>
  <si>
    <t>Edith</t>
  </si>
  <si>
    <t>edith.davenport@gmail.com</t>
  </si>
  <si>
    <t xml:space="preserve">685 Alton Road </t>
  </si>
  <si>
    <t>Alline</t>
  </si>
  <si>
    <t>Beasley</t>
  </si>
  <si>
    <t>alline.beasley@yahoo.com</t>
  </si>
  <si>
    <t xml:space="preserve">8704 NE. Olive Ave. </t>
  </si>
  <si>
    <t>Whitley</t>
  </si>
  <si>
    <t>travis.whitley@aol.com</t>
  </si>
  <si>
    <t xml:space="preserve">60 Euclid Ave. </t>
  </si>
  <si>
    <t>Vanessa</t>
  </si>
  <si>
    <t>West</t>
  </si>
  <si>
    <t>vanessa.west@gmail.com</t>
  </si>
  <si>
    <t xml:space="preserve">34 Prairie Lane </t>
  </si>
  <si>
    <t>Trudy</t>
  </si>
  <si>
    <t>trudy.riddle@aol.com</t>
  </si>
  <si>
    <t xml:space="preserve">8943 Johnson Street </t>
  </si>
  <si>
    <t>Shauna</t>
  </si>
  <si>
    <t>shauna.edwards@msn.com</t>
  </si>
  <si>
    <t xml:space="preserve">8 Dogwood Ave. </t>
  </si>
  <si>
    <t>Clorinda</t>
  </si>
  <si>
    <t>clorinda.donovan@msn.com</t>
  </si>
  <si>
    <t xml:space="preserve">9690 E. Morris Ave. </t>
  </si>
  <si>
    <t>Raven</t>
  </si>
  <si>
    <t>raven.curtis@aol.com</t>
  </si>
  <si>
    <t xml:space="preserve">18 Summit Lane </t>
  </si>
  <si>
    <t>Verda</t>
  </si>
  <si>
    <t>verda.gilbert@gmail.com</t>
  </si>
  <si>
    <t xml:space="preserve">54 Hillcrest Drive </t>
  </si>
  <si>
    <t>Renay</t>
  </si>
  <si>
    <t>Atkins</t>
  </si>
  <si>
    <t>renay.atkins@aol.com</t>
  </si>
  <si>
    <t xml:space="preserve">7146 Leeton Ridge Ave. </t>
  </si>
  <si>
    <t>Tama</t>
  </si>
  <si>
    <t>tama.berg@hotmail.com</t>
  </si>
  <si>
    <t xml:space="preserve">3 Cardinal Avenue </t>
  </si>
  <si>
    <t>Dalia</t>
  </si>
  <si>
    <t>(507) 186-2004</t>
  </si>
  <si>
    <t>dalia.carson@aol.com</t>
  </si>
  <si>
    <t xml:space="preserve">7175 Galvin St. </t>
  </si>
  <si>
    <t>America</t>
  </si>
  <si>
    <t>america.swanson@msn.com</t>
  </si>
  <si>
    <t xml:space="preserve">83 South Arlington Lane </t>
  </si>
  <si>
    <t>Cinda</t>
  </si>
  <si>
    <t>cinda.rocha@hotmail.com</t>
  </si>
  <si>
    <t xml:space="preserve">926 North Oklahoma Dr. </t>
  </si>
  <si>
    <t>Shea</t>
  </si>
  <si>
    <t>shea.howell@msn.com</t>
  </si>
  <si>
    <t xml:space="preserve">67 Arch Rd. </t>
  </si>
  <si>
    <t>Kimberli</t>
  </si>
  <si>
    <t>Cline</t>
  </si>
  <si>
    <t>kimberli.cline@yahoo.com</t>
  </si>
  <si>
    <t xml:space="preserve">7115 Stonybrook Court </t>
  </si>
  <si>
    <t>Emanuel</t>
  </si>
  <si>
    <t>emanuel.mckee@yahoo.com</t>
  </si>
  <si>
    <t xml:space="preserve">9411 Lake Dr. </t>
  </si>
  <si>
    <t>whitley.cannon@msn.com</t>
  </si>
  <si>
    <t xml:space="preserve">614 High Point Lane </t>
  </si>
  <si>
    <t>Tereasa</t>
  </si>
  <si>
    <t>Bird</t>
  </si>
  <si>
    <t>tereasa.bird@aol.com</t>
  </si>
  <si>
    <t xml:space="preserve">7526 Vine Drive </t>
  </si>
  <si>
    <t>Dante</t>
  </si>
  <si>
    <t>Grimes</t>
  </si>
  <si>
    <t>dante.grimes@yahoo.com</t>
  </si>
  <si>
    <t xml:space="preserve">23 Shore St. </t>
  </si>
  <si>
    <t>Joeann</t>
  </si>
  <si>
    <t>joeann.garrison@yahoo.com</t>
  </si>
  <si>
    <t xml:space="preserve">1 Harrison St. </t>
  </si>
  <si>
    <t>Omega</t>
  </si>
  <si>
    <t>omega.johnston@gmail.com</t>
  </si>
  <si>
    <t xml:space="preserve">9935 Tarkiln Hill St. </t>
  </si>
  <si>
    <t>Conrad</t>
  </si>
  <si>
    <t>Mueller</t>
  </si>
  <si>
    <t>conrad.mueller@yahoo.com</t>
  </si>
  <si>
    <t xml:space="preserve">3 Myrtle St. </t>
  </si>
  <si>
    <t>Glady</t>
  </si>
  <si>
    <t>Wells</t>
  </si>
  <si>
    <t>glady.wells@gmail.com</t>
  </si>
  <si>
    <t xml:space="preserve">627 Ramblewood Ave. </t>
  </si>
  <si>
    <t>Tisha</t>
  </si>
  <si>
    <t>Petty</t>
  </si>
  <si>
    <t>(210) 851-3122</t>
  </si>
  <si>
    <t>tisha.petty@msn.com</t>
  </si>
  <si>
    <t xml:space="preserve">9083 Lake View Ave. </t>
  </si>
  <si>
    <t>Claris</t>
  </si>
  <si>
    <t>Santiago</t>
  </si>
  <si>
    <t>claris.santiago@msn.com</t>
  </si>
  <si>
    <t xml:space="preserve">763 Mountainview Dr. </t>
  </si>
  <si>
    <t>Obdulia</t>
  </si>
  <si>
    <t>obdulia.barber@gmail.com</t>
  </si>
  <si>
    <t xml:space="preserve">878 Lexington Rd. </t>
  </si>
  <si>
    <t>Shantel</t>
  </si>
  <si>
    <t>shantel.gregory@yahoo.com</t>
  </si>
  <si>
    <t xml:space="preserve">7722 Second Lane </t>
  </si>
  <si>
    <t>Ai</t>
  </si>
  <si>
    <t>Forbes</t>
  </si>
  <si>
    <t>ai.forbes@yahoo.com</t>
  </si>
  <si>
    <t xml:space="preserve">254 Central St. </t>
  </si>
  <si>
    <t>Ebony</t>
  </si>
  <si>
    <t>ebony.cotton@yahoo.com</t>
  </si>
  <si>
    <t xml:space="preserve">8979 Miller St. </t>
  </si>
  <si>
    <t>Arla</t>
  </si>
  <si>
    <t>arla.ellis@yahoo.com</t>
  </si>
  <si>
    <t xml:space="preserve">127 Crescent Ave. </t>
  </si>
  <si>
    <t>Magdalena</t>
  </si>
  <si>
    <t>magdalena.sherman@gmail.com</t>
  </si>
  <si>
    <t xml:space="preserve">176 Sunbeam St. </t>
  </si>
  <si>
    <t>Tarra</t>
  </si>
  <si>
    <t>tarra.guerrero@aol.com</t>
  </si>
  <si>
    <t xml:space="preserve">10 Baker St. </t>
  </si>
  <si>
    <t>Romero</t>
  </si>
  <si>
    <t>consuela.romero@hotmail.com</t>
  </si>
  <si>
    <t xml:space="preserve">54 Elm Court </t>
  </si>
  <si>
    <t>Cindie</t>
  </si>
  <si>
    <t>Franklin</t>
  </si>
  <si>
    <t>cindie.franklin@yahoo.com</t>
  </si>
  <si>
    <t xml:space="preserve">7249 Franklin St. </t>
  </si>
  <si>
    <t>Brewer</t>
  </si>
  <si>
    <t>sharyn.brewer@aol.com</t>
  </si>
  <si>
    <t xml:space="preserve">70 Columbia Ave. </t>
  </si>
  <si>
    <t>Karren</t>
  </si>
  <si>
    <t>karren.stevenson@aol.com</t>
  </si>
  <si>
    <t xml:space="preserve">155 Old York St. </t>
  </si>
  <si>
    <t>divina.reeves@hotmail.com</t>
  </si>
  <si>
    <t xml:space="preserve">767 Bradford Dr. </t>
  </si>
  <si>
    <t>novella.ross@gmail.com</t>
  </si>
  <si>
    <t xml:space="preserve">9418 Acacia Drive </t>
  </si>
  <si>
    <t>omega.huff@aol.com</t>
  </si>
  <si>
    <t xml:space="preserve">63 Devon St. </t>
  </si>
  <si>
    <t>Finch</t>
  </si>
  <si>
    <t>ashleigh.finch@yahoo.com</t>
  </si>
  <si>
    <t xml:space="preserve">82 Hudson Court </t>
  </si>
  <si>
    <t>Corina</t>
  </si>
  <si>
    <t>corina.lynch@msn.com</t>
  </si>
  <si>
    <t xml:space="preserve">44 Sunbeam Dr. </t>
  </si>
  <si>
    <t>Joe</t>
  </si>
  <si>
    <t>joe.melton@gmail.com</t>
  </si>
  <si>
    <t xml:space="preserve">8998 Hartford Street </t>
  </si>
  <si>
    <t>bernetta.summers@aol.com</t>
  </si>
  <si>
    <t xml:space="preserve">1 Young Ave. </t>
  </si>
  <si>
    <t>Inez</t>
  </si>
  <si>
    <t>Snider</t>
  </si>
  <si>
    <t>inez.snider@gmail.com</t>
  </si>
  <si>
    <t xml:space="preserve">837 Catherine Lane </t>
  </si>
  <si>
    <t>Neida</t>
  </si>
  <si>
    <t>(442) 778-1121</t>
  </si>
  <si>
    <t>neida.king@aol.com</t>
  </si>
  <si>
    <t xml:space="preserve">137 Bohemia St. </t>
  </si>
  <si>
    <t>Tona</t>
  </si>
  <si>
    <t>Velasquez</t>
  </si>
  <si>
    <t>tona.velasquez@msn.com</t>
  </si>
  <si>
    <t xml:space="preserve">9166 Trout St. </t>
  </si>
  <si>
    <t>Rozanne</t>
  </si>
  <si>
    <t>rozanne.reyes@aol.com</t>
  </si>
  <si>
    <t xml:space="preserve">11 W. Surrey Drive </t>
  </si>
  <si>
    <t>Lekisha</t>
  </si>
  <si>
    <t>lekisha.pope@msn.com</t>
  </si>
  <si>
    <t xml:space="preserve">390 Livingston Avenue </t>
  </si>
  <si>
    <t>Jama</t>
  </si>
  <si>
    <t>jama.rodriquez@msn.com</t>
  </si>
  <si>
    <t xml:space="preserve">681 Smith Dr. </t>
  </si>
  <si>
    <t>Eloisa</t>
  </si>
  <si>
    <t>Tucker</t>
  </si>
  <si>
    <t>eloisa.tucker@hotmail.com</t>
  </si>
  <si>
    <t xml:space="preserve">7268 Leatherwood Ave. </t>
  </si>
  <si>
    <t>Arie</t>
  </si>
  <si>
    <t>arie.hunter@msn.com</t>
  </si>
  <si>
    <t xml:space="preserve">66 Old State Rd. </t>
  </si>
  <si>
    <t>Sanora</t>
  </si>
  <si>
    <t>(424) 464-7290</t>
  </si>
  <si>
    <t>sanora.webster@msn.com</t>
  </si>
  <si>
    <t xml:space="preserve">74 Beach St. </t>
  </si>
  <si>
    <t>Kate</t>
  </si>
  <si>
    <t>kate.barber@hotmail.com</t>
  </si>
  <si>
    <t xml:space="preserve">46 W. Oak Valley Ave. </t>
  </si>
  <si>
    <t>yvone.guerrero@aol.com</t>
  </si>
  <si>
    <t xml:space="preserve">8548 Jackson Ave. </t>
  </si>
  <si>
    <t>Kami</t>
  </si>
  <si>
    <t>kami.rios@yahoo.com</t>
  </si>
  <si>
    <t xml:space="preserve">8400 8th Dr. </t>
  </si>
  <si>
    <t>Rush</t>
  </si>
  <si>
    <t>annett.rush@hotmail.com</t>
  </si>
  <si>
    <t xml:space="preserve">758 Fordham Lane </t>
  </si>
  <si>
    <t>Carman</t>
  </si>
  <si>
    <t>Hardy</t>
  </si>
  <si>
    <t>carman.hardy@yahoo.com</t>
  </si>
  <si>
    <t xml:space="preserve">800 Whitemarsh St. </t>
  </si>
  <si>
    <t>dorothea.miranda@aol.com</t>
  </si>
  <si>
    <t xml:space="preserve">7882 Parker St. </t>
  </si>
  <si>
    <t>agatha.daniels@yahoo.com</t>
  </si>
  <si>
    <t xml:space="preserve">125 Canal St. </t>
  </si>
  <si>
    <t>Alexandria</t>
  </si>
  <si>
    <t>alexandria.zamora@yahoo.com</t>
  </si>
  <si>
    <t xml:space="preserve">95 Cherry Circle </t>
  </si>
  <si>
    <t>thad.gilliam@hotmail.com</t>
  </si>
  <si>
    <t xml:space="preserve">8844 Gonzales Court </t>
  </si>
  <si>
    <t>Inger</t>
  </si>
  <si>
    <t>Jennings</t>
  </si>
  <si>
    <t>inger.jennings@yahoo.com</t>
  </si>
  <si>
    <t xml:space="preserve">38 NW. Shore Lane </t>
  </si>
  <si>
    <t>(559) 628-2239</t>
  </si>
  <si>
    <t>karren.lamb@aol.com</t>
  </si>
  <si>
    <t xml:space="preserve">35 N. Chapel St. </t>
  </si>
  <si>
    <t>noble.glover@gmail.com</t>
  </si>
  <si>
    <t xml:space="preserve">728 W. Rocky River Street </t>
  </si>
  <si>
    <t>octavia.donaldson@hotmail.com</t>
  </si>
  <si>
    <t xml:space="preserve">8095 Wayne Ave. </t>
  </si>
  <si>
    <t>Latashia</t>
  </si>
  <si>
    <t>latashia.travis@yahoo.com</t>
  </si>
  <si>
    <t xml:space="preserve">7877 King Rd. </t>
  </si>
  <si>
    <t>Destiny</t>
  </si>
  <si>
    <t>destiny.goodman@msn.com</t>
  </si>
  <si>
    <t xml:space="preserve">29 Smoky Hollow St. </t>
  </si>
  <si>
    <t>Westbury</t>
  </si>
  <si>
    <t>Christiana</t>
  </si>
  <si>
    <t>christiana.gross@yahoo.com</t>
  </si>
  <si>
    <t xml:space="preserve">645 North Richardson Road </t>
  </si>
  <si>
    <t>Nestor</t>
  </si>
  <si>
    <t>Haynes</t>
  </si>
  <si>
    <t>(281) 969-4579</t>
  </si>
  <si>
    <t>nestor.haynes@msn.com</t>
  </si>
  <si>
    <t xml:space="preserve">27 Nut Swamp Street </t>
  </si>
  <si>
    <t>Grisel</t>
  </si>
  <si>
    <t>grisel.maynard@msn.com</t>
  </si>
  <si>
    <t xml:space="preserve">353 North Arch St. </t>
  </si>
  <si>
    <t>shenna.espinoza@gmail.com</t>
  </si>
  <si>
    <t xml:space="preserve">202 North George Street </t>
  </si>
  <si>
    <t>trena.rogers@aol.com</t>
  </si>
  <si>
    <t xml:space="preserve">502 Sherwood St. </t>
  </si>
  <si>
    <t>Lucile</t>
  </si>
  <si>
    <t>lucile.manning@yahoo.com</t>
  </si>
  <si>
    <t xml:space="preserve">511 Livingston Lane </t>
  </si>
  <si>
    <t>Veronique</t>
  </si>
  <si>
    <t>Fulton</t>
  </si>
  <si>
    <t>veronique.fulton@yahoo.com</t>
  </si>
  <si>
    <t xml:space="preserve">81 Hilldale Ave. </t>
  </si>
  <si>
    <t>Starr</t>
  </si>
  <si>
    <t>starr.schneider@aol.com</t>
  </si>
  <si>
    <t xml:space="preserve">77 Mulberry Street </t>
  </si>
  <si>
    <t>Rona</t>
  </si>
  <si>
    <t>(408) 611-3553</t>
  </si>
  <si>
    <t>rona.rojas@gmail.com</t>
  </si>
  <si>
    <t xml:space="preserve">815 Riverview St. </t>
  </si>
  <si>
    <t>Pandora</t>
  </si>
  <si>
    <t>pandora.estes@aol.com</t>
  </si>
  <si>
    <t xml:space="preserve">228 Shadow Brook Drive </t>
  </si>
  <si>
    <t>Renna</t>
  </si>
  <si>
    <t>renna.williams@hotmail.com</t>
  </si>
  <si>
    <t xml:space="preserve">7398 SW. Glen Ridge Road </t>
  </si>
  <si>
    <t>Lanora</t>
  </si>
  <si>
    <t>lanora.robbins@hotmail.com</t>
  </si>
  <si>
    <t xml:space="preserve">31 W. Maiden Lane </t>
  </si>
  <si>
    <t>Juliane</t>
  </si>
  <si>
    <t>juliane.dillard@aol.com</t>
  </si>
  <si>
    <t xml:space="preserve">63 Birchwood Court </t>
  </si>
  <si>
    <t>Carlena</t>
  </si>
  <si>
    <t>carlena.salinas@gmail.com</t>
  </si>
  <si>
    <t xml:space="preserve">1 Wagon Street </t>
  </si>
  <si>
    <t>Kimberley</t>
  </si>
  <si>
    <t>kimberley.reynolds@aol.com</t>
  </si>
  <si>
    <t xml:space="preserve">8475 Homewood Street </t>
  </si>
  <si>
    <t>Johana</t>
  </si>
  <si>
    <t>(507) 407-9384</t>
  </si>
  <si>
    <t>johana.jacobson@gmail.com</t>
  </si>
  <si>
    <t xml:space="preserve">29 San Juan St. </t>
  </si>
  <si>
    <t>Enoch</t>
  </si>
  <si>
    <t>(559) 329-7615</t>
  </si>
  <si>
    <t>enoch.rosario@hotmail.com</t>
  </si>
  <si>
    <t xml:space="preserve">186 Arlington St. </t>
  </si>
  <si>
    <t>dorine.thornton@gmail.com</t>
  </si>
  <si>
    <t xml:space="preserve">8730 N. Atlantic Street </t>
  </si>
  <si>
    <t>eliz.lynch@hotmail.com</t>
  </si>
  <si>
    <t xml:space="preserve">717 West Deerfield Ave. </t>
  </si>
  <si>
    <t>Mercedez</t>
  </si>
  <si>
    <t>Brooks</t>
  </si>
  <si>
    <t>mercedez.brooks@hotmail.com</t>
  </si>
  <si>
    <t xml:space="preserve">7483 Ann St. </t>
  </si>
  <si>
    <t>Wynona</t>
  </si>
  <si>
    <t>wynona.douglas@msn.com</t>
  </si>
  <si>
    <t xml:space="preserve">6 Country Ave. </t>
  </si>
  <si>
    <t>Desire</t>
  </si>
  <si>
    <t>(661) 800-8091</t>
  </si>
  <si>
    <t>desire.mcgowan@msn.com</t>
  </si>
  <si>
    <t xml:space="preserve">942 North Ohio Road </t>
  </si>
  <si>
    <t>Sweeney</t>
  </si>
  <si>
    <t>elmo.sweeney@yahoo.com</t>
  </si>
  <si>
    <t xml:space="preserve">43 Arch Ave. </t>
  </si>
  <si>
    <t>Kenton</t>
  </si>
  <si>
    <t>kenton.hughes@gmail.com</t>
  </si>
  <si>
    <t xml:space="preserve">632 Sleepy Hollow Drive </t>
  </si>
  <si>
    <t>(619) 685-5786</t>
  </si>
  <si>
    <t>cesar.wilkins@hotmail.com</t>
  </si>
  <si>
    <t xml:space="preserve">7 Inverness St. </t>
  </si>
  <si>
    <t>Phylicia</t>
  </si>
  <si>
    <t>Stout</t>
  </si>
  <si>
    <t>phylicia.stout@aol.com</t>
  </si>
  <si>
    <t xml:space="preserve">8842 Littleton Lane </t>
  </si>
  <si>
    <t>nanette.harris@hotmail.com</t>
  </si>
  <si>
    <t xml:space="preserve">26 Pin Oak Lane </t>
  </si>
  <si>
    <t>Ulrike</t>
  </si>
  <si>
    <t>ulrike.chan@aol.com</t>
  </si>
  <si>
    <t xml:space="preserve">7949 Lancaster St. </t>
  </si>
  <si>
    <t>genoveva.lloyd@aol.com</t>
  </si>
  <si>
    <t xml:space="preserve">706 Devonshire St. </t>
  </si>
  <si>
    <t>Sheryl</t>
  </si>
  <si>
    <t>sheryl.chase@gmail.com</t>
  </si>
  <si>
    <t xml:space="preserve">388 Cedar Avenue </t>
  </si>
  <si>
    <t>Trista</t>
  </si>
  <si>
    <t>Lambert</t>
  </si>
  <si>
    <t>trista.lambert@gmail.com</t>
  </si>
  <si>
    <t xml:space="preserve">79 River Street </t>
  </si>
  <si>
    <t>Vivian</t>
  </si>
  <si>
    <t>vivian.deleon@msn.com</t>
  </si>
  <si>
    <t xml:space="preserve">9925 Hamilton Street </t>
  </si>
  <si>
    <t>genny.fields@msn.com</t>
  </si>
  <si>
    <t xml:space="preserve">9145 San Juan Dr. </t>
  </si>
  <si>
    <t>Eliseo</t>
  </si>
  <si>
    <t>Knight</t>
  </si>
  <si>
    <t>eliseo.knight@msn.com</t>
  </si>
  <si>
    <t xml:space="preserve">693 Holly Street </t>
  </si>
  <si>
    <t>Delma</t>
  </si>
  <si>
    <t>(657) 454-8493</t>
  </si>
  <si>
    <t>delma.bailey@gmail.com</t>
  </si>
  <si>
    <t xml:space="preserve">9883 West King Lane </t>
  </si>
  <si>
    <t>Dewayne</t>
  </si>
  <si>
    <t>dewayne.herring@aol.com</t>
  </si>
  <si>
    <t xml:space="preserve">9015 Willow Lane </t>
  </si>
  <si>
    <t>Nevada</t>
  </si>
  <si>
    <t>nevada.hood@aol.com</t>
  </si>
  <si>
    <t xml:space="preserve">515 Bank Rd. </t>
  </si>
  <si>
    <t>Angelika</t>
  </si>
  <si>
    <t>angelika.perry@msn.com</t>
  </si>
  <si>
    <t xml:space="preserve">7684 South Branch Drive </t>
  </si>
  <si>
    <t>Shayla</t>
  </si>
  <si>
    <t>shayla.hart@msn.com</t>
  </si>
  <si>
    <t xml:space="preserve">9092 Aspen St. </t>
  </si>
  <si>
    <t>Willetta</t>
  </si>
  <si>
    <t>Murphy</t>
  </si>
  <si>
    <t>willetta.murphy@msn.com</t>
  </si>
  <si>
    <t xml:space="preserve">436 Devonshire Street </t>
  </si>
  <si>
    <t>Sandee</t>
  </si>
  <si>
    <t>sandee.alvarado@aol.com</t>
  </si>
  <si>
    <t xml:space="preserve">69 Bowman Street </t>
  </si>
  <si>
    <t>(248) 234-5902</t>
  </si>
  <si>
    <t>mila.moody@gmail.com</t>
  </si>
  <si>
    <t xml:space="preserve">675 Williams St. </t>
  </si>
  <si>
    <t>Loyce</t>
  </si>
  <si>
    <t>Conway</t>
  </si>
  <si>
    <t>loyce.conway@aol.com</t>
  </si>
  <si>
    <t xml:space="preserve">729 State Lane </t>
  </si>
  <si>
    <t>Thanh</t>
  </si>
  <si>
    <t>thanh.figueroa@yahoo.com</t>
  </si>
  <si>
    <t xml:space="preserve">6 Roberts Drive </t>
  </si>
  <si>
    <t>Farrah</t>
  </si>
  <si>
    <t>farrah.orr@msn.com</t>
  </si>
  <si>
    <t xml:space="preserve">8711 W. Ashley St. </t>
  </si>
  <si>
    <t>Hugh</t>
  </si>
  <si>
    <t>hugh.craft@msn.com</t>
  </si>
  <si>
    <t xml:space="preserve">8716 Homewood Court </t>
  </si>
  <si>
    <t>Eleanor</t>
  </si>
  <si>
    <t>eleanor.mendez@yahoo.com</t>
  </si>
  <si>
    <t xml:space="preserve">4 West St. </t>
  </si>
  <si>
    <t>(716) 294-7174</t>
  </si>
  <si>
    <t>lamar.bush@msn.com</t>
  </si>
  <si>
    <t xml:space="preserve">76 Lilac Drive </t>
  </si>
  <si>
    <t>Lurlene</t>
  </si>
  <si>
    <t>(914) 367-7691</t>
  </si>
  <si>
    <t>lurlene.finch@msn.com</t>
  </si>
  <si>
    <t xml:space="preserve">849 Magnolia St. </t>
  </si>
  <si>
    <t>Shanda</t>
  </si>
  <si>
    <t>shanda.stevenson@yahoo.com</t>
  </si>
  <si>
    <t xml:space="preserve">9547 N. Courtland St. </t>
  </si>
  <si>
    <t>Adrien</t>
  </si>
  <si>
    <t>adrien.hunter@yahoo.com</t>
  </si>
  <si>
    <t xml:space="preserve">720 Thompson Lane </t>
  </si>
  <si>
    <t>ophelia.decker@yahoo.com</t>
  </si>
  <si>
    <t xml:space="preserve">69 Rockwell Court </t>
  </si>
  <si>
    <t>Sonja</t>
  </si>
  <si>
    <t>Walls</t>
  </si>
  <si>
    <t>sonja.walls@aol.com</t>
  </si>
  <si>
    <t xml:space="preserve">30 Marshall Dr. </t>
  </si>
  <si>
    <t>Harold</t>
  </si>
  <si>
    <t>harold.o'connor@gmail.com</t>
  </si>
  <si>
    <t xml:space="preserve">9530 Summerhouse Street </t>
  </si>
  <si>
    <t>miranda.kennedy@gmail.com</t>
  </si>
  <si>
    <t xml:space="preserve">726 East High St. </t>
  </si>
  <si>
    <t>Jasper</t>
  </si>
  <si>
    <t>jasper.castro@aol.com</t>
  </si>
  <si>
    <t xml:space="preserve">977 SE. Railroad Road </t>
  </si>
  <si>
    <t>Penni</t>
  </si>
  <si>
    <t>(657) 611-2991</t>
  </si>
  <si>
    <t>penni.best@msn.com</t>
  </si>
  <si>
    <t xml:space="preserve">875 Second Drive </t>
  </si>
  <si>
    <t>lurlene.cotton@yahoo.com</t>
  </si>
  <si>
    <t xml:space="preserve">8218 George St. </t>
  </si>
  <si>
    <t>Kelsey</t>
  </si>
  <si>
    <t>kelsey.noble@hotmail.com</t>
  </si>
  <si>
    <t xml:space="preserve">36 Pearl Court </t>
  </si>
  <si>
    <t>Edris</t>
  </si>
  <si>
    <t>edris.barrett@hotmail.com</t>
  </si>
  <si>
    <t xml:space="preserve">36 Pulaski Drive </t>
  </si>
  <si>
    <t>Tempie</t>
  </si>
  <si>
    <t>tempie.jacobson@hotmail.com</t>
  </si>
  <si>
    <t xml:space="preserve">136 Old Fairview St. </t>
  </si>
  <si>
    <t>Dollie</t>
  </si>
  <si>
    <t>Cervantes</t>
  </si>
  <si>
    <t>(682) 362-7457</t>
  </si>
  <si>
    <t>dollie.cervantes@aol.com</t>
  </si>
  <si>
    <t xml:space="preserve">8828 Applegate Drive </t>
  </si>
  <si>
    <t>Lashunda</t>
  </si>
  <si>
    <t>lashunda.cole@hotmail.com</t>
  </si>
  <si>
    <t xml:space="preserve">783 Baker St. </t>
  </si>
  <si>
    <t>justina.jenkins@msn.com</t>
  </si>
  <si>
    <t xml:space="preserve">345 SE. Green Lane </t>
  </si>
  <si>
    <t>Londa</t>
  </si>
  <si>
    <t>(361) 206-5550</t>
  </si>
  <si>
    <t>londa.gould@aol.com</t>
  </si>
  <si>
    <t xml:space="preserve">9169 Beech Lane </t>
  </si>
  <si>
    <t>Mikel</t>
  </si>
  <si>
    <t>mikel.wilkerson@msn.com</t>
  </si>
  <si>
    <t xml:space="preserve">9233 Clinton St. </t>
  </si>
  <si>
    <t>carola.johns@msn.com</t>
  </si>
  <si>
    <t xml:space="preserve">7077 Fordham Rd. </t>
  </si>
  <si>
    <t>Justice</t>
  </si>
  <si>
    <t>lorrie.justice@gmail.com</t>
  </si>
  <si>
    <t xml:space="preserve">8396 Brook Drive </t>
  </si>
  <si>
    <t>Tayna</t>
  </si>
  <si>
    <t>(661) 858-1224</t>
  </si>
  <si>
    <t>tayna.wade@hotmail.com</t>
  </si>
  <si>
    <t xml:space="preserve">65 Smith Store Dr. </t>
  </si>
  <si>
    <t>mark.benton@aol.com</t>
  </si>
  <si>
    <t xml:space="preserve">83 Eagle St. </t>
  </si>
  <si>
    <t>Zona</t>
  </si>
  <si>
    <t>zona.cameron@aol.com</t>
  </si>
  <si>
    <t xml:space="preserve">42 Bridle Court </t>
  </si>
  <si>
    <t>Nicola</t>
  </si>
  <si>
    <t>nicola.knight@aol.com</t>
  </si>
  <si>
    <t xml:space="preserve">25 SE. Miles Lane </t>
  </si>
  <si>
    <t>Elana</t>
  </si>
  <si>
    <t>elana.miles@yahoo.com</t>
  </si>
  <si>
    <t xml:space="preserve">7077 Euclid Ave. </t>
  </si>
  <si>
    <t>Merrie</t>
  </si>
  <si>
    <t>merrie.fowler@aol.com</t>
  </si>
  <si>
    <t xml:space="preserve">532 Leatherwood Ave. </t>
  </si>
  <si>
    <t>Macie</t>
  </si>
  <si>
    <t>macie.ayers@msn.com</t>
  </si>
  <si>
    <t xml:space="preserve">8730 Longfellow St. </t>
  </si>
  <si>
    <t>Son</t>
  </si>
  <si>
    <t>son.warner@hotmail.com</t>
  </si>
  <si>
    <t xml:space="preserve">20 W. Rosewood Ave. </t>
  </si>
  <si>
    <t>(408) 807-6157</t>
  </si>
  <si>
    <t>lee.dunn@aol.com</t>
  </si>
  <si>
    <t xml:space="preserve">8626 Grand Ave. </t>
  </si>
  <si>
    <t>Florrie</t>
  </si>
  <si>
    <t>florrie.little@yahoo.com</t>
  </si>
  <si>
    <t xml:space="preserve">8330 Marsh St. </t>
  </si>
  <si>
    <t>Ernest</t>
  </si>
  <si>
    <t>ernest.rollins@yahoo.com</t>
  </si>
  <si>
    <t xml:space="preserve">4 West Ridge Dr. </t>
  </si>
  <si>
    <t>Morrison</t>
  </si>
  <si>
    <t>jamaal.morrison@msn.com</t>
  </si>
  <si>
    <t xml:space="preserve">796 SE. Nut Swamp St. </t>
  </si>
  <si>
    <t>Cassie</t>
  </si>
  <si>
    <t>cassie.cline@gmail.com</t>
  </si>
  <si>
    <t xml:space="preserve">947 Lafayette Drive </t>
  </si>
  <si>
    <t>lezlie.lamb@gmail.com</t>
  </si>
  <si>
    <t xml:space="preserve">401 Brandywine Street </t>
  </si>
  <si>
    <t>ivette.estes@gmail.com</t>
  </si>
  <si>
    <t xml:space="preserve">88 N. Canterbury Ave. </t>
  </si>
  <si>
    <t>Ester</t>
  </si>
  <si>
    <t>ester.acevedo@gmail.com</t>
  </si>
  <si>
    <t xml:space="preserve">671 Miles Court </t>
  </si>
  <si>
    <t>order_id</t>
  </si>
  <si>
    <t>item_id</t>
  </si>
  <si>
    <t>product_id</t>
  </si>
  <si>
    <t>quantity</t>
  </si>
  <si>
    <t>list_price</t>
  </si>
  <si>
    <t>discount</t>
  </si>
  <si>
    <t>order_status</t>
  </si>
  <si>
    <t>order_date</t>
  </si>
  <si>
    <t>required_date</t>
  </si>
  <si>
    <t>shipped_date</t>
  </si>
  <si>
    <t>store_id</t>
  </si>
  <si>
    <t>staff_id</t>
  </si>
  <si>
    <t>2016-01-03</t>
  </si>
  <si>
    <t>2016-01-05</t>
  </si>
  <si>
    <t>2016-01-06</t>
  </si>
  <si>
    <t>2016-01-08</t>
  </si>
  <si>
    <t>2016-01-07</t>
  </si>
  <si>
    <t>2016-01-09</t>
  </si>
  <si>
    <t>2016-01-11</t>
  </si>
  <si>
    <t>2016-01-12</t>
  </si>
  <si>
    <t>2016-01-15</t>
  </si>
  <si>
    <t>2016-01-14</t>
  </si>
  <si>
    <t>2016-01-16</t>
  </si>
  <si>
    <t>2016-01-17</t>
  </si>
  <si>
    <t>2016-01-18</t>
  </si>
  <si>
    <t>2016-01-19</t>
  </si>
  <si>
    <t>2016-01-21</t>
  </si>
  <si>
    <t>2016-01-20</t>
  </si>
  <si>
    <t>2016-01-22</t>
  </si>
  <si>
    <t>2016-01-23</t>
  </si>
  <si>
    <t>2016-01-24</t>
  </si>
  <si>
    <t>2016-01-26</t>
  </si>
  <si>
    <t>2016-01-29</t>
  </si>
  <si>
    <t>2016-01-30</t>
  </si>
  <si>
    <t>2016-01-31</t>
  </si>
  <si>
    <t>2016-02-02</t>
  </si>
  <si>
    <t>2016-02-03</t>
  </si>
  <si>
    <t>2016-02-05</t>
  </si>
  <si>
    <t>2016-02-07</t>
  </si>
  <si>
    <t>2016-02-06</t>
  </si>
  <si>
    <t>2016-02-09</t>
  </si>
  <si>
    <t>2016-02-10</t>
  </si>
  <si>
    <t>2016-02-11</t>
  </si>
  <si>
    <t>2016-02-12</t>
  </si>
  <si>
    <t>2016-02-13</t>
  </si>
  <si>
    <t>2016-02-14</t>
  </si>
  <si>
    <t>2016-02-15</t>
  </si>
  <si>
    <t>2016-02-17</t>
  </si>
  <si>
    <t>2016-02-19</t>
  </si>
  <si>
    <t>2016-02-20</t>
  </si>
  <si>
    <t>2016-02-18</t>
  </si>
  <si>
    <t>2016-02-21</t>
  </si>
  <si>
    <t>2016-02-23</t>
  </si>
  <si>
    <t>2016-02-24</t>
  </si>
  <si>
    <t>2016-02-28</t>
  </si>
  <si>
    <t>2016-02-27</t>
  </si>
  <si>
    <t>2016-02-29</t>
  </si>
  <si>
    <t>2016-03-01</t>
  </si>
  <si>
    <t>2016-03-03</t>
  </si>
  <si>
    <t>2016-03-04</t>
  </si>
  <si>
    <t>2016-03-05</t>
  </si>
  <si>
    <t>2016-03-09</t>
  </si>
  <si>
    <t>2016-03-07</t>
  </si>
  <si>
    <t>2016-03-10</t>
  </si>
  <si>
    <t>2016-03-11</t>
  </si>
  <si>
    <t>2016-03-13</t>
  </si>
  <si>
    <t>2016-03-14</t>
  </si>
  <si>
    <t>2016-03-17</t>
  </si>
  <si>
    <t>2016-03-16</t>
  </si>
  <si>
    <t>2016-03-15</t>
  </si>
  <si>
    <t>2016-03-18</t>
  </si>
  <si>
    <t>2016-03-19</t>
  </si>
  <si>
    <t>2016-03-21</t>
  </si>
  <si>
    <t>2016-03-20</t>
  </si>
  <si>
    <t>2016-03-23</t>
  </si>
  <si>
    <t>2016-03-25</t>
  </si>
  <si>
    <t>2016-03-26</t>
  </si>
  <si>
    <t>2016-03-27</t>
  </si>
  <si>
    <t>2016-03-28</t>
  </si>
  <si>
    <t>2016-03-29</t>
  </si>
  <si>
    <t>2016-03-30</t>
  </si>
  <si>
    <t>2016-03-31</t>
  </si>
  <si>
    <t>2016-04-01</t>
  </si>
  <si>
    <t>2016-04-04</t>
  </si>
  <si>
    <t>2016-04-05</t>
  </si>
  <si>
    <t>2016-04-06</t>
  </si>
  <si>
    <t>2016-04-07</t>
  </si>
  <si>
    <t>2016-04-09</t>
  </si>
  <si>
    <t>2016-04-10</t>
  </si>
  <si>
    <t>2016-04-11</t>
  </si>
  <si>
    <t>2016-04-13</t>
  </si>
  <si>
    <t>2016-04-14</t>
  </si>
  <si>
    <t>2016-04-15</t>
  </si>
  <si>
    <t>2016-04-17</t>
  </si>
  <si>
    <t>2016-04-19</t>
  </si>
  <si>
    <t>2016-04-18</t>
  </si>
  <si>
    <t>2016-04-20</t>
  </si>
  <si>
    <t>2016-04-22</t>
  </si>
  <si>
    <t>2016-04-24</t>
  </si>
  <si>
    <t>2016-04-25</t>
  </si>
  <si>
    <t>2016-04-26</t>
  </si>
  <si>
    <t>2016-04-28</t>
  </si>
  <si>
    <t>2016-04-29</t>
  </si>
  <si>
    <t>2016-04-30</t>
  </si>
  <si>
    <t>2016-05-01</t>
  </si>
  <si>
    <t>2016-05-03</t>
  </si>
  <si>
    <t>2016-05-04</t>
  </si>
  <si>
    <t>2016-05-02</t>
  </si>
  <si>
    <t>2016-05-06</t>
  </si>
  <si>
    <t>2016-05-05</t>
  </si>
  <si>
    <t>2016-05-07</t>
  </si>
  <si>
    <t>2016-05-09</t>
  </si>
  <si>
    <t>2016-05-08</t>
  </si>
  <si>
    <t>2016-05-11</t>
  </si>
  <si>
    <t>2016-05-12</t>
  </si>
  <si>
    <t>2016-05-13</t>
  </si>
  <si>
    <t>2016-05-14</t>
  </si>
  <si>
    <t>2016-05-15</t>
  </si>
  <si>
    <t>2016-05-17</t>
  </si>
  <si>
    <t>2016-05-19</t>
  </si>
  <si>
    <t>2016-05-20</t>
  </si>
  <si>
    <t>2016-05-21</t>
  </si>
  <si>
    <t>2016-05-23</t>
  </si>
  <si>
    <t>2016-05-24</t>
  </si>
  <si>
    <t>2016-05-25</t>
  </si>
  <si>
    <t>2016-05-26</t>
  </si>
  <si>
    <t>2016-05-27</t>
  </si>
  <si>
    <t>2016-05-29</t>
  </si>
  <si>
    <t>2016-05-30</t>
  </si>
  <si>
    <t>2016-05-28</t>
  </si>
  <si>
    <t>2016-06-01</t>
  </si>
  <si>
    <t>2016-05-31</t>
  </si>
  <si>
    <t>2016-06-04</t>
  </si>
  <si>
    <t>2016-06-02</t>
  </si>
  <si>
    <t>2016-06-05</t>
  </si>
  <si>
    <t>2016-06-07</t>
  </si>
  <si>
    <t>2016-06-08</t>
  </si>
  <si>
    <t>2016-06-09</t>
  </si>
  <si>
    <t>2016-06-10</t>
  </si>
  <si>
    <t>2016-06-12</t>
  </si>
  <si>
    <t>2016-06-11</t>
  </si>
  <si>
    <t>2016-06-13</t>
  </si>
  <si>
    <t>2016-06-14</t>
  </si>
  <si>
    <t>2016-06-15</t>
  </si>
  <si>
    <t>2016-06-16</t>
  </si>
  <si>
    <t>2016-06-17</t>
  </si>
  <si>
    <t>2016-06-18</t>
  </si>
  <si>
    <t>2016-06-19</t>
  </si>
  <si>
    <t>2016-06-20</t>
  </si>
  <si>
    <t>2016-06-21</t>
  </si>
  <si>
    <t>2016-06-22</t>
  </si>
  <si>
    <t>2016-06-23</t>
  </si>
  <si>
    <t>2016-06-25</t>
  </si>
  <si>
    <t>2016-06-26</t>
  </si>
  <si>
    <t>2016-06-27</t>
  </si>
  <si>
    <t>2016-06-28</t>
  </si>
  <si>
    <t>2016-06-30</t>
  </si>
  <si>
    <t>2016-07-01</t>
  </si>
  <si>
    <t>2016-07-02</t>
  </si>
  <si>
    <t>2016-07-04</t>
  </si>
  <si>
    <t>2016-07-06</t>
  </si>
  <si>
    <t>2016-07-07</t>
  </si>
  <si>
    <t>2016-07-08</t>
  </si>
  <si>
    <t>2016-07-09</t>
  </si>
  <si>
    <t>2016-07-12</t>
  </si>
  <si>
    <t>2016-07-11</t>
  </si>
  <si>
    <t>2016-07-14</t>
  </si>
  <si>
    <t>2016-07-13</t>
  </si>
  <si>
    <t>2016-07-16</t>
  </si>
  <si>
    <t>2016-07-15</t>
  </si>
  <si>
    <t>2016-07-17</t>
  </si>
  <si>
    <t>2016-07-19</t>
  </si>
  <si>
    <t>2016-07-20</t>
  </si>
  <si>
    <t>2016-07-21</t>
  </si>
  <si>
    <t>2016-07-23</t>
  </si>
  <si>
    <t>2016-07-22</t>
  </si>
  <si>
    <t>2016-07-25</t>
  </si>
  <si>
    <t>2016-07-26</t>
  </si>
  <si>
    <t>2016-07-27</t>
  </si>
  <si>
    <t>2016-07-28</t>
  </si>
  <si>
    <t>2016-07-30</t>
  </si>
  <si>
    <t>2016-07-29</t>
  </si>
  <si>
    <t>2016-07-31</t>
  </si>
  <si>
    <t>2016-08-01</t>
  </si>
  <si>
    <t>2016-08-03</t>
  </si>
  <si>
    <t>2016-08-02</t>
  </si>
  <si>
    <t>2016-08-05</t>
  </si>
  <si>
    <t>2016-08-04</t>
  </si>
  <si>
    <t>2016-08-06</t>
  </si>
  <si>
    <t>2016-08-07</t>
  </si>
  <si>
    <t>2016-08-10</t>
  </si>
  <si>
    <t>2016-08-11</t>
  </si>
  <si>
    <t>2016-08-13</t>
  </si>
  <si>
    <t>2016-08-15</t>
  </si>
  <si>
    <t>2016-08-14</t>
  </si>
  <si>
    <t>2016-08-17</t>
  </si>
  <si>
    <t>2016-08-18</t>
  </si>
  <si>
    <t>2016-08-20</t>
  </si>
  <si>
    <t>2016-08-21</t>
  </si>
  <si>
    <t>2016-08-23</t>
  </si>
  <si>
    <t>2016-08-22</t>
  </si>
  <si>
    <t>2016-08-25</t>
  </si>
  <si>
    <t>2016-08-24</t>
  </si>
  <si>
    <t>2016-08-27</t>
  </si>
  <si>
    <t>2016-08-29</t>
  </si>
  <si>
    <t>2016-09-01</t>
  </si>
  <si>
    <t>2016-08-31</t>
  </si>
  <si>
    <t>2016-09-02</t>
  </si>
  <si>
    <t>2016-09-04</t>
  </si>
  <si>
    <t>2016-09-03</t>
  </si>
  <si>
    <t>2016-09-06</t>
  </si>
  <si>
    <t>2016-09-05</t>
  </si>
  <si>
    <t>2016-09-07</t>
  </si>
  <si>
    <t>2016-09-08</t>
  </si>
  <si>
    <t>2016-09-09</t>
  </si>
  <si>
    <t>2016-09-11</t>
  </si>
  <si>
    <t>2016-09-10</t>
  </si>
  <si>
    <t>2016-09-12</t>
  </si>
  <si>
    <t>2016-09-14</t>
  </si>
  <si>
    <t>2016-09-13</t>
  </si>
  <si>
    <t>2016-09-16</t>
  </si>
  <si>
    <t>2016-09-19</t>
  </si>
  <si>
    <t>2016-09-18</t>
  </si>
  <si>
    <t>2016-09-21</t>
  </si>
  <si>
    <t>2016-09-20</t>
  </si>
  <si>
    <t>2016-09-22</t>
  </si>
  <si>
    <t>2016-09-24</t>
  </si>
  <si>
    <t>2016-09-23</t>
  </si>
  <si>
    <t>2016-09-25</t>
  </si>
  <si>
    <t>2016-09-26</t>
  </si>
  <si>
    <t>2016-09-27</t>
  </si>
  <si>
    <t>2016-09-29</t>
  </si>
  <si>
    <t>2016-09-28</t>
  </si>
  <si>
    <t>2016-10-01</t>
  </si>
  <si>
    <t>2016-09-30</t>
  </si>
  <si>
    <t>2016-10-02</t>
  </si>
  <si>
    <t>2016-10-03</t>
  </si>
  <si>
    <t>2016-10-04</t>
  </si>
  <si>
    <t>2016-10-05</t>
  </si>
  <si>
    <t>2016-10-06</t>
  </si>
  <si>
    <t>2016-10-09</t>
  </si>
  <si>
    <t>2016-10-07</t>
  </si>
  <si>
    <t>2016-10-08</t>
  </si>
  <si>
    <t>2016-10-11</t>
  </si>
  <si>
    <t>2016-10-12</t>
  </si>
  <si>
    <t>2016-10-13</t>
  </si>
  <si>
    <t>2016-10-14</t>
  </si>
  <si>
    <t>2016-10-15</t>
  </si>
  <si>
    <t>2016-10-17</t>
  </si>
  <si>
    <t>2016-10-16</t>
  </si>
  <si>
    <t>2016-10-18</t>
  </si>
  <si>
    <t>2016-10-19</t>
  </si>
  <si>
    <t>2016-10-20</t>
  </si>
  <si>
    <t>2016-10-21</t>
  </si>
  <si>
    <t>2016-10-22</t>
  </si>
  <si>
    <t>2016-10-24</t>
  </si>
  <si>
    <t>2016-10-25</t>
  </si>
  <si>
    <t>2016-10-27</t>
  </si>
  <si>
    <t>2016-10-29</t>
  </si>
  <si>
    <t>2016-10-28</t>
  </si>
  <si>
    <t>2016-10-31</t>
  </si>
  <si>
    <t>2016-10-30</t>
  </si>
  <si>
    <t>2016-11-01</t>
  </si>
  <si>
    <t>2016-11-03</t>
  </si>
  <si>
    <t>2016-11-05</t>
  </si>
  <si>
    <t>2016-11-06</t>
  </si>
  <si>
    <t>2016-11-07</t>
  </si>
  <si>
    <t>2016-11-08</t>
  </si>
  <si>
    <t>2016-11-09</t>
  </si>
  <si>
    <t>2016-11-10</t>
  </si>
  <si>
    <t>2016-11-13</t>
  </si>
  <si>
    <t>2016-11-15</t>
  </si>
  <si>
    <t>2016-11-16</t>
  </si>
  <si>
    <t>2016-11-17</t>
  </si>
  <si>
    <t>2016-11-21</t>
  </si>
  <si>
    <t>2016-11-22</t>
  </si>
  <si>
    <t>2016-11-23</t>
  </si>
  <si>
    <t>2016-11-24</t>
  </si>
  <si>
    <t>2016-11-25</t>
  </si>
  <si>
    <t>2016-11-27</t>
  </si>
  <si>
    <t>2016-11-26</t>
  </si>
  <si>
    <t>2016-11-29</t>
  </si>
  <si>
    <t>2016-11-30</t>
  </si>
  <si>
    <t>2016-11-28</t>
  </si>
  <si>
    <t>2016-12-02</t>
  </si>
  <si>
    <t>2016-12-06</t>
  </si>
  <si>
    <t>2016-12-07</t>
  </si>
  <si>
    <t>2016-12-05</t>
  </si>
  <si>
    <t>2016-12-08</t>
  </si>
  <si>
    <t>2016-12-09</t>
  </si>
  <si>
    <t>2016-12-11</t>
  </si>
  <si>
    <t>2016-12-10</t>
  </si>
  <si>
    <t>2016-12-12</t>
  </si>
  <si>
    <t>2016-12-13</t>
  </si>
  <si>
    <t>2016-12-14</t>
  </si>
  <si>
    <t>2016-12-18</t>
  </si>
  <si>
    <t>2016-12-17</t>
  </si>
  <si>
    <t>2016-12-19</t>
  </si>
  <si>
    <t>2016-12-21</t>
  </si>
  <si>
    <t>2016-12-23</t>
  </si>
  <si>
    <t>2016-12-22</t>
  </si>
  <si>
    <t>2016-12-25</t>
  </si>
  <si>
    <t>2016-12-24</t>
  </si>
  <si>
    <t>2016-12-27</t>
  </si>
  <si>
    <t>2016-12-26</t>
  </si>
  <si>
    <t>2016-12-28</t>
  </si>
  <si>
    <t>2016-12-29</t>
  </si>
  <si>
    <t>2016-12-30</t>
  </si>
  <si>
    <t>2016-12-31</t>
  </si>
  <si>
    <t>2017-01-05</t>
  </si>
  <si>
    <t>2017-01-06</t>
  </si>
  <si>
    <t>2017-01-07</t>
  </si>
  <si>
    <t>2017-01-08</t>
  </si>
  <si>
    <t>2017-01-10</t>
  </si>
  <si>
    <t>2017-01-11</t>
  </si>
  <si>
    <t>2017-01-13</t>
  </si>
  <si>
    <t>2017-01-12</t>
  </si>
  <si>
    <t>2017-01-15</t>
  </si>
  <si>
    <t>2017-01-17</t>
  </si>
  <si>
    <t>2017-01-18</t>
  </si>
  <si>
    <t>2017-01-20</t>
  </si>
  <si>
    <t>2017-01-19</t>
  </si>
  <si>
    <t>2017-01-23</t>
  </si>
  <si>
    <t>2017-01-22</t>
  </si>
  <si>
    <t>2017-01-24</t>
  </si>
  <si>
    <t>2017-01-25</t>
  </si>
  <si>
    <t>2017-01-26</t>
  </si>
  <si>
    <t>2017-01-29</t>
  </si>
  <si>
    <t>2017-01-27</t>
  </si>
  <si>
    <t>2017-01-30</t>
  </si>
  <si>
    <t>2017-01-31</t>
  </si>
  <si>
    <t>2017-02-01</t>
  </si>
  <si>
    <t>2017-02-02</t>
  </si>
  <si>
    <t>2017-02-04</t>
  </si>
  <si>
    <t>2017-02-05</t>
  </si>
  <si>
    <t>2017-02-06</t>
  </si>
  <si>
    <t>2017-02-08</t>
  </si>
  <si>
    <t>2017-02-07</t>
  </si>
  <si>
    <t>2017-02-09</t>
  </si>
  <si>
    <t>2017-02-11</t>
  </si>
  <si>
    <t>2017-02-10</t>
  </si>
  <si>
    <t>2017-02-12</t>
  </si>
  <si>
    <t>2017-02-16</t>
  </si>
  <si>
    <t>2017-02-14</t>
  </si>
  <si>
    <t>2017-02-15</t>
  </si>
  <si>
    <t>2017-02-18</t>
  </si>
  <si>
    <t>2017-02-17</t>
  </si>
  <si>
    <t>2017-02-19</t>
  </si>
  <si>
    <t>2017-02-21</t>
  </si>
  <si>
    <t>2017-02-22</t>
  </si>
  <si>
    <t>2017-02-20</t>
  </si>
  <si>
    <t>2017-02-23</t>
  </si>
  <si>
    <t>2017-02-27</t>
  </si>
  <si>
    <t>2017-03-01</t>
  </si>
  <si>
    <t>2017-02-28</t>
  </si>
  <si>
    <t>2017-03-03</t>
  </si>
  <si>
    <t>2017-03-02</t>
  </si>
  <si>
    <t>2017-03-04</t>
  </si>
  <si>
    <t>2017-03-05</t>
  </si>
  <si>
    <t>2017-03-07</t>
  </si>
  <si>
    <t>2017-03-08</t>
  </si>
  <si>
    <t>2017-03-09</t>
  </si>
  <si>
    <t>2017-03-10</t>
  </si>
  <si>
    <t>2017-03-12</t>
  </si>
  <si>
    <t>2017-03-11</t>
  </si>
  <si>
    <t>2017-03-13</t>
  </si>
  <si>
    <t>2017-03-14</t>
  </si>
  <si>
    <t>2017-03-16</t>
  </si>
  <si>
    <t>2017-03-18</t>
  </si>
  <si>
    <t>2017-03-17</t>
  </si>
  <si>
    <t>2017-03-19</t>
  </si>
  <si>
    <t>2017-03-20</t>
  </si>
  <si>
    <t>2017-03-22</t>
  </si>
  <si>
    <t>2017-03-23</t>
  </si>
  <si>
    <t>2017-03-24</t>
  </si>
  <si>
    <t>2017-03-26</t>
  </si>
  <si>
    <t>2017-03-25</t>
  </si>
  <si>
    <t>2017-03-29</t>
  </si>
  <si>
    <t>2017-03-28</t>
  </si>
  <si>
    <t>2017-03-30</t>
  </si>
  <si>
    <t>2017-04-01</t>
  </si>
  <si>
    <t>2017-03-31</t>
  </si>
  <si>
    <t>2017-04-02</t>
  </si>
  <si>
    <t>2017-04-03</t>
  </si>
  <si>
    <t>2017-04-04</t>
  </si>
  <si>
    <t>2017-04-05</t>
  </si>
  <si>
    <t>2017-04-07</t>
  </si>
  <si>
    <t>2017-04-08</t>
  </si>
  <si>
    <t>2017-04-09</t>
  </si>
  <si>
    <t>2017-04-10</t>
  </si>
  <si>
    <t>2017-04-12</t>
  </si>
  <si>
    <t>2017-04-15</t>
  </si>
  <si>
    <t>2017-04-14</t>
  </si>
  <si>
    <t>2017-04-16</t>
  </si>
  <si>
    <t>2017-04-17</t>
  </si>
  <si>
    <t>2017-04-19</t>
  </si>
  <si>
    <t>2017-04-18</t>
  </si>
  <si>
    <t>2017-04-20</t>
  </si>
  <si>
    <t>2017-04-21</t>
  </si>
  <si>
    <t>2017-04-22</t>
  </si>
  <si>
    <t>2017-04-24</t>
  </si>
  <si>
    <t>2017-04-23</t>
  </si>
  <si>
    <t>2017-04-25</t>
  </si>
  <si>
    <t>2017-04-26</t>
  </si>
  <si>
    <t>2017-04-28</t>
  </si>
  <si>
    <t>2017-04-30</t>
  </si>
  <si>
    <t>2017-04-29</t>
  </si>
  <si>
    <t>2017-05-01</t>
  </si>
  <si>
    <t>2017-05-02</t>
  </si>
  <si>
    <t>2017-05-03</t>
  </si>
  <si>
    <t>2017-05-06</t>
  </si>
  <si>
    <t>2017-05-05</t>
  </si>
  <si>
    <t>2017-05-08</t>
  </si>
  <si>
    <t>2017-05-09</t>
  </si>
  <si>
    <t>2017-05-10</t>
  </si>
  <si>
    <t>2017-05-11</t>
  </si>
  <si>
    <t>2017-05-14</t>
  </si>
  <si>
    <t>2017-05-12</t>
  </si>
  <si>
    <t>2017-05-15</t>
  </si>
  <si>
    <t>2017-05-16</t>
  </si>
  <si>
    <t>2017-05-18</t>
  </si>
  <si>
    <t>2017-05-17</t>
  </si>
  <si>
    <t>2017-05-19</t>
  </si>
  <si>
    <t>2017-05-21</t>
  </si>
  <si>
    <t>2017-05-22</t>
  </si>
  <si>
    <t>2017-05-24</t>
  </si>
  <si>
    <t>2017-05-26</t>
  </si>
  <si>
    <t>2017-05-27</t>
  </si>
  <si>
    <t>2017-05-28</t>
  </si>
  <si>
    <t>2017-05-29</t>
  </si>
  <si>
    <t>2017-05-31</t>
  </si>
  <si>
    <t>2017-05-30</t>
  </si>
  <si>
    <t>2017-06-01</t>
  </si>
  <si>
    <t>2017-06-02</t>
  </si>
  <si>
    <t>2017-06-03</t>
  </si>
  <si>
    <t>2017-06-06</t>
  </si>
  <si>
    <t>2017-06-08</t>
  </si>
  <si>
    <t>2017-06-09</t>
  </si>
  <si>
    <t>2017-06-12</t>
  </si>
  <si>
    <t>2017-06-13</t>
  </si>
  <si>
    <t>2017-06-14</t>
  </si>
  <si>
    <t>2017-06-15</t>
  </si>
  <si>
    <t>2017-06-17</t>
  </si>
  <si>
    <t>2017-06-16</t>
  </si>
  <si>
    <t>2017-06-18</t>
  </si>
  <si>
    <t>2017-06-19</t>
  </si>
  <si>
    <t>2017-06-20</t>
  </si>
  <si>
    <t>2017-06-21</t>
  </si>
  <si>
    <t>2017-06-22</t>
  </si>
  <si>
    <t>2017-06-23</t>
  </si>
  <si>
    <t>2017-06-24</t>
  </si>
  <si>
    <t>2017-06-25</t>
  </si>
  <si>
    <t>2017-06-27</t>
  </si>
  <si>
    <t>2017-06-28</t>
  </si>
  <si>
    <t>2017-06-29</t>
  </si>
  <si>
    <t>2017-07-01</t>
  </si>
  <si>
    <t>2017-07-04</t>
  </si>
  <si>
    <t>2017-07-05</t>
  </si>
  <si>
    <t>2017-07-03</t>
  </si>
  <si>
    <t>2017-07-07</t>
  </si>
  <si>
    <t>2017-07-09</t>
  </si>
  <si>
    <t>2017-07-11</t>
  </si>
  <si>
    <t>2017-07-14</t>
  </si>
  <si>
    <t>2017-07-12</t>
  </si>
  <si>
    <t>2017-07-15</t>
  </si>
  <si>
    <t>2017-07-16</t>
  </si>
  <si>
    <t>2017-07-17</t>
  </si>
  <si>
    <t>2017-07-18</t>
  </si>
  <si>
    <t>2017-07-19</t>
  </si>
  <si>
    <t>2017-07-21</t>
  </si>
  <si>
    <t>2017-07-20</t>
  </si>
  <si>
    <t>2017-07-23</t>
  </si>
  <si>
    <t>2017-07-24</t>
  </si>
  <si>
    <t>2017-07-26</t>
  </si>
  <si>
    <t>2017-07-25</t>
  </si>
  <si>
    <t>2017-07-29</t>
  </si>
  <si>
    <t>2017-07-28</t>
  </si>
  <si>
    <t>2017-07-30</t>
  </si>
  <si>
    <t>2017-08-01</t>
  </si>
  <si>
    <t>2017-07-31</t>
  </si>
  <si>
    <t>2017-08-02</t>
  </si>
  <si>
    <t>2017-08-03</t>
  </si>
  <si>
    <t>2017-08-05</t>
  </si>
  <si>
    <t>2017-08-07</t>
  </si>
  <si>
    <t>2017-08-08</t>
  </si>
  <si>
    <t>2017-08-10</t>
  </si>
  <si>
    <t>2017-08-09</t>
  </si>
  <si>
    <t>2017-08-12</t>
  </si>
  <si>
    <t>2017-08-11</t>
  </si>
  <si>
    <t>2017-08-13</t>
  </si>
  <si>
    <t>2017-08-15</t>
  </si>
  <si>
    <t>2017-08-14</t>
  </si>
  <si>
    <t>2017-08-17</t>
  </si>
  <si>
    <t>2017-08-18</t>
  </si>
  <si>
    <t>2017-08-19</t>
  </si>
  <si>
    <t>2017-08-21</t>
  </si>
  <si>
    <t>2017-08-22</t>
  </si>
  <si>
    <t>2017-08-20</t>
  </si>
  <si>
    <t>2017-08-23</t>
  </si>
  <si>
    <t>2017-08-24</t>
  </si>
  <si>
    <t>2017-08-25</t>
  </si>
  <si>
    <t>2017-08-26</t>
  </si>
  <si>
    <t>2017-08-27</t>
  </si>
  <si>
    <t>2017-08-28</t>
  </si>
  <si>
    <t>2017-08-29</t>
  </si>
  <si>
    <t>2017-08-30</t>
  </si>
  <si>
    <t>2017-08-31</t>
  </si>
  <si>
    <t>2017-09-02</t>
  </si>
  <si>
    <t>2017-09-03</t>
  </si>
  <si>
    <t>2017-09-04</t>
  </si>
  <si>
    <t>2017-09-05</t>
  </si>
  <si>
    <t>2017-09-07</t>
  </si>
  <si>
    <t>2017-09-08</t>
  </si>
  <si>
    <t>2017-09-09</t>
  </si>
  <si>
    <t>2017-09-10</t>
  </si>
  <si>
    <t>2017-09-11</t>
  </si>
  <si>
    <t>2017-09-13</t>
  </si>
  <si>
    <t>2017-09-12</t>
  </si>
  <si>
    <t>2017-09-14</t>
  </si>
  <si>
    <t>2017-09-16</t>
  </si>
  <si>
    <t>2017-09-15</t>
  </si>
  <si>
    <t>2017-09-20</t>
  </si>
  <si>
    <t>2017-09-19</t>
  </si>
  <si>
    <t>2017-09-21</t>
  </si>
  <si>
    <t>2017-09-23</t>
  </si>
  <si>
    <t>2017-09-22</t>
  </si>
  <si>
    <t>2017-09-24</t>
  </si>
  <si>
    <t>2017-09-26</t>
  </si>
  <si>
    <t>2017-09-27</t>
  </si>
  <si>
    <t>2017-09-28</t>
  </si>
  <si>
    <t>2017-09-30</t>
  </si>
  <si>
    <t>2017-10-01</t>
  </si>
  <si>
    <t>2017-10-03</t>
  </si>
  <si>
    <t>2017-10-04</t>
  </si>
  <si>
    <t>2017-10-02</t>
  </si>
  <si>
    <t>2017-10-05</t>
  </si>
  <si>
    <t>2017-10-06</t>
  </si>
  <si>
    <t>2017-10-07</t>
  </si>
  <si>
    <t>2017-10-08</t>
  </si>
  <si>
    <t>2017-10-09</t>
  </si>
  <si>
    <t>2017-10-11</t>
  </si>
  <si>
    <t>2017-10-12</t>
  </si>
  <si>
    <t>2017-10-13</t>
  </si>
  <si>
    <t>2017-10-15</t>
  </si>
  <si>
    <t>2017-10-16</t>
  </si>
  <si>
    <t>2017-10-17</t>
  </si>
  <si>
    <t>2017-10-18</t>
  </si>
  <si>
    <t>2017-10-19</t>
  </si>
  <si>
    <t>2017-10-22</t>
  </si>
  <si>
    <t>2017-10-21</t>
  </si>
  <si>
    <t>2017-10-20</t>
  </si>
  <si>
    <t>2017-10-23</t>
  </si>
  <si>
    <t>2017-10-24</t>
  </si>
  <si>
    <t>2017-10-26</t>
  </si>
  <si>
    <t>2017-10-25</t>
  </si>
  <si>
    <t>2017-10-28</t>
  </si>
  <si>
    <t>2017-10-29</t>
  </si>
  <si>
    <t>2017-10-27</t>
  </si>
  <si>
    <t>2017-10-30</t>
  </si>
  <si>
    <t>2017-10-31</t>
  </si>
  <si>
    <t>2017-11-02</t>
  </si>
  <si>
    <t>2017-11-03</t>
  </si>
  <si>
    <t>2017-11-01</t>
  </si>
  <si>
    <t>2017-11-04</t>
  </si>
  <si>
    <t>2017-11-07</t>
  </si>
  <si>
    <t>2017-11-06</t>
  </si>
  <si>
    <t>2017-11-09</t>
  </si>
  <si>
    <t>2017-11-08</t>
  </si>
  <si>
    <t>2017-11-11</t>
  </si>
  <si>
    <t>2017-11-12</t>
  </si>
  <si>
    <t>2017-11-14</t>
  </si>
  <si>
    <t>2017-11-13</t>
  </si>
  <si>
    <t>2017-11-16</t>
  </si>
  <si>
    <t>2017-11-17</t>
  </si>
  <si>
    <t>2017-11-18</t>
  </si>
  <si>
    <t>2017-11-20</t>
  </si>
  <si>
    <t>2017-11-19</t>
  </si>
  <si>
    <t>2017-11-21</t>
  </si>
  <si>
    <t>2017-11-22</t>
  </si>
  <si>
    <t>2017-11-24</t>
  </si>
  <si>
    <t>2017-11-26</t>
  </si>
  <si>
    <t>2017-11-25</t>
  </si>
  <si>
    <t>2017-11-27</t>
  </si>
  <si>
    <t>2017-11-29</t>
  </si>
  <si>
    <t>2017-11-30</t>
  </si>
  <si>
    <t>2017-12-01</t>
  </si>
  <si>
    <t>2017-12-02</t>
  </si>
  <si>
    <t>2017-12-04</t>
  </si>
  <si>
    <t>2017-12-03</t>
  </si>
  <si>
    <t>2017-12-05</t>
  </si>
  <si>
    <t>2017-12-07</t>
  </si>
  <si>
    <t>2017-12-06</t>
  </si>
  <si>
    <t>2017-12-09</t>
  </si>
  <si>
    <t>2017-12-10</t>
  </si>
  <si>
    <t>2017-12-12</t>
  </si>
  <si>
    <t>2017-12-11</t>
  </si>
  <si>
    <t>2017-12-14</t>
  </si>
  <si>
    <t>2017-12-15</t>
  </si>
  <si>
    <t>2017-12-16</t>
  </si>
  <si>
    <t>2017-12-17</t>
  </si>
  <si>
    <t>2017-12-19</t>
  </si>
  <si>
    <t>2017-12-18</t>
  </si>
  <si>
    <t>2017-12-22</t>
  </si>
  <si>
    <t>2017-12-25</t>
  </si>
  <si>
    <t>2017-12-24</t>
  </si>
  <si>
    <t>2017-12-26</t>
  </si>
  <si>
    <t>2017-12-27</t>
  </si>
  <si>
    <t>2017-12-28</t>
  </si>
  <si>
    <t>2017-12-29</t>
  </si>
  <si>
    <t>2017-12-30</t>
  </si>
  <si>
    <t>2017-12-31</t>
  </si>
  <si>
    <t>2018-01-02</t>
  </si>
  <si>
    <t>2018-01-01</t>
  </si>
  <si>
    <t>2018-01-03</t>
  </si>
  <si>
    <t>2018-01-05</t>
  </si>
  <si>
    <t>2018-01-06</t>
  </si>
  <si>
    <t>2018-01-07</t>
  </si>
  <si>
    <t>2018-01-08</t>
  </si>
  <si>
    <t>2018-01-09</t>
  </si>
  <si>
    <t>2018-01-10</t>
  </si>
  <si>
    <t>2018-01-12</t>
  </si>
  <si>
    <t>2018-01-13</t>
  </si>
  <si>
    <t>2018-01-14</t>
  </si>
  <si>
    <t>2018-01-15</t>
  </si>
  <si>
    <t>2018-01-18</t>
  </si>
  <si>
    <t>2018-01-17</t>
  </si>
  <si>
    <t>2018-01-16</t>
  </si>
  <si>
    <t>2018-01-19</t>
  </si>
  <si>
    <t>2018-01-21</t>
  </si>
  <si>
    <t>2018-01-20</t>
  </si>
  <si>
    <t>2018-01-22</t>
  </si>
  <si>
    <t>2018-01-24</t>
  </si>
  <si>
    <t>2018-01-23</t>
  </si>
  <si>
    <t>2018-01-25</t>
  </si>
  <si>
    <t>2018-01-28</t>
  </si>
  <si>
    <t>2018-01-27</t>
  </si>
  <si>
    <t>2018-01-29</t>
  </si>
  <si>
    <t>2018-01-30</t>
  </si>
  <si>
    <t>2018-02-01</t>
  </si>
  <si>
    <t>2018-01-31</t>
  </si>
  <si>
    <t>2018-02-03</t>
  </si>
  <si>
    <t>2018-02-04</t>
  </si>
  <si>
    <t>2018-02-05</t>
  </si>
  <si>
    <t>2018-02-08</t>
  </si>
  <si>
    <t>2018-02-09</t>
  </si>
  <si>
    <t>2018-02-11</t>
  </si>
  <si>
    <t>2018-02-12</t>
  </si>
  <si>
    <t>2018-02-14</t>
  </si>
  <si>
    <t>2018-02-13</t>
  </si>
  <si>
    <t>2018-02-15</t>
  </si>
  <si>
    <t>2018-02-16</t>
  </si>
  <si>
    <t>2018-02-19</t>
  </si>
  <si>
    <t>2018-02-18</t>
  </si>
  <si>
    <t>2018-02-20</t>
  </si>
  <si>
    <t>2018-02-21</t>
  </si>
  <si>
    <t>2018-02-22</t>
  </si>
  <si>
    <t>2018-02-24</t>
  </si>
  <si>
    <t>2018-02-27</t>
  </si>
  <si>
    <t>2018-03-01</t>
  </si>
  <si>
    <t>2018-02-28</t>
  </si>
  <si>
    <t>2018-03-02</t>
  </si>
  <si>
    <t>2018-03-04</t>
  </si>
  <si>
    <t>2018-03-06</t>
  </si>
  <si>
    <t>2018-03-05</t>
  </si>
  <si>
    <t>2018-03-07</t>
  </si>
  <si>
    <t>2018-03-08</t>
  </si>
  <si>
    <t>2018-03-10</t>
  </si>
  <si>
    <t>2018-03-09</t>
  </si>
  <si>
    <t>2018-03-11</t>
  </si>
  <si>
    <t>2018-03-14</t>
  </si>
  <si>
    <t>2018-03-12</t>
  </si>
  <si>
    <t>2018-03-16</t>
  </si>
  <si>
    <t>2018-03-17</t>
  </si>
  <si>
    <t>2018-03-18</t>
  </si>
  <si>
    <t>2018-03-19</t>
  </si>
  <si>
    <t>2018-03-20</t>
  </si>
  <si>
    <t>2018-03-21</t>
  </si>
  <si>
    <t>2018-03-22</t>
  </si>
  <si>
    <t>2018-03-23</t>
  </si>
  <si>
    <t>2018-03-24</t>
  </si>
  <si>
    <t>2018-03-25</t>
  </si>
  <si>
    <t>2018-03-28</t>
  </si>
  <si>
    <t>2018-03-29</t>
  </si>
  <si>
    <t>2018-03-30</t>
  </si>
  <si>
    <t>2018-03-31</t>
  </si>
  <si>
    <t>2018-04-02</t>
  </si>
  <si>
    <t>2018-04-01</t>
  </si>
  <si>
    <t>product_name</t>
  </si>
  <si>
    <t>model_year</t>
  </si>
  <si>
    <t>Trek 820 - 2016</t>
  </si>
  <si>
    <t>Ritchey Timberwolf Frameset - 2016</t>
  </si>
  <si>
    <t>Surly Wednesday Frameset - 2016</t>
  </si>
  <si>
    <t>Trek Fuel EX 8 29 - 2016</t>
  </si>
  <si>
    <t>Heller Shagamaw Frame - 2016</t>
  </si>
  <si>
    <t>Surly Ice Cream Truck Frameset - 2016</t>
  </si>
  <si>
    <t>Trek Slash 8 27.5 - 2016</t>
  </si>
  <si>
    <t>Trek Remedy 29 Carbon Frameset - 2016</t>
  </si>
  <si>
    <t>Trek Conduit+ - 2016</t>
  </si>
  <si>
    <t>Surly Straggler - 2016</t>
  </si>
  <si>
    <t>Surly Straggler 650b - 2016</t>
  </si>
  <si>
    <t>Electra Townie Original 21D - 2016</t>
  </si>
  <si>
    <t>Electra Cruiser 1 (24-Inch) - 2016</t>
  </si>
  <si>
    <t>Electra Girl's Hawaii 1 (16-inch) - 2015/2016</t>
  </si>
  <si>
    <t>Electra Moto 1 - 2016</t>
  </si>
  <si>
    <t>Electra Townie Original 7D EQ - 2016</t>
  </si>
  <si>
    <t>Pure Cycles Vine 8-Speed - 2016</t>
  </si>
  <si>
    <t>Pure Cycles Western 3-Speed - Women's - 2015/2016</t>
  </si>
  <si>
    <t>Pure Cycles William 3-Speed - 2016</t>
  </si>
  <si>
    <t>Electra Townie Original 7D EQ - Women's - 2016</t>
  </si>
  <si>
    <t>Electra Girl's Hawaii 1 (20-inch) - 2015/2016</t>
  </si>
  <si>
    <t>Electra Townie Original 7D - 2015/2016</t>
  </si>
  <si>
    <t>Surly Big Dummy Frameset - 2017</t>
  </si>
  <si>
    <t>Surly Karate Monkey 27.5+ Frameset - 2017</t>
  </si>
  <si>
    <t>Trek X-Caliber 8 - 2017</t>
  </si>
  <si>
    <t>Surly Ice Cream Truck Frameset - 2017</t>
  </si>
  <si>
    <t>Surly Wednesday - 2017</t>
  </si>
  <si>
    <t>Trek Farley Alloy Frameset - 2017</t>
  </si>
  <si>
    <t>Surly Wednesday Frameset - 2017</t>
  </si>
  <si>
    <t>Trek Session DH 27.5 Carbon Frameset - 2017</t>
  </si>
  <si>
    <t>Sun Bicycles Spider 3i - 2017</t>
  </si>
  <si>
    <t>Surly Troll Frameset - 2017</t>
  </si>
  <si>
    <t>Haro Flightline One ST - 2017</t>
  </si>
  <si>
    <t>Haro Flightline Two 26 Plus - 2017</t>
  </si>
  <si>
    <t>Trek Stache 5 - 2017</t>
  </si>
  <si>
    <t>Trek Fuel EX 9.8 29 - 2017</t>
  </si>
  <si>
    <t>Haro Shift R3 - 2017</t>
  </si>
  <si>
    <t>Trek Fuel EX 5 27.5 Plus - 2017</t>
  </si>
  <si>
    <t>Trek Fuel EX 9.8 27.5 Plus - 2017</t>
  </si>
  <si>
    <t>Haro SR 1.1 - 2017</t>
  </si>
  <si>
    <t>Haro SR 1.2 - 2017</t>
  </si>
  <si>
    <t>Haro SR 1.3 - 2017</t>
  </si>
  <si>
    <t>Trek Remedy 9.8 - 2017</t>
  </si>
  <si>
    <t>Trek Emonda S 4 - 2017</t>
  </si>
  <si>
    <t>Trek Domane SL 6 - 2017</t>
  </si>
  <si>
    <t>Trek Silque SLR 7 Women's - 2017</t>
  </si>
  <si>
    <t>Trek Silque SLR 8 Women's - 2017</t>
  </si>
  <si>
    <t>Surly Steamroller - 2017</t>
  </si>
  <si>
    <t>Surly Ogre Frameset - 2017</t>
  </si>
  <si>
    <t>Trek Domane SL Disc Frameset - 2017</t>
  </si>
  <si>
    <t>Trek Domane S 6 - 2017</t>
  </si>
  <si>
    <t>Trek Domane SLR 6 Disc - 2017</t>
  </si>
  <si>
    <t>Trek Emonda S 5 - 2017</t>
  </si>
  <si>
    <t>Trek Madone 9.2 - 2017</t>
  </si>
  <si>
    <t>Trek Domane S 5 Disc - 2017</t>
  </si>
  <si>
    <t>Sun Bicycles ElectroLite - 2017</t>
  </si>
  <si>
    <t>Trek Powerfly 8 FS Plus - 2017</t>
  </si>
  <si>
    <t>Trek Boone 7 - 2017</t>
  </si>
  <si>
    <t>Trek Boone Race Shop Limited - 2017</t>
  </si>
  <si>
    <t>Electra Townie Original 7D - 2017</t>
  </si>
  <si>
    <t>Sun Bicycles Lil Bolt Type-R - 2017</t>
  </si>
  <si>
    <t>Sun Bicycles Revolutions 24 - 2017</t>
  </si>
  <si>
    <t>Sun Bicycles Revolutions 24 - Girl's - 2017</t>
  </si>
  <si>
    <t>Sun Bicycles Cruz 3 - 2017</t>
  </si>
  <si>
    <t>Sun Bicycles Cruz 7 - 2017</t>
  </si>
  <si>
    <t>Electra Amsterdam Original 3i - 2015/2017</t>
  </si>
  <si>
    <t>Sun Bicycles Atlas X-Type - 2017</t>
  </si>
  <si>
    <t>Sun Bicycles Biscayne Tandem 7 - 2017</t>
  </si>
  <si>
    <t>Sun Bicycles Brickell Tandem 7 - 2017</t>
  </si>
  <si>
    <t>Electra Cruiser Lux 1 - 2017</t>
  </si>
  <si>
    <t>Electra Cruiser Lux Fat Tire 1 Ladies - 2017</t>
  </si>
  <si>
    <t>Electra Girl's Hawaii 1 16" - 2017</t>
  </si>
  <si>
    <t>Electra Glam Punk 3i Ladies' - 2017</t>
  </si>
  <si>
    <t>Sun Bicycles Biscayne Tandem CB - 2017</t>
  </si>
  <si>
    <t>Sun Bicycles Boardwalk (24-inch Wheels) - 2017</t>
  </si>
  <si>
    <t>Sun Bicycles Brickell Tandem CB - 2017</t>
  </si>
  <si>
    <t>Electra Amsterdam Fashion 7i Ladies' - 2017</t>
  </si>
  <si>
    <t>Electra Amsterdam Original 3i Ladies' - 2017</t>
  </si>
  <si>
    <t>Trek Boy's Kickster - 2015/2017</t>
  </si>
  <si>
    <t>Sun Bicycles Lil Kitt'n - 2017</t>
  </si>
  <si>
    <t>Haro Downtown 16 - 2017</t>
  </si>
  <si>
    <t>Trek Girl's Kickster - 2017</t>
  </si>
  <si>
    <t>Trek Precaliber 12 Boys - 2017</t>
  </si>
  <si>
    <t>Trek Precaliber 12 Girls - 2017</t>
  </si>
  <si>
    <t>Trek Precaliber 16 Boys - 2017</t>
  </si>
  <si>
    <t>Trek Precaliber 16 Girls - 2017</t>
  </si>
  <si>
    <t>Trek Precaliber 24 (21-Speed) - Girls - 2017</t>
  </si>
  <si>
    <t>Haro Shredder 20 - 2017</t>
  </si>
  <si>
    <t>Haro Shredder 20 Girls - 2017</t>
  </si>
  <si>
    <t>Haro Shredder Pro 20 - 2017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</si>
  <si>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</si>
  <si>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</si>
  <si>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</si>
  <si>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</si>
  <si>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</si>
  <si>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</si>
  <si>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</si>
  <si>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</si>
  <si>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</si>
  <si>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</si>
  <si>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</si>
  <si>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</si>
  <si>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</si>
  <si>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Trek 820 - 2018</t>
  </si>
  <si>
    <t>Trek Marlin 5 - 2018</t>
  </si>
  <si>
    <t>Trek Marlin 6 - 2018</t>
  </si>
  <si>
    <t>Trek Fuel EX 8 29 - 2018</t>
  </si>
  <si>
    <t>Trek Marlin 7 - 2017/2018</t>
  </si>
  <si>
    <t>Trek Ticket S Frame - 2018</t>
  </si>
  <si>
    <t>Trek X-Caliber 8 - 2018</t>
  </si>
  <si>
    <t>Trek Kids' Neko - 2018</t>
  </si>
  <si>
    <t>Trek Fuel EX 7 29 - 2018</t>
  </si>
  <si>
    <t>Surly Krampus Frameset - 2018</t>
  </si>
  <si>
    <t>Surly Troll Frameset - 2018</t>
  </si>
  <si>
    <t>Trek Farley Carbon Frameset - 2018</t>
  </si>
  <si>
    <t>Surly Krampus - 2018</t>
  </si>
  <si>
    <t>Trek Kids' Dual Sport - 2018</t>
  </si>
  <si>
    <t>Surly Big Fat Dummy Frameset - 2018</t>
  </si>
  <si>
    <t>Surly Pack Rat Frameset - 2018</t>
  </si>
  <si>
    <t>Surly ECR 27.5 - 2018</t>
  </si>
  <si>
    <t>Trek X-Caliber 7 - 2018</t>
  </si>
  <si>
    <t>Trek Stache Carbon Frameset - 2018</t>
  </si>
  <si>
    <t>Heller Bloodhound Trail - 2018</t>
  </si>
  <si>
    <t>Trek Procal AL Frameset - 2018</t>
  </si>
  <si>
    <t>Trek Procaliber Frameset - 2018</t>
  </si>
  <si>
    <t>Trek Remedy 27.5 C Frameset - 2018</t>
  </si>
  <si>
    <t>Trek X-Caliber Frameset - 2018</t>
  </si>
  <si>
    <t>Trek Procaliber 6 - 2018</t>
  </si>
  <si>
    <t>Heller Shagamaw GX1 - 2018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</si>
  <si>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</si>
  <si>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</si>
  <si>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</si>
  <si>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</si>
  <si>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</si>
  <si>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</si>
  <si>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</si>
  <si>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</si>
  <si>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</si>
  <si>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</si>
  <si>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</si>
  <si>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</si>
  <si>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</si>
  <si>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</si>
  <si>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</si>
  <si>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</si>
  <si>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</si>
  <si>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</si>
  <si>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</si>
  <si>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</si>
  <si>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</si>
  <si>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</si>
  <si>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</si>
  <si>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Surly ECR - 2018</t>
  </si>
  <si>
    <t>Trek Emonda SL 6 Disc - 2018</t>
  </si>
  <si>
    <t>Surly Pack Rat - 2018</t>
  </si>
  <si>
    <t>Surly Straggler 650b - 2018</t>
  </si>
  <si>
    <t>Trek 1120 - 2018</t>
  </si>
  <si>
    <t>Trek Domane AL 2 Women's - 2018</t>
  </si>
  <si>
    <t>Surly ECR Frameset - 2018</t>
  </si>
  <si>
    <t>Surly Straggler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</si>
  <si>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</si>
  <si>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</si>
  <si>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</si>
  <si>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</si>
  <si>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</si>
  <si>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</si>
  <si>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</si>
  <si>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</si>
  <si>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</si>
  <si>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</si>
  <si>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</si>
  <si>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</si>
  <si>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</si>
  <si>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</si>
  <si>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</si>
  <si>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</si>
  <si>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</si>
  <si>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</si>
  <si>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</si>
  <si>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</si>
  <si>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</si>
  <si>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</si>
  <si>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Electra Loft Go! 8i - 2018</t>
  </si>
  <si>
    <t>Electra Townie Go! 8i - 2017/2018</t>
  </si>
  <si>
    <t>Trek Lift+ - 2018</t>
  </si>
  <si>
    <t>Trek XM700+ - 2018</t>
  </si>
  <si>
    <t>Electra Townie Go! 8i Ladies' - 2018</t>
  </si>
  <si>
    <t>Trek Verve+ - 2018</t>
  </si>
  <si>
    <t>Trek Verve+ Lowstep - 2018</t>
  </si>
  <si>
    <t>Electra Townie Commute Go! - 2018</t>
  </si>
  <si>
    <t>Electra Townie Commute Go! Ladies'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</si>
  <si>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</si>
  <si>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</si>
  <si>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</si>
  <si>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</si>
  <si>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</si>
  <si>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</si>
  <si>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</si>
  <si>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</si>
  <si>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</si>
  <si>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</si>
  <si>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</si>
  <si>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</si>
  <si>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</si>
  <si>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</si>
  <si>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</si>
  <si>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</si>
  <si>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</si>
  <si>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</si>
  <si>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</si>
  <si>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</si>
  <si>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</si>
  <si>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</si>
  <si>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</si>
  <si>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</si>
  <si>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</si>
  <si>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</si>
  <si>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</si>
  <si>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</si>
  <si>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</si>
  <si>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</si>
  <si>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</si>
  <si>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</si>
  <si>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</si>
  <si>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</si>
  <si>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</si>
  <si>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</si>
  <si>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</si>
  <si>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</si>
  <si>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</si>
  <si>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</si>
  <si>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</si>
  <si>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</si>
  <si>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</si>
  <si>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</si>
  <si>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</si>
  <si>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</si>
  <si>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</si>
  <si>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</si>
  <si>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</si>
  <si>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</si>
  <si>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</si>
  <si>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</si>
  <si>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</si>
  <si>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</si>
  <si>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</si>
  <si>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</si>
  <si>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Trek MT 201 - 2018</t>
  </si>
  <si>
    <t>Strider Classic 12 Balance Bike - 2018</t>
  </si>
  <si>
    <t>Strider Sport 16 - 2018</t>
  </si>
  <si>
    <t>Strider Strider 20 Sport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</si>
  <si>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</si>
  <si>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</si>
  <si>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</si>
  <si>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</si>
  <si>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</si>
  <si>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</si>
  <si>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</si>
  <si>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</si>
  <si>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</si>
  <si>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</si>
  <si>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</si>
  <si>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</si>
  <si>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</si>
  <si>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</si>
  <si>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</si>
  <si>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</si>
  <si>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</si>
  <si>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</si>
  <si>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</si>
  <si>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</si>
  <si>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</si>
  <si>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</si>
  <si>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</si>
  <si>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</si>
  <si>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</si>
  <si>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</si>
  <si>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</si>
  <si>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</si>
  <si>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</si>
  <si>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</si>
  <si>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</si>
  <si>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</si>
  <si>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</si>
  <si>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</si>
  <si>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Trek Checkpoint ALR 4 Women's - 2019</t>
  </si>
  <si>
    <t>Trek Checkpoint ALR 5 - 2019</t>
  </si>
  <si>
    <t>Trek Checkpoint ALR 5 Women's - 2019</t>
  </si>
  <si>
    <t>Trek Checkpoint SL 5 Women's - 2019</t>
  </si>
  <si>
    <t>Trek Checkpoint SL 6 - 2019</t>
  </si>
  <si>
    <t>Trek Checkpoint ALR Frameset - 2019</t>
  </si>
  <si>
    <t>active</t>
  </si>
  <si>
    <t>manager_id</t>
  </si>
  <si>
    <t>Fabiola</t>
  </si>
  <si>
    <t>fabiola.jackson@bikes.shop</t>
  </si>
  <si>
    <t>(831) 555-5554</t>
  </si>
  <si>
    <t>Mireya</t>
  </si>
  <si>
    <t>mireya.copeland@bikes.shop</t>
  </si>
  <si>
    <t>(831) 555-5555</t>
  </si>
  <si>
    <t>1</t>
  </si>
  <si>
    <t>Genna</t>
  </si>
  <si>
    <t>Serrano</t>
  </si>
  <si>
    <t>genna.serrano@bikes.shop</t>
  </si>
  <si>
    <t>(831) 555-5556</t>
  </si>
  <si>
    <t>2</t>
  </si>
  <si>
    <t>Virgie</t>
  </si>
  <si>
    <t>virgie.wiggins@bikes.shop</t>
  </si>
  <si>
    <t>(831) 555-5557</t>
  </si>
  <si>
    <t>Jannette</t>
  </si>
  <si>
    <t>David</t>
  </si>
  <si>
    <t>jannette.david@bikes.shop</t>
  </si>
  <si>
    <t>(516) 379-4444</t>
  </si>
  <si>
    <t>Marcelene</t>
  </si>
  <si>
    <t>Boyer</t>
  </si>
  <si>
    <t>marcelene.boyer@bikes.shop</t>
  </si>
  <si>
    <t>(516) 379-4445</t>
  </si>
  <si>
    <t>5</t>
  </si>
  <si>
    <t>Venita</t>
  </si>
  <si>
    <t>venita.daniel@bikes.shop</t>
  </si>
  <si>
    <t>(516) 379-4446</t>
  </si>
  <si>
    <t>Kali</t>
  </si>
  <si>
    <t>kali.vargas@bikes.shop</t>
  </si>
  <si>
    <t>(972) 530-5555</t>
  </si>
  <si>
    <t>Layla</t>
  </si>
  <si>
    <t>layla.terrell@bikes.shop</t>
  </si>
  <si>
    <t>(972) 530-5556</t>
  </si>
  <si>
    <t>7</t>
  </si>
  <si>
    <t>Bernardine</t>
  </si>
  <si>
    <t>bernardine.houston@bikes.shop</t>
  </si>
  <si>
    <t>(972) 530-5557</t>
  </si>
  <si>
    <t>store_name</t>
  </si>
  <si>
    <t>Santa Cruz Bikes</t>
  </si>
  <si>
    <t>(831) 476-4321</t>
  </si>
  <si>
    <t>santacruz@bikes.shop</t>
  </si>
  <si>
    <t>3700 Portola Drive</t>
  </si>
  <si>
    <t>Baldwin Bikes</t>
  </si>
  <si>
    <t>(516) 379-8888</t>
  </si>
  <si>
    <t>baldwin@bikes.shop</t>
  </si>
  <si>
    <t>4200 Chestnut Lane</t>
  </si>
  <si>
    <t>Rowlett Bikes</t>
  </si>
  <si>
    <t>rowlett@bikes.shop</t>
  </si>
  <si>
    <t>8000 Fairway Avenue</t>
  </si>
  <si>
    <t>Column1</t>
  </si>
  <si>
    <t>Mean</t>
  </si>
  <si>
    <t>Column2</t>
  </si>
  <si>
    <t>Median</t>
  </si>
  <si>
    <t>Mode</t>
  </si>
  <si>
    <t>Standard Deviation</t>
  </si>
  <si>
    <t>total_sales</t>
  </si>
  <si>
    <t>Category_Name</t>
  </si>
  <si>
    <t>Row Labels</t>
  </si>
  <si>
    <t>Grand Total</t>
  </si>
  <si>
    <t>Sum of total_sales</t>
  </si>
  <si>
    <t>(blank)</t>
  </si>
  <si>
    <t>(All)</t>
  </si>
  <si>
    <t>Store</t>
  </si>
  <si>
    <t>Top_10_products</t>
  </si>
  <si>
    <t>Excel Questions</t>
  </si>
  <si>
    <t>Basic Summary Statistics:</t>
  </si>
  <si>
    <t>Data Cleaning:</t>
  </si>
  <si>
    <t>Done VLOOKUP to match product names with their respective categories and brands in product table. Sample below:</t>
  </si>
  <si>
    <r>
      <t>Question:</t>
    </r>
    <r>
      <rPr>
        <sz val="12"/>
        <color rgb="FF000000"/>
        <rFont val="Arial"/>
        <family val="2"/>
      </rPr>
      <t xml:space="preserve"> Calculate the summary statistics (mean, median, mode, standard deviation) for the list_price of products.</t>
    </r>
  </si>
  <si>
    <r>
      <t>Task:</t>
    </r>
    <r>
      <rPr>
        <sz val="12"/>
        <color rgb="FF000000"/>
        <rFont val="Arial"/>
        <family val="2"/>
      </rPr>
      <t xml:space="preserve"> Use Excel's statistical functions to calculate these metrics and create a summary table.</t>
    </r>
  </si>
  <si>
    <t>Conditional Formatting:</t>
  </si>
  <si>
    <t>Pivot Tables:</t>
  </si>
  <si>
    <r>
      <t>Question:</t>
    </r>
    <r>
      <rPr>
        <sz val="12"/>
        <color rgb="FF000000"/>
        <rFont val="Arial"/>
        <family val="2"/>
      </rPr>
      <t xml:space="preserve"> Create a pivot table to summarize total sales (quantity * list_price) by store and by product category.</t>
    </r>
  </si>
  <si>
    <r>
      <t>Task:</t>
    </r>
    <r>
      <rPr>
        <sz val="12"/>
        <color rgb="FF000000"/>
        <rFont val="Arial"/>
        <family val="2"/>
      </rPr>
      <t xml:space="preserve"> Use the orders and order_items tables to create a pivot table, and then load the results into Power BI.</t>
    </r>
  </si>
  <si>
    <r>
      <t>Question:</t>
    </r>
    <r>
      <rPr>
        <sz val="12"/>
        <color rgb="FF000000"/>
        <rFont val="Arial"/>
        <family val="2"/>
      </rPr>
      <t xml:space="preserve"> Highlight the top 10 products based on total sales.</t>
    </r>
  </si>
  <si>
    <r>
      <t>Task:</t>
    </r>
    <r>
      <rPr>
        <sz val="12"/>
        <color rgb="FF000000"/>
        <rFont val="Arial"/>
        <family val="2"/>
      </rPr>
      <t xml:space="preserve"> Use conditional formatting in Excel to highlight the top 10 products in the order_items table.</t>
    </r>
  </si>
  <si>
    <r>
      <rPr>
        <b/>
        <sz val="11"/>
        <color theme="1"/>
        <rFont val="Calibri"/>
        <family val="2"/>
        <scheme val="minor"/>
      </rPr>
      <t>ANS:</t>
    </r>
    <r>
      <rPr>
        <sz val="11"/>
        <color theme="1"/>
        <rFont val="Calibri"/>
        <family val="2"/>
        <scheme val="minor"/>
      </rPr>
      <t>There is no major data cleaning included in the customer table. There are many null values in phone column but still we have their email so we can use that. If we clean those null values then data became irrelevant so its good to leave that.</t>
    </r>
  </si>
  <si>
    <r>
      <t>Question:</t>
    </r>
    <r>
      <rPr>
        <sz val="12"/>
        <color rgb="FF000000"/>
        <rFont val="Arial"/>
        <family val="2"/>
      </rPr>
      <t xml:space="preserve"> Identify and correct any inconsistencies or missing data in the customers table.</t>
    </r>
  </si>
  <si>
    <r>
      <t xml:space="preserve">Task: </t>
    </r>
    <r>
      <rPr>
        <sz val="12"/>
        <color rgb="FF000000"/>
        <rFont val="Arial"/>
        <family val="2"/>
      </rPr>
      <t>Use Excel's data cleaning tools to identify and correct issues, such as missing email addresses or incorrect zip codes.</t>
    </r>
  </si>
  <si>
    <t>VLOOKUP:</t>
  </si>
  <si>
    <r>
      <t>Question:</t>
    </r>
    <r>
      <rPr>
        <sz val="12"/>
        <color rgb="FF000000"/>
        <rFont val="Arial"/>
        <family val="2"/>
      </rPr>
      <t xml:space="preserve"> Use VLOOKUP to match product names with their respective categories and brands.</t>
    </r>
  </si>
  <si>
    <r>
      <t>Task:</t>
    </r>
    <r>
      <rPr>
        <sz val="12"/>
        <color rgb="FF000000"/>
        <rFont val="Arial"/>
        <family val="2"/>
      </rPr>
      <t xml:space="preserve"> Use VLOOKUP in the products table to add columns for category and brand names from the categories and brands tables.</t>
    </r>
  </si>
  <si>
    <t>Data Validation:</t>
  </si>
  <si>
    <r>
      <t>Question:</t>
    </r>
    <r>
      <rPr>
        <sz val="12"/>
        <color rgb="FF000000"/>
        <rFont val="Arial"/>
        <family val="2"/>
      </rPr>
      <t xml:space="preserve"> Ensure that all email addresses in the staffs table are unique and correctly formatted.</t>
    </r>
  </si>
  <si>
    <r>
      <t>Task:</t>
    </r>
    <r>
      <rPr>
        <sz val="12"/>
        <color rgb="FF000000"/>
        <rFont val="Arial"/>
        <family val="2"/>
      </rPr>
      <t xml:space="preserve"> Use data validation rules in Excel to check for unique and correctly formatted email addresses</t>
    </r>
  </si>
  <si>
    <r>
      <rPr>
        <b/>
        <sz val="11"/>
        <color theme="1"/>
        <rFont val="Calibri"/>
        <family val="2"/>
        <scheme val="minor"/>
      </rPr>
      <t>Ans</t>
    </r>
    <r>
      <rPr>
        <sz val="11"/>
        <color theme="1"/>
        <rFont val="Calibri"/>
        <family val="2"/>
        <scheme val="minor"/>
      </rPr>
      <t>:All email addresses in the staffs table are unique and correctly formatted.</t>
    </r>
  </si>
  <si>
    <t>Charts and Graphs:</t>
  </si>
  <si>
    <r>
      <t>Question:</t>
    </r>
    <r>
      <rPr>
        <sz val="12"/>
        <color rgb="FF000000"/>
        <rFont val="Arial"/>
        <family val="2"/>
      </rPr>
      <t xml:space="preserve"> Create a bar chart to visualize the total sales by store.</t>
    </r>
  </si>
  <si>
    <r>
      <t>Task:</t>
    </r>
    <r>
      <rPr>
        <sz val="12"/>
        <color rgb="FF000000"/>
        <rFont val="Arial"/>
        <family val="2"/>
      </rPr>
      <t xml:space="preserve"> Use Excel's charting tools to create a bar chart based on the sales data from the orders and order_items tables.</t>
    </r>
  </si>
  <si>
    <t>category_name2</t>
  </si>
  <si>
    <t>brand_name2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</si>
</sst>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FFFF"/>
      <name val="Calibri"/>
      <family val="2"/>
      <scheme val="minor"/>
    </font>
    <font>
      <sz val="11"/>
      <color rgb="FF000000"/>
      <name val="Calibri"/>
      <family val="2"/>
      <scheme val="minor"/>
    </font>
    <font>
      <b/>
      <sz val="11"/>
      <color rgb="FF000000"/>
      <name val="Calibri"/>
      <family val="2"/>
      <scheme val="minor"/>
    </font>
    <font>
      <b/>
      <sz val="11"/>
      <color rgb="FFFF0000"/>
      <name val="Calibri"/>
      <family val="2"/>
      <scheme val="minor"/>
    </font>
    <font>
      <sz val="12"/>
      <color rgb="FF000000"/>
      <name val="Arial"/>
      <family val="2"/>
    </font>
    <font>
      <b/>
      <sz val="12"/>
      <color rgb="FF000000"/>
      <name val="Arial"/>
      <family val="2"/>
    </font>
    <font>
      <b/>
      <sz val="18"/>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rgb="FFD9E1F2"/>
        <bgColor indexed="64"/>
      </patternFill>
    </fill>
  </fills>
  <borders count="9">
    <border>
      <left/>
      <right/>
      <top/>
      <bottom/>
      <diagonal/>
    </border>
    <border>
      <left style="medium">
        <color rgb="FFA9D08E"/>
      </left>
      <right/>
      <top style="medium">
        <color rgb="FFA9D08E"/>
      </top>
      <bottom style="medium">
        <color rgb="FFA9D08E"/>
      </bottom>
      <diagonal/>
    </border>
    <border>
      <left/>
      <right style="medium">
        <color rgb="FFA9D08E"/>
      </right>
      <top style="medium">
        <color rgb="FFA9D08E"/>
      </top>
      <bottom style="medium">
        <color rgb="FFA9D08E"/>
      </bottom>
      <diagonal/>
    </border>
    <border>
      <left style="medium">
        <color rgb="FFA9D08E"/>
      </left>
      <right/>
      <top/>
      <bottom style="medium">
        <color rgb="FFA9D08E"/>
      </bottom>
      <diagonal/>
    </border>
    <border>
      <left/>
      <right style="medium">
        <color rgb="FFA9D08E"/>
      </right>
      <top/>
      <bottom style="medium">
        <color rgb="FFA9D08E"/>
      </bottom>
      <diagonal/>
    </border>
    <border>
      <left/>
      <right/>
      <top/>
      <bottom style="medium">
        <color rgb="FF8EA9DB"/>
      </bottom>
      <diagonal/>
    </border>
    <border>
      <left/>
      <right/>
      <top style="medium">
        <color rgb="FF8EA9DB"/>
      </top>
      <bottom/>
      <diagonal/>
    </border>
    <border>
      <left/>
      <right/>
      <top style="medium">
        <color rgb="FFA9D08E"/>
      </top>
      <bottom style="medium">
        <color rgb="FFA9D08E"/>
      </bottom>
      <diagonal/>
    </border>
    <border>
      <left/>
      <right/>
      <top/>
      <bottom style="medium">
        <color rgb="FFA9D08E"/>
      </bottom>
      <diagonal/>
    </border>
  </borders>
  <cellStyleXfs count="1">
    <xf numFmtId="0" fontId="0" fillId="0" borderId="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vertical="center"/>
    </xf>
    <xf numFmtId="0" fontId="3" fillId="2" borderId="1" xfId="0" applyFont="1" applyFill="1" applyBorder="1" applyAlignment="1">
      <alignment vertical="center"/>
    </xf>
    <xf numFmtId="0" fontId="3" fillId="2" borderId="2" xfId="0" applyFont="1" applyFill="1" applyBorder="1" applyAlignment="1">
      <alignment vertical="center"/>
    </xf>
    <xf numFmtId="0" fontId="4" fillId="3" borderId="3" xfId="0" applyFont="1" applyFill="1" applyBorder="1" applyAlignment="1">
      <alignment vertical="center"/>
    </xf>
    <xf numFmtId="0" fontId="4" fillId="3" borderId="4" xfId="0" applyFont="1" applyFill="1" applyBorder="1" applyAlignment="1">
      <alignment horizontal="right" vertical="center"/>
    </xf>
    <xf numFmtId="0" fontId="4" fillId="0" borderId="3" xfId="0" applyFont="1" applyBorder="1" applyAlignment="1">
      <alignment vertical="center"/>
    </xf>
    <xf numFmtId="0" fontId="4" fillId="0" borderId="4" xfId="0" applyFont="1" applyBorder="1" applyAlignment="1">
      <alignment horizontal="right" vertical="center"/>
    </xf>
    <xf numFmtId="0" fontId="5" fillId="4" borderId="5" xfId="0" applyFont="1" applyFill="1" applyBorder="1" applyAlignment="1">
      <alignment vertical="center"/>
    </xf>
    <xf numFmtId="0" fontId="5" fillId="0" borderId="5" xfId="0" applyFont="1" applyBorder="1" applyAlignment="1">
      <alignment vertical="center"/>
    </xf>
    <xf numFmtId="0" fontId="0" fillId="0" borderId="5" xfId="0" applyBorder="1"/>
    <xf numFmtId="0" fontId="4" fillId="0" borderId="0" xfId="0" applyFont="1" applyAlignment="1">
      <alignment horizontal="left" vertical="center" indent="1"/>
    </xf>
    <xf numFmtId="0" fontId="4" fillId="0" borderId="0" xfId="0" applyFont="1" applyAlignment="1">
      <alignment horizontal="right" vertical="center"/>
    </xf>
    <xf numFmtId="0" fontId="5" fillId="4" borderId="6" xfId="0" applyFont="1" applyFill="1" applyBorder="1" applyAlignment="1">
      <alignment vertical="center"/>
    </xf>
    <xf numFmtId="0" fontId="5" fillId="4" borderId="6" xfId="0" applyFont="1" applyFill="1" applyBorder="1" applyAlignment="1">
      <alignment horizontal="right" vertical="center"/>
    </xf>
    <xf numFmtId="0" fontId="4" fillId="0" borderId="0" xfId="0" applyFont="1" applyAlignment="1">
      <alignment vertical="center"/>
    </xf>
    <xf numFmtId="0" fontId="0" fillId="0" borderId="0" xfId="0" applyAlignment="1">
      <alignment horizontal="left" vertical="center" indent="5"/>
    </xf>
    <xf numFmtId="0" fontId="3" fillId="2" borderId="7" xfId="0" applyFont="1" applyFill="1" applyBorder="1" applyAlignment="1">
      <alignment vertical="center"/>
    </xf>
    <xf numFmtId="0" fontId="6" fillId="2" borderId="7" xfId="0" applyFont="1" applyFill="1" applyBorder="1" applyAlignment="1">
      <alignment vertical="center"/>
    </xf>
    <xf numFmtId="0" fontId="6" fillId="2" borderId="2" xfId="0" applyFont="1" applyFill="1" applyBorder="1" applyAlignment="1">
      <alignment vertical="center"/>
    </xf>
    <xf numFmtId="0" fontId="4" fillId="3" borderId="3" xfId="0" applyFont="1" applyFill="1" applyBorder="1" applyAlignment="1">
      <alignment horizontal="right" vertical="center"/>
    </xf>
    <xf numFmtId="0" fontId="4" fillId="3" borderId="8" xfId="0" applyFont="1" applyFill="1" applyBorder="1" applyAlignment="1">
      <alignment vertical="center"/>
    </xf>
    <xf numFmtId="0" fontId="4" fillId="3" borderId="8" xfId="0" applyFont="1" applyFill="1" applyBorder="1" applyAlignment="1">
      <alignment horizontal="right" vertical="center"/>
    </xf>
    <xf numFmtId="0" fontId="1" fillId="3" borderId="8" xfId="0" applyFont="1" applyFill="1" applyBorder="1" applyAlignment="1">
      <alignment vertical="center"/>
    </xf>
    <xf numFmtId="0" fontId="1" fillId="3" borderId="4" xfId="0" applyFont="1" applyFill="1" applyBorder="1" applyAlignment="1">
      <alignment vertical="center"/>
    </xf>
    <xf numFmtId="0" fontId="4" fillId="0" borderId="3" xfId="0" applyFont="1" applyBorder="1" applyAlignment="1">
      <alignment horizontal="right" vertical="center"/>
    </xf>
    <xf numFmtId="0" fontId="4" fillId="0" borderId="8" xfId="0" applyFont="1" applyBorder="1" applyAlignment="1">
      <alignment vertical="center"/>
    </xf>
    <xf numFmtId="0" fontId="4" fillId="0" borderId="8" xfId="0" applyFont="1" applyBorder="1" applyAlignment="1">
      <alignment horizontal="right" vertical="center"/>
    </xf>
    <xf numFmtId="0" fontId="1" fillId="0" borderId="8" xfId="0" applyFont="1" applyBorder="1" applyAlignment="1">
      <alignment vertical="center"/>
    </xf>
    <xf numFmtId="0" fontId="1" fillId="0" borderId="4" xfId="0" applyFont="1" applyBorder="1" applyAlignment="1">
      <alignment vertical="center"/>
    </xf>
    <xf numFmtId="0" fontId="8" fillId="0" borderId="0" xfId="0" applyFont="1"/>
    <xf numFmtId="0" fontId="8" fillId="0" borderId="0" xfId="0" applyFont="1" applyAlignment="1">
      <alignment horizontal="left" vertical="center" indent="1"/>
    </xf>
    <xf numFmtId="0" fontId="9" fillId="0" borderId="0" xfId="0" applyFont="1" applyAlignment="1">
      <alignment horizontal="left" vertical="center" indent="1"/>
    </xf>
    <xf numFmtId="0" fontId="9" fillId="0" borderId="0" xfId="0" applyFont="1" applyAlignment="1">
      <alignment horizontal="left" vertical="center" indent="5"/>
    </xf>
    <xf numFmtId="0" fontId="10" fillId="0" borderId="0" xfId="0" applyFont="1" applyAlignment="1">
      <alignment vertical="center"/>
    </xf>
    <xf numFmtId="0" fontId="0" fillId="0" borderId="0" xfId="0" applyAlignment="1"/>
    <xf numFmtId="0" fontId="0" fillId="0" borderId="0" xfId="0" applyNumberFormat="1" applyAlignment="1"/>
    <xf numFmtId="0" fontId="6" fillId="2" borderId="2" xfId="0" applyFont="1" applyFill="1" applyBorder="1" applyAlignment="1"/>
  </cellXfs>
  <cellStyles count="1">
    <cellStyle name="Normal" xfId="0" builtinId="0"/>
  </cellStyles>
  <dxfs count="42">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[Retail_store_final_project.xlsx]Sheet4!PivotTable8</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Sheet4!$E$3</c:f>
              <c:strCache>
                <c:ptCount val="1"/>
                <c:pt idx="0">
                  <c:v>Total</c:v>
                </c:pt>
              </c:strCache>
            </c:strRef>
          </c:tx>
          <c:spPr>
            <a:solidFill>
              <a:schemeClr val="accent1"/>
            </a:solidFill>
            <a:ln>
              <a:noFill/>
            </a:ln>
            <a:effectLst/>
          </c:spPr>
          <c:invertIfNegative val="0"/>
          <c:cat>
            <c:strRef>
              <c:f>Sheet4!$D$4:$D$7</c:f>
              <c:strCache>
                <c:ptCount val="3"/>
                <c:pt idx="0">
                  <c:v>Baldwin Bikes</c:v>
                </c:pt>
                <c:pt idx="1">
                  <c:v>Rowlett Bikes</c:v>
                </c:pt>
                <c:pt idx="2">
                  <c:v>Santa Cruz Bikes</c:v>
                </c:pt>
              </c:strCache>
            </c:strRef>
          </c:cat>
          <c:val>
            <c:numRef>
              <c:f>Sheet4!$E$4:$E$7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9630-4148-A0FB-643FC1EFB4ED}"/>
            </c:ext>
          </c:extLst>
        </c:ser>
        <c:dLbls>
          <c:showLegendKey val="0"/>
          <c:showVal val="0"/>
          <c:showCatName val="0"/>
          <c:showSerName val="0"/>
          <c:showPercent val="0"/>
          <c:showBubbleSize val="0"/>
        </c:dLbls>
        <c:gapWidth val="219"/>
        <c:overlap val="-27"/>
        <c:axId val="15956432"/>
        <c:axId val="15956912"/>
      </c:barChart>
      <c:catAx>
        <c:axId val="1595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912"/>
        <c:crosses val="autoZero"/>
        <c:auto val="1"/>
        <c:lblAlgn val="ctr"/>
        <c:lblOffset val="100"/>
        <c:noMultiLvlLbl val="0"/>
      </c:catAx>
      <c:valAx>
        <c:axId val="159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[Retail_store_final_project.xlsx]Table!PivotTable5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9941622883829"/>
          <c:y val="0.16460369059372168"/>
          <c:w val="0.7594550412033072"/>
          <c:h val="0.59840198281065815"/>
        </c:manualLayout>
      </c:layout>
      <c:barChart>
        <c:barDir val="col"/>
        <c:grouping val="clustered"/>
        <c:varyColors val="0"/>
        <c:ser>
          <c:idx val="0"/>
          <c:order val="0"/>
          <c:tx>
            <c:strRef>
              <c:f>Table!$N$13</c:f>
              <c:strCache>
                <c:ptCount val="1"/>
                <c:pt idx="0">
                  <c:v>Total</c:v>
                </c:pt>
              </c:strCache>
            </c:strRef>
          </c:tx>
          <c:spPr>
            <a:solidFill>
              <a:schemeClr val="accent1"/>
            </a:solidFill>
            <a:ln>
              <a:noFill/>
            </a:ln>
            <a:effectLst/>
          </c:spPr>
          <c:invertIfNegative val="0"/>
          <c:cat>
            <c:strRef>
              <c:f>Table!$M$14:$M$16</c:f>
              <c:strCache>
                <c:ptCount val="2"/>
                <c:pt idx="0">
                  <c:v>Baldwin Bikes</c:v>
                </c:pt>
                <c:pt idx="1">
                  <c:v>Santa Cruz Bikes</c:v>
                </c:pt>
              </c:strCache>
            </c:strRef>
          </c:cat>
          <c:val>
            <c:numRef>
              <c:f>Table!$N$14:$N$16</c:f>
              <c:numCache>
                <c:formatCode>General</c:formatCode>
                <c:ptCount val="2"/>
                <c:pt idx="0">
                  <c:v>5705164.6200001845</c:v>
                </c:pt>
                <c:pt idx="1">
                  <c:v>2873824.2600000976</c:v>
                </c:pt>
              </c:numCache>
            </c:numRef>
          </c:val>
          <c:extLst>
            <c:ext xmlns:c16="http://schemas.microsoft.com/office/drawing/2014/chart" uri="{C3380CC4-5D6E-409C-BE32-E72D297353CC}">
              <c16:uniqueId val="{00000000-11EB-41C6-97F5-9510960BEBDE}"/>
            </c:ext>
          </c:extLst>
        </c:ser>
        <c:dLbls>
          <c:showLegendKey val="0"/>
          <c:showVal val="0"/>
          <c:showCatName val="0"/>
          <c:showSerName val="0"/>
          <c:showPercent val="0"/>
          <c:showBubbleSize val="0"/>
        </c:dLbls>
        <c:gapWidth val="219"/>
        <c:overlap val="-27"/>
        <c:axId val="15976688"/>
        <c:axId val="15974768"/>
      </c:barChart>
      <c:catAx>
        <c:axId val="1597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74768"/>
        <c:crosses val="autoZero"/>
        <c:auto val="1"/>
        <c:lblAlgn val="ctr"/>
        <c:lblOffset val="100"/>
        <c:noMultiLvlLbl val="0"/>
      </c:catAx>
      <c:valAx>
        <c:axId val="1597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597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[Retail_store_final_project.xlsx]Sheet4!PivotTable8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Sheet4!$E$3</c:f>
              <c:strCache>
                <c:ptCount val="1"/>
                <c:pt idx="0">
                  <c:v>Total</c:v>
                </c:pt>
              </c:strCache>
            </c:strRef>
          </c:tx>
          <c:spPr>
            <a:solidFill>
              <a:schemeClr val="accent1"/>
            </a:solidFill>
            <a:ln>
              <a:noFill/>
            </a:ln>
            <a:effectLst/>
          </c:spPr>
          <c:invertIfNegative val="0"/>
          <c:cat>
            <c:strRef>
              <c:f>Sheet4!$D$4:$D$7</c:f>
              <c:strCache>
                <c:ptCount val="3"/>
                <c:pt idx="0">
                  <c:v>Baldwin Bikes</c:v>
                </c:pt>
                <c:pt idx="1">
                  <c:v>Rowlett Bikes</c:v>
                </c:pt>
                <c:pt idx="2">
                  <c:v>Santa Cruz Bikes</c:v>
                </c:pt>
              </c:strCache>
            </c:strRef>
          </c:cat>
          <c:val>
            <c:numRef>
              <c:f>Sheet4!$E$4:$E$7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D557-420B-B2EC-40A57ECA66DE}"/>
            </c:ext>
          </c:extLst>
        </c:ser>
        <c:dLbls>
          <c:showLegendKey val="0"/>
          <c:showVal val="0"/>
          <c:showCatName val="0"/>
          <c:showSerName val="0"/>
          <c:showPercent val="0"/>
          <c:showBubbleSize val="0"/>
        </c:dLbls>
        <c:gapWidth val="219"/>
        <c:overlap val="-27"/>
        <c:axId val="15956432"/>
        <c:axId val="15956912"/>
      </c:barChart>
      <c:catAx>
        <c:axId val="1595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912"/>
        <c:crosses val="autoZero"/>
        <c:auto val="1"/>
        <c:lblAlgn val="ctr"/>
        <c:lblOffset val="100"/>
        <c:noMultiLvlLbl val="0"/>
      </c:catAx>
      <c:valAx>
        <c:axId val="1595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94</xdr:row>
      <xdr:rowOff>0</xdr:rowOff>
    </xdr:from>
    <xdr:to>
      <xdr:col>5</xdr:col>
      <xdr:colOff>476250</xdr:colOff>
      <xdr:row>107</xdr:row>
      <xdr:rowOff>171450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8</xdr:row>
      <xdr:rowOff>0</xdr:rowOff>
    </xdr:from>
    <xdr:to>
      <xdr:col>11</xdr:col>
      <xdr:colOff>447675</xdr:colOff>
      <xdr:row>24</xdr:row>
      <xdr:rowOff>66675</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976312</xdr:colOff>
      <xdr:row>9</xdr:row>
      <xdr:rowOff>23812</xdr:rowOff>
    </xdr:from>
    <xdr:to>
      <xdr:col>7</xdr:col>
      <xdr:colOff>138112</xdr:colOff>
      <xdr:row>23</xdr:row>
      <xdr:rowOff>100012</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Kumar" refreshedDate="45540.919188310188" createdVersion="8" refreshedVersion="8" minRefreshableVersion="3" recordCount="4723" xr:uid="{A2EE60F8-8B92-432C-ADAE-8FAA4CFCF5D9}">
  <cacheSource type="worksheet">
    <worksheetSource ref="G1:J1048576" sheet="order_items"/>
  </cacheSource>
  <cacheFields count="4">
    <cacheField name="total_sales" numFmtId="0">
      <sharedItems containsString="0" containsBlank="1" containsNumber="1" minValue="89.99" maxValue="23999.98" count="201">
        <n v="599.99"/>
        <n v="3599.98"/>
        <n v="3098"/>
        <n v="1199.98"/>
        <n v="2899.99"/>
        <n v="999.99"/>
        <n v="1499.98"/>
        <n v="429"/>
        <n v="449"/>
        <n v="1099.98"/>
        <n v="1999.98"/>
        <n v="5999.98"/>
        <n v="529.99"/>
        <n v="858"/>
        <n v="269.99"/>
        <n v="7999.98"/>
        <n v="1799.99"/>
        <n v="539.98"/>
        <n v="5799.98"/>
        <n v="1680.99"/>
        <n v="469.99"/>
        <n v="898"/>
        <n v="599.98"/>
        <n v="299.99"/>
        <n v="1320.99"/>
        <n v="3999.99"/>
        <n v="999.98"/>
        <n v="1549"/>
        <n v="2999.99"/>
        <n v="1059.98"/>
        <n v="749.99"/>
        <n v="549.99"/>
        <n v="3361.98"/>
        <n v="499.99"/>
        <n v="2641.98"/>
        <n v="939.98"/>
        <n v="659.98"/>
        <n v="899.98"/>
        <n v="551.99"/>
        <n v="5499.99"/>
        <n v="619.99"/>
        <n v="9999.98"/>
        <n v="833.98"/>
        <n v="3499.99"/>
        <n v="489.99"/>
        <n v="4599.9799999999996"/>
        <n v="10599.98"/>
        <n v="699.98"/>
        <n v="209.99"/>
        <n v="647.99"/>
        <n v="402.99"/>
        <n v="329.99"/>
        <n v="979.98"/>
        <n v="499.98"/>
        <n v="6999.98"/>
        <n v="501.98"/>
        <n v="439.99"/>
        <n v="5299.99"/>
        <n v="761.99"/>
        <n v="379.98"/>
        <n v="941.98"/>
        <n v="250.99"/>
        <n v="149.99"/>
        <n v="875.99"/>
        <n v="6399.98"/>
        <n v="2999.98"/>
        <n v="659.99"/>
        <n v="5199.9799999999996"/>
        <n v="5399.98"/>
        <n v="2939.98"/>
        <n v="249.99"/>
        <n v="416.99"/>
        <n v="449.99"/>
        <n v="1751.98"/>
        <n v="5999.99"/>
        <n v="679.98"/>
        <n v="4999.99"/>
        <n v="1499.99"/>
        <n v="109.99"/>
        <n v="2499.9899999999998"/>
        <n v="963.98"/>
        <n v="1739.98"/>
        <n v="2699.99"/>
        <n v="12999.98"/>
        <n v="419.98"/>
        <n v="1067.98"/>
        <n v="759.98"/>
        <n v="299.98"/>
        <n v="2199.98"/>
        <n v="3119.98"/>
        <n v="2599.9899999999998"/>
        <n v="10999.98"/>
        <n v="481.99"/>
        <n v="189.99"/>
        <n v="1632.99"/>
        <n v="1103.98"/>
        <n v="1319.98"/>
        <n v="3999.98"/>
        <n v="869.99"/>
        <n v="349.99"/>
        <n v="1559.99"/>
        <n v="2299.9899999999998"/>
        <n v="1999.99"/>
        <n v="1239.98"/>
        <n v="1079.98"/>
        <n v="879.98"/>
        <n v="832.99"/>
        <n v="470.99"/>
        <n v="1599.98"/>
        <n v="219.98"/>
        <n v="693.98"/>
        <n v="1099.99"/>
        <n v="1469.99"/>
        <n v="1665.98"/>
        <n v="1295.98"/>
        <n v="3265.98"/>
        <n v="1523.98"/>
        <n v="4999.9799999999996"/>
        <n v="346.99"/>
        <n v="339.99"/>
        <n v="3199.99"/>
        <n v="11999.98"/>
        <n v="6499.99"/>
        <n v="805.98"/>
        <n v="2819.98"/>
        <n v="379.99"/>
        <n v="1409.99"/>
        <n v="539.99"/>
        <n v="533.99"/>
        <n v="799.99"/>
        <n v="899.99"/>
        <n v="5599.98"/>
        <n v="399.98"/>
        <n v="3099.98"/>
        <n v="1799.98"/>
        <n v="919.99"/>
        <n v="1839.98"/>
        <n v="319.99"/>
        <n v="639.98"/>
        <n v="479.99"/>
        <n v="1359.98"/>
        <n v="859.98"/>
        <n v="279.99"/>
        <n v="369.99"/>
        <n v="8999.98"/>
        <n v="4499.9799999999996"/>
        <n v="2799.99"/>
        <n v="1699.98"/>
        <n v="559.99"/>
        <n v="3299.99"/>
        <n v="4499.99"/>
        <n v="179.98"/>
        <n v="559.98"/>
        <n v="639.99"/>
        <n v="7499.99"/>
        <n v="2698"/>
        <n v="7199.98"/>
        <n v="23999.98"/>
        <n v="1549.99"/>
        <n v="3798"/>
        <n v="5198"/>
        <n v="1499"/>
        <n v="4399.9799999999996"/>
        <n v="459.98"/>
        <n v="959.99"/>
        <n v="319.98"/>
        <n v="3599.99"/>
        <n v="67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Category_Name" numFmtId="0">
      <sharedItems containsBlank="1" count="8">
        <s v="Cruisers Bicycles"/>
        <s v="Mountain Bikes"/>
        <s v="Cyclocross Bicycles"/>
        <s v="Comfort Bicycles"/>
        <s v="Electric Bikes"/>
        <s v="Children Bicycles"/>
        <s v="Road Bikes"/>
        <m/>
      </sharedItems>
    </cacheField>
    <cacheField name="category_id" numFmtId="0">
      <sharedItems containsString="0" containsBlank="1" containsNumber="1" containsInteger="1" minValue="1" maxValue="7"/>
    </cacheField>
    <cacheField name="store_name" numFmtId="0">
      <sharedItems containsBlank="1" count="3">
        <s v="Santa Cruz Bikes"/>
        <s v="Baldwin Bike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Kumar" refreshedDate="45541.044657638886" createdVersion="8" refreshedVersion="8" minRefreshableVersion="3" recordCount="4722" xr:uid="{6FA53710-9BA9-4903-B4D7-1EB24A24B9A5}">
  <cacheSource type="worksheet">
    <worksheetSource name="order_items[[total_sales]:[product_name]]"/>
  </cacheSource>
  <cacheFields count="5">
    <cacheField name="total_sales" numFmtId="0">
      <sharedItems containsSemiMixedTypes="0" containsString="0" containsNumber="1" minValue="89.99" maxValue="23999.98" count="200">
        <n v="599.99"/>
        <n v="3599.98"/>
        <n v="3098"/>
        <n v="1199.98"/>
        <n v="2899.99"/>
        <n v="999.99"/>
        <n v="1499.98"/>
        <n v="429"/>
        <n v="449"/>
        <n v="1099.98"/>
        <n v="1999.98"/>
        <n v="5999.98"/>
        <n v="529.99"/>
        <n v="858"/>
        <n v="269.99"/>
        <n v="7999.98"/>
        <n v="1799.99"/>
        <n v="539.98"/>
        <n v="5799.98"/>
        <n v="1680.99"/>
        <n v="469.99"/>
        <n v="898"/>
        <n v="599.98"/>
        <n v="299.99"/>
        <n v="1320.99"/>
        <n v="3999.99"/>
        <n v="999.98"/>
        <n v="1549"/>
        <n v="2999.99"/>
        <n v="1059.98"/>
        <n v="749.99"/>
        <n v="549.99"/>
        <n v="3361.98"/>
        <n v="499.99"/>
        <n v="2641.98"/>
        <n v="939.98"/>
        <n v="659.98"/>
        <n v="899.98"/>
        <n v="551.99"/>
        <n v="5499.99"/>
        <n v="619.99"/>
        <n v="9999.98"/>
        <n v="833.98"/>
        <n v="3499.99"/>
        <n v="489.99"/>
        <n v="4599.9799999999996"/>
        <n v="10599.98"/>
        <n v="699.98"/>
        <n v="209.99"/>
        <n v="647.99"/>
        <n v="402.99"/>
        <n v="329.99"/>
        <n v="979.98"/>
        <n v="499.98"/>
        <n v="6999.98"/>
        <n v="501.98"/>
        <n v="439.99"/>
        <n v="5299.99"/>
        <n v="761.99"/>
        <n v="379.98"/>
        <n v="941.98"/>
        <n v="250.99"/>
        <n v="149.99"/>
        <n v="875.99"/>
        <n v="6399.98"/>
        <n v="2999.98"/>
        <n v="659.99"/>
        <n v="5199.9799999999996"/>
        <n v="5399.98"/>
        <n v="2939.98"/>
        <n v="249.99"/>
        <n v="416.99"/>
        <n v="449.99"/>
        <n v="1751.98"/>
        <n v="5999.99"/>
        <n v="679.98"/>
        <n v="4999.99"/>
        <n v="1499.99"/>
        <n v="109.99"/>
        <n v="2499.9899999999998"/>
        <n v="963.98"/>
        <n v="1739.98"/>
        <n v="2699.99"/>
        <n v="12999.98"/>
        <n v="419.98"/>
        <n v="1067.98"/>
        <n v="759.98"/>
        <n v="299.98"/>
        <n v="2199.98"/>
        <n v="3119.98"/>
        <n v="2599.9899999999998"/>
        <n v="10999.98"/>
        <n v="481.99"/>
        <n v="189.99"/>
        <n v="1632.99"/>
        <n v="1103.98"/>
        <n v="1319.98"/>
        <n v="3999.98"/>
        <n v="869.99"/>
        <n v="349.99"/>
        <n v="1559.99"/>
        <n v="2299.9899999999998"/>
        <n v="1999.99"/>
        <n v="1239.98"/>
        <n v="1079.98"/>
        <n v="879.98"/>
        <n v="832.99"/>
        <n v="470.99"/>
        <n v="1599.98"/>
        <n v="219.98"/>
        <n v="693.98"/>
        <n v="1099.99"/>
        <n v="1469.99"/>
        <n v="1665.98"/>
        <n v="1295.98"/>
        <n v="3265.98"/>
        <n v="1523.98"/>
        <n v="4999.9799999999996"/>
        <n v="346.99"/>
        <n v="339.99"/>
        <n v="3199.99"/>
        <n v="11999.98"/>
        <n v="6499.99"/>
        <n v="805.98"/>
        <n v="2819.98"/>
        <n v="379.99"/>
        <n v="1409.99"/>
        <n v="539.99"/>
        <n v="533.99"/>
        <n v="799.99"/>
        <n v="899.99"/>
        <n v="5599.98"/>
        <n v="399.98"/>
        <n v="3099.98"/>
        <n v="1799.98"/>
        <n v="919.99"/>
        <n v="1839.98"/>
        <n v="319.99"/>
        <n v="639.98"/>
        <n v="479.99"/>
        <n v="1359.98"/>
        <n v="859.98"/>
        <n v="279.99"/>
        <n v="369.99"/>
        <n v="8999.98"/>
        <n v="4499.9799999999996"/>
        <n v="2799.99"/>
        <n v="1699.98"/>
        <n v="559.99"/>
        <n v="3299.99"/>
        <n v="4499.99"/>
        <n v="179.98"/>
        <n v="559.98"/>
        <n v="639.99"/>
        <n v="7499.99"/>
        <n v="2698"/>
        <n v="7199.98"/>
        <n v="23999.98"/>
        <n v="1549.99"/>
        <n v="3798"/>
        <n v="5198"/>
        <n v="1499"/>
        <n v="4399.9799999999996"/>
        <n v="459.98"/>
        <n v="959.99"/>
        <n v="319.98"/>
        <n v="3599.99"/>
        <n v="67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Category_Name" numFmtId="0">
      <sharedItems/>
    </cacheField>
    <cacheField name="category_id" numFmtId="0">
      <sharedItems containsSemiMixedTypes="0" containsString="0" containsNumber="1" containsInteger="1" minValue="1" maxValue="7"/>
    </cacheField>
    <cacheField name="store_name" numFmtId="0">
      <sharedItems/>
    </cacheField>
    <cacheField name="product_name" numFmtId="0">
      <sharedItems count="278">
        <s v="Electra Townie Original 7D EQ - Women's - 2016"/>
        <s v="Trek Remedy 29 Carbon Frameset - 2016"/>
        <s v="Surly Straggler - 2016"/>
        <s v="Electra Townie Original 7D EQ - 2016"/>
        <s v="Trek Fuel EX 8 29 - 2016"/>
        <s v="Surly Wednesday Frameset - 2016"/>
        <s v="Ritchey Timberwolf Frameset - 2016"/>
        <s v="Pure Cycles Vine 8-Speed - 2016"/>
        <s v="Pure Cycles Western 3-Speed - Women's - 2015/2016"/>
        <s v="Electra Townie Original 21D - 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Trek Domane SLR 6 Disc - 2017"/>
        <s v="Surly Ogre Frameset - 2017"/>
        <s v="Sun Bicycles Brickell Tandem 7 - 2017"/>
        <s v="Sun Bicycles Biscayne Tandem 7 - 2017"/>
        <s v="Trek Powerfly 8 FS Plus - 2017"/>
        <s v="Trek Farley Alloy Frameset - 2017"/>
        <s v="Surly Ice Cream Truck Frameset - 2017"/>
        <s v="Electra Girl's Hawaii 1 16&quot; - 2017"/>
        <s v="Sun Bicycles Cruz 7 - Women's - 2017"/>
        <s v="Trek Boone 7 - 2017"/>
        <s v="Electra Townie Original 7D - 2017"/>
        <s v="Electra Sugar Skulls 1 (20-inch) - Girl's - 2017"/>
        <s v="Trek Fuel EX 5 27.5 Plus - 2017"/>
        <s v="Trek Remedy 9.8 - 2017"/>
        <s v="Electra Savannah 3i (20-inch) - Girl's - 2017"/>
        <s v="Trek Precaliber 16 Girls - 2017"/>
        <s v="Sun Bicycles Biscayne Tandem CB - 2017"/>
        <s v="Sun Bicycles Boardwalk (24-inch Wheels) - 2017"/>
        <s v="Haro Shredder Pro 20 - 2017"/>
        <s v="Sun Bicycles Revolutions 24 - Girl's - 2017"/>
        <s v="Electra Cruiser Lux 1 - 2017"/>
        <s v="Trek Fuel EX 9.8 27.5 Plus - 2017"/>
        <s v="Sun Bicycles Brickell Tandem CB - 2017"/>
        <s v="Trek Precaliber 12 Girls - 2017"/>
        <s v="Sun Bicycles Drifter 7 - 2017"/>
        <s v="Trek Boy's Kickster - 2015/2017"/>
        <s v="Surly Wednesday Frameset - 2017"/>
        <s v="Surly Steamroller - 2017"/>
        <s v="Trek Domane SL Disc Frameset - 2017"/>
        <s v="Trek Domane SL 6 - 2017"/>
        <s v="Trek X-Caliber 8 - 2017"/>
        <s v="Trek Stache 5 - 2017"/>
        <s v="Electra Amsterdam Original 3i - 2015/2017"/>
        <s v="Trek Domane S 5 Disc - 2017"/>
        <s v="Trek Boone Race Shop Limited - 2017"/>
        <s v="Trek Domane S 6 - 2017"/>
        <s v="Haro Shift R3 - 2017"/>
        <s v="Sun Bicycles Atlas X-Type - 2017"/>
        <s v="Trek Silque SLR 7 Women's - 2017"/>
        <s v="Electra Townie 7D (20-inch) - Boys' - 2017"/>
        <s v="Trek Madone 9.2 - 2017"/>
        <s v="Electra Straight 8 3i (20-inch) - Boy's - 2017"/>
        <s v="Sun Bicycles Lil Kitt'n - 2017"/>
        <s v="Trek Emonda S 4 - 2017"/>
        <s v="Sun Bicycles Cruz 3 - Women's - 2017"/>
        <s v="Surly Karate Monkey 27.5+ Frameset - 2017"/>
        <s v="Sun Bicycles Streamway - 2017"/>
        <s v="Haro SR 1.2 - 2017"/>
        <s v="Sun Bicycles Cruz 7 - 2017"/>
        <s v="Trek Silque SLR 8 Women's - 2017"/>
        <s v="Electra Moto 3i (20-inch) - Boy's - 2017"/>
        <s v="Sun Bicycles Revolutions 24 - 2017"/>
        <s v="Haro Flightline Two 26 Plus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Trek Fuel EX 7 29 - 2018"/>
        <s v="Electra Koa 3i Ladies' - 2018"/>
        <s v="Trek Remedy 7 27.5 - 2018"/>
        <s v="Electra Amsterdam Fashion 3i Ladies' - 2017/2018"/>
        <s v="Trek Crockett 7 Disc - 2018"/>
        <s v="Trek Dual Sport+ - 2018"/>
        <s v="Trek Precaliber 12 Boy's - 2018"/>
        <s v="Trek Domane ALR 4 Disc Women's - 2018"/>
        <s v="Trek Domane AL 3 Women's - 2018"/>
        <s v="Electra Townie Commute 8D - 2018"/>
        <s v="Trek X-Caliber 7 - 2018"/>
        <s v="Electra Cruiser 7D Tall - 2016/2018"/>
        <s v="Electra Townie Original 7D EQ - 2018"/>
        <s v="Trek Domane ALR 3 - 2018"/>
        <s v="Electra Heartchya 1 (20-inch) - Girl's - 2018"/>
        <s v="Electra Cruiser Lux 7D Ladies' - 2018"/>
        <s v="Electra Townie Original 21D EQ Ladies' - 2018"/>
        <s v="Electra Cruiser Lux 1 Ladies' - 2018"/>
        <s v="Electra Cyclosaurus 1 (16-inch) - Boy's - 2018"/>
        <s v="Electra Townie Go! 8i Ladies' - 2018"/>
        <s v="Electra Superbolt 3i 20&quot; - 2018"/>
        <s v="Trek Domane ALR 5 Disc - 2018"/>
        <s v="Electra Townie Balloon 3i EQ Ladies' - 2018"/>
        <s v="Electra Treasure 3i 20&quot; - 2018"/>
        <s v="Trek Domane AL 3 - 2018"/>
        <s v="Electra Water Lily 1 (16-inch) - Girl's - 2018"/>
        <s v="Trek Super Commuter+ 8S - 2018"/>
        <s v="Electra Townie Original 21D EQ - 2017/2018"/>
        <s v="Trek Powerfly 7 FS - 2018"/>
        <s v="Trek Emonda SLR 6 - 2018"/>
        <s v="Trek Fuel EX 5 Plus - 2018"/>
        <s v="Trek Domane SL Frameset Women's - 2018"/>
        <s v="Trek Boone 7 Disc - 2018"/>
        <s v="Trek Conduit+ - 2018"/>
        <s v="Trek Domane SL 7 Women's - 2018"/>
        <s v="Trek Emonda SLR 8 - 2018"/>
        <s v="Trek Domane SLR Frameset - 2018"/>
        <s v="Electra Relic 3i - 2018"/>
        <s v="Electra Queen of Hearts 3i - 2018"/>
        <s v="Electra Daydreamer 3i Ladies' - 2018"/>
        <s v="Trek Precaliber 16 Boy's - 2018"/>
        <s v="Electra Townie Original 21D Ladies' - 2018"/>
        <s v="Trek Domane SL 6 Disc - 2018"/>
        <s v="Trek Boone 5 Disc - 2018"/>
        <s v="Trek Domane ALR Disc Frameset - 2018"/>
        <s v="Surly Straggler 650b - 2018"/>
        <s v="Trek Remedy 27.5 C Frameset - 2018"/>
        <s v="Trek Emonda SL 7 - 2018"/>
        <s v="Electra White Water 3i - 2018"/>
        <s v="Strider Classic 12 Balance Bike - 2018"/>
        <s v="Trek Domane SL 8 Disc - 2018"/>
        <s v="Trek Domane ALR 5 Gravel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Trek Domane ALR 4 Disc - 2018"/>
        <s v="Electra Morningstar 3i Ladies' - 2018"/>
        <s v="Trek Fuel EX 8 29 - 2018"/>
        <s v="Surly ECR 27.5 - 2018"/>
        <s v="Trek Powerfly 5 - 2018"/>
        <s v="Trek Procal AL Frameset - 2018"/>
        <s v="Heller Bloodhound Trail - 2018"/>
        <s v="Surly Krampus - 2018"/>
        <s v="Trek Marlin 5 - 2018"/>
        <s v="Trek CrossRip+ - 2018"/>
        <s v="Electra Cruiser 1 - 2016/2017/2018"/>
        <s v="Trek Crockett 5 Disc - 2018"/>
        <s v="Electra Cruiser Lux 3i - 2018"/>
        <s v="Trek Domane SL 5 - 2018"/>
        <s v="Trek Domane SL 5 Disc - 2018"/>
        <s v="Trek XM700+ Lowstep - 2018"/>
        <s v="Trek Fuel EX 8 29 XT - 2018"/>
        <s v="Trek X-Caliber 8 - 2018"/>
        <s v="Electra Townie Balloon 7i EQ Ladies' - 2017/2018"/>
        <s v="Electra Cruiser Lux 1 - 2016/2018"/>
        <s v="Trek Precaliber 20 Boy's - 2018"/>
        <s v="Electra Tiger Shark 3i - 2018"/>
        <s v="Electra Delivery 3i - 2016/2017/2018"/>
        <s v="Trek X-Caliber Frameset - 2018"/>
        <s v="Electra Sweet Ride 3i (20-inch) - Girls' - 2018"/>
        <s v="Trek MT 201 - 2018"/>
        <s v="Electra Townie Commute Go! - 2018"/>
        <s v="Trek Domane SL 6 - 2018"/>
        <s v="Electra Cruiser 7D (24-Inch) Ladies' - 2016/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Trek Marlin 6 - 2018"/>
        <s v="Heller Shagamaw GX1 - 2018"/>
        <s v="Electra Townie Balloon 7i EQ - 2018"/>
        <s v="Trek CrossRip 2 - 2018"/>
        <s v="Strider Strider 20 Sport - 2018"/>
        <s v="Electra Cruiser 1 Tall - 2016/2018"/>
        <s v="Electra Townie Balloon 8D EQ Ladies' - 2016/2017/2018"/>
        <s v="Strider Sport 16 - 2018"/>
        <s v="Electra Townie Original 3i EQ - 2017/2018"/>
        <s v="Trek XM700+ - 2018"/>
        <s v="Electra Townie Commute 8D Ladies'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Marlin 7 - 2017/2018"/>
        <s v="Trek Domane AL 2 - 2018"/>
        <s v="Trek Precaliber 16 Girl's - 2018"/>
        <s v="Trek Farley Carbon Frameset - 2018"/>
        <s v="Trek Domane ALR Frameset - 2018"/>
        <s v="Electra Townie Original 21D - 2018"/>
        <s v="Trek Ticket S Frame - 2018"/>
        <s v="Electra Townie Original 3i EQ Ladies' - 2018"/>
        <s v="Trek Precaliber 20 6-speed Boy's - 2018"/>
        <s v="Electra Amsterdam Royal 8i - 2017/2018"/>
        <s v="Trek Powerfly 5 FS - 2018"/>
        <s v="Surly ECR Frameset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Powerfly 5 Women's - 2018"/>
        <s v="Trek CrossRip 1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e Kumar" refreshedDate="45541.073775694444" createdVersion="8" refreshedVersion="8" minRefreshableVersion="3" recordCount="4722" xr:uid="{22FF22F2-1F37-4BB4-BC67-8735234085C7}">
  <cacheSource type="worksheet">
    <worksheetSource name="order_items[[total_sales]:[store_name]]"/>
  </cacheSource>
  <cacheFields count="4">
    <cacheField name="total_sales" numFmtId="0">
      <sharedItems containsSemiMixedTypes="0" containsString="0" containsNumber="1" minValue="89.99" maxValue="23999.98"/>
    </cacheField>
    <cacheField name="Category_Name" numFmtId="0">
      <sharedItems/>
    </cacheField>
    <cacheField name="category_id" numFmtId="0">
      <sharedItems containsSemiMixedTypes="0" containsString="0" containsNumber="1" containsInteger="1" minValue="1" maxValue="7"/>
    </cacheField>
    <cacheField name="store_name" numFmtId="0">
      <sharedItems count="2">
        <s v="Santa Cruz Bikes"/>
        <s v="Baldwin Bik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re Kumar" refreshedDate="45541.131294675928" backgroundQuery="1" createdVersion="8" refreshedVersion="8" minRefreshableVersion="3" recordCount="0" supportSubquery="1" supportAdvancedDrill="1" xr:uid="{E501B732-D561-4284-A585-ABC9AF2D589D}">
  <cacheSource type="external" connectionId="12"/>
  <cacheFields count="2">
    <cacheField name="[Measures].[Sum of total_sales]" caption="Sum of total_sales" numFmtId="0" hierarchy="66" level="32767"/>
    <cacheField name="[stores].[store_name].[store_name]" caption="store_name" numFmtId="0" hierarchy="50" level="1">
      <sharedItems count="3">
        <s v="Baldwin Bikes"/>
        <s v="Rowlett Bikes"/>
        <s v="Santa Cruz Bikes"/>
      </sharedItems>
    </cacheField>
  </cacheFields>
  <cacheHierarchies count="68">
    <cacheHierarchy uniqueName="[categories].[category_id]" caption="category_id" attribute="1" defaultMemberUniqueName="[categories].[category_id].[All]" allUniqueName="[categories].[category_id].[All]" dimensionUniqueName="[categories]" displayFolder="" count="0" memberValueDatatype="20" unbalanced="0"/>
    <cacheHierarchy uniqueName="[categories].[category_name]" caption="category_name" attribute="1" defaultMemberUniqueName="[categories].[category_name].[All]" allUniqueName="[categories].[category_name].[All]" dimensionUniqueName="[categorie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total_sales]" caption="total_sales" attribute="1" defaultMemberUniqueName="[order_items].[total_sales].[All]" allUniqueName="[order_items].[total_sales].[All]" dimensionUniqueName="[order_items]" displayFolder="" count="0" memberValueDatatype="5" unbalanced="0"/>
    <cacheHierarchy uniqueName="[order_items].[Category_Name]" caption="Category_Name" attribute="1" defaultMemberUniqueName="[order_items].[Category_Name].[All]" allUniqueName="[order_items].[Category_Name].[All]" dimensionUniqueName="[order_items]" displayFolder="" count="0" memberValueDatatype="130" unbalanced="0"/>
    <cacheHierarchy uniqueName="[order_items].[category_id]" caption="category_id" attribute="1" defaultMemberUniqueName="[order_items].[category_id].[All]" allUniqueName="[order_items].[category_id].[All]" dimensionUniqueName="[order_items]" displayFolder="" count="0" memberValueDatatype="20" unbalanced="0"/>
    <cacheHierarchy uniqueName="[order_items].[store_name]" caption="store_name" attribute="1" defaultMemberUniqueName="[order_items].[store_name].[All]" allUniqueName="[order_items].[store_name].[All]" dimensionUniqueName="[order_items]" displayFolder="" count="0" memberValueDatatype="130" unbalanced="0"/>
    <cacheHierarchy uniqueName="[order_items].[product_name]" caption="product_name" attribute="1" defaultMemberUniqueName="[order_items].[product_name].[All]" allUniqueName="[order_items].[product_name].[All]" dimensionUniqueName="[order_item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products].[category_name]" caption="category_name" attribute="1" defaultMemberUniqueName="[products].[category_name].[All]" allUniqueName="[products].[category_name].[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0" memberValueDatatype="130"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1"/>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stores]" caption="__XL_Count stores" measure="1" displayFolder="" measureGroup="stores" count="0" hidden="1"/>
    <cacheHierarchy uniqueName="[Measures].[__XL_Count stocks]" caption="__XL_Count stocks" measure="1" displayFolder="" measureGroup="stocks" count="0" hidden="1"/>
    <cacheHierarchy uniqueName="[Measures].[__XL_Count products]" caption="__XL_Count products" measure="1" displayFolder="" measureGroup="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staffs]" caption="__XL_Count staffs" measure="1" displayFolder="" measureGroup="staffs" count="0" hidden="1"/>
    <cacheHierarchy uniqueName="[Measures].[__No measures defined]" caption="__No measures defined" measure="1" displayFolder="" count="0" hidden="1"/>
    <cacheHierarchy uniqueName="[Measures].[Sum of total_sales]" caption="Sum of total_sales" measure="1" displayFolder="" measureGroup="order_item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2"/>
        </ext>
      </extLst>
    </cacheHierarchy>
  </cacheHierarchies>
  <kpis count="0"/>
  <dimensions count="9">
    <dimension name="categories" uniqueName="[categories]" caption="categories"/>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8">
    <measureGroup name="categories" caption="categories"/>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0">
    <map measureGroup="0" dimension="0"/>
    <map measureGroup="1" dimension="1"/>
    <map measureGroup="2" dimension="0"/>
    <map measureGroup="2" dimension="1"/>
    <map measureGroup="2" dimension="3"/>
    <map measureGroup="2" dimension="4"/>
    <map measureGroup="2" dimension="6"/>
    <map measureGroup="2" dimension="8"/>
    <map measureGroup="3" dimension="1"/>
    <map measureGroup="3" dimension="4"/>
    <map measureGroup="3" dimension="6"/>
    <map measureGroup="3" dimension="8"/>
    <map measureGroup="4" dimension="0"/>
    <map measureGroup="4" dimension="5"/>
    <map measureGroup="5" dimension="6"/>
    <map measureGroup="6" dimension="0"/>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re Kumar" refreshedDate="45541.121287152775" backgroundQuery="1" createdVersion="8" refreshedVersion="8" minRefreshableVersion="3" recordCount="0" supportSubquery="1" supportAdvancedDrill="1" xr:uid="{1BC30DE3-0226-4AA4-8C15-FE97A669E6AB}">
  <cacheSource type="external" connectionId="12"/>
  <cacheFields count="3">
    <cacheField name="[Measures].[Sum of total_sales]" caption="Sum of total_sales" numFmtId="0" hierarchy="66" level="32767"/>
    <cacheField name="[categories].[category_name].[category_name]" caption="category_name" numFmtId="0" hierarchy="1" level="1">
      <sharedItems count="7">
        <s v="Children Bicycles"/>
        <s v="Comfort Bicycles"/>
        <s v="Cruisers Bicycles"/>
        <s v="Cyclocross Bicycles"/>
        <s v="Electric Bikes"/>
        <s v="Mountain Bikes"/>
        <s v="Road Bikes"/>
      </sharedItems>
    </cacheField>
    <cacheField name="[stores].[store_name].[store_name]" caption="store_name" numFmtId="0" hierarchy="50" level="1">
      <sharedItems count="3">
        <s v="Baldwin Bikes"/>
        <s v="Rowlett Bikes"/>
        <s v="Santa Cruz Bikes"/>
      </sharedItems>
    </cacheField>
  </cacheFields>
  <cacheHierarchies count="68">
    <cacheHierarchy uniqueName="[categories].[category_id]" caption="category_id" attribute="1" defaultMemberUniqueName="[categories].[category_id].[All]" allUniqueName="[categories].[category_id].[All]" dimensionUniqueName="[categories]" displayFolder="" count="0" memberValueDatatype="20" unbalanced="0"/>
    <cacheHierarchy uniqueName="[categories].[category_name]" caption="category_name" attribute="1" defaultMemberUniqueName="[categories].[category_name].[All]" allUniqueName="[categories].[category_name].[All]" dimensionUniqueName="[categories]" displayFolder="" count="2" memberValueDatatype="130" unbalanced="0">
      <fieldsUsage count="2">
        <fieldUsage x="-1"/>
        <fieldUsage x="1"/>
      </fieldsUsage>
    </cacheHierarchy>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total_sales]" caption="total_sales" attribute="1" defaultMemberUniqueName="[order_items].[total_sales].[All]" allUniqueName="[order_items].[total_sales].[All]" dimensionUniqueName="[order_items]" displayFolder="" count="0" memberValueDatatype="5" unbalanced="0"/>
    <cacheHierarchy uniqueName="[order_items].[Category_Name]" caption="Category_Name" attribute="1" defaultMemberUniqueName="[order_items].[Category_Name].[All]" allUniqueName="[order_items].[Category_Name].[All]" dimensionUniqueName="[order_items]" displayFolder="" count="0" memberValueDatatype="130" unbalanced="0"/>
    <cacheHierarchy uniqueName="[order_items].[category_id]" caption="category_id" attribute="1" defaultMemberUniqueName="[order_items].[category_id].[All]" allUniqueName="[order_items].[category_id].[All]" dimensionUniqueName="[order_items]" displayFolder="" count="0" memberValueDatatype="20" unbalanced="0"/>
    <cacheHierarchy uniqueName="[order_items].[store_name]" caption="store_name" attribute="1" defaultMemberUniqueName="[order_items].[store_name].[All]" allUniqueName="[order_items].[store_name].[All]" dimensionUniqueName="[order_items]" displayFolder="" count="0" memberValueDatatype="130" unbalanced="0"/>
    <cacheHierarchy uniqueName="[order_items].[product_name]" caption="product_name" attribute="1" defaultMemberUniqueName="[order_items].[product_name].[All]" allUniqueName="[order_items].[product_name].[All]" dimensionUniqueName="[order_item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products].[category_name]" caption="category_name" attribute="1" defaultMemberUniqueName="[products].[category_name].[All]" allUniqueName="[products].[category_name].[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0" memberValueDatatype="130"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2"/>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stores]" caption="__XL_Count stores" measure="1" displayFolder="" measureGroup="stores" count="0" hidden="1"/>
    <cacheHierarchy uniqueName="[Measures].[__XL_Count stocks]" caption="__XL_Count stocks" measure="1" displayFolder="" measureGroup="stocks" count="0" hidden="1"/>
    <cacheHierarchy uniqueName="[Measures].[__XL_Count products]" caption="__XL_Count products" measure="1" displayFolder="" measureGroup="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staffs]" caption="__XL_Count staffs" measure="1" displayFolder="" measureGroup="staffs" count="0" hidden="1"/>
    <cacheHierarchy uniqueName="[Measures].[__No measures defined]" caption="__No measures defined" measure="1" displayFolder="" count="0" hidden="1"/>
    <cacheHierarchy uniqueName="[Measures].[Sum of total_sales]" caption="Sum of total_sales" measure="1" displayFolder="" measureGroup="order_item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2"/>
        </ext>
      </extLst>
    </cacheHierarchy>
  </cacheHierarchies>
  <kpis count="0"/>
  <dimensions count="9">
    <dimension name="categories" uniqueName="[categories]" caption="categories"/>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8">
    <measureGroup name="categories" caption="categories"/>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0">
    <map measureGroup="0" dimension="0"/>
    <map measureGroup="1" dimension="1"/>
    <map measureGroup="2" dimension="0"/>
    <map measureGroup="2" dimension="1"/>
    <map measureGroup="2" dimension="3"/>
    <map measureGroup="2" dimension="4"/>
    <map measureGroup="2" dimension="6"/>
    <map measureGroup="2" dimension="8"/>
    <map measureGroup="3" dimension="1"/>
    <map measureGroup="3" dimension="4"/>
    <map measureGroup="3" dimension="6"/>
    <map measureGroup="3" dimension="8"/>
    <map measureGroup="4" dimension="0"/>
    <map measureGroup="4" dimension="5"/>
    <map measureGroup="5" dimension="6"/>
    <map measureGroup="6" dimension="0"/>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hore Kumar" refreshedDate="45541.942213541668" backgroundQuery="1" createdVersion="8" refreshedVersion="8" minRefreshableVersion="3" recordCount="0" supportSubquery="1" supportAdvancedDrill="1" xr:uid="{0F4922E0-2F18-447B-831F-BFEE9CAAD067}">
  <cacheSource type="external" connectionId="12"/>
  <cacheFields count="2">
    <cacheField name="[Measures].[Sum of total_sales]" caption="Sum of total_sales" numFmtId="0" hierarchy="66" level="32767"/>
    <cacheField name="[stores].[store_name].[store_name]" caption="store_name" numFmtId="0" hierarchy="50" level="1">
      <sharedItems count="3">
        <s v="Baldwin Bikes"/>
        <s v="Rowlett Bikes"/>
        <s v="Santa Cruz Bikes"/>
      </sharedItems>
    </cacheField>
  </cacheFields>
  <cacheHierarchies count="68">
    <cacheHierarchy uniqueName="[categories].[category_id]" caption="category_id" attribute="1" defaultMemberUniqueName="[categories].[category_id].[All]" allUniqueName="[categories].[category_id].[All]" dimensionUniqueName="[categories]" displayFolder="" count="0" memberValueDatatype="20" unbalanced="0"/>
    <cacheHierarchy uniqueName="[categories].[category_name]" caption="category_name" attribute="1" defaultMemberUniqueName="[categories].[category_name].[All]" allUniqueName="[categories].[category_name].[All]" dimensionUniqueName="[categorie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street]" caption="street" attribute="1" defaultMemberUniqueName="[customers].[street].[All]" allUniqueName="[customers].[street].[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_code]" caption="zip_code" attribute="1" defaultMemberUniqueName="[customers].[zip_code].[All]" allUniqueName="[customers].[zip_code].[All]" dimensionUniqueName="[customers]" displayFolder="" count="0" memberValueDatatype="20" unbalanced="0"/>
    <cacheHierarchy uniqueName="[order_items].[order_id]" caption="order_id" attribute="1" defaultMemberUniqueName="[order_items].[order_id].[All]" allUniqueName="[order_items].[order_id].[All]" dimensionUniqueName="[order_items]" displayFolder="" count="0" memberValueDatatype="20" unbalanced="0"/>
    <cacheHierarchy uniqueName="[order_items].[item_id]" caption="item_id" attribute="1" defaultMemberUniqueName="[order_items].[item_id].[All]" allUniqueName="[order_items].[item_id].[All]" dimensionUniqueName="[order_items]" displayFolder="" count="0" memberValueDatatype="20" unbalanced="0"/>
    <cacheHierarchy uniqueName="[order_items].[product_id]" caption="product_id" attribute="1" defaultMemberUniqueName="[order_items].[product_id].[All]" allUniqueName="[order_items].[product_id].[All]" dimensionUniqueName="[order_items]" displayFolder="" count="0" memberValueDatatype="20" unbalanced="0"/>
    <cacheHierarchy uniqueName="[order_items].[quantity]" caption="quantity" attribute="1" defaultMemberUniqueName="[order_items].[quantity].[All]" allUniqueName="[order_items].[quantity].[All]" dimensionUniqueName="[order_items]" displayFolder="" count="0" memberValueDatatype="20" unbalanced="0"/>
    <cacheHierarchy uniqueName="[order_items].[list_price]" caption="list_price" attribute="1" defaultMemberUniqueName="[order_items].[list_price].[All]" allUniqueName="[order_items].[list_price].[All]" dimensionUniqueName="[order_items]" displayFolder="" count="0" memberValueDatatype="5" unbalanced="0"/>
    <cacheHierarchy uniqueName="[order_items].[discount]" caption="discount" attribute="1" defaultMemberUniqueName="[order_items].[discount].[All]" allUniqueName="[order_items].[discount].[All]" dimensionUniqueName="[order_items]" displayFolder="" count="0" memberValueDatatype="5" unbalanced="0"/>
    <cacheHierarchy uniqueName="[order_items].[total_sales]" caption="total_sales" attribute="1" defaultMemberUniqueName="[order_items].[total_sales].[All]" allUniqueName="[order_items].[total_sales].[All]" dimensionUniqueName="[order_items]" displayFolder="" count="0" memberValueDatatype="5" unbalanced="0"/>
    <cacheHierarchy uniqueName="[order_items].[Category_Name]" caption="Category_Name" attribute="1" defaultMemberUniqueName="[order_items].[Category_Name].[All]" allUniqueName="[order_items].[Category_Name].[All]" dimensionUniqueName="[order_items]" displayFolder="" count="0" memberValueDatatype="130" unbalanced="0"/>
    <cacheHierarchy uniqueName="[order_items].[category_id]" caption="category_id" attribute="1" defaultMemberUniqueName="[order_items].[category_id].[All]" allUniqueName="[order_items].[category_id].[All]" dimensionUniqueName="[order_items]" displayFolder="" count="0" memberValueDatatype="20" unbalanced="0"/>
    <cacheHierarchy uniqueName="[order_items].[store_name]" caption="store_name" attribute="1" defaultMemberUniqueName="[order_items].[store_name].[All]" allUniqueName="[order_items].[store_name].[All]" dimensionUniqueName="[order_items]" displayFolder="" count="0" memberValueDatatype="130" unbalanced="0"/>
    <cacheHierarchy uniqueName="[order_items].[product_name]" caption="product_name" attribute="1" defaultMemberUniqueName="[order_items].[product_name].[All]" allUniqueName="[order_items].[product_name].[All]" dimensionUniqueName="[order_item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20" unbalanced="0"/>
    <cacheHierarchy uniqueName="[orders].[order_status]" caption="order_status" attribute="1" defaultMemberUniqueName="[orders].[order_status].[All]" allUniqueName="[orders].[order_status].[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required_date]" caption="required_date" attribute="1" time="1" defaultMemberUniqueName="[orders].[required_date].[All]" allUniqueName="[orders].[required_date].[All]" dimensionUniqueName="[orders]" displayFolder="" count="0" memberValueDatatype="7" unbalanced="0"/>
    <cacheHierarchy uniqueName="[orders].[shipped_date]" caption="shipped_date" attribute="1" defaultMemberUniqueName="[orders].[shipped_date].[All]" allUniqueName="[orders].[shipped_date].[All]" dimensionUniqueName="[orders]" displayFolder="" count="0" memberValueDatatype="130" unbalanced="0"/>
    <cacheHierarchy uniqueName="[orders].[store_id]" caption="store_id" attribute="1" defaultMemberUniqueName="[orders].[store_id].[All]" allUniqueName="[orders].[store_id].[All]" dimensionUniqueName="[orders]" displayFolder="" count="0" memberValueDatatype="20" unbalanced="0"/>
    <cacheHierarchy uniqueName="[orders].[staff_id]" caption="staff_id" attribute="1" defaultMemberUniqueName="[orders].[staff_id].[All]" allUniqueName="[orders].[staff_id].[All]" dimensionUniqueName="[ord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20" unbalanced="0"/>
    <cacheHierarchy uniqueName="[products].[category_id]" caption="category_id" attribute="1" defaultMemberUniqueName="[products].[category_id].[All]" allUniqueName="[products].[category_id].[All]" dimensionUniqueName="[products]" displayFolder="" count="0" memberValueDatatype="20" unbalanced="0"/>
    <cacheHierarchy uniqueName="[products].[model_year]" caption="model_year" attribute="1" defaultMemberUniqueName="[products].[model_year].[All]" allUniqueName="[products].[model_year].[All]" dimensionUniqueName="[products]" displayFolder="" count="0" memberValueDatatype="20" unbalanced="0"/>
    <cacheHierarchy uniqueName="[products].[list_price]" caption="list_price" attribute="1" defaultMemberUniqueName="[products].[list_price].[All]" allUniqueName="[products].[list_price].[All]" dimensionUniqueName="[products]" displayFolder="" count="0" memberValueDatatype="5" unbalanced="0"/>
    <cacheHierarchy uniqueName="[products].[category_name]" caption="category_name" attribute="1" defaultMemberUniqueName="[products].[category_name].[All]" allUniqueName="[products].[category_name].[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0" memberValueDatatype="130" unbalanced="0"/>
    <cacheHierarchy uniqueName="[staffs].[staff_id]" caption="staff_id" attribute="1" defaultMemberUniqueName="[staffs].[staff_id].[All]" allUniqueName="[staffs].[staff_id].[All]" dimensionUniqueName="[staffs]" displayFolder="" count="0" memberValueDatatype="20" unbalanced="0"/>
    <cacheHierarchy uniqueName="[staffs].[first_name]" caption="first_name" attribute="1" defaultMemberUniqueName="[staffs].[first_name].[All]" allUniqueName="[staffs].[first_name].[All]" dimensionUniqueName="[staffs]" displayFolder="" count="0" memberValueDatatype="130" unbalanced="0"/>
    <cacheHierarchy uniqueName="[staffs].[last_name]" caption="last_name" attribute="1" defaultMemberUniqueName="[staffs].[last_name].[All]" allUniqueName="[staffs].[last_name].[All]" dimensionUniqueName="[staffs]" displayFolder="" count="0" memberValueDatatype="130" unbalanced="0"/>
    <cacheHierarchy uniqueName="[staffs].[email]" caption="email" attribute="1" defaultMemberUniqueName="[staffs].[email].[All]" allUniqueName="[staffs].[email].[All]" dimensionUniqueName="[staffs]" displayFolder="" count="0" memberValueDatatype="130" unbalanced="0"/>
    <cacheHierarchy uniqueName="[staffs].[phone]" caption="phone" attribute="1" defaultMemberUniqueName="[staffs].[phone].[All]" allUniqueName="[staffs].[phone].[All]" dimensionUniqueName="[staffs]" displayFolder="" count="0" memberValueDatatype="130" unbalanced="0"/>
    <cacheHierarchy uniqueName="[staffs].[active]" caption="active" attribute="1" defaultMemberUniqueName="[staffs].[active].[All]" allUniqueName="[staffs].[active].[All]" dimensionUniqueName="[staffs]" displayFolder="" count="0" memberValueDatatype="20" unbalanced="0"/>
    <cacheHierarchy uniqueName="[staffs].[store_id]" caption="store_id" attribute="1" defaultMemberUniqueName="[staffs].[store_id].[All]" allUniqueName="[staffs].[store_id].[All]" dimensionUniqueName="[staffs]" displayFolder="" count="0" memberValueDatatype="20" unbalanced="0"/>
    <cacheHierarchy uniqueName="[staffs].[manager_id]" caption="manager_id" attribute="1" defaultMemberUniqueName="[staffs].[manager_id].[All]" allUniqueName="[staffs].[manager_id].[All]" dimensionUniqueName="[staffs]" displayFolder="" count="0" memberValueDatatype="130" unbalanced="0"/>
    <cacheHierarchy uniqueName="[stocks].[store_id]" caption="store_id" attribute="1" defaultMemberUniqueName="[stocks].[store_id].[All]" allUniqueName="[stocks].[store_id].[All]" dimensionUniqueName="[stocks]" displayFolder="" count="0" memberValueDatatype="20" unbalanced="0"/>
    <cacheHierarchy uniqueName="[stocks].[product_id]" caption="product_id" attribute="1" defaultMemberUniqueName="[stocks].[product_id].[All]" allUniqueName="[stocks].[product_id].[All]" dimensionUniqueName="[stocks]" displayFolder="" count="0" memberValueDatatype="20" unbalanced="0"/>
    <cacheHierarchy uniqueName="[stocks].[quantity]" caption="quantity" attribute="1" defaultMemberUniqueName="[stocks].[quantity].[All]" allUniqueName="[stocks].[quantity].[All]" dimensionUniqueName="[stocks]" displayFolder="" count="0" memberValueDatatype="20" unbalanced="0"/>
    <cacheHierarchy uniqueName="[stores].[store_id]" caption="store_id" attribute="1" defaultMemberUniqueName="[stores].[store_id].[All]" allUniqueName="[stores].[store_id].[All]" dimensionUniqueName="[stores]" displayFolder="" count="0" memberValueDatatype="20" unbalanced="0"/>
    <cacheHierarchy uniqueName="[stores].[store_name]" caption="store_name" attribute="1" defaultMemberUniqueName="[stores].[store_name].[All]" allUniqueName="[stores].[store_name].[All]" dimensionUniqueName="[stores]" displayFolder="" count="2" memberValueDatatype="130" unbalanced="0">
      <fieldsUsage count="2">
        <fieldUsage x="-1"/>
        <fieldUsage x="1"/>
      </fieldsUsage>
    </cacheHierarchy>
    <cacheHierarchy uniqueName="[stores].[phone]" caption="phone" attribute="1" defaultMemberUniqueName="[stores].[phone].[All]" allUniqueName="[stores].[phone].[All]" dimensionUniqueName="[stores]" displayFolder="" count="0" memberValueDatatype="130" unbalanced="0"/>
    <cacheHierarchy uniqueName="[stores].[email]" caption="email" attribute="1" defaultMemberUniqueName="[stores].[email].[All]" allUniqueName="[stores].[email].[All]" dimensionUniqueName="[stores]" displayFolder="" count="0" memberValueDatatype="130" unbalanced="0"/>
    <cacheHierarchy uniqueName="[stores].[street]" caption="street" attribute="1" defaultMemberUniqueName="[stores].[street].[All]" allUniqueName="[stores].[street].[All]" dimensionUniqueName="[stores]" displayFolder="" count="0" memberValueDatatype="130" unbalanced="0"/>
    <cacheHierarchy uniqueName="[stores].[city]" caption="city" attribute="1" defaultMemberUniqueName="[stores].[city].[All]" allUniqueName="[stores].[city].[All]" dimensionUniqueName="[stores]" displayFolder="" count="0" memberValueDatatype="130" unbalanced="0"/>
    <cacheHierarchy uniqueName="[stores].[state]" caption="state" attribute="1" defaultMemberUniqueName="[stores].[state].[All]" allUniqueName="[stores].[state].[All]" dimensionUniqueName="[stores]" displayFolder="" count="0" memberValueDatatype="130" unbalanced="0"/>
    <cacheHierarchy uniqueName="[stores].[zip_code]" caption="zip_code" attribute="1" defaultMemberUniqueName="[stores].[zip_code].[All]" allUniqueName="[stores].[zip_code].[All]" dimensionUniqueName="[stores]" displayFolder="" count="0" memberValueDatatype="20" unbalanced="0"/>
    <cacheHierarchy uniqueName="[Measures].[__XL_Count orders]" caption="__XL_Count orders" measure="1" displayFolder="" measureGroup="orders" count="0" hidden="1"/>
    <cacheHierarchy uniqueName="[Measures].[__XL_Count order_items]" caption="__XL_Count order_items" measure="1" displayFolder="" measureGroup="order_items" count="0" hidden="1"/>
    <cacheHierarchy uniqueName="[Measures].[__XL_Count stores]" caption="__XL_Count stores" measure="1" displayFolder="" measureGroup="stores" count="0" hidden="1"/>
    <cacheHierarchy uniqueName="[Measures].[__XL_Count stocks]" caption="__XL_Count stocks" measure="1" displayFolder="" measureGroup="stocks" count="0" hidden="1"/>
    <cacheHierarchy uniqueName="[Measures].[__XL_Count products]" caption="__XL_Count products" measure="1" displayFolder="" measureGroup="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staffs]" caption="__XL_Count staffs" measure="1" displayFolder="" measureGroup="staffs" count="0" hidden="1"/>
    <cacheHierarchy uniqueName="[Measures].[__No measures defined]" caption="__No measures defined" measure="1" displayFolder="" count="0" hidden="1"/>
    <cacheHierarchy uniqueName="[Measures].[Sum of total_sales]" caption="Sum of total_sales" measure="1" displayFolder="" measureGroup="order_item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22"/>
        </ext>
      </extLst>
    </cacheHierarchy>
  </cacheHierarchies>
  <kpis count="0"/>
  <dimensions count="9">
    <dimension name="categories" uniqueName="[categories]" caption="categories"/>
    <dimension name="customers" uniqueName="[customers]" caption="customers"/>
    <dimension measure="1" name="Measures" uniqueName="[Measures]" caption="Measures"/>
    <dimension name="order_items" uniqueName="[order_items]" caption="order_items"/>
    <dimension name="orders" uniqueName="[orders]" caption="orders"/>
    <dimension name="products" uniqueName="[products]" caption="products"/>
    <dimension name="staffs" uniqueName="[staffs]" caption="staffs"/>
    <dimension name="stocks" uniqueName="[stocks]" caption="stocks"/>
    <dimension name="stores" uniqueName="[stores]" caption="stores"/>
  </dimensions>
  <measureGroups count="8">
    <measureGroup name="categories" caption="categories"/>
    <measureGroup name="customers" caption="customers"/>
    <measureGroup name="order_items" caption="order_items"/>
    <measureGroup name="orders" caption="orders"/>
    <measureGroup name="products" caption="products"/>
    <measureGroup name="staffs" caption="staffs"/>
    <measureGroup name="stocks" caption="stocks"/>
    <measureGroup name="stores" caption="stores"/>
  </measureGroups>
  <maps count="20">
    <map measureGroup="0" dimension="0"/>
    <map measureGroup="1" dimension="1"/>
    <map measureGroup="2" dimension="0"/>
    <map measureGroup="2" dimension="1"/>
    <map measureGroup="2" dimension="3"/>
    <map measureGroup="2" dimension="4"/>
    <map measureGroup="2" dimension="6"/>
    <map measureGroup="2" dimension="8"/>
    <map measureGroup="3" dimension="1"/>
    <map measureGroup="3" dimension="4"/>
    <map measureGroup="3" dimension="6"/>
    <map measureGroup="3" dimension="8"/>
    <map measureGroup="4" dimension="0"/>
    <map measureGroup="4" dimension="5"/>
    <map measureGroup="5" dimension="6"/>
    <map measureGroup="6" dimension="0"/>
    <map measureGroup="6" dimension="5"/>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3">
  <r>
    <x v="0"/>
    <x v="0"/>
    <n v="3"/>
    <x v="0"/>
  </r>
  <r>
    <x v="1"/>
    <x v="1"/>
    <n v="6"/>
    <x v="1"/>
  </r>
  <r>
    <x v="2"/>
    <x v="2"/>
    <n v="4"/>
    <x v="1"/>
  </r>
  <r>
    <x v="3"/>
    <x v="0"/>
    <n v="3"/>
    <x v="1"/>
  </r>
  <r>
    <x v="4"/>
    <x v="1"/>
    <n v="6"/>
    <x v="0"/>
  </r>
  <r>
    <x v="0"/>
    <x v="0"/>
    <n v="3"/>
    <x v="0"/>
  </r>
  <r>
    <x v="3"/>
    <x v="0"/>
    <n v="3"/>
    <x v="1"/>
  </r>
  <r>
    <x v="5"/>
    <x v="1"/>
    <n v="6"/>
    <x v="0"/>
  </r>
  <r>
    <x v="0"/>
    <x v="0"/>
    <n v="3"/>
    <x v="0"/>
  </r>
  <r>
    <x v="6"/>
    <x v="1"/>
    <n v="6"/>
    <x v="1"/>
  </r>
  <r>
    <x v="2"/>
    <x v="2"/>
    <n v="4"/>
    <x v="1"/>
  </r>
  <r>
    <x v="7"/>
    <x v="0"/>
    <n v="3"/>
    <x v="0"/>
  </r>
  <r>
    <x v="0"/>
    <x v="3"/>
    <n v="2"/>
    <x v="0"/>
  </r>
  <r>
    <x v="8"/>
    <x v="0"/>
    <n v="3"/>
    <x v="0"/>
  </r>
  <r>
    <x v="9"/>
    <x v="0"/>
    <n v="3"/>
    <x v="1"/>
  </r>
  <r>
    <x v="0"/>
    <x v="0"/>
    <n v="3"/>
    <x v="0"/>
  </r>
  <r>
    <x v="10"/>
    <x v="1"/>
    <n v="6"/>
    <x v="1"/>
  </r>
  <r>
    <x v="11"/>
    <x v="4"/>
    <n v="5"/>
    <x v="1"/>
  </r>
  <r>
    <x v="12"/>
    <x v="0"/>
    <n v="3"/>
    <x v="0"/>
  </r>
  <r>
    <x v="5"/>
    <x v="1"/>
    <n v="6"/>
    <x v="0"/>
  </r>
  <r>
    <x v="13"/>
    <x v="0"/>
    <n v="3"/>
    <x v="1"/>
  </r>
  <r>
    <x v="14"/>
    <x v="5"/>
    <n v="1"/>
    <x v="0"/>
  </r>
  <r>
    <x v="3"/>
    <x v="0"/>
    <n v="3"/>
    <x v="1"/>
  </r>
  <r>
    <x v="15"/>
    <x v="1"/>
    <n v="6"/>
    <x v="1"/>
  </r>
  <r>
    <x v="14"/>
    <x v="0"/>
    <n v="3"/>
    <x v="0"/>
  </r>
  <r>
    <x v="16"/>
    <x v="1"/>
    <n v="6"/>
    <x v="0"/>
  </r>
  <r>
    <x v="17"/>
    <x v="5"/>
    <n v="1"/>
    <x v="1"/>
  </r>
  <r>
    <x v="3"/>
    <x v="0"/>
    <n v="3"/>
    <x v="1"/>
  </r>
  <r>
    <x v="18"/>
    <x v="1"/>
    <n v="6"/>
    <x v="1"/>
  </r>
  <r>
    <x v="19"/>
    <x v="2"/>
    <n v="4"/>
    <x v="0"/>
  </r>
  <r>
    <x v="14"/>
    <x v="0"/>
    <n v="3"/>
    <x v="0"/>
  </r>
  <r>
    <x v="13"/>
    <x v="0"/>
    <n v="3"/>
    <x v="1"/>
  </r>
  <r>
    <x v="3"/>
    <x v="0"/>
    <n v="3"/>
    <x v="1"/>
  </r>
  <r>
    <x v="3"/>
    <x v="0"/>
    <n v="3"/>
    <x v="1"/>
  </r>
  <r>
    <x v="20"/>
    <x v="1"/>
    <n v="6"/>
    <x v="0"/>
  </r>
  <r>
    <x v="9"/>
    <x v="0"/>
    <n v="3"/>
    <x v="1"/>
  </r>
  <r>
    <x v="16"/>
    <x v="1"/>
    <n v="6"/>
    <x v="0"/>
  </r>
  <r>
    <x v="21"/>
    <x v="0"/>
    <n v="3"/>
    <x v="1"/>
  </r>
  <r>
    <x v="22"/>
    <x v="5"/>
    <n v="1"/>
    <x v="1"/>
  </r>
  <r>
    <x v="16"/>
    <x v="1"/>
    <n v="6"/>
    <x v="0"/>
  </r>
  <r>
    <x v="14"/>
    <x v="5"/>
    <n v="1"/>
    <x v="0"/>
  </r>
  <r>
    <x v="17"/>
    <x v="0"/>
    <n v="3"/>
    <x v="1"/>
  </r>
  <r>
    <x v="14"/>
    <x v="0"/>
    <n v="3"/>
    <x v="0"/>
  </r>
  <r>
    <x v="16"/>
    <x v="1"/>
    <n v="6"/>
    <x v="0"/>
  </r>
  <r>
    <x v="23"/>
    <x v="5"/>
    <n v="1"/>
    <x v="0"/>
  </r>
  <r>
    <x v="24"/>
    <x v="1"/>
    <n v="6"/>
    <x v="0"/>
  </r>
  <r>
    <x v="3"/>
    <x v="0"/>
    <n v="3"/>
    <x v="1"/>
  </r>
  <r>
    <x v="6"/>
    <x v="1"/>
    <n v="6"/>
    <x v="1"/>
  </r>
  <r>
    <x v="14"/>
    <x v="5"/>
    <n v="1"/>
    <x v="0"/>
  </r>
  <r>
    <x v="25"/>
    <x v="1"/>
    <n v="6"/>
    <x v="0"/>
  </r>
  <r>
    <x v="26"/>
    <x v="3"/>
    <n v="2"/>
    <x v="1"/>
  </r>
  <r>
    <x v="11"/>
    <x v="4"/>
    <n v="5"/>
    <x v="1"/>
  </r>
  <r>
    <x v="27"/>
    <x v="2"/>
    <n v="4"/>
    <x v="0"/>
  </r>
  <r>
    <x v="11"/>
    <x v="4"/>
    <n v="5"/>
    <x v="1"/>
  </r>
  <r>
    <x v="28"/>
    <x v="4"/>
    <n v="5"/>
    <x v="0"/>
  </r>
  <r>
    <x v="2"/>
    <x v="2"/>
    <n v="4"/>
    <x v="1"/>
  </r>
  <r>
    <x v="14"/>
    <x v="0"/>
    <n v="3"/>
    <x v="0"/>
  </r>
  <r>
    <x v="7"/>
    <x v="0"/>
    <n v="3"/>
    <x v="0"/>
  </r>
  <r>
    <x v="27"/>
    <x v="2"/>
    <n v="4"/>
    <x v="0"/>
  </r>
  <r>
    <x v="29"/>
    <x v="0"/>
    <n v="3"/>
    <x v="1"/>
  </r>
  <r>
    <x v="14"/>
    <x v="5"/>
    <n v="1"/>
    <x v="0"/>
  </r>
  <r>
    <x v="18"/>
    <x v="1"/>
    <n v="6"/>
    <x v="1"/>
  </r>
  <r>
    <x v="22"/>
    <x v="5"/>
    <n v="1"/>
    <x v="1"/>
  </r>
  <r>
    <x v="14"/>
    <x v="0"/>
    <n v="3"/>
    <x v="0"/>
  </r>
  <r>
    <x v="10"/>
    <x v="1"/>
    <n v="6"/>
    <x v="1"/>
  </r>
  <r>
    <x v="21"/>
    <x v="0"/>
    <n v="3"/>
    <x v="1"/>
  </r>
  <r>
    <x v="22"/>
    <x v="5"/>
    <n v="1"/>
    <x v="1"/>
  </r>
  <r>
    <x v="2"/>
    <x v="2"/>
    <n v="4"/>
    <x v="1"/>
  </r>
  <r>
    <x v="14"/>
    <x v="5"/>
    <n v="1"/>
    <x v="0"/>
  </r>
  <r>
    <x v="14"/>
    <x v="0"/>
    <n v="3"/>
    <x v="0"/>
  </r>
  <r>
    <x v="14"/>
    <x v="5"/>
    <n v="1"/>
    <x v="0"/>
  </r>
  <r>
    <x v="25"/>
    <x v="1"/>
    <n v="6"/>
    <x v="0"/>
  </r>
  <r>
    <x v="30"/>
    <x v="1"/>
    <n v="6"/>
    <x v="0"/>
  </r>
  <r>
    <x v="31"/>
    <x v="0"/>
    <n v="3"/>
    <x v="0"/>
  </r>
  <r>
    <x v="17"/>
    <x v="5"/>
    <n v="1"/>
    <x v="1"/>
  </r>
  <r>
    <x v="24"/>
    <x v="1"/>
    <n v="6"/>
    <x v="0"/>
  </r>
  <r>
    <x v="8"/>
    <x v="0"/>
    <n v="3"/>
    <x v="0"/>
  </r>
  <r>
    <x v="3"/>
    <x v="3"/>
    <n v="2"/>
    <x v="1"/>
  </r>
  <r>
    <x v="16"/>
    <x v="1"/>
    <n v="6"/>
    <x v="0"/>
  </r>
  <r>
    <x v="24"/>
    <x v="1"/>
    <n v="6"/>
    <x v="0"/>
  </r>
  <r>
    <x v="15"/>
    <x v="1"/>
    <n v="6"/>
    <x v="1"/>
  </r>
  <r>
    <x v="17"/>
    <x v="0"/>
    <n v="3"/>
    <x v="1"/>
  </r>
  <r>
    <x v="20"/>
    <x v="1"/>
    <n v="6"/>
    <x v="0"/>
  </r>
  <r>
    <x v="9"/>
    <x v="3"/>
    <n v="2"/>
    <x v="1"/>
  </r>
  <r>
    <x v="20"/>
    <x v="1"/>
    <n v="6"/>
    <x v="0"/>
  </r>
  <r>
    <x v="17"/>
    <x v="5"/>
    <n v="1"/>
    <x v="1"/>
  </r>
  <r>
    <x v="16"/>
    <x v="1"/>
    <n v="6"/>
    <x v="0"/>
  </r>
  <r>
    <x v="17"/>
    <x v="0"/>
    <n v="3"/>
    <x v="1"/>
  </r>
  <r>
    <x v="0"/>
    <x v="3"/>
    <n v="2"/>
    <x v="0"/>
  </r>
  <r>
    <x v="7"/>
    <x v="0"/>
    <n v="3"/>
    <x v="0"/>
  </r>
  <r>
    <x v="8"/>
    <x v="0"/>
    <n v="3"/>
    <x v="0"/>
  </r>
  <r>
    <x v="4"/>
    <x v="1"/>
    <n v="6"/>
    <x v="0"/>
  </r>
  <r>
    <x v="15"/>
    <x v="1"/>
    <n v="6"/>
    <x v="1"/>
  </r>
  <r>
    <x v="32"/>
    <x v="2"/>
    <n v="4"/>
    <x v="1"/>
  </r>
  <r>
    <x v="11"/>
    <x v="4"/>
    <n v="5"/>
    <x v="1"/>
  </r>
  <r>
    <x v="1"/>
    <x v="1"/>
    <n v="6"/>
    <x v="1"/>
  </r>
  <r>
    <x v="9"/>
    <x v="0"/>
    <n v="3"/>
    <x v="1"/>
  </r>
  <r>
    <x v="26"/>
    <x v="3"/>
    <n v="2"/>
    <x v="1"/>
  </r>
  <r>
    <x v="22"/>
    <x v="5"/>
    <n v="1"/>
    <x v="1"/>
  </r>
  <r>
    <x v="25"/>
    <x v="1"/>
    <n v="6"/>
    <x v="0"/>
  </r>
  <r>
    <x v="1"/>
    <x v="1"/>
    <n v="6"/>
    <x v="1"/>
  </r>
  <r>
    <x v="2"/>
    <x v="2"/>
    <n v="4"/>
    <x v="1"/>
  </r>
  <r>
    <x v="13"/>
    <x v="0"/>
    <n v="3"/>
    <x v="1"/>
  </r>
  <r>
    <x v="8"/>
    <x v="0"/>
    <n v="3"/>
    <x v="0"/>
  </r>
  <r>
    <x v="3"/>
    <x v="0"/>
    <n v="3"/>
    <x v="1"/>
  </r>
  <r>
    <x v="24"/>
    <x v="1"/>
    <n v="6"/>
    <x v="0"/>
  </r>
  <r>
    <x v="17"/>
    <x v="5"/>
    <n v="1"/>
    <x v="1"/>
  </r>
  <r>
    <x v="14"/>
    <x v="5"/>
    <n v="1"/>
    <x v="0"/>
  </r>
  <r>
    <x v="28"/>
    <x v="4"/>
    <n v="5"/>
    <x v="0"/>
  </r>
  <r>
    <x v="24"/>
    <x v="1"/>
    <n v="6"/>
    <x v="0"/>
  </r>
  <r>
    <x v="10"/>
    <x v="1"/>
    <n v="6"/>
    <x v="1"/>
  </r>
  <r>
    <x v="3"/>
    <x v="0"/>
    <n v="3"/>
    <x v="1"/>
  </r>
  <r>
    <x v="15"/>
    <x v="1"/>
    <n v="6"/>
    <x v="1"/>
  </r>
  <r>
    <x v="23"/>
    <x v="5"/>
    <n v="1"/>
    <x v="0"/>
  </r>
  <r>
    <x v="33"/>
    <x v="3"/>
    <n v="2"/>
    <x v="0"/>
  </r>
  <r>
    <x v="2"/>
    <x v="2"/>
    <n v="4"/>
    <x v="1"/>
  </r>
  <r>
    <x v="31"/>
    <x v="3"/>
    <n v="2"/>
    <x v="0"/>
  </r>
  <r>
    <x v="17"/>
    <x v="5"/>
    <n v="1"/>
    <x v="1"/>
  </r>
  <r>
    <x v="3"/>
    <x v="0"/>
    <n v="3"/>
    <x v="1"/>
  </r>
  <r>
    <x v="10"/>
    <x v="1"/>
    <n v="6"/>
    <x v="1"/>
  </r>
  <r>
    <x v="12"/>
    <x v="0"/>
    <n v="3"/>
    <x v="0"/>
  </r>
  <r>
    <x v="7"/>
    <x v="0"/>
    <n v="3"/>
    <x v="0"/>
  </r>
  <r>
    <x v="1"/>
    <x v="1"/>
    <n v="6"/>
    <x v="1"/>
  </r>
  <r>
    <x v="24"/>
    <x v="1"/>
    <n v="6"/>
    <x v="0"/>
  </r>
  <r>
    <x v="21"/>
    <x v="0"/>
    <n v="3"/>
    <x v="1"/>
  </r>
  <r>
    <x v="3"/>
    <x v="3"/>
    <n v="2"/>
    <x v="1"/>
  </r>
  <r>
    <x v="8"/>
    <x v="0"/>
    <n v="3"/>
    <x v="0"/>
  </r>
  <r>
    <x v="17"/>
    <x v="0"/>
    <n v="3"/>
    <x v="1"/>
  </r>
  <r>
    <x v="9"/>
    <x v="0"/>
    <n v="3"/>
    <x v="1"/>
  </r>
  <r>
    <x v="25"/>
    <x v="1"/>
    <n v="6"/>
    <x v="0"/>
  </r>
  <r>
    <x v="0"/>
    <x v="0"/>
    <n v="3"/>
    <x v="0"/>
  </r>
  <r>
    <x v="18"/>
    <x v="1"/>
    <n v="6"/>
    <x v="1"/>
  </r>
  <r>
    <x v="14"/>
    <x v="5"/>
    <n v="1"/>
    <x v="0"/>
  </r>
  <r>
    <x v="17"/>
    <x v="5"/>
    <n v="1"/>
    <x v="1"/>
  </r>
  <r>
    <x v="7"/>
    <x v="0"/>
    <n v="3"/>
    <x v="0"/>
  </r>
  <r>
    <x v="20"/>
    <x v="1"/>
    <n v="6"/>
    <x v="0"/>
  </r>
  <r>
    <x v="12"/>
    <x v="0"/>
    <n v="3"/>
    <x v="0"/>
  </r>
  <r>
    <x v="26"/>
    <x v="3"/>
    <n v="2"/>
    <x v="1"/>
  </r>
  <r>
    <x v="14"/>
    <x v="0"/>
    <n v="3"/>
    <x v="0"/>
  </r>
  <r>
    <x v="19"/>
    <x v="2"/>
    <n v="4"/>
    <x v="0"/>
  </r>
  <r>
    <x v="4"/>
    <x v="1"/>
    <n v="6"/>
    <x v="0"/>
  </r>
  <r>
    <x v="34"/>
    <x v="1"/>
    <n v="6"/>
    <x v="1"/>
  </r>
  <r>
    <x v="17"/>
    <x v="0"/>
    <n v="3"/>
    <x v="1"/>
  </r>
  <r>
    <x v="17"/>
    <x v="0"/>
    <n v="3"/>
    <x v="1"/>
  </r>
  <r>
    <x v="5"/>
    <x v="1"/>
    <n v="6"/>
    <x v="0"/>
  </r>
  <r>
    <x v="3"/>
    <x v="3"/>
    <n v="2"/>
    <x v="1"/>
  </r>
  <r>
    <x v="17"/>
    <x v="0"/>
    <n v="3"/>
    <x v="1"/>
  </r>
  <r>
    <x v="14"/>
    <x v="0"/>
    <n v="3"/>
    <x v="0"/>
  </r>
  <r>
    <x v="0"/>
    <x v="0"/>
    <n v="3"/>
    <x v="0"/>
  </r>
  <r>
    <x v="3"/>
    <x v="3"/>
    <n v="2"/>
    <x v="1"/>
  </r>
  <r>
    <x v="33"/>
    <x v="3"/>
    <n v="2"/>
    <x v="0"/>
  </r>
  <r>
    <x v="1"/>
    <x v="1"/>
    <n v="6"/>
    <x v="1"/>
  </r>
  <r>
    <x v="22"/>
    <x v="5"/>
    <n v="1"/>
    <x v="1"/>
  </r>
  <r>
    <x v="17"/>
    <x v="0"/>
    <n v="3"/>
    <x v="1"/>
  </r>
  <r>
    <x v="26"/>
    <x v="3"/>
    <n v="2"/>
    <x v="1"/>
  </r>
  <r>
    <x v="3"/>
    <x v="3"/>
    <n v="2"/>
    <x v="1"/>
  </r>
  <r>
    <x v="5"/>
    <x v="1"/>
    <n v="6"/>
    <x v="0"/>
  </r>
  <r>
    <x v="14"/>
    <x v="5"/>
    <n v="1"/>
    <x v="0"/>
  </r>
  <r>
    <x v="26"/>
    <x v="3"/>
    <n v="2"/>
    <x v="1"/>
  </r>
  <r>
    <x v="29"/>
    <x v="0"/>
    <n v="3"/>
    <x v="1"/>
  </r>
  <r>
    <x v="3"/>
    <x v="0"/>
    <n v="3"/>
    <x v="1"/>
  </r>
  <r>
    <x v="22"/>
    <x v="5"/>
    <n v="1"/>
    <x v="1"/>
  </r>
  <r>
    <x v="21"/>
    <x v="0"/>
    <n v="3"/>
    <x v="1"/>
  </r>
  <r>
    <x v="14"/>
    <x v="0"/>
    <n v="3"/>
    <x v="0"/>
  </r>
  <r>
    <x v="17"/>
    <x v="0"/>
    <n v="3"/>
    <x v="1"/>
  </r>
  <r>
    <x v="8"/>
    <x v="0"/>
    <n v="3"/>
    <x v="0"/>
  </r>
  <r>
    <x v="23"/>
    <x v="5"/>
    <n v="1"/>
    <x v="0"/>
  </r>
  <r>
    <x v="14"/>
    <x v="5"/>
    <n v="1"/>
    <x v="0"/>
  </r>
  <r>
    <x v="30"/>
    <x v="1"/>
    <n v="6"/>
    <x v="0"/>
  </r>
  <r>
    <x v="13"/>
    <x v="0"/>
    <n v="3"/>
    <x v="1"/>
  </r>
  <r>
    <x v="17"/>
    <x v="0"/>
    <n v="3"/>
    <x v="1"/>
  </r>
  <r>
    <x v="4"/>
    <x v="1"/>
    <n v="6"/>
    <x v="0"/>
  </r>
  <r>
    <x v="12"/>
    <x v="0"/>
    <n v="3"/>
    <x v="0"/>
  </r>
  <r>
    <x v="14"/>
    <x v="5"/>
    <n v="1"/>
    <x v="0"/>
  </r>
  <r>
    <x v="33"/>
    <x v="3"/>
    <n v="2"/>
    <x v="0"/>
  </r>
  <r>
    <x v="29"/>
    <x v="0"/>
    <n v="3"/>
    <x v="1"/>
  </r>
  <r>
    <x v="34"/>
    <x v="1"/>
    <n v="6"/>
    <x v="1"/>
  </r>
  <r>
    <x v="14"/>
    <x v="0"/>
    <n v="3"/>
    <x v="0"/>
  </r>
  <r>
    <x v="1"/>
    <x v="1"/>
    <n v="6"/>
    <x v="1"/>
  </r>
  <r>
    <x v="17"/>
    <x v="5"/>
    <n v="1"/>
    <x v="1"/>
  </r>
  <r>
    <x v="26"/>
    <x v="3"/>
    <n v="2"/>
    <x v="1"/>
  </r>
  <r>
    <x v="21"/>
    <x v="0"/>
    <n v="3"/>
    <x v="1"/>
  </r>
  <r>
    <x v="5"/>
    <x v="1"/>
    <n v="6"/>
    <x v="0"/>
  </r>
  <r>
    <x v="26"/>
    <x v="3"/>
    <n v="2"/>
    <x v="1"/>
  </r>
  <r>
    <x v="17"/>
    <x v="5"/>
    <n v="1"/>
    <x v="1"/>
  </r>
  <r>
    <x v="22"/>
    <x v="5"/>
    <n v="1"/>
    <x v="1"/>
  </r>
  <r>
    <x v="9"/>
    <x v="3"/>
    <n v="2"/>
    <x v="1"/>
  </r>
  <r>
    <x v="31"/>
    <x v="0"/>
    <n v="3"/>
    <x v="0"/>
  </r>
  <r>
    <x v="30"/>
    <x v="1"/>
    <n v="6"/>
    <x v="0"/>
  </r>
  <r>
    <x v="23"/>
    <x v="5"/>
    <n v="1"/>
    <x v="0"/>
  </r>
  <r>
    <x v="31"/>
    <x v="0"/>
    <n v="3"/>
    <x v="0"/>
  </r>
  <r>
    <x v="22"/>
    <x v="5"/>
    <n v="1"/>
    <x v="1"/>
  </r>
  <r>
    <x v="9"/>
    <x v="0"/>
    <n v="3"/>
    <x v="1"/>
  </r>
  <r>
    <x v="14"/>
    <x v="5"/>
    <n v="1"/>
    <x v="0"/>
  </r>
  <r>
    <x v="34"/>
    <x v="1"/>
    <n v="6"/>
    <x v="1"/>
  </r>
  <r>
    <x v="8"/>
    <x v="0"/>
    <n v="3"/>
    <x v="0"/>
  </r>
  <r>
    <x v="17"/>
    <x v="0"/>
    <n v="3"/>
    <x v="1"/>
  </r>
  <r>
    <x v="7"/>
    <x v="0"/>
    <n v="3"/>
    <x v="0"/>
  </r>
  <r>
    <x v="17"/>
    <x v="5"/>
    <n v="1"/>
    <x v="1"/>
  </r>
  <r>
    <x v="24"/>
    <x v="1"/>
    <n v="6"/>
    <x v="0"/>
  </r>
  <r>
    <x v="27"/>
    <x v="2"/>
    <n v="4"/>
    <x v="0"/>
  </r>
  <r>
    <x v="10"/>
    <x v="1"/>
    <n v="6"/>
    <x v="1"/>
  </r>
  <r>
    <x v="8"/>
    <x v="0"/>
    <n v="3"/>
    <x v="0"/>
  </r>
  <r>
    <x v="0"/>
    <x v="0"/>
    <n v="3"/>
    <x v="0"/>
  </r>
  <r>
    <x v="3"/>
    <x v="3"/>
    <n v="2"/>
    <x v="1"/>
  </r>
  <r>
    <x v="31"/>
    <x v="3"/>
    <n v="2"/>
    <x v="0"/>
  </r>
  <r>
    <x v="8"/>
    <x v="0"/>
    <n v="3"/>
    <x v="0"/>
  </r>
  <r>
    <x v="13"/>
    <x v="0"/>
    <n v="3"/>
    <x v="1"/>
  </r>
  <r>
    <x v="31"/>
    <x v="0"/>
    <n v="3"/>
    <x v="0"/>
  </r>
  <r>
    <x v="17"/>
    <x v="0"/>
    <n v="3"/>
    <x v="1"/>
  </r>
  <r>
    <x v="14"/>
    <x v="5"/>
    <n v="1"/>
    <x v="0"/>
  </r>
  <r>
    <x v="3"/>
    <x v="3"/>
    <n v="2"/>
    <x v="1"/>
  </r>
  <r>
    <x v="10"/>
    <x v="1"/>
    <n v="6"/>
    <x v="1"/>
  </r>
  <r>
    <x v="33"/>
    <x v="3"/>
    <n v="2"/>
    <x v="0"/>
  </r>
  <r>
    <x v="22"/>
    <x v="5"/>
    <n v="1"/>
    <x v="1"/>
  </r>
  <r>
    <x v="3"/>
    <x v="0"/>
    <n v="3"/>
    <x v="1"/>
  </r>
  <r>
    <x v="20"/>
    <x v="1"/>
    <n v="6"/>
    <x v="0"/>
  </r>
  <r>
    <x v="5"/>
    <x v="1"/>
    <n v="6"/>
    <x v="0"/>
  </r>
  <r>
    <x v="15"/>
    <x v="1"/>
    <n v="6"/>
    <x v="1"/>
  </r>
  <r>
    <x v="12"/>
    <x v="0"/>
    <n v="3"/>
    <x v="0"/>
  </r>
  <r>
    <x v="31"/>
    <x v="0"/>
    <n v="3"/>
    <x v="0"/>
  </r>
  <r>
    <x v="32"/>
    <x v="2"/>
    <n v="4"/>
    <x v="1"/>
  </r>
  <r>
    <x v="24"/>
    <x v="1"/>
    <n v="6"/>
    <x v="0"/>
  </r>
  <r>
    <x v="0"/>
    <x v="0"/>
    <n v="3"/>
    <x v="0"/>
  </r>
  <r>
    <x v="9"/>
    <x v="3"/>
    <n v="2"/>
    <x v="1"/>
  </r>
  <r>
    <x v="0"/>
    <x v="3"/>
    <n v="2"/>
    <x v="0"/>
  </r>
  <r>
    <x v="33"/>
    <x v="3"/>
    <n v="2"/>
    <x v="0"/>
  </r>
  <r>
    <x v="7"/>
    <x v="0"/>
    <n v="3"/>
    <x v="0"/>
  </r>
  <r>
    <x v="8"/>
    <x v="0"/>
    <n v="3"/>
    <x v="0"/>
  </r>
  <r>
    <x v="21"/>
    <x v="0"/>
    <n v="3"/>
    <x v="1"/>
  </r>
  <r>
    <x v="17"/>
    <x v="0"/>
    <n v="3"/>
    <x v="1"/>
  </r>
  <r>
    <x v="11"/>
    <x v="4"/>
    <n v="5"/>
    <x v="1"/>
  </r>
  <r>
    <x v="13"/>
    <x v="0"/>
    <n v="3"/>
    <x v="1"/>
  </r>
  <r>
    <x v="20"/>
    <x v="1"/>
    <n v="6"/>
    <x v="0"/>
  </r>
  <r>
    <x v="26"/>
    <x v="3"/>
    <n v="2"/>
    <x v="1"/>
  </r>
  <r>
    <x v="0"/>
    <x v="3"/>
    <n v="2"/>
    <x v="0"/>
  </r>
  <r>
    <x v="31"/>
    <x v="3"/>
    <n v="2"/>
    <x v="0"/>
  </r>
  <r>
    <x v="7"/>
    <x v="0"/>
    <n v="3"/>
    <x v="0"/>
  </r>
  <r>
    <x v="2"/>
    <x v="2"/>
    <n v="4"/>
    <x v="1"/>
  </r>
  <r>
    <x v="22"/>
    <x v="5"/>
    <n v="1"/>
    <x v="1"/>
  </r>
  <r>
    <x v="26"/>
    <x v="3"/>
    <n v="2"/>
    <x v="1"/>
  </r>
  <r>
    <x v="26"/>
    <x v="3"/>
    <n v="2"/>
    <x v="1"/>
  </r>
  <r>
    <x v="32"/>
    <x v="2"/>
    <n v="4"/>
    <x v="1"/>
  </r>
  <r>
    <x v="0"/>
    <x v="0"/>
    <n v="3"/>
    <x v="0"/>
  </r>
  <r>
    <x v="10"/>
    <x v="1"/>
    <n v="6"/>
    <x v="1"/>
  </r>
  <r>
    <x v="22"/>
    <x v="5"/>
    <n v="1"/>
    <x v="1"/>
  </r>
  <r>
    <x v="29"/>
    <x v="0"/>
    <n v="3"/>
    <x v="1"/>
  </r>
  <r>
    <x v="18"/>
    <x v="1"/>
    <n v="6"/>
    <x v="1"/>
  </r>
  <r>
    <x v="8"/>
    <x v="0"/>
    <n v="3"/>
    <x v="0"/>
  </r>
  <r>
    <x v="11"/>
    <x v="4"/>
    <n v="5"/>
    <x v="1"/>
  </r>
  <r>
    <x v="22"/>
    <x v="5"/>
    <n v="1"/>
    <x v="1"/>
  </r>
  <r>
    <x v="17"/>
    <x v="5"/>
    <n v="1"/>
    <x v="1"/>
  </r>
  <r>
    <x v="12"/>
    <x v="0"/>
    <n v="3"/>
    <x v="0"/>
  </r>
  <r>
    <x v="3"/>
    <x v="0"/>
    <n v="3"/>
    <x v="1"/>
  </r>
  <r>
    <x v="22"/>
    <x v="5"/>
    <n v="1"/>
    <x v="1"/>
  </r>
  <r>
    <x v="27"/>
    <x v="2"/>
    <n v="4"/>
    <x v="0"/>
  </r>
  <r>
    <x v="1"/>
    <x v="1"/>
    <n v="6"/>
    <x v="1"/>
  </r>
  <r>
    <x v="25"/>
    <x v="1"/>
    <n v="6"/>
    <x v="0"/>
  </r>
  <r>
    <x v="24"/>
    <x v="1"/>
    <n v="6"/>
    <x v="0"/>
  </r>
  <r>
    <x v="35"/>
    <x v="1"/>
    <n v="6"/>
    <x v="1"/>
  </r>
  <r>
    <x v="5"/>
    <x v="1"/>
    <n v="6"/>
    <x v="0"/>
  </r>
  <r>
    <x v="20"/>
    <x v="1"/>
    <n v="6"/>
    <x v="0"/>
  </r>
  <r>
    <x v="19"/>
    <x v="2"/>
    <n v="4"/>
    <x v="0"/>
  </r>
  <r>
    <x v="33"/>
    <x v="3"/>
    <n v="2"/>
    <x v="0"/>
  </r>
  <r>
    <x v="29"/>
    <x v="0"/>
    <n v="3"/>
    <x v="1"/>
  </r>
  <r>
    <x v="17"/>
    <x v="0"/>
    <n v="3"/>
    <x v="1"/>
  </r>
  <r>
    <x v="16"/>
    <x v="1"/>
    <n v="6"/>
    <x v="0"/>
  </r>
  <r>
    <x v="17"/>
    <x v="5"/>
    <n v="1"/>
    <x v="1"/>
  </r>
  <r>
    <x v="7"/>
    <x v="0"/>
    <n v="3"/>
    <x v="0"/>
  </r>
  <r>
    <x v="14"/>
    <x v="5"/>
    <n v="1"/>
    <x v="0"/>
  </r>
  <r>
    <x v="30"/>
    <x v="1"/>
    <n v="6"/>
    <x v="0"/>
  </r>
  <r>
    <x v="2"/>
    <x v="2"/>
    <n v="4"/>
    <x v="1"/>
  </r>
  <r>
    <x v="31"/>
    <x v="0"/>
    <n v="3"/>
    <x v="0"/>
  </r>
  <r>
    <x v="4"/>
    <x v="1"/>
    <n v="6"/>
    <x v="0"/>
  </r>
  <r>
    <x v="19"/>
    <x v="2"/>
    <n v="4"/>
    <x v="0"/>
  </r>
  <r>
    <x v="17"/>
    <x v="5"/>
    <n v="1"/>
    <x v="1"/>
  </r>
  <r>
    <x v="2"/>
    <x v="2"/>
    <n v="4"/>
    <x v="1"/>
  </r>
  <r>
    <x v="8"/>
    <x v="0"/>
    <n v="3"/>
    <x v="0"/>
  </r>
  <r>
    <x v="1"/>
    <x v="1"/>
    <n v="6"/>
    <x v="1"/>
  </r>
  <r>
    <x v="3"/>
    <x v="0"/>
    <n v="3"/>
    <x v="1"/>
  </r>
  <r>
    <x v="0"/>
    <x v="3"/>
    <n v="2"/>
    <x v="0"/>
  </r>
  <r>
    <x v="23"/>
    <x v="5"/>
    <n v="1"/>
    <x v="0"/>
  </r>
  <r>
    <x v="3"/>
    <x v="0"/>
    <n v="3"/>
    <x v="1"/>
  </r>
  <r>
    <x v="30"/>
    <x v="1"/>
    <n v="6"/>
    <x v="0"/>
  </r>
  <r>
    <x v="35"/>
    <x v="1"/>
    <n v="6"/>
    <x v="1"/>
  </r>
  <r>
    <x v="8"/>
    <x v="0"/>
    <n v="3"/>
    <x v="0"/>
  </r>
  <r>
    <x v="8"/>
    <x v="0"/>
    <n v="3"/>
    <x v="0"/>
  </r>
  <r>
    <x v="14"/>
    <x v="5"/>
    <n v="1"/>
    <x v="0"/>
  </r>
  <r>
    <x v="30"/>
    <x v="1"/>
    <n v="6"/>
    <x v="0"/>
  </r>
  <r>
    <x v="17"/>
    <x v="5"/>
    <n v="1"/>
    <x v="1"/>
  </r>
  <r>
    <x v="14"/>
    <x v="0"/>
    <n v="3"/>
    <x v="0"/>
  </r>
  <r>
    <x v="14"/>
    <x v="5"/>
    <n v="1"/>
    <x v="0"/>
  </r>
  <r>
    <x v="26"/>
    <x v="3"/>
    <n v="2"/>
    <x v="1"/>
  </r>
  <r>
    <x v="15"/>
    <x v="1"/>
    <n v="6"/>
    <x v="1"/>
  </r>
  <r>
    <x v="22"/>
    <x v="5"/>
    <n v="1"/>
    <x v="1"/>
  </r>
  <r>
    <x v="9"/>
    <x v="0"/>
    <n v="3"/>
    <x v="1"/>
  </r>
  <r>
    <x v="32"/>
    <x v="2"/>
    <n v="4"/>
    <x v="1"/>
  </r>
  <r>
    <x v="15"/>
    <x v="1"/>
    <n v="6"/>
    <x v="1"/>
  </r>
  <r>
    <x v="3"/>
    <x v="0"/>
    <n v="3"/>
    <x v="1"/>
  </r>
  <r>
    <x v="9"/>
    <x v="3"/>
    <n v="2"/>
    <x v="1"/>
  </r>
  <r>
    <x v="9"/>
    <x v="0"/>
    <n v="3"/>
    <x v="1"/>
  </r>
  <r>
    <x v="12"/>
    <x v="0"/>
    <n v="3"/>
    <x v="0"/>
  </r>
  <r>
    <x v="14"/>
    <x v="5"/>
    <n v="1"/>
    <x v="0"/>
  </r>
  <r>
    <x v="7"/>
    <x v="0"/>
    <n v="3"/>
    <x v="0"/>
  </r>
  <r>
    <x v="5"/>
    <x v="1"/>
    <n v="6"/>
    <x v="0"/>
  </r>
  <r>
    <x v="8"/>
    <x v="0"/>
    <n v="3"/>
    <x v="0"/>
  </r>
  <r>
    <x v="29"/>
    <x v="0"/>
    <n v="3"/>
    <x v="1"/>
  </r>
  <r>
    <x v="11"/>
    <x v="4"/>
    <n v="5"/>
    <x v="1"/>
  </r>
  <r>
    <x v="21"/>
    <x v="0"/>
    <n v="3"/>
    <x v="1"/>
  </r>
  <r>
    <x v="0"/>
    <x v="3"/>
    <n v="2"/>
    <x v="0"/>
  </r>
  <r>
    <x v="32"/>
    <x v="2"/>
    <n v="4"/>
    <x v="1"/>
  </r>
  <r>
    <x v="5"/>
    <x v="1"/>
    <n v="6"/>
    <x v="0"/>
  </r>
  <r>
    <x v="28"/>
    <x v="4"/>
    <n v="5"/>
    <x v="0"/>
  </r>
  <r>
    <x v="7"/>
    <x v="0"/>
    <n v="3"/>
    <x v="0"/>
  </r>
  <r>
    <x v="17"/>
    <x v="0"/>
    <n v="3"/>
    <x v="1"/>
  </r>
  <r>
    <x v="8"/>
    <x v="0"/>
    <n v="3"/>
    <x v="0"/>
  </r>
  <r>
    <x v="17"/>
    <x v="0"/>
    <n v="3"/>
    <x v="1"/>
  </r>
  <r>
    <x v="19"/>
    <x v="2"/>
    <n v="4"/>
    <x v="0"/>
  </r>
  <r>
    <x v="17"/>
    <x v="5"/>
    <n v="1"/>
    <x v="1"/>
  </r>
  <r>
    <x v="3"/>
    <x v="0"/>
    <n v="3"/>
    <x v="1"/>
  </r>
  <r>
    <x v="17"/>
    <x v="5"/>
    <n v="1"/>
    <x v="1"/>
  </r>
  <r>
    <x v="20"/>
    <x v="1"/>
    <n v="6"/>
    <x v="0"/>
  </r>
  <r>
    <x v="14"/>
    <x v="0"/>
    <n v="3"/>
    <x v="0"/>
  </r>
  <r>
    <x v="14"/>
    <x v="0"/>
    <n v="3"/>
    <x v="0"/>
  </r>
  <r>
    <x v="9"/>
    <x v="0"/>
    <n v="3"/>
    <x v="1"/>
  </r>
  <r>
    <x v="22"/>
    <x v="5"/>
    <n v="1"/>
    <x v="1"/>
  </r>
  <r>
    <x v="26"/>
    <x v="3"/>
    <n v="2"/>
    <x v="1"/>
  </r>
  <r>
    <x v="9"/>
    <x v="3"/>
    <n v="2"/>
    <x v="1"/>
  </r>
  <r>
    <x v="24"/>
    <x v="1"/>
    <n v="6"/>
    <x v="0"/>
  </r>
  <r>
    <x v="9"/>
    <x v="0"/>
    <n v="3"/>
    <x v="1"/>
  </r>
  <r>
    <x v="9"/>
    <x v="3"/>
    <n v="2"/>
    <x v="1"/>
  </r>
  <r>
    <x v="20"/>
    <x v="1"/>
    <n v="6"/>
    <x v="0"/>
  </r>
  <r>
    <x v="23"/>
    <x v="5"/>
    <n v="1"/>
    <x v="0"/>
  </r>
  <r>
    <x v="34"/>
    <x v="1"/>
    <n v="6"/>
    <x v="1"/>
  </r>
  <r>
    <x v="31"/>
    <x v="0"/>
    <n v="3"/>
    <x v="0"/>
  </r>
  <r>
    <x v="30"/>
    <x v="1"/>
    <n v="6"/>
    <x v="0"/>
  </r>
  <r>
    <x v="17"/>
    <x v="0"/>
    <n v="3"/>
    <x v="1"/>
  </r>
  <r>
    <x v="14"/>
    <x v="5"/>
    <n v="1"/>
    <x v="0"/>
  </r>
  <r>
    <x v="8"/>
    <x v="0"/>
    <n v="3"/>
    <x v="0"/>
  </r>
  <r>
    <x v="0"/>
    <x v="3"/>
    <n v="2"/>
    <x v="0"/>
  </r>
  <r>
    <x v="17"/>
    <x v="5"/>
    <n v="1"/>
    <x v="1"/>
  </r>
  <r>
    <x v="0"/>
    <x v="3"/>
    <n v="2"/>
    <x v="0"/>
  </r>
  <r>
    <x v="14"/>
    <x v="0"/>
    <n v="3"/>
    <x v="0"/>
  </r>
  <r>
    <x v="8"/>
    <x v="0"/>
    <n v="3"/>
    <x v="0"/>
  </r>
  <r>
    <x v="8"/>
    <x v="0"/>
    <n v="3"/>
    <x v="0"/>
  </r>
  <r>
    <x v="4"/>
    <x v="1"/>
    <n v="6"/>
    <x v="0"/>
  </r>
  <r>
    <x v="20"/>
    <x v="1"/>
    <n v="6"/>
    <x v="0"/>
  </r>
  <r>
    <x v="10"/>
    <x v="1"/>
    <n v="6"/>
    <x v="1"/>
  </r>
  <r>
    <x v="22"/>
    <x v="5"/>
    <n v="1"/>
    <x v="1"/>
  </r>
  <r>
    <x v="33"/>
    <x v="3"/>
    <n v="2"/>
    <x v="0"/>
  </r>
  <r>
    <x v="17"/>
    <x v="0"/>
    <n v="3"/>
    <x v="1"/>
  </r>
  <r>
    <x v="35"/>
    <x v="1"/>
    <n v="6"/>
    <x v="1"/>
  </r>
  <r>
    <x v="2"/>
    <x v="2"/>
    <n v="4"/>
    <x v="1"/>
  </r>
  <r>
    <x v="7"/>
    <x v="0"/>
    <n v="3"/>
    <x v="0"/>
  </r>
  <r>
    <x v="3"/>
    <x v="0"/>
    <n v="3"/>
    <x v="1"/>
  </r>
  <r>
    <x v="24"/>
    <x v="1"/>
    <n v="6"/>
    <x v="0"/>
  </r>
  <r>
    <x v="17"/>
    <x v="0"/>
    <n v="3"/>
    <x v="1"/>
  </r>
  <r>
    <x v="18"/>
    <x v="1"/>
    <n v="6"/>
    <x v="1"/>
  </r>
  <r>
    <x v="9"/>
    <x v="3"/>
    <n v="2"/>
    <x v="1"/>
  </r>
  <r>
    <x v="6"/>
    <x v="1"/>
    <n v="6"/>
    <x v="1"/>
  </r>
  <r>
    <x v="0"/>
    <x v="0"/>
    <n v="3"/>
    <x v="0"/>
  </r>
  <r>
    <x v="9"/>
    <x v="0"/>
    <n v="3"/>
    <x v="1"/>
  </r>
  <r>
    <x v="0"/>
    <x v="0"/>
    <n v="3"/>
    <x v="0"/>
  </r>
  <r>
    <x v="4"/>
    <x v="1"/>
    <n v="6"/>
    <x v="0"/>
  </r>
  <r>
    <x v="15"/>
    <x v="1"/>
    <n v="6"/>
    <x v="1"/>
  </r>
  <r>
    <x v="7"/>
    <x v="0"/>
    <n v="3"/>
    <x v="0"/>
  </r>
  <r>
    <x v="11"/>
    <x v="4"/>
    <n v="5"/>
    <x v="1"/>
  </r>
  <r>
    <x v="7"/>
    <x v="0"/>
    <n v="3"/>
    <x v="0"/>
  </r>
  <r>
    <x v="0"/>
    <x v="0"/>
    <n v="3"/>
    <x v="0"/>
  </r>
  <r>
    <x v="18"/>
    <x v="1"/>
    <n v="6"/>
    <x v="1"/>
  </r>
  <r>
    <x v="9"/>
    <x v="3"/>
    <n v="2"/>
    <x v="1"/>
  </r>
  <r>
    <x v="3"/>
    <x v="0"/>
    <n v="3"/>
    <x v="1"/>
  </r>
  <r>
    <x v="18"/>
    <x v="1"/>
    <n v="6"/>
    <x v="1"/>
  </r>
  <r>
    <x v="10"/>
    <x v="1"/>
    <n v="6"/>
    <x v="1"/>
  </r>
  <r>
    <x v="8"/>
    <x v="0"/>
    <n v="3"/>
    <x v="0"/>
  </r>
  <r>
    <x v="28"/>
    <x v="4"/>
    <n v="5"/>
    <x v="0"/>
  </r>
  <r>
    <x v="0"/>
    <x v="3"/>
    <n v="2"/>
    <x v="0"/>
  </r>
  <r>
    <x v="34"/>
    <x v="1"/>
    <n v="6"/>
    <x v="1"/>
  </r>
  <r>
    <x v="17"/>
    <x v="5"/>
    <n v="1"/>
    <x v="1"/>
  </r>
  <r>
    <x v="18"/>
    <x v="1"/>
    <n v="6"/>
    <x v="1"/>
  </r>
  <r>
    <x v="9"/>
    <x v="3"/>
    <n v="2"/>
    <x v="1"/>
  </r>
  <r>
    <x v="6"/>
    <x v="1"/>
    <n v="6"/>
    <x v="1"/>
  </r>
  <r>
    <x v="0"/>
    <x v="0"/>
    <n v="3"/>
    <x v="0"/>
  </r>
  <r>
    <x v="28"/>
    <x v="4"/>
    <n v="5"/>
    <x v="0"/>
  </r>
  <r>
    <x v="17"/>
    <x v="0"/>
    <n v="3"/>
    <x v="1"/>
  </r>
  <r>
    <x v="14"/>
    <x v="5"/>
    <n v="1"/>
    <x v="0"/>
  </r>
  <r>
    <x v="21"/>
    <x v="0"/>
    <n v="3"/>
    <x v="1"/>
  </r>
  <r>
    <x v="6"/>
    <x v="1"/>
    <n v="6"/>
    <x v="1"/>
  </r>
  <r>
    <x v="21"/>
    <x v="0"/>
    <n v="3"/>
    <x v="1"/>
  </r>
  <r>
    <x v="34"/>
    <x v="1"/>
    <n v="6"/>
    <x v="1"/>
  </r>
  <r>
    <x v="21"/>
    <x v="0"/>
    <n v="3"/>
    <x v="1"/>
  </r>
  <r>
    <x v="33"/>
    <x v="3"/>
    <n v="2"/>
    <x v="0"/>
  </r>
  <r>
    <x v="30"/>
    <x v="1"/>
    <n v="6"/>
    <x v="0"/>
  </r>
  <r>
    <x v="15"/>
    <x v="1"/>
    <n v="6"/>
    <x v="1"/>
  </r>
  <r>
    <x v="10"/>
    <x v="1"/>
    <n v="6"/>
    <x v="1"/>
  </r>
  <r>
    <x v="23"/>
    <x v="5"/>
    <n v="1"/>
    <x v="0"/>
  </r>
  <r>
    <x v="14"/>
    <x v="5"/>
    <n v="1"/>
    <x v="0"/>
  </r>
  <r>
    <x v="3"/>
    <x v="0"/>
    <n v="3"/>
    <x v="1"/>
  </r>
  <r>
    <x v="20"/>
    <x v="1"/>
    <n v="6"/>
    <x v="0"/>
  </r>
  <r>
    <x v="21"/>
    <x v="0"/>
    <n v="3"/>
    <x v="1"/>
  </r>
  <r>
    <x v="5"/>
    <x v="1"/>
    <n v="6"/>
    <x v="0"/>
  </r>
  <r>
    <x v="12"/>
    <x v="0"/>
    <n v="3"/>
    <x v="0"/>
  </r>
  <r>
    <x v="14"/>
    <x v="5"/>
    <n v="1"/>
    <x v="0"/>
  </r>
  <r>
    <x v="9"/>
    <x v="0"/>
    <n v="3"/>
    <x v="1"/>
  </r>
  <r>
    <x v="5"/>
    <x v="1"/>
    <n v="6"/>
    <x v="0"/>
  </r>
  <r>
    <x v="8"/>
    <x v="0"/>
    <n v="3"/>
    <x v="0"/>
  </r>
  <r>
    <x v="3"/>
    <x v="0"/>
    <n v="3"/>
    <x v="1"/>
  </r>
  <r>
    <x v="32"/>
    <x v="2"/>
    <n v="4"/>
    <x v="1"/>
  </r>
  <r>
    <x v="8"/>
    <x v="0"/>
    <n v="3"/>
    <x v="0"/>
  </r>
  <r>
    <x v="20"/>
    <x v="1"/>
    <n v="6"/>
    <x v="0"/>
  </r>
  <r>
    <x v="1"/>
    <x v="1"/>
    <n v="6"/>
    <x v="1"/>
  </r>
  <r>
    <x v="19"/>
    <x v="2"/>
    <n v="4"/>
    <x v="0"/>
  </r>
  <r>
    <x v="11"/>
    <x v="4"/>
    <n v="5"/>
    <x v="1"/>
  </r>
  <r>
    <x v="10"/>
    <x v="1"/>
    <n v="6"/>
    <x v="1"/>
  </r>
  <r>
    <x v="31"/>
    <x v="0"/>
    <n v="3"/>
    <x v="0"/>
  </r>
  <r>
    <x v="3"/>
    <x v="0"/>
    <n v="3"/>
    <x v="1"/>
  </r>
  <r>
    <x v="35"/>
    <x v="1"/>
    <n v="6"/>
    <x v="1"/>
  </r>
  <r>
    <x v="30"/>
    <x v="1"/>
    <n v="6"/>
    <x v="0"/>
  </r>
  <r>
    <x v="3"/>
    <x v="3"/>
    <n v="2"/>
    <x v="1"/>
  </r>
  <r>
    <x v="14"/>
    <x v="0"/>
    <n v="3"/>
    <x v="0"/>
  </r>
  <r>
    <x v="9"/>
    <x v="0"/>
    <n v="3"/>
    <x v="1"/>
  </r>
  <r>
    <x v="17"/>
    <x v="5"/>
    <n v="1"/>
    <x v="1"/>
  </r>
  <r>
    <x v="25"/>
    <x v="1"/>
    <n v="6"/>
    <x v="0"/>
  </r>
  <r>
    <x v="5"/>
    <x v="1"/>
    <n v="6"/>
    <x v="0"/>
  </r>
  <r>
    <x v="7"/>
    <x v="0"/>
    <n v="3"/>
    <x v="0"/>
  </r>
  <r>
    <x v="26"/>
    <x v="3"/>
    <n v="2"/>
    <x v="1"/>
  </r>
  <r>
    <x v="7"/>
    <x v="0"/>
    <n v="3"/>
    <x v="0"/>
  </r>
  <r>
    <x v="0"/>
    <x v="3"/>
    <n v="2"/>
    <x v="0"/>
  </r>
  <r>
    <x v="35"/>
    <x v="1"/>
    <n v="6"/>
    <x v="1"/>
  </r>
  <r>
    <x v="17"/>
    <x v="5"/>
    <n v="1"/>
    <x v="1"/>
  </r>
  <r>
    <x v="3"/>
    <x v="0"/>
    <n v="3"/>
    <x v="1"/>
  </r>
  <r>
    <x v="0"/>
    <x v="0"/>
    <n v="3"/>
    <x v="0"/>
  </r>
  <r>
    <x v="16"/>
    <x v="1"/>
    <n v="6"/>
    <x v="0"/>
  </r>
  <r>
    <x v="29"/>
    <x v="0"/>
    <n v="3"/>
    <x v="1"/>
  </r>
  <r>
    <x v="31"/>
    <x v="0"/>
    <n v="3"/>
    <x v="0"/>
  </r>
  <r>
    <x v="16"/>
    <x v="1"/>
    <n v="6"/>
    <x v="0"/>
  </r>
  <r>
    <x v="21"/>
    <x v="0"/>
    <n v="3"/>
    <x v="1"/>
  </r>
  <r>
    <x v="13"/>
    <x v="0"/>
    <n v="3"/>
    <x v="1"/>
  </r>
  <r>
    <x v="20"/>
    <x v="1"/>
    <n v="6"/>
    <x v="0"/>
  </r>
  <r>
    <x v="4"/>
    <x v="1"/>
    <n v="6"/>
    <x v="0"/>
  </r>
  <r>
    <x v="15"/>
    <x v="1"/>
    <n v="6"/>
    <x v="1"/>
  </r>
  <r>
    <x v="31"/>
    <x v="3"/>
    <n v="2"/>
    <x v="0"/>
  </r>
  <r>
    <x v="14"/>
    <x v="0"/>
    <n v="3"/>
    <x v="0"/>
  </r>
  <r>
    <x v="14"/>
    <x v="5"/>
    <n v="1"/>
    <x v="0"/>
  </r>
  <r>
    <x v="29"/>
    <x v="0"/>
    <n v="3"/>
    <x v="1"/>
  </r>
  <r>
    <x v="21"/>
    <x v="0"/>
    <n v="3"/>
    <x v="1"/>
  </r>
  <r>
    <x v="19"/>
    <x v="2"/>
    <n v="4"/>
    <x v="0"/>
  </r>
  <r>
    <x v="9"/>
    <x v="3"/>
    <n v="2"/>
    <x v="1"/>
  </r>
  <r>
    <x v="14"/>
    <x v="5"/>
    <n v="1"/>
    <x v="0"/>
  </r>
  <r>
    <x v="15"/>
    <x v="1"/>
    <n v="6"/>
    <x v="1"/>
  </r>
  <r>
    <x v="8"/>
    <x v="0"/>
    <n v="3"/>
    <x v="0"/>
  </r>
  <r>
    <x v="17"/>
    <x v="5"/>
    <n v="1"/>
    <x v="1"/>
  </r>
  <r>
    <x v="10"/>
    <x v="1"/>
    <n v="6"/>
    <x v="1"/>
  </r>
  <r>
    <x v="31"/>
    <x v="0"/>
    <n v="3"/>
    <x v="0"/>
  </r>
  <r>
    <x v="8"/>
    <x v="0"/>
    <n v="3"/>
    <x v="0"/>
  </r>
  <r>
    <x v="18"/>
    <x v="1"/>
    <n v="6"/>
    <x v="1"/>
  </r>
  <r>
    <x v="2"/>
    <x v="2"/>
    <n v="4"/>
    <x v="1"/>
  </r>
  <r>
    <x v="14"/>
    <x v="0"/>
    <n v="3"/>
    <x v="0"/>
  </r>
  <r>
    <x v="18"/>
    <x v="1"/>
    <n v="6"/>
    <x v="1"/>
  </r>
  <r>
    <x v="23"/>
    <x v="5"/>
    <n v="1"/>
    <x v="0"/>
  </r>
  <r>
    <x v="30"/>
    <x v="1"/>
    <n v="6"/>
    <x v="0"/>
  </r>
  <r>
    <x v="2"/>
    <x v="2"/>
    <n v="4"/>
    <x v="1"/>
  </r>
  <r>
    <x v="19"/>
    <x v="2"/>
    <n v="4"/>
    <x v="0"/>
  </r>
  <r>
    <x v="31"/>
    <x v="0"/>
    <n v="3"/>
    <x v="0"/>
  </r>
  <r>
    <x v="27"/>
    <x v="2"/>
    <n v="4"/>
    <x v="0"/>
  </r>
  <r>
    <x v="17"/>
    <x v="0"/>
    <n v="3"/>
    <x v="1"/>
  </r>
  <r>
    <x v="15"/>
    <x v="1"/>
    <n v="6"/>
    <x v="1"/>
  </r>
  <r>
    <x v="20"/>
    <x v="1"/>
    <n v="6"/>
    <x v="0"/>
  </r>
  <r>
    <x v="32"/>
    <x v="2"/>
    <n v="4"/>
    <x v="1"/>
  </r>
  <r>
    <x v="9"/>
    <x v="0"/>
    <n v="3"/>
    <x v="1"/>
  </r>
  <r>
    <x v="17"/>
    <x v="5"/>
    <n v="1"/>
    <x v="1"/>
  </r>
  <r>
    <x v="3"/>
    <x v="0"/>
    <n v="3"/>
    <x v="1"/>
  </r>
  <r>
    <x v="24"/>
    <x v="1"/>
    <n v="6"/>
    <x v="0"/>
  </r>
  <r>
    <x v="27"/>
    <x v="2"/>
    <n v="4"/>
    <x v="0"/>
  </r>
  <r>
    <x v="19"/>
    <x v="2"/>
    <n v="4"/>
    <x v="0"/>
  </r>
  <r>
    <x v="17"/>
    <x v="0"/>
    <n v="3"/>
    <x v="1"/>
  </r>
  <r>
    <x v="9"/>
    <x v="0"/>
    <n v="3"/>
    <x v="1"/>
  </r>
  <r>
    <x v="31"/>
    <x v="3"/>
    <n v="2"/>
    <x v="0"/>
  </r>
  <r>
    <x v="25"/>
    <x v="1"/>
    <n v="6"/>
    <x v="0"/>
  </r>
  <r>
    <x v="21"/>
    <x v="0"/>
    <n v="3"/>
    <x v="1"/>
  </r>
  <r>
    <x v="16"/>
    <x v="1"/>
    <n v="6"/>
    <x v="0"/>
  </r>
  <r>
    <x v="23"/>
    <x v="5"/>
    <n v="1"/>
    <x v="0"/>
  </r>
  <r>
    <x v="0"/>
    <x v="0"/>
    <n v="3"/>
    <x v="0"/>
  </r>
  <r>
    <x v="14"/>
    <x v="0"/>
    <n v="3"/>
    <x v="0"/>
  </r>
  <r>
    <x v="0"/>
    <x v="0"/>
    <n v="3"/>
    <x v="0"/>
  </r>
  <r>
    <x v="3"/>
    <x v="0"/>
    <n v="3"/>
    <x v="1"/>
  </r>
  <r>
    <x v="17"/>
    <x v="5"/>
    <n v="1"/>
    <x v="1"/>
  </r>
  <r>
    <x v="21"/>
    <x v="0"/>
    <n v="3"/>
    <x v="1"/>
  </r>
  <r>
    <x v="24"/>
    <x v="1"/>
    <n v="6"/>
    <x v="0"/>
  </r>
  <r>
    <x v="6"/>
    <x v="1"/>
    <n v="6"/>
    <x v="1"/>
  </r>
  <r>
    <x v="17"/>
    <x v="5"/>
    <n v="1"/>
    <x v="1"/>
  </r>
  <r>
    <x v="8"/>
    <x v="0"/>
    <n v="3"/>
    <x v="0"/>
  </r>
  <r>
    <x v="6"/>
    <x v="1"/>
    <n v="6"/>
    <x v="1"/>
  </r>
  <r>
    <x v="32"/>
    <x v="2"/>
    <n v="4"/>
    <x v="1"/>
  </r>
  <r>
    <x v="3"/>
    <x v="0"/>
    <n v="3"/>
    <x v="1"/>
  </r>
  <r>
    <x v="3"/>
    <x v="0"/>
    <n v="3"/>
    <x v="1"/>
  </r>
  <r>
    <x v="2"/>
    <x v="2"/>
    <n v="4"/>
    <x v="1"/>
  </r>
  <r>
    <x v="31"/>
    <x v="0"/>
    <n v="3"/>
    <x v="0"/>
  </r>
  <r>
    <x v="5"/>
    <x v="1"/>
    <n v="6"/>
    <x v="0"/>
  </r>
  <r>
    <x v="8"/>
    <x v="0"/>
    <n v="3"/>
    <x v="0"/>
  </r>
  <r>
    <x v="17"/>
    <x v="0"/>
    <n v="3"/>
    <x v="1"/>
  </r>
  <r>
    <x v="0"/>
    <x v="3"/>
    <n v="2"/>
    <x v="0"/>
  </r>
  <r>
    <x v="8"/>
    <x v="0"/>
    <n v="3"/>
    <x v="0"/>
  </r>
  <r>
    <x v="9"/>
    <x v="0"/>
    <n v="3"/>
    <x v="1"/>
  </r>
  <r>
    <x v="3"/>
    <x v="0"/>
    <n v="3"/>
    <x v="1"/>
  </r>
  <r>
    <x v="0"/>
    <x v="0"/>
    <n v="3"/>
    <x v="0"/>
  </r>
  <r>
    <x v="27"/>
    <x v="2"/>
    <n v="4"/>
    <x v="0"/>
  </r>
  <r>
    <x v="19"/>
    <x v="2"/>
    <n v="4"/>
    <x v="0"/>
  </r>
  <r>
    <x v="29"/>
    <x v="0"/>
    <n v="3"/>
    <x v="1"/>
  </r>
  <r>
    <x v="9"/>
    <x v="3"/>
    <n v="2"/>
    <x v="1"/>
  </r>
  <r>
    <x v="26"/>
    <x v="3"/>
    <n v="2"/>
    <x v="1"/>
  </r>
  <r>
    <x v="9"/>
    <x v="3"/>
    <n v="2"/>
    <x v="1"/>
  </r>
  <r>
    <x v="32"/>
    <x v="2"/>
    <n v="4"/>
    <x v="1"/>
  </r>
  <r>
    <x v="9"/>
    <x v="0"/>
    <n v="3"/>
    <x v="1"/>
  </r>
  <r>
    <x v="8"/>
    <x v="0"/>
    <n v="3"/>
    <x v="0"/>
  </r>
  <r>
    <x v="7"/>
    <x v="0"/>
    <n v="3"/>
    <x v="0"/>
  </r>
  <r>
    <x v="4"/>
    <x v="1"/>
    <n v="6"/>
    <x v="0"/>
  </r>
  <r>
    <x v="24"/>
    <x v="1"/>
    <n v="6"/>
    <x v="0"/>
  </r>
  <r>
    <x v="14"/>
    <x v="0"/>
    <n v="3"/>
    <x v="0"/>
  </r>
  <r>
    <x v="0"/>
    <x v="0"/>
    <n v="3"/>
    <x v="0"/>
  </r>
  <r>
    <x v="16"/>
    <x v="1"/>
    <n v="6"/>
    <x v="0"/>
  </r>
  <r>
    <x v="4"/>
    <x v="1"/>
    <n v="6"/>
    <x v="0"/>
  </r>
  <r>
    <x v="20"/>
    <x v="1"/>
    <n v="6"/>
    <x v="0"/>
  </r>
  <r>
    <x v="24"/>
    <x v="1"/>
    <n v="6"/>
    <x v="0"/>
  </r>
  <r>
    <x v="15"/>
    <x v="1"/>
    <n v="6"/>
    <x v="1"/>
  </r>
  <r>
    <x v="3"/>
    <x v="0"/>
    <n v="3"/>
    <x v="1"/>
  </r>
  <r>
    <x v="31"/>
    <x v="3"/>
    <n v="2"/>
    <x v="0"/>
  </r>
  <r>
    <x v="12"/>
    <x v="0"/>
    <n v="3"/>
    <x v="0"/>
  </r>
  <r>
    <x v="10"/>
    <x v="1"/>
    <n v="6"/>
    <x v="1"/>
  </r>
  <r>
    <x v="33"/>
    <x v="3"/>
    <n v="2"/>
    <x v="0"/>
  </r>
  <r>
    <x v="9"/>
    <x v="0"/>
    <n v="3"/>
    <x v="1"/>
  </r>
  <r>
    <x v="5"/>
    <x v="1"/>
    <n v="6"/>
    <x v="0"/>
  </r>
  <r>
    <x v="1"/>
    <x v="1"/>
    <n v="6"/>
    <x v="1"/>
  </r>
  <r>
    <x v="23"/>
    <x v="5"/>
    <n v="1"/>
    <x v="0"/>
  </r>
  <r>
    <x v="1"/>
    <x v="1"/>
    <n v="6"/>
    <x v="1"/>
  </r>
  <r>
    <x v="33"/>
    <x v="3"/>
    <n v="2"/>
    <x v="0"/>
  </r>
  <r>
    <x v="30"/>
    <x v="1"/>
    <n v="6"/>
    <x v="0"/>
  </r>
  <r>
    <x v="9"/>
    <x v="3"/>
    <n v="2"/>
    <x v="1"/>
  </r>
  <r>
    <x v="2"/>
    <x v="2"/>
    <n v="4"/>
    <x v="1"/>
  </r>
  <r>
    <x v="9"/>
    <x v="0"/>
    <n v="3"/>
    <x v="1"/>
  </r>
  <r>
    <x v="17"/>
    <x v="5"/>
    <n v="1"/>
    <x v="1"/>
  </r>
  <r>
    <x v="8"/>
    <x v="0"/>
    <n v="3"/>
    <x v="0"/>
  </r>
  <r>
    <x v="14"/>
    <x v="0"/>
    <n v="3"/>
    <x v="0"/>
  </r>
  <r>
    <x v="34"/>
    <x v="1"/>
    <n v="6"/>
    <x v="1"/>
  </r>
  <r>
    <x v="18"/>
    <x v="1"/>
    <n v="6"/>
    <x v="1"/>
  </r>
  <r>
    <x v="17"/>
    <x v="5"/>
    <n v="1"/>
    <x v="1"/>
  </r>
  <r>
    <x v="20"/>
    <x v="1"/>
    <n v="6"/>
    <x v="0"/>
  </r>
  <r>
    <x v="10"/>
    <x v="1"/>
    <n v="6"/>
    <x v="1"/>
  </r>
  <r>
    <x v="2"/>
    <x v="2"/>
    <n v="4"/>
    <x v="1"/>
  </r>
  <r>
    <x v="31"/>
    <x v="0"/>
    <n v="3"/>
    <x v="0"/>
  </r>
  <r>
    <x v="0"/>
    <x v="0"/>
    <n v="3"/>
    <x v="0"/>
  </r>
  <r>
    <x v="18"/>
    <x v="1"/>
    <n v="6"/>
    <x v="1"/>
  </r>
  <r>
    <x v="6"/>
    <x v="1"/>
    <n v="6"/>
    <x v="1"/>
  </r>
  <r>
    <x v="35"/>
    <x v="1"/>
    <n v="6"/>
    <x v="1"/>
  </r>
  <r>
    <x v="3"/>
    <x v="0"/>
    <n v="3"/>
    <x v="1"/>
  </r>
  <r>
    <x v="1"/>
    <x v="1"/>
    <n v="6"/>
    <x v="1"/>
  </r>
  <r>
    <x v="17"/>
    <x v="0"/>
    <n v="3"/>
    <x v="1"/>
  </r>
  <r>
    <x v="7"/>
    <x v="0"/>
    <n v="3"/>
    <x v="0"/>
  </r>
  <r>
    <x v="26"/>
    <x v="3"/>
    <n v="2"/>
    <x v="1"/>
  </r>
  <r>
    <x v="21"/>
    <x v="0"/>
    <n v="3"/>
    <x v="1"/>
  </r>
  <r>
    <x v="4"/>
    <x v="1"/>
    <n v="6"/>
    <x v="0"/>
  </r>
  <r>
    <x v="22"/>
    <x v="5"/>
    <n v="1"/>
    <x v="1"/>
  </r>
  <r>
    <x v="17"/>
    <x v="5"/>
    <n v="1"/>
    <x v="1"/>
  </r>
  <r>
    <x v="31"/>
    <x v="3"/>
    <n v="2"/>
    <x v="0"/>
  </r>
  <r>
    <x v="25"/>
    <x v="1"/>
    <n v="6"/>
    <x v="0"/>
  </r>
  <r>
    <x v="17"/>
    <x v="0"/>
    <n v="3"/>
    <x v="1"/>
  </r>
  <r>
    <x v="7"/>
    <x v="0"/>
    <n v="3"/>
    <x v="0"/>
  </r>
  <r>
    <x v="16"/>
    <x v="1"/>
    <n v="6"/>
    <x v="0"/>
  </r>
  <r>
    <x v="7"/>
    <x v="0"/>
    <n v="3"/>
    <x v="0"/>
  </r>
  <r>
    <x v="29"/>
    <x v="0"/>
    <n v="3"/>
    <x v="1"/>
  </r>
  <r>
    <x v="26"/>
    <x v="3"/>
    <n v="2"/>
    <x v="1"/>
  </r>
  <r>
    <x v="0"/>
    <x v="3"/>
    <n v="2"/>
    <x v="0"/>
  </r>
  <r>
    <x v="10"/>
    <x v="1"/>
    <n v="6"/>
    <x v="1"/>
  </r>
  <r>
    <x v="13"/>
    <x v="0"/>
    <n v="3"/>
    <x v="1"/>
  </r>
  <r>
    <x v="21"/>
    <x v="0"/>
    <n v="3"/>
    <x v="1"/>
  </r>
  <r>
    <x v="35"/>
    <x v="1"/>
    <n v="6"/>
    <x v="1"/>
  </r>
  <r>
    <x v="13"/>
    <x v="0"/>
    <n v="3"/>
    <x v="1"/>
  </r>
  <r>
    <x v="17"/>
    <x v="5"/>
    <n v="1"/>
    <x v="1"/>
  </r>
  <r>
    <x v="9"/>
    <x v="3"/>
    <n v="2"/>
    <x v="1"/>
  </r>
  <r>
    <x v="33"/>
    <x v="3"/>
    <n v="2"/>
    <x v="0"/>
  </r>
  <r>
    <x v="0"/>
    <x v="0"/>
    <n v="3"/>
    <x v="0"/>
  </r>
  <r>
    <x v="9"/>
    <x v="0"/>
    <n v="3"/>
    <x v="1"/>
  </r>
  <r>
    <x v="24"/>
    <x v="1"/>
    <n v="6"/>
    <x v="0"/>
  </r>
  <r>
    <x v="32"/>
    <x v="2"/>
    <n v="4"/>
    <x v="1"/>
  </r>
  <r>
    <x v="15"/>
    <x v="1"/>
    <n v="6"/>
    <x v="1"/>
  </r>
  <r>
    <x v="35"/>
    <x v="1"/>
    <n v="6"/>
    <x v="1"/>
  </r>
  <r>
    <x v="18"/>
    <x v="1"/>
    <n v="6"/>
    <x v="1"/>
  </r>
  <r>
    <x v="5"/>
    <x v="1"/>
    <n v="6"/>
    <x v="0"/>
  </r>
  <r>
    <x v="31"/>
    <x v="0"/>
    <n v="3"/>
    <x v="0"/>
  </r>
  <r>
    <x v="2"/>
    <x v="2"/>
    <n v="4"/>
    <x v="1"/>
  </r>
  <r>
    <x v="14"/>
    <x v="0"/>
    <n v="3"/>
    <x v="0"/>
  </r>
  <r>
    <x v="14"/>
    <x v="0"/>
    <n v="3"/>
    <x v="0"/>
  </r>
  <r>
    <x v="17"/>
    <x v="0"/>
    <n v="3"/>
    <x v="1"/>
  </r>
  <r>
    <x v="27"/>
    <x v="2"/>
    <n v="4"/>
    <x v="0"/>
  </r>
  <r>
    <x v="6"/>
    <x v="1"/>
    <n v="6"/>
    <x v="1"/>
  </r>
  <r>
    <x v="3"/>
    <x v="0"/>
    <n v="3"/>
    <x v="1"/>
  </r>
  <r>
    <x v="9"/>
    <x v="0"/>
    <n v="3"/>
    <x v="1"/>
  </r>
  <r>
    <x v="8"/>
    <x v="0"/>
    <n v="3"/>
    <x v="0"/>
  </r>
  <r>
    <x v="25"/>
    <x v="1"/>
    <n v="6"/>
    <x v="0"/>
  </r>
  <r>
    <x v="14"/>
    <x v="0"/>
    <n v="3"/>
    <x v="0"/>
  </r>
  <r>
    <x v="14"/>
    <x v="5"/>
    <n v="1"/>
    <x v="0"/>
  </r>
  <r>
    <x v="8"/>
    <x v="0"/>
    <n v="3"/>
    <x v="0"/>
  </r>
  <r>
    <x v="9"/>
    <x v="0"/>
    <n v="3"/>
    <x v="1"/>
  </r>
  <r>
    <x v="17"/>
    <x v="5"/>
    <n v="1"/>
    <x v="1"/>
  </r>
  <r>
    <x v="3"/>
    <x v="0"/>
    <n v="3"/>
    <x v="1"/>
  </r>
  <r>
    <x v="8"/>
    <x v="0"/>
    <n v="3"/>
    <x v="0"/>
  </r>
  <r>
    <x v="2"/>
    <x v="2"/>
    <n v="4"/>
    <x v="1"/>
  </r>
  <r>
    <x v="7"/>
    <x v="0"/>
    <n v="3"/>
    <x v="0"/>
  </r>
  <r>
    <x v="6"/>
    <x v="1"/>
    <n v="6"/>
    <x v="1"/>
  </r>
  <r>
    <x v="14"/>
    <x v="0"/>
    <n v="3"/>
    <x v="0"/>
  </r>
  <r>
    <x v="31"/>
    <x v="0"/>
    <n v="3"/>
    <x v="0"/>
  </r>
  <r>
    <x v="0"/>
    <x v="3"/>
    <n v="2"/>
    <x v="0"/>
  </r>
  <r>
    <x v="24"/>
    <x v="1"/>
    <n v="6"/>
    <x v="0"/>
  </r>
  <r>
    <x v="35"/>
    <x v="1"/>
    <n v="6"/>
    <x v="1"/>
  </r>
  <r>
    <x v="33"/>
    <x v="3"/>
    <n v="2"/>
    <x v="0"/>
  </r>
  <r>
    <x v="17"/>
    <x v="5"/>
    <n v="1"/>
    <x v="1"/>
  </r>
  <r>
    <x v="10"/>
    <x v="1"/>
    <n v="6"/>
    <x v="1"/>
  </r>
  <r>
    <x v="32"/>
    <x v="2"/>
    <n v="4"/>
    <x v="1"/>
  </r>
  <r>
    <x v="27"/>
    <x v="2"/>
    <n v="4"/>
    <x v="0"/>
  </r>
  <r>
    <x v="6"/>
    <x v="1"/>
    <n v="6"/>
    <x v="1"/>
  </r>
  <r>
    <x v="15"/>
    <x v="1"/>
    <n v="6"/>
    <x v="1"/>
  </r>
  <r>
    <x v="24"/>
    <x v="1"/>
    <n v="6"/>
    <x v="0"/>
  </r>
  <r>
    <x v="17"/>
    <x v="5"/>
    <n v="1"/>
    <x v="1"/>
  </r>
  <r>
    <x v="0"/>
    <x v="0"/>
    <n v="3"/>
    <x v="0"/>
  </r>
  <r>
    <x v="12"/>
    <x v="0"/>
    <n v="3"/>
    <x v="0"/>
  </r>
  <r>
    <x v="20"/>
    <x v="1"/>
    <n v="6"/>
    <x v="0"/>
  </r>
  <r>
    <x v="32"/>
    <x v="2"/>
    <n v="4"/>
    <x v="1"/>
  </r>
  <r>
    <x v="2"/>
    <x v="2"/>
    <n v="4"/>
    <x v="1"/>
  </r>
  <r>
    <x v="33"/>
    <x v="3"/>
    <n v="2"/>
    <x v="0"/>
  </r>
  <r>
    <x v="14"/>
    <x v="5"/>
    <n v="1"/>
    <x v="0"/>
  </r>
  <r>
    <x v="28"/>
    <x v="4"/>
    <n v="5"/>
    <x v="0"/>
  </r>
  <r>
    <x v="30"/>
    <x v="1"/>
    <n v="6"/>
    <x v="0"/>
  </r>
  <r>
    <x v="10"/>
    <x v="1"/>
    <n v="6"/>
    <x v="1"/>
  </r>
  <r>
    <x v="29"/>
    <x v="0"/>
    <n v="3"/>
    <x v="1"/>
  </r>
  <r>
    <x v="33"/>
    <x v="3"/>
    <n v="2"/>
    <x v="0"/>
  </r>
  <r>
    <x v="6"/>
    <x v="1"/>
    <n v="6"/>
    <x v="1"/>
  </r>
  <r>
    <x v="22"/>
    <x v="5"/>
    <n v="1"/>
    <x v="1"/>
  </r>
  <r>
    <x v="4"/>
    <x v="1"/>
    <n v="6"/>
    <x v="0"/>
  </r>
  <r>
    <x v="14"/>
    <x v="5"/>
    <n v="1"/>
    <x v="0"/>
  </r>
  <r>
    <x v="26"/>
    <x v="3"/>
    <n v="2"/>
    <x v="1"/>
  </r>
  <r>
    <x v="34"/>
    <x v="1"/>
    <n v="6"/>
    <x v="1"/>
  </r>
  <r>
    <x v="16"/>
    <x v="1"/>
    <n v="6"/>
    <x v="0"/>
  </r>
  <r>
    <x v="32"/>
    <x v="2"/>
    <n v="4"/>
    <x v="1"/>
  </r>
  <r>
    <x v="1"/>
    <x v="1"/>
    <n v="6"/>
    <x v="1"/>
  </r>
  <r>
    <x v="17"/>
    <x v="0"/>
    <n v="3"/>
    <x v="1"/>
  </r>
  <r>
    <x v="34"/>
    <x v="1"/>
    <n v="6"/>
    <x v="1"/>
  </r>
  <r>
    <x v="8"/>
    <x v="0"/>
    <n v="3"/>
    <x v="0"/>
  </r>
  <r>
    <x v="32"/>
    <x v="2"/>
    <n v="4"/>
    <x v="1"/>
  </r>
  <r>
    <x v="3"/>
    <x v="3"/>
    <n v="2"/>
    <x v="1"/>
  </r>
  <r>
    <x v="1"/>
    <x v="1"/>
    <n v="6"/>
    <x v="1"/>
  </r>
  <r>
    <x v="14"/>
    <x v="0"/>
    <n v="3"/>
    <x v="0"/>
  </r>
  <r>
    <x v="3"/>
    <x v="0"/>
    <n v="3"/>
    <x v="1"/>
  </r>
  <r>
    <x v="31"/>
    <x v="0"/>
    <n v="3"/>
    <x v="0"/>
  </r>
  <r>
    <x v="29"/>
    <x v="0"/>
    <n v="3"/>
    <x v="1"/>
  </r>
  <r>
    <x v="32"/>
    <x v="2"/>
    <n v="4"/>
    <x v="1"/>
  </r>
  <r>
    <x v="13"/>
    <x v="0"/>
    <n v="3"/>
    <x v="1"/>
  </r>
  <r>
    <x v="31"/>
    <x v="0"/>
    <n v="3"/>
    <x v="0"/>
  </r>
  <r>
    <x v="25"/>
    <x v="1"/>
    <n v="6"/>
    <x v="0"/>
  </r>
  <r>
    <x v="23"/>
    <x v="5"/>
    <n v="1"/>
    <x v="0"/>
  </r>
  <r>
    <x v="20"/>
    <x v="1"/>
    <n v="6"/>
    <x v="0"/>
  </r>
  <r>
    <x v="17"/>
    <x v="0"/>
    <n v="3"/>
    <x v="1"/>
  </r>
  <r>
    <x v="15"/>
    <x v="1"/>
    <n v="6"/>
    <x v="1"/>
  </r>
  <r>
    <x v="10"/>
    <x v="1"/>
    <n v="6"/>
    <x v="1"/>
  </r>
  <r>
    <x v="6"/>
    <x v="1"/>
    <n v="6"/>
    <x v="1"/>
  </r>
  <r>
    <x v="18"/>
    <x v="1"/>
    <n v="6"/>
    <x v="1"/>
  </r>
  <r>
    <x v="12"/>
    <x v="0"/>
    <n v="3"/>
    <x v="0"/>
  </r>
  <r>
    <x v="31"/>
    <x v="3"/>
    <n v="2"/>
    <x v="0"/>
  </r>
  <r>
    <x v="3"/>
    <x v="0"/>
    <n v="3"/>
    <x v="1"/>
  </r>
  <r>
    <x v="0"/>
    <x v="3"/>
    <n v="2"/>
    <x v="0"/>
  </r>
  <r>
    <x v="3"/>
    <x v="0"/>
    <n v="3"/>
    <x v="1"/>
  </r>
  <r>
    <x v="33"/>
    <x v="3"/>
    <n v="2"/>
    <x v="0"/>
  </r>
  <r>
    <x v="17"/>
    <x v="0"/>
    <n v="3"/>
    <x v="1"/>
  </r>
  <r>
    <x v="17"/>
    <x v="5"/>
    <n v="1"/>
    <x v="1"/>
  </r>
  <r>
    <x v="25"/>
    <x v="1"/>
    <n v="6"/>
    <x v="0"/>
  </r>
  <r>
    <x v="3"/>
    <x v="0"/>
    <n v="3"/>
    <x v="1"/>
  </r>
  <r>
    <x v="17"/>
    <x v="5"/>
    <n v="1"/>
    <x v="1"/>
  </r>
  <r>
    <x v="8"/>
    <x v="0"/>
    <n v="3"/>
    <x v="0"/>
  </r>
  <r>
    <x v="18"/>
    <x v="1"/>
    <n v="6"/>
    <x v="1"/>
  </r>
  <r>
    <x v="28"/>
    <x v="4"/>
    <n v="5"/>
    <x v="0"/>
  </r>
  <r>
    <x v="16"/>
    <x v="1"/>
    <n v="6"/>
    <x v="0"/>
  </r>
  <r>
    <x v="24"/>
    <x v="1"/>
    <n v="6"/>
    <x v="0"/>
  </r>
  <r>
    <x v="21"/>
    <x v="0"/>
    <n v="3"/>
    <x v="1"/>
  </r>
  <r>
    <x v="25"/>
    <x v="1"/>
    <n v="6"/>
    <x v="0"/>
  </r>
  <r>
    <x v="5"/>
    <x v="1"/>
    <n v="6"/>
    <x v="0"/>
  </r>
  <r>
    <x v="26"/>
    <x v="3"/>
    <n v="2"/>
    <x v="1"/>
  </r>
  <r>
    <x v="21"/>
    <x v="0"/>
    <n v="3"/>
    <x v="1"/>
  </r>
  <r>
    <x v="15"/>
    <x v="1"/>
    <n v="6"/>
    <x v="1"/>
  </r>
  <r>
    <x v="8"/>
    <x v="0"/>
    <n v="3"/>
    <x v="0"/>
  </r>
  <r>
    <x v="33"/>
    <x v="3"/>
    <n v="2"/>
    <x v="0"/>
  </r>
  <r>
    <x v="14"/>
    <x v="5"/>
    <n v="1"/>
    <x v="0"/>
  </r>
  <r>
    <x v="2"/>
    <x v="2"/>
    <n v="4"/>
    <x v="1"/>
  </r>
  <r>
    <x v="16"/>
    <x v="1"/>
    <n v="6"/>
    <x v="0"/>
  </r>
  <r>
    <x v="13"/>
    <x v="0"/>
    <n v="3"/>
    <x v="1"/>
  </r>
  <r>
    <x v="33"/>
    <x v="3"/>
    <n v="2"/>
    <x v="0"/>
  </r>
  <r>
    <x v="5"/>
    <x v="1"/>
    <n v="6"/>
    <x v="0"/>
  </r>
  <r>
    <x v="14"/>
    <x v="0"/>
    <n v="3"/>
    <x v="0"/>
  </r>
  <r>
    <x v="3"/>
    <x v="3"/>
    <n v="2"/>
    <x v="1"/>
  </r>
  <r>
    <x v="7"/>
    <x v="0"/>
    <n v="3"/>
    <x v="0"/>
  </r>
  <r>
    <x v="28"/>
    <x v="4"/>
    <n v="5"/>
    <x v="0"/>
  </r>
  <r>
    <x v="15"/>
    <x v="1"/>
    <n v="6"/>
    <x v="1"/>
  </r>
  <r>
    <x v="21"/>
    <x v="0"/>
    <n v="3"/>
    <x v="1"/>
  </r>
  <r>
    <x v="14"/>
    <x v="5"/>
    <n v="1"/>
    <x v="0"/>
  </r>
  <r>
    <x v="13"/>
    <x v="0"/>
    <n v="3"/>
    <x v="1"/>
  </r>
  <r>
    <x v="32"/>
    <x v="2"/>
    <n v="4"/>
    <x v="1"/>
  </r>
  <r>
    <x v="22"/>
    <x v="5"/>
    <n v="1"/>
    <x v="1"/>
  </r>
  <r>
    <x v="17"/>
    <x v="5"/>
    <n v="1"/>
    <x v="1"/>
  </r>
  <r>
    <x v="32"/>
    <x v="2"/>
    <n v="4"/>
    <x v="1"/>
  </r>
  <r>
    <x v="4"/>
    <x v="1"/>
    <n v="6"/>
    <x v="0"/>
  </r>
  <r>
    <x v="8"/>
    <x v="0"/>
    <n v="3"/>
    <x v="0"/>
  </r>
  <r>
    <x v="32"/>
    <x v="2"/>
    <n v="4"/>
    <x v="1"/>
  </r>
  <r>
    <x v="35"/>
    <x v="1"/>
    <n v="6"/>
    <x v="1"/>
  </r>
  <r>
    <x v="5"/>
    <x v="1"/>
    <n v="6"/>
    <x v="0"/>
  </r>
  <r>
    <x v="31"/>
    <x v="0"/>
    <n v="3"/>
    <x v="0"/>
  </r>
  <r>
    <x v="34"/>
    <x v="1"/>
    <n v="6"/>
    <x v="1"/>
  </r>
  <r>
    <x v="14"/>
    <x v="0"/>
    <n v="3"/>
    <x v="0"/>
  </r>
  <r>
    <x v="6"/>
    <x v="1"/>
    <n v="6"/>
    <x v="1"/>
  </r>
  <r>
    <x v="14"/>
    <x v="5"/>
    <n v="1"/>
    <x v="0"/>
  </r>
  <r>
    <x v="19"/>
    <x v="2"/>
    <n v="4"/>
    <x v="0"/>
  </r>
  <r>
    <x v="14"/>
    <x v="5"/>
    <n v="1"/>
    <x v="0"/>
  </r>
  <r>
    <x v="1"/>
    <x v="1"/>
    <n v="6"/>
    <x v="1"/>
  </r>
  <r>
    <x v="17"/>
    <x v="0"/>
    <n v="3"/>
    <x v="1"/>
  </r>
  <r>
    <x v="2"/>
    <x v="2"/>
    <n v="4"/>
    <x v="1"/>
  </r>
  <r>
    <x v="12"/>
    <x v="0"/>
    <n v="3"/>
    <x v="0"/>
  </r>
  <r>
    <x v="1"/>
    <x v="1"/>
    <n v="6"/>
    <x v="1"/>
  </r>
  <r>
    <x v="4"/>
    <x v="1"/>
    <n v="6"/>
    <x v="0"/>
  </r>
  <r>
    <x v="8"/>
    <x v="0"/>
    <n v="3"/>
    <x v="0"/>
  </r>
  <r>
    <x v="8"/>
    <x v="0"/>
    <n v="3"/>
    <x v="0"/>
  </r>
  <r>
    <x v="0"/>
    <x v="3"/>
    <n v="2"/>
    <x v="0"/>
  </r>
  <r>
    <x v="35"/>
    <x v="1"/>
    <n v="6"/>
    <x v="1"/>
  </r>
  <r>
    <x v="6"/>
    <x v="1"/>
    <n v="6"/>
    <x v="1"/>
  </r>
  <r>
    <x v="4"/>
    <x v="1"/>
    <n v="6"/>
    <x v="0"/>
  </r>
  <r>
    <x v="22"/>
    <x v="5"/>
    <n v="1"/>
    <x v="1"/>
  </r>
  <r>
    <x v="27"/>
    <x v="2"/>
    <n v="4"/>
    <x v="0"/>
  </r>
  <r>
    <x v="9"/>
    <x v="3"/>
    <n v="2"/>
    <x v="1"/>
  </r>
  <r>
    <x v="3"/>
    <x v="0"/>
    <n v="3"/>
    <x v="1"/>
  </r>
  <r>
    <x v="14"/>
    <x v="0"/>
    <n v="3"/>
    <x v="0"/>
  </r>
  <r>
    <x v="13"/>
    <x v="0"/>
    <n v="3"/>
    <x v="1"/>
  </r>
  <r>
    <x v="30"/>
    <x v="1"/>
    <n v="6"/>
    <x v="0"/>
  </r>
  <r>
    <x v="11"/>
    <x v="4"/>
    <n v="5"/>
    <x v="1"/>
  </r>
  <r>
    <x v="28"/>
    <x v="4"/>
    <n v="5"/>
    <x v="0"/>
  </r>
  <r>
    <x v="5"/>
    <x v="1"/>
    <n v="6"/>
    <x v="0"/>
  </r>
  <r>
    <x v="6"/>
    <x v="1"/>
    <n v="6"/>
    <x v="1"/>
  </r>
  <r>
    <x v="27"/>
    <x v="2"/>
    <n v="4"/>
    <x v="0"/>
  </r>
  <r>
    <x v="9"/>
    <x v="3"/>
    <n v="2"/>
    <x v="1"/>
  </r>
  <r>
    <x v="29"/>
    <x v="0"/>
    <n v="3"/>
    <x v="1"/>
  </r>
  <r>
    <x v="10"/>
    <x v="1"/>
    <n v="6"/>
    <x v="1"/>
  </r>
  <r>
    <x v="11"/>
    <x v="4"/>
    <n v="5"/>
    <x v="1"/>
  </r>
  <r>
    <x v="35"/>
    <x v="1"/>
    <n v="6"/>
    <x v="1"/>
  </r>
  <r>
    <x v="8"/>
    <x v="0"/>
    <n v="3"/>
    <x v="0"/>
  </r>
  <r>
    <x v="33"/>
    <x v="3"/>
    <n v="2"/>
    <x v="0"/>
  </r>
  <r>
    <x v="17"/>
    <x v="5"/>
    <n v="1"/>
    <x v="1"/>
  </r>
  <r>
    <x v="22"/>
    <x v="5"/>
    <n v="1"/>
    <x v="1"/>
  </r>
  <r>
    <x v="31"/>
    <x v="3"/>
    <n v="2"/>
    <x v="0"/>
  </r>
  <r>
    <x v="15"/>
    <x v="1"/>
    <n v="6"/>
    <x v="1"/>
  </r>
  <r>
    <x v="14"/>
    <x v="5"/>
    <n v="1"/>
    <x v="0"/>
  </r>
  <r>
    <x v="25"/>
    <x v="1"/>
    <n v="6"/>
    <x v="0"/>
  </r>
  <r>
    <x v="35"/>
    <x v="1"/>
    <n v="6"/>
    <x v="1"/>
  </r>
  <r>
    <x v="28"/>
    <x v="4"/>
    <n v="5"/>
    <x v="0"/>
  </r>
  <r>
    <x v="24"/>
    <x v="1"/>
    <n v="6"/>
    <x v="0"/>
  </r>
  <r>
    <x v="22"/>
    <x v="5"/>
    <n v="1"/>
    <x v="1"/>
  </r>
  <r>
    <x v="8"/>
    <x v="0"/>
    <n v="3"/>
    <x v="0"/>
  </r>
  <r>
    <x v="5"/>
    <x v="1"/>
    <n v="6"/>
    <x v="0"/>
  </r>
  <r>
    <x v="26"/>
    <x v="3"/>
    <n v="2"/>
    <x v="1"/>
  </r>
  <r>
    <x v="12"/>
    <x v="0"/>
    <n v="3"/>
    <x v="0"/>
  </r>
  <r>
    <x v="32"/>
    <x v="2"/>
    <n v="4"/>
    <x v="1"/>
  </r>
  <r>
    <x v="35"/>
    <x v="1"/>
    <n v="6"/>
    <x v="1"/>
  </r>
  <r>
    <x v="14"/>
    <x v="0"/>
    <n v="3"/>
    <x v="0"/>
  </r>
  <r>
    <x v="15"/>
    <x v="1"/>
    <n v="6"/>
    <x v="1"/>
  </r>
  <r>
    <x v="6"/>
    <x v="1"/>
    <n v="6"/>
    <x v="1"/>
  </r>
  <r>
    <x v="19"/>
    <x v="2"/>
    <n v="4"/>
    <x v="0"/>
  </r>
  <r>
    <x v="14"/>
    <x v="5"/>
    <n v="1"/>
    <x v="0"/>
  </r>
  <r>
    <x v="32"/>
    <x v="2"/>
    <n v="4"/>
    <x v="1"/>
  </r>
  <r>
    <x v="26"/>
    <x v="3"/>
    <n v="2"/>
    <x v="1"/>
  </r>
  <r>
    <x v="11"/>
    <x v="4"/>
    <n v="5"/>
    <x v="1"/>
  </r>
  <r>
    <x v="8"/>
    <x v="0"/>
    <n v="3"/>
    <x v="0"/>
  </r>
  <r>
    <x v="33"/>
    <x v="3"/>
    <n v="2"/>
    <x v="0"/>
  </r>
  <r>
    <x v="15"/>
    <x v="1"/>
    <n v="6"/>
    <x v="1"/>
  </r>
  <r>
    <x v="10"/>
    <x v="1"/>
    <n v="6"/>
    <x v="1"/>
  </r>
  <r>
    <x v="7"/>
    <x v="0"/>
    <n v="3"/>
    <x v="0"/>
  </r>
  <r>
    <x v="11"/>
    <x v="4"/>
    <n v="5"/>
    <x v="1"/>
  </r>
  <r>
    <x v="3"/>
    <x v="0"/>
    <n v="3"/>
    <x v="1"/>
  </r>
  <r>
    <x v="35"/>
    <x v="1"/>
    <n v="6"/>
    <x v="1"/>
  </r>
  <r>
    <x v="17"/>
    <x v="0"/>
    <n v="3"/>
    <x v="1"/>
  </r>
  <r>
    <x v="0"/>
    <x v="0"/>
    <n v="3"/>
    <x v="0"/>
  </r>
  <r>
    <x v="21"/>
    <x v="0"/>
    <n v="3"/>
    <x v="1"/>
  </r>
  <r>
    <x v="14"/>
    <x v="0"/>
    <n v="3"/>
    <x v="0"/>
  </r>
  <r>
    <x v="32"/>
    <x v="2"/>
    <n v="4"/>
    <x v="1"/>
  </r>
  <r>
    <x v="33"/>
    <x v="3"/>
    <n v="2"/>
    <x v="0"/>
  </r>
  <r>
    <x v="33"/>
    <x v="3"/>
    <n v="2"/>
    <x v="0"/>
  </r>
  <r>
    <x v="3"/>
    <x v="3"/>
    <n v="2"/>
    <x v="1"/>
  </r>
  <r>
    <x v="14"/>
    <x v="0"/>
    <n v="3"/>
    <x v="0"/>
  </r>
  <r>
    <x v="14"/>
    <x v="5"/>
    <n v="1"/>
    <x v="0"/>
  </r>
  <r>
    <x v="17"/>
    <x v="0"/>
    <n v="3"/>
    <x v="1"/>
  </r>
  <r>
    <x v="15"/>
    <x v="1"/>
    <n v="6"/>
    <x v="1"/>
  </r>
  <r>
    <x v="0"/>
    <x v="0"/>
    <n v="3"/>
    <x v="0"/>
  </r>
  <r>
    <x v="15"/>
    <x v="1"/>
    <n v="6"/>
    <x v="1"/>
  </r>
  <r>
    <x v="10"/>
    <x v="1"/>
    <n v="6"/>
    <x v="1"/>
  </r>
  <r>
    <x v="3"/>
    <x v="0"/>
    <n v="3"/>
    <x v="1"/>
  </r>
  <r>
    <x v="28"/>
    <x v="4"/>
    <n v="5"/>
    <x v="0"/>
  </r>
  <r>
    <x v="3"/>
    <x v="0"/>
    <n v="3"/>
    <x v="1"/>
  </r>
  <r>
    <x v="9"/>
    <x v="3"/>
    <n v="2"/>
    <x v="1"/>
  </r>
  <r>
    <x v="0"/>
    <x v="0"/>
    <n v="3"/>
    <x v="0"/>
  </r>
  <r>
    <x v="3"/>
    <x v="0"/>
    <n v="3"/>
    <x v="1"/>
  </r>
  <r>
    <x v="31"/>
    <x v="0"/>
    <n v="3"/>
    <x v="0"/>
  </r>
  <r>
    <x v="30"/>
    <x v="1"/>
    <n v="6"/>
    <x v="0"/>
  </r>
  <r>
    <x v="3"/>
    <x v="3"/>
    <n v="2"/>
    <x v="1"/>
  </r>
  <r>
    <x v="17"/>
    <x v="5"/>
    <n v="1"/>
    <x v="1"/>
  </r>
  <r>
    <x v="3"/>
    <x v="0"/>
    <n v="3"/>
    <x v="1"/>
  </r>
  <r>
    <x v="25"/>
    <x v="1"/>
    <n v="6"/>
    <x v="0"/>
  </r>
  <r>
    <x v="24"/>
    <x v="1"/>
    <n v="6"/>
    <x v="0"/>
  </r>
  <r>
    <x v="27"/>
    <x v="2"/>
    <n v="4"/>
    <x v="0"/>
  </r>
  <r>
    <x v="30"/>
    <x v="1"/>
    <n v="6"/>
    <x v="0"/>
  </r>
  <r>
    <x v="0"/>
    <x v="0"/>
    <n v="3"/>
    <x v="0"/>
  </r>
  <r>
    <x v="4"/>
    <x v="1"/>
    <n v="6"/>
    <x v="0"/>
  </r>
  <r>
    <x v="27"/>
    <x v="2"/>
    <n v="4"/>
    <x v="0"/>
  </r>
  <r>
    <x v="15"/>
    <x v="1"/>
    <n v="6"/>
    <x v="1"/>
  </r>
  <r>
    <x v="14"/>
    <x v="0"/>
    <n v="3"/>
    <x v="0"/>
  </r>
  <r>
    <x v="31"/>
    <x v="3"/>
    <n v="2"/>
    <x v="0"/>
  </r>
  <r>
    <x v="7"/>
    <x v="0"/>
    <n v="3"/>
    <x v="0"/>
  </r>
  <r>
    <x v="6"/>
    <x v="1"/>
    <n v="6"/>
    <x v="1"/>
  </r>
  <r>
    <x v="34"/>
    <x v="1"/>
    <n v="6"/>
    <x v="1"/>
  </r>
  <r>
    <x v="14"/>
    <x v="5"/>
    <n v="1"/>
    <x v="0"/>
  </r>
  <r>
    <x v="35"/>
    <x v="1"/>
    <n v="6"/>
    <x v="1"/>
  </r>
  <r>
    <x v="17"/>
    <x v="5"/>
    <n v="1"/>
    <x v="1"/>
  </r>
  <r>
    <x v="21"/>
    <x v="0"/>
    <n v="3"/>
    <x v="1"/>
  </r>
  <r>
    <x v="4"/>
    <x v="1"/>
    <n v="6"/>
    <x v="0"/>
  </r>
  <r>
    <x v="2"/>
    <x v="2"/>
    <n v="4"/>
    <x v="1"/>
  </r>
  <r>
    <x v="21"/>
    <x v="0"/>
    <n v="3"/>
    <x v="1"/>
  </r>
  <r>
    <x v="20"/>
    <x v="1"/>
    <n v="6"/>
    <x v="0"/>
  </r>
  <r>
    <x v="8"/>
    <x v="0"/>
    <n v="3"/>
    <x v="0"/>
  </r>
  <r>
    <x v="14"/>
    <x v="0"/>
    <n v="3"/>
    <x v="0"/>
  </r>
  <r>
    <x v="15"/>
    <x v="1"/>
    <n v="6"/>
    <x v="1"/>
  </r>
  <r>
    <x v="26"/>
    <x v="3"/>
    <n v="2"/>
    <x v="1"/>
  </r>
  <r>
    <x v="17"/>
    <x v="5"/>
    <n v="1"/>
    <x v="1"/>
  </r>
  <r>
    <x v="26"/>
    <x v="3"/>
    <n v="2"/>
    <x v="1"/>
  </r>
  <r>
    <x v="9"/>
    <x v="0"/>
    <n v="3"/>
    <x v="1"/>
  </r>
  <r>
    <x v="32"/>
    <x v="2"/>
    <n v="4"/>
    <x v="1"/>
  </r>
  <r>
    <x v="28"/>
    <x v="4"/>
    <n v="5"/>
    <x v="0"/>
  </r>
  <r>
    <x v="18"/>
    <x v="1"/>
    <n v="6"/>
    <x v="1"/>
  </r>
  <r>
    <x v="23"/>
    <x v="5"/>
    <n v="1"/>
    <x v="0"/>
  </r>
  <r>
    <x v="35"/>
    <x v="1"/>
    <n v="6"/>
    <x v="1"/>
  </r>
  <r>
    <x v="14"/>
    <x v="5"/>
    <n v="1"/>
    <x v="0"/>
  </r>
  <r>
    <x v="28"/>
    <x v="4"/>
    <n v="5"/>
    <x v="0"/>
  </r>
  <r>
    <x v="17"/>
    <x v="0"/>
    <n v="3"/>
    <x v="1"/>
  </r>
  <r>
    <x v="32"/>
    <x v="2"/>
    <n v="4"/>
    <x v="1"/>
  </r>
  <r>
    <x v="2"/>
    <x v="2"/>
    <n v="4"/>
    <x v="1"/>
  </r>
  <r>
    <x v="3"/>
    <x v="0"/>
    <n v="3"/>
    <x v="1"/>
  </r>
  <r>
    <x v="11"/>
    <x v="4"/>
    <n v="5"/>
    <x v="1"/>
  </r>
  <r>
    <x v="27"/>
    <x v="2"/>
    <n v="4"/>
    <x v="0"/>
  </r>
  <r>
    <x v="32"/>
    <x v="2"/>
    <n v="4"/>
    <x v="1"/>
  </r>
  <r>
    <x v="20"/>
    <x v="1"/>
    <n v="6"/>
    <x v="0"/>
  </r>
  <r>
    <x v="14"/>
    <x v="5"/>
    <n v="1"/>
    <x v="0"/>
  </r>
  <r>
    <x v="9"/>
    <x v="3"/>
    <n v="2"/>
    <x v="1"/>
  </r>
  <r>
    <x v="21"/>
    <x v="0"/>
    <n v="3"/>
    <x v="1"/>
  </r>
  <r>
    <x v="6"/>
    <x v="1"/>
    <n v="6"/>
    <x v="1"/>
  </r>
  <r>
    <x v="1"/>
    <x v="1"/>
    <n v="6"/>
    <x v="1"/>
  </r>
  <r>
    <x v="9"/>
    <x v="3"/>
    <n v="2"/>
    <x v="1"/>
  </r>
  <r>
    <x v="27"/>
    <x v="2"/>
    <n v="4"/>
    <x v="0"/>
  </r>
  <r>
    <x v="15"/>
    <x v="1"/>
    <n v="6"/>
    <x v="1"/>
  </r>
  <r>
    <x v="0"/>
    <x v="0"/>
    <n v="3"/>
    <x v="0"/>
  </r>
  <r>
    <x v="27"/>
    <x v="2"/>
    <n v="4"/>
    <x v="0"/>
  </r>
  <r>
    <x v="20"/>
    <x v="1"/>
    <n v="6"/>
    <x v="0"/>
  </r>
  <r>
    <x v="10"/>
    <x v="1"/>
    <n v="6"/>
    <x v="1"/>
  </r>
  <r>
    <x v="27"/>
    <x v="2"/>
    <n v="4"/>
    <x v="0"/>
  </r>
  <r>
    <x v="14"/>
    <x v="5"/>
    <n v="1"/>
    <x v="0"/>
  </r>
  <r>
    <x v="29"/>
    <x v="0"/>
    <n v="3"/>
    <x v="1"/>
  </r>
  <r>
    <x v="25"/>
    <x v="1"/>
    <n v="6"/>
    <x v="0"/>
  </r>
  <r>
    <x v="21"/>
    <x v="0"/>
    <n v="3"/>
    <x v="1"/>
  </r>
  <r>
    <x v="14"/>
    <x v="0"/>
    <n v="3"/>
    <x v="0"/>
  </r>
  <r>
    <x v="5"/>
    <x v="1"/>
    <n v="6"/>
    <x v="0"/>
  </r>
  <r>
    <x v="31"/>
    <x v="0"/>
    <n v="3"/>
    <x v="0"/>
  </r>
  <r>
    <x v="15"/>
    <x v="1"/>
    <n v="6"/>
    <x v="1"/>
  </r>
  <r>
    <x v="17"/>
    <x v="0"/>
    <n v="3"/>
    <x v="1"/>
  </r>
  <r>
    <x v="34"/>
    <x v="1"/>
    <n v="6"/>
    <x v="1"/>
  </r>
  <r>
    <x v="16"/>
    <x v="1"/>
    <n v="6"/>
    <x v="0"/>
  </r>
  <r>
    <x v="13"/>
    <x v="0"/>
    <n v="3"/>
    <x v="1"/>
  </r>
  <r>
    <x v="34"/>
    <x v="1"/>
    <n v="6"/>
    <x v="1"/>
  </r>
  <r>
    <x v="9"/>
    <x v="3"/>
    <n v="2"/>
    <x v="1"/>
  </r>
  <r>
    <x v="17"/>
    <x v="0"/>
    <n v="3"/>
    <x v="1"/>
  </r>
  <r>
    <x v="3"/>
    <x v="0"/>
    <n v="3"/>
    <x v="1"/>
  </r>
  <r>
    <x v="4"/>
    <x v="1"/>
    <n v="6"/>
    <x v="0"/>
  </r>
  <r>
    <x v="2"/>
    <x v="2"/>
    <n v="4"/>
    <x v="1"/>
  </r>
  <r>
    <x v="24"/>
    <x v="1"/>
    <n v="6"/>
    <x v="0"/>
  </r>
  <r>
    <x v="28"/>
    <x v="4"/>
    <n v="5"/>
    <x v="0"/>
  </r>
  <r>
    <x v="17"/>
    <x v="5"/>
    <n v="1"/>
    <x v="1"/>
  </r>
  <r>
    <x v="15"/>
    <x v="1"/>
    <n v="6"/>
    <x v="1"/>
  </r>
  <r>
    <x v="19"/>
    <x v="2"/>
    <n v="4"/>
    <x v="0"/>
  </r>
  <r>
    <x v="28"/>
    <x v="4"/>
    <n v="5"/>
    <x v="0"/>
  </r>
  <r>
    <x v="6"/>
    <x v="1"/>
    <n v="6"/>
    <x v="1"/>
  </r>
  <r>
    <x v="3"/>
    <x v="0"/>
    <n v="3"/>
    <x v="1"/>
  </r>
  <r>
    <x v="0"/>
    <x v="0"/>
    <n v="3"/>
    <x v="0"/>
  </r>
  <r>
    <x v="8"/>
    <x v="0"/>
    <n v="3"/>
    <x v="0"/>
  </r>
  <r>
    <x v="7"/>
    <x v="0"/>
    <n v="3"/>
    <x v="0"/>
  </r>
  <r>
    <x v="27"/>
    <x v="2"/>
    <n v="4"/>
    <x v="0"/>
  </r>
  <r>
    <x v="14"/>
    <x v="5"/>
    <n v="1"/>
    <x v="0"/>
  </r>
  <r>
    <x v="12"/>
    <x v="0"/>
    <n v="3"/>
    <x v="0"/>
  </r>
  <r>
    <x v="17"/>
    <x v="0"/>
    <n v="3"/>
    <x v="1"/>
  </r>
  <r>
    <x v="17"/>
    <x v="0"/>
    <n v="3"/>
    <x v="1"/>
  </r>
  <r>
    <x v="26"/>
    <x v="3"/>
    <n v="2"/>
    <x v="1"/>
  </r>
  <r>
    <x v="28"/>
    <x v="4"/>
    <n v="5"/>
    <x v="0"/>
  </r>
  <r>
    <x v="19"/>
    <x v="2"/>
    <n v="4"/>
    <x v="0"/>
  </r>
  <r>
    <x v="14"/>
    <x v="5"/>
    <n v="1"/>
    <x v="0"/>
  </r>
  <r>
    <x v="29"/>
    <x v="0"/>
    <n v="3"/>
    <x v="1"/>
  </r>
  <r>
    <x v="23"/>
    <x v="5"/>
    <n v="1"/>
    <x v="0"/>
  </r>
  <r>
    <x v="30"/>
    <x v="1"/>
    <n v="6"/>
    <x v="0"/>
  </r>
  <r>
    <x v="18"/>
    <x v="1"/>
    <n v="6"/>
    <x v="1"/>
  </r>
  <r>
    <x v="9"/>
    <x v="0"/>
    <n v="3"/>
    <x v="1"/>
  </r>
  <r>
    <x v="0"/>
    <x v="3"/>
    <n v="2"/>
    <x v="0"/>
  </r>
  <r>
    <x v="22"/>
    <x v="5"/>
    <n v="1"/>
    <x v="1"/>
  </r>
  <r>
    <x v="17"/>
    <x v="0"/>
    <n v="3"/>
    <x v="1"/>
  </r>
  <r>
    <x v="14"/>
    <x v="5"/>
    <n v="1"/>
    <x v="0"/>
  </r>
  <r>
    <x v="17"/>
    <x v="0"/>
    <n v="3"/>
    <x v="1"/>
  </r>
  <r>
    <x v="3"/>
    <x v="3"/>
    <n v="2"/>
    <x v="1"/>
  </r>
  <r>
    <x v="6"/>
    <x v="1"/>
    <n v="6"/>
    <x v="1"/>
  </r>
  <r>
    <x v="7"/>
    <x v="0"/>
    <n v="3"/>
    <x v="0"/>
  </r>
  <r>
    <x v="17"/>
    <x v="5"/>
    <n v="1"/>
    <x v="1"/>
  </r>
  <r>
    <x v="8"/>
    <x v="0"/>
    <n v="3"/>
    <x v="0"/>
  </r>
  <r>
    <x v="31"/>
    <x v="0"/>
    <n v="3"/>
    <x v="0"/>
  </r>
  <r>
    <x v="25"/>
    <x v="1"/>
    <n v="6"/>
    <x v="0"/>
  </r>
  <r>
    <x v="31"/>
    <x v="0"/>
    <n v="3"/>
    <x v="0"/>
  </r>
  <r>
    <x v="35"/>
    <x v="1"/>
    <n v="6"/>
    <x v="1"/>
  </r>
  <r>
    <x v="31"/>
    <x v="0"/>
    <n v="3"/>
    <x v="0"/>
  </r>
  <r>
    <x v="23"/>
    <x v="5"/>
    <n v="1"/>
    <x v="0"/>
  </r>
  <r>
    <x v="9"/>
    <x v="0"/>
    <n v="3"/>
    <x v="1"/>
  </r>
  <r>
    <x v="14"/>
    <x v="0"/>
    <n v="3"/>
    <x v="0"/>
  </r>
  <r>
    <x v="4"/>
    <x v="1"/>
    <n v="6"/>
    <x v="0"/>
  </r>
  <r>
    <x v="35"/>
    <x v="1"/>
    <n v="6"/>
    <x v="1"/>
  </r>
  <r>
    <x v="17"/>
    <x v="0"/>
    <n v="3"/>
    <x v="1"/>
  </r>
  <r>
    <x v="1"/>
    <x v="1"/>
    <n v="6"/>
    <x v="1"/>
  </r>
  <r>
    <x v="23"/>
    <x v="5"/>
    <n v="1"/>
    <x v="0"/>
  </r>
  <r>
    <x v="7"/>
    <x v="0"/>
    <n v="3"/>
    <x v="0"/>
  </r>
  <r>
    <x v="3"/>
    <x v="3"/>
    <n v="2"/>
    <x v="1"/>
  </r>
  <r>
    <x v="17"/>
    <x v="5"/>
    <n v="1"/>
    <x v="1"/>
  </r>
  <r>
    <x v="13"/>
    <x v="0"/>
    <n v="3"/>
    <x v="1"/>
  </r>
  <r>
    <x v="21"/>
    <x v="0"/>
    <n v="3"/>
    <x v="1"/>
  </r>
  <r>
    <x v="21"/>
    <x v="0"/>
    <n v="3"/>
    <x v="1"/>
  </r>
  <r>
    <x v="1"/>
    <x v="1"/>
    <n v="6"/>
    <x v="1"/>
  </r>
  <r>
    <x v="5"/>
    <x v="1"/>
    <n v="6"/>
    <x v="0"/>
  </r>
  <r>
    <x v="3"/>
    <x v="0"/>
    <n v="3"/>
    <x v="1"/>
  </r>
  <r>
    <x v="28"/>
    <x v="4"/>
    <n v="5"/>
    <x v="0"/>
  </r>
  <r>
    <x v="10"/>
    <x v="1"/>
    <n v="6"/>
    <x v="1"/>
  </r>
  <r>
    <x v="20"/>
    <x v="1"/>
    <n v="6"/>
    <x v="0"/>
  </r>
  <r>
    <x v="6"/>
    <x v="1"/>
    <n v="6"/>
    <x v="1"/>
  </r>
  <r>
    <x v="14"/>
    <x v="5"/>
    <n v="1"/>
    <x v="0"/>
  </r>
  <r>
    <x v="4"/>
    <x v="1"/>
    <n v="6"/>
    <x v="0"/>
  </r>
  <r>
    <x v="31"/>
    <x v="0"/>
    <n v="3"/>
    <x v="0"/>
  </r>
  <r>
    <x v="8"/>
    <x v="0"/>
    <n v="3"/>
    <x v="0"/>
  </r>
  <r>
    <x v="4"/>
    <x v="1"/>
    <n v="6"/>
    <x v="0"/>
  </r>
  <r>
    <x v="35"/>
    <x v="1"/>
    <n v="6"/>
    <x v="1"/>
  </r>
  <r>
    <x v="27"/>
    <x v="2"/>
    <n v="4"/>
    <x v="0"/>
  </r>
  <r>
    <x v="14"/>
    <x v="5"/>
    <n v="1"/>
    <x v="0"/>
  </r>
  <r>
    <x v="32"/>
    <x v="2"/>
    <n v="4"/>
    <x v="1"/>
  </r>
  <r>
    <x v="28"/>
    <x v="4"/>
    <n v="5"/>
    <x v="0"/>
  </r>
  <r>
    <x v="14"/>
    <x v="0"/>
    <n v="3"/>
    <x v="0"/>
  </r>
  <r>
    <x v="29"/>
    <x v="0"/>
    <n v="3"/>
    <x v="1"/>
  </r>
  <r>
    <x v="19"/>
    <x v="2"/>
    <n v="4"/>
    <x v="0"/>
  </r>
  <r>
    <x v="31"/>
    <x v="3"/>
    <n v="2"/>
    <x v="0"/>
  </r>
  <r>
    <x v="17"/>
    <x v="0"/>
    <n v="3"/>
    <x v="1"/>
  </r>
  <r>
    <x v="9"/>
    <x v="0"/>
    <n v="3"/>
    <x v="1"/>
  </r>
  <r>
    <x v="2"/>
    <x v="2"/>
    <n v="4"/>
    <x v="1"/>
  </r>
  <r>
    <x v="22"/>
    <x v="5"/>
    <n v="1"/>
    <x v="1"/>
  </r>
  <r>
    <x v="0"/>
    <x v="3"/>
    <n v="2"/>
    <x v="0"/>
  </r>
  <r>
    <x v="28"/>
    <x v="4"/>
    <n v="5"/>
    <x v="0"/>
  </r>
  <r>
    <x v="3"/>
    <x v="0"/>
    <n v="3"/>
    <x v="1"/>
  </r>
  <r>
    <x v="3"/>
    <x v="0"/>
    <n v="3"/>
    <x v="1"/>
  </r>
  <r>
    <x v="33"/>
    <x v="3"/>
    <n v="2"/>
    <x v="0"/>
  </r>
  <r>
    <x v="34"/>
    <x v="1"/>
    <n v="6"/>
    <x v="1"/>
  </r>
  <r>
    <x v="27"/>
    <x v="2"/>
    <n v="4"/>
    <x v="0"/>
  </r>
  <r>
    <x v="14"/>
    <x v="5"/>
    <n v="1"/>
    <x v="0"/>
  </r>
  <r>
    <x v="21"/>
    <x v="0"/>
    <n v="3"/>
    <x v="1"/>
  </r>
  <r>
    <x v="14"/>
    <x v="0"/>
    <n v="3"/>
    <x v="0"/>
  </r>
  <r>
    <x v="21"/>
    <x v="0"/>
    <n v="3"/>
    <x v="1"/>
  </r>
  <r>
    <x v="9"/>
    <x v="3"/>
    <n v="2"/>
    <x v="1"/>
  </r>
  <r>
    <x v="14"/>
    <x v="0"/>
    <n v="3"/>
    <x v="0"/>
  </r>
  <r>
    <x v="23"/>
    <x v="5"/>
    <n v="1"/>
    <x v="0"/>
  </r>
  <r>
    <x v="14"/>
    <x v="5"/>
    <n v="1"/>
    <x v="0"/>
  </r>
  <r>
    <x v="12"/>
    <x v="0"/>
    <n v="3"/>
    <x v="0"/>
  </r>
  <r>
    <x v="21"/>
    <x v="0"/>
    <n v="3"/>
    <x v="1"/>
  </r>
  <r>
    <x v="23"/>
    <x v="5"/>
    <n v="1"/>
    <x v="0"/>
  </r>
  <r>
    <x v="34"/>
    <x v="1"/>
    <n v="6"/>
    <x v="1"/>
  </r>
  <r>
    <x v="29"/>
    <x v="0"/>
    <n v="3"/>
    <x v="1"/>
  </r>
  <r>
    <x v="3"/>
    <x v="0"/>
    <n v="3"/>
    <x v="1"/>
  </r>
  <r>
    <x v="35"/>
    <x v="1"/>
    <n v="6"/>
    <x v="1"/>
  </r>
  <r>
    <x v="0"/>
    <x v="0"/>
    <n v="3"/>
    <x v="0"/>
  </r>
  <r>
    <x v="5"/>
    <x v="1"/>
    <n v="6"/>
    <x v="0"/>
  </r>
  <r>
    <x v="18"/>
    <x v="1"/>
    <n v="6"/>
    <x v="1"/>
  </r>
  <r>
    <x v="9"/>
    <x v="3"/>
    <n v="2"/>
    <x v="1"/>
  </r>
  <r>
    <x v="0"/>
    <x v="0"/>
    <n v="3"/>
    <x v="0"/>
  </r>
  <r>
    <x v="17"/>
    <x v="5"/>
    <n v="1"/>
    <x v="1"/>
  </r>
  <r>
    <x v="19"/>
    <x v="2"/>
    <n v="4"/>
    <x v="0"/>
  </r>
  <r>
    <x v="14"/>
    <x v="0"/>
    <n v="3"/>
    <x v="0"/>
  </r>
  <r>
    <x v="6"/>
    <x v="1"/>
    <n v="6"/>
    <x v="1"/>
  </r>
  <r>
    <x v="14"/>
    <x v="5"/>
    <n v="1"/>
    <x v="0"/>
  </r>
  <r>
    <x v="8"/>
    <x v="0"/>
    <n v="3"/>
    <x v="0"/>
  </r>
  <r>
    <x v="0"/>
    <x v="0"/>
    <n v="3"/>
    <x v="0"/>
  </r>
  <r>
    <x v="17"/>
    <x v="0"/>
    <n v="3"/>
    <x v="1"/>
  </r>
  <r>
    <x v="22"/>
    <x v="5"/>
    <n v="1"/>
    <x v="1"/>
  </r>
  <r>
    <x v="4"/>
    <x v="1"/>
    <n v="6"/>
    <x v="0"/>
  </r>
  <r>
    <x v="14"/>
    <x v="0"/>
    <n v="3"/>
    <x v="0"/>
  </r>
  <r>
    <x v="13"/>
    <x v="0"/>
    <n v="3"/>
    <x v="1"/>
  </r>
  <r>
    <x v="17"/>
    <x v="5"/>
    <n v="1"/>
    <x v="1"/>
  </r>
  <r>
    <x v="31"/>
    <x v="3"/>
    <n v="2"/>
    <x v="0"/>
  </r>
  <r>
    <x v="28"/>
    <x v="4"/>
    <n v="5"/>
    <x v="0"/>
  </r>
  <r>
    <x v="17"/>
    <x v="5"/>
    <n v="1"/>
    <x v="1"/>
  </r>
  <r>
    <x v="35"/>
    <x v="1"/>
    <n v="6"/>
    <x v="1"/>
  </r>
  <r>
    <x v="1"/>
    <x v="1"/>
    <n v="6"/>
    <x v="1"/>
  </r>
  <r>
    <x v="21"/>
    <x v="0"/>
    <n v="3"/>
    <x v="1"/>
  </r>
  <r>
    <x v="29"/>
    <x v="0"/>
    <n v="3"/>
    <x v="1"/>
  </r>
  <r>
    <x v="11"/>
    <x v="4"/>
    <n v="5"/>
    <x v="1"/>
  </r>
  <r>
    <x v="15"/>
    <x v="1"/>
    <n v="6"/>
    <x v="1"/>
  </r>
  <r>
    <x v="0"/>
    <x v="3"/>
    <n v="2"/>
    <x v="0"/>
  </r>
  <r>
    <x v="15"/>
    <x v="1"/>
    <n v="6"/>
    <x v="1"/>
  </r>
  <r>
    <x v="17"/>
    <x v="0"/>
    <n v="3"/>
    <x v="1"/>
  </r>
  <r>
    <x v="33"/>
    <x v="3"/>
    <n v="2"/>
    <x v="0"/>
  </r>
  <r>
    <x v="9"/>
    <x v="3"/>
    <n v="2"/>
    <x v="1"/>
  </r>
  <r>
    <x v="35"/>
    <x v="1"/>
    <n v="6"/>
    <x v="1"/>
  </r>
  <r>
    <x v="19"/>
    <x v="2"/>
    <n v="4"/>
    <x v="0"/>
  </r>
  <r>
    <x v="30"/>
    <x v="1"/>
    <n v="6"/>
    <x v="0"/>
  </r>
  <r>
    <x v="17"/>
    <x v="5"/>
    <n v="1"/>
    <x v="1"/>
  </r>
  <r>
    <x v="14"/>
    <x v="0"/>
    <n v="3"/>
    <x v="0"/>
  </r>
  <r>
    <x v="12"/>
    <x v="0"/>
    <n v="3"/>
    <x v="0"/>
  </r>
  <r>
    <x v="0"/>
    <x v="0"/>
    <n v="3"/>
    <x v="0"/>
  </r>
  <r>
    <x v="26"/>
    <x v="3"/>
    <n v="2"/>
    <x v="1"/>
  </r>
  <r>
    <x v="9"/>
    <x v="3"/>
    <n v="2"/>
    <x v="1"/>
  </r>
  <r>
    <x v="14"/>
    <x v="5"/>
    <n v="1"/>
    <x v="0"/>
  </r>
  <r>
    <x v="4"/>
    <x v="1"/>
    <n v="6"/>
    <x v="0"/>
  </r>
  <r>
    <x v="3"/>
    <x v="0"/>
    <n v="3"/>
    <x v="1"/>
  </r>
  <r>
    <x v="3"/>
    <x v="3"/>
    <n v="2"/>
    <x v="1"/>
  </r>
  <r>
    <x v="14"/>
    <x v="0"/>
    <n v="3"/>
    <x v="0"/>
  </r>
  <r>
    <x v="2"/>
    <x v="2"/>
    <n v="4"/>
    <x v="1"/>
  </r>
  <r>
    <x v="24"/>
    <x v="1"/>
    <n v="6"/>
    <x v="0"/>
  </r>
  <r>
    <x v="2"/>
    <x v="2"/>
    <n v="4"/>
    <x v="1"/>
  </r>
  <r>
    <x v="17"/>
    <x v="5"/>
    <n v="1"/>
    <x v="1"/>
  </r>
  <r>
    <x v="8"/>
    <x v="0"/>
    <n v="3"/>
    <x v="0"/>
  </r>
  <r>
    <x v="2"/>
    <x v="2"/>
    <n v="4"/>
    <x v="1"/>
  </r>
  <r>
    <x v="26"/>
    <x v="3"/>
    <n v="2"/>
    <x v="1"/>
  </r>
  <r>
    <x v="18"/>
    <x v="1"/>
    <n v="6"/>
    <x v="1"/>
  </r>
  <r>
    <x v="14"/>
    <x v="0"/>
    <n v="3"/>
    <x v="0"/>
  </r>
  <r>
    <x v="31"/>
    <x v="0"/>
    <n v="3"/>
    <x v="0"/>
  </r>
  <r>
    <x v="19"/>
    <x v="2"/>
    <n v="4"/>
    <x v="0"/>
  </r>
  <r>
    <x v="17"/>
    <x v="0"/>
    <n v="3"/>
    <x v="1"/>
  </r>
  <r>
    <x v="24"/>
    <x v="1"/>
    <n v="6"/>
    <x v="0"/>
  </r>
  <r>
    <x v="1"/>
    <x v="1"/>
    <n v="6"/>
    <x v="1"/>
  </r>
  <r>
    <x v="14"/>
    <x v="5"/>
    <n v="1"/>
    <x v="0"/>
  </r>
  <r>
    <x v="21"/>
    <x v="0"/>
    <n v="3"/>
    <x v="1"/>
  </r>
  <r>
    <x v="31"/>
    <x v="0"/>
    <n v="3"/>
    <x v="0"/>
  </r>
  <r>
    <x v="14"/>
    <x v="0"/>
    <n v="3"/>
    <x v="0"/>
  </r>
  <r>
    <x v="27"/>
    <x v="2"/>
    <n v="4"/>
    <x v="0"/>
  </r>
  <r>
    <x v="25"/>
    <x v="1"/>
    <n v="6"/>
    <x v="0"/>
  </r>
  <r>
    <x v="17"/>
    <x v="5"/>
    <n v="1"/>
    <x v="1"/>
  </r>
  <r>
    <x v="6"/>
    <x v="1"/>
    <n v="6"/>
    <x v="1"/>
  </r>
  <r>
    <x v="18"/>
    <x v="1"/>
    <n v="6"/>
    <x v="1"/>
  </r>
  <r>
    <x v="9"/>
    <x v="0"/>
    <n v="3"/>
    <x v="1"/>
  </r>
  <r>
    <x v="6"/>
    <x v="1"/>
    <n v="6"/>
    <x v="1"/>
  </r>
  <r>
    <x v="22"/>
    <x v="5"/>
    <n v="1"/>
    <x v="1"/>
  </r>
  <r>
    <x v="16"/>
    <x v="1"/>
    <n v="6"/>
    <x v="0"/>
  </r>
  <r>
    <x v="14"/>
    <x v="0"/>
    <n v="3"/>
    <x v="0"/>
  </r>
  <r>
    <x v="3"/>
    <x v="3"/>
    <n v="2"/>
    <x v="1"/>
  </r>
  <r>
    <x v="28"/>
    <x v="4"/>
    <n v="5"/>
    <x v="0"/>
  </r>
  <r>
    <x v="0"/>
    <x v="0"/>
    <n v="3"/>
    <x v="0"/>
  </r>
  <r>
    <x v="0"/>
    <x v="0"/>
    <n v="3"/>
    <x v="0"/>
  </r>
  <r>
    <x v="32"/>
    <x v="2"/>
    <n v="4"/>
    <x v="1"/>
  </r>
  <r>
    <x v="17"/>
    <x v="5"/>
    <n v="1"/>
    <x v="1"/>
  </r>
  <r>
    <x v="16"/>
    <x v="1"/>
    <n v="6"/>
    <x v="0"/>
  </r>
  <r>
    <x v="28"/>
    <x v="4"/>
    <n v="5"/>
    <x v="0"/>
  </r>
  <r>
    <x v="14"/>
    <x v="0"/>
    <n v="3"/>
    <x v="0"/>
  </r>
  <r>
    <x v="8"/>
    <x v="0"/>
    <n v="3"/>
    <x v="0"/>
  </r>
  <r>
    <x v="17"/>
    <x v="5"/>
    <n v="1"/>
    <x v="1"/>
  </r>
  <r>
    <x v="14"/>
    <x v="0"/>
    <n v="3"/>
    <x v="0"/>
  </r>
  <r>
    <x v="17"/>
    <x v="5"/>
    <n v="1"/>
    <x v="1"/>
  </r>
  <r>
    <x v="14"/>
    <x v="0"/>
    <n v="3"/>
    <x v="0"/>
  </r>
  <r>
    <x v="0"/>
    <x v="0"/>
    <n v="3"/>
    <x v="0"/>
  </r>
  <r>
    <x v="17"/>
    <x v="5"/>
    <n v="1"/>
    <x v="1"/>
  </r>
  <r>
    <x v="16"/>
    <x v="1"/>
    <n v="6"/>
    <x v="0"/>
  </r>
  <r>
    <x v="12"/>
    <x v="0"/>
    <n v="3"/>
    <x v="0"/>
  </r>
  <r>
    <x v="4"/>
    <x v="1"/>
    <n v="6"/>
    <x v="0"/>
  </r>
  <r>
    <x v="14"/>
    <x v="5"/>
    <n v="1"/>
    <x v="0"/>
  </r>
  <r>
    <x v="15"/>
    <x v="1"/>
    <n v="6"/>
    <x v="1"/>
  </r>
  <r>
    <x v="3"/>
    <x v="3"/>
    <n v="2"/>
    <x v="1"/>
  </r>
  <r>
    <x v="16"/>
    <x v="1"/>
    <n v="6"/>
    <x v="0"/>
  </r>
  <r>
    <x v="10"/>
    <x v="1"/>
    <n v="6"/>
    <x v="1"/>
  </r>
  <r>
    <x v="3"/>
    <x v="0"/>
    <n v="3"/>
    <x v="1"/>
  </r>
  <r>
    <x v="8"/>
    <x v="0"/>
    <n v="3"/>
    <x v="0"/>
  </r>
  <r>
    <x v="21"/>
    <x v="0"/>
    <n v="3"/>
    <x v="1"/>
  </r>
  <r>
    <x v="17"/>
    <x v="0"/>
    <n v="3"/>
    <x v="1"/>
  </r>
  <r>
    <x v="30"/>
    <x v="1"/>
    <n v="6"/>
    <x v="0"/>
  </r>
  <r>
    <x v="19"/>
    <x v="2"/>
    <n v="4"/>
    <x v="0"/>
  </r>
  <r>
    <x v="30"/>
    <x v="1"/>
    <n v="6"/>
    <x v="0"/>
  </r>
  <r>
    <x v="29"/>
    <x v="0"/>
    <n v="3"/>
    <x v="1"/>
  </r>
  <r>
    <x v="2"/>
    <x v="2"/>
    <n v="4"/>
    <x v="1"/>
  </r>
  <r>
    <x v="24"/>
    <x v="1"/>
    <n v="6"/>
    <x v="0"/>
  </r>
  <r>
    <x v="28"/>
    <x v="4"/>
    <n v="5"/>
    <x v="0"/>
  </r>
  <r>
    <x v="23"/>
    <x v="5"/>
    <n v="1"/>
    <x v="0"/>
  </r>
  <r>
    <x v="15"/>
    <x v="1"/>
    <n v="6"/>
    <x v="1"/>
  </r>
  <r>
    <x v="28"/>
    <x v="4"/>
    <n v="5"/>
    <x v="0"/>
  </r>
  <r>
    <x v="16"/>
    <x v="1"/>
    <n v="6"/>
    <x v="0"/>
  </r>
  <r>
    <x v="34"/>
    <x v="1"/>
    <n v="6"/>
    <x v="1"/>
  </r>
  <r>
    <x v="9"/>
    <x v="3"/>
    <n v="2"/>
    <x v="1"/>
  </r>
  <r>
    <x v="17"/>
    <x v="0"/>
    <n v="3"/>
    <x v="1"/>
  </r>
  <r>
    <x v="10"/>
    <x v="1"/>
    <n v="6"/>
    <x v="1"/>
  </r>
  <r>
    <x v="35"/>
    <x v="1"/>
    <n v="6"/>
    <x v="1"/>
  </r>
  <r>
    <x v="23"/>
    <x v="5"/>
    <n v="1"/>
    <x v="0"/>
  </r>
  <r>
    <x v="0"/>
    <x v="0"/>
    <n v="3"/>
    <x v="0"/>
  </r>
  <r>
    <x v="17"/>
    <x v="0"/>
    <n v="3"/>
    <x v="1"/>
  </r>
  <r>
    <x v="14"/>
    <x v="0"/>
    <n v="3"/>
    <x v="0"/>
  </r>
  <r>
    <x v="31"/>
    <x v="0"/>
    <n v="3"/>
    <x v="0"/>
  </r>
  <r>
    <x v="26"/>
    <x v="3"/>
    <n v="2"/>
    <x v="1"/>
  </r>
  <r>
    <x v="24"/>
    <x v="1"/>
    <n v="6"/>
    <x v="0"/>
  </r>
  <r>
    <x v="25"/>
    <x v="1"/>
    <n v="6"/>
    <x v="0"/>
  </r>
  <r>
    <x v="1"/>
    <x v="1"/>
    <n v="6"/>
    <x v="1"/>
  </r>
  <r>
    <x v="21"/>
    <x v="0"/>
    <n v="3"/>
    <x v="1"/>
  </r>
  <r>
    <x v="33"/>
    <x v="3"/>
    <n v="2"/>
    <x v="0"/>
  </r>
  <r>
    <x v="7"/>
    <x v="0"/>
    <n v="3"/>
    <x v="0"/>
  </r>
  <r>
    <x v="33"/>
    <x v="3"/>
    <n v="2"/>
    <x v="0"/>
  </r>
  <r>
    <x v="32"/>
    <x v="2"/>
    <n v="4"/>
    <x v="1"/>
  </r>
  <r>
    <x v="14"/>
    <x v="0"/>
    <n v="3"/>
    <x v="0"/>
  </r>
  <r>
    <x v="9"/>
    <x v="3"/>
    <n v="2"/>
    <x v="1"/>
  </r>
  <r>
    <x v="28"/>
    <x v="4"/>
    <n v="5"/>
    <x v="0"/>
  </r>
  <r>
    <x v="10"/>
    <x v="1"/>
    <n v="6"/>
    <x v="1"/>
  </r>
  <r>
    <x v="23"/>
    <x v="5"/>
    <n v="1"/>
    <x v="0"/>
  </r>
  <r>
    <x v="2"/>
    <x v="2"/>
    <n v="4"/>
    <x v="1"/>
  </r>
  <r>
    <x v="35"/>
    <x v="1"/>
    <n v="6"/>
    <x v="1"/>
  </r>
  <r>
    <x v="24"/>
    <x v="1"/>
    <n v="6"/>
    <x v="0"/>
  </r>
  <r>
    <x v="0"/>
    <x v="3"/>
    <n v="2"/>
    <x v="0"/>
  </r>
  <r>
    <x v="9"/>
    <x v="0"/>
    <n v="3"/>
    <x v="1"/>
  </r>
  <r>
    <x v="15"/>
    <x v="1"/>
    <n v="6"/>
    <x v="1"/>
  </r>
  <r>
    <x v="17"/>
    <x v="5"/>
    <n v="1"/>
    <x v="1"/>
  </r>
  <r>
    <x v="31"/>
    <x v="3"/>
    <n v="2"/>
    <x v="0"/>
  </r>
  <r>
    <x v="28"/>
    <x v="4"/>
    <n v="5"/>
    <x v="0"/>
  </r>
  <r>
    <x v="26"/>
    <x v="3"/>
    <n v="2"/>
    <x v="1"/>
  </r>
  <r>
    <x v="3"/>
    <x v="0"/>
    <n v="3"/>
    <x v="1"/>
  </r>
  <r>
    <x v="10"/>
    <x v="1"/>
    <n v="6"/>
    <x v="1"/>
  </r>
  <r>
    <x v="2"/>
    <x v="2"/>
    <n v="4"/>
    <x v="1"/>
  </r>
  <r>
    <x v="17"/>
    <x v="0"/>
    <n v="3"/>
    <x v="1"/>
  </r>
  <r>
    <x v="4"/>
    <x v="1"/>
    <n v="6"/>
    <x v="0"/>
  </r>
  <r>
    <x v="0"/>
    <x v="0"/>
    <n v="3"/>
    <x v="0"/>
  </r>
  <r>
    <x v="24"/>
    <x v="1"/>
    <n v="6"/>
    <x v="0"/>
  </r>
  <r>
    <x v="8"/>
    <x v="0"/>
    <n v="3"/>
    <x v="0"/>
  </r>
  <r>
    <x v="5"/>
    <x v="1"/>
    <n v="6"/>
    <x v="0"/>
  </r>
  <r>
    <x v="6"/>
    <x v="1"/>
    <n v="6"/>
    <x v="1"/>
  </r>
  <r>
    <x v="13"/>
    <x v="0"/>
    <n v="3"/>
    <x v="1"/>
  </r>
  <r>
    <x v="12"/>
    <x v="0"/>
    <n v="3"/>
    <x v="0"/>
  </r>
  <r>
    <x v="3"/>
    <x v="0"/>
    <n v="3"/>
    <x v="1"/>
  </r>
  <r>
    <x v="14"/>
    <x v="5"/>
    <n v="1"/>
    <x v="0"/>
  </r>
  <r>
    <x v="33"/>
    <x v="3"/>
    <n v="2"/>
    <x v="0"/>
  </r>
  <r>
    <x v="11"/>
    <x v="4"/>
    <n v="5"/>
    <x v="1"/>
  </r>
  <r>
    <x v="9"/>
    <x v="3"/>
    <n v="2"/>
    <x v="1"/>
  </r>
  <r>
    <x v="30"/>
    <x v="1"/>
    <n v="6"/>
    <x v="0"/>
  </r>
  <r>
    <x v="3"/>
    <x v="3"/>
    <n v="2"/>
    <x v="1"/>
  </r>
  <r>
    <x v="25"/>
    <x v="1"/>
    <n v="6"/>
    <x v="0"/>
  </r>
  <r>
    <x v="31"/>
    <x v="3"/>
    <n v="2"/>
    <x v="0"/>
  </r>
  <r>
    <x v="7"/>
    <x v="0"/>
    <n v="3"/>
    <x v="0"/>
  </r>
  <r>
    <x v="1"/>
    <x v="1"/>
    <n v="6"/>
    <x v="1"/>
  </r>
  <r>
    <x v="33"/>
    <x v="3"/>
    <n v="2"/>
    <x v="0"/>
  </r>
  <r>
    <x v="28"/>
    <x v="4"/>
    <n v="5"/>
    <x v="0"/>
  </r>
  <r>
    <x v="18"/>
    <x v="1"/>
    <n v="6"/>
    <x v="1"/>
  </r>
  <r>
    <x v="5"/>
    <x v="1"/>
    <n v="6"/>
    <x v="0"/>
  </r>
  <r>
    <x v="22"/>
    <x v="5"/>
    <n v="1"/>
    <x v="1"/>
  </r>
  <r>
    <x v="24"/>
    <x v="1"/>
    <n v="6"/>
    <x v="0"/>
  </r>
  <r>
    <x v="35"/>
    <x v="1"/>
    <n v="6"/>
    <x v="1"/>
  </r>
  <r>
    <x v="14"/>
    <x v="5"/>
    <n v="1"/>
    <x v="0"/>
  </r>
  <r>
    <x v="14"/>
    <x v="0"/>
    <n v="3"/>
    <x v="0"/>
  </r>
  <r>
    <x v="31"/>
    <x v="3"/>
    <n v="2"/>
    <x v="0"/>
  </r>
  <r>
    <x v="3"/>
    <x v="3"/>
    <n v="2"/>
    <x v="1"/>
  </r>
  <r>
    <x v="35"/>
    <x v="1"/>
    <n v="6"/>
    <x v="1"/>
  </r>
  <r>
    <x v="31"/>
    <x v="0"/>
    <n v="3"/>
    <x v="0"/>
  </r>
  <r>
    <x v="0"/>
    <x v="0"/>
    <n v="3"/>
    <x v="0"/>
  </r>
  <r>
    <x v="28"/>
    <x v="4"/>
    <n v="5"/>
    <x v="0"/>
  </r>
  <r>
    <x v="13"/>
    <x v="0"/>
    <n v="3"/>
    <x v="1"/>
  </r>
  <r>
    <x v="29"/>
    <x v="0"/>
    <n v="3"/>
    <x v="1"/>
  </r>
  <r>
    <x v="10"/>
    <x v="1"/>
    <n v="6"/>
    <x v="1"/>
  </r>
  <r>
    <x v="35"/>
    <x v="1"/>
    <n v="6"/>
    <x v="1"/>
  </r>
  <r>
    <x v="10"/>
    <x v="1"/>
    <n v="6"/>
    <x v="1"/>
  </r>
  <r>
    <x v="3"/>
    <x v="0"/>
    <n v="3"/>
    <x v="1"/>
  </r>
  <r>
    <x v="4"/>
    <x v="1"/>
    <n v="6"/>
    <x v="0"/>
  </r>
  <r>
    <x v="22"/>
    <x v="5"/>
    <n v="1"/>
    <x v="1"/>
  </r>
  <r>
    <x v="3"/>
    <x v="0"/>
    <n v="3"/>
    <x v="1"/>
  </r>
  <r>
    <x v="1"/>
    <x v="1"/>
    <n v="6"/>
    <x v="1"/>
  </r>
  <r>
    <x v="7"/>
    <x v="0"/>
    <n v="3"/>
    <x v="0"/>
  </r>
  <r>
    <x v="22"/>
    <x v="5"/>
    <n v="1"/>
    <x v="1"/>
  </r>
  <r>
    <x v="30"/>
    <x v="1"/>
    <n v="6"/>
    <x v="0"/>
  </r>
  <r>
    <x v="14"/>
    <x v="5"/>
    <n v="1"/>
    <x v="0"/>
  </r>
  <r>
    <x v="20"/>
    <x v="1"/>
    <n v="6"/>
    <x v="0"/>
  </r>
  <r>
    <x v="20"/>
    <x v="1"/>
    <n v="6"/>
    <x v="0"/>
  </r>
  <r>
    <x v="17"/>
    <x v="5"/>
    <n v="1"/>
    <x v="1"/>
  </r>
  <r>
    <x v="8"/>
    <x v="0"/>
    <n v="3"/>
    <x v="0"/>
  </r>
  <r>
    <x v="27"/>
    <x v="2"/>
    <n v="4"/>
    <x v="0"/>
  </r>
  <r>
    <x v="22"/>
    <x v="5"/>
    <n v="1"/>
    <x v="1"/>
  </r>
  <r>
    <x v="9"/>
    <x v="0"/>
    <n v="3"/>
    <x v="1"/>
  </r>
  <r>
    <x v="29"/>
    <x v="0"/>
    <n v="3"/>
    <x v="1"/>
  </r>
  <r>
    <x v="3"/>
    <x v="3"/>
    <n v="2"/>
    <x v="1"/>
  </r>
  <r>
    <x v="34"/>
    <x v="1"/>
    <n v="6"/>
    <x v="1"/>
  </r>
  <r>
    <x v="14"/>
    <x v="0"/>
    <n v="3"/>
    <x v="0"/>
  </r>
  <r>
    <x v="19"/>
    <x v="2"/>
    <n v="4"/>
    <x v="0"/>
  </r>
  <r>
    <x v="18"/>
    <x v="1"/>
    <n v="6"/>
    <x v="1"/>
  </r>
  <r>
    <x v="34"/>
    <x v="1"/>
    <n v="6"/>
    <x v="1"/>
  </r>
  <r>
    <x v="20"/>
    <x v="1"/>
    <n v="6"/>
    <x v="0"/>
  </r>
  <r>
    <x v="30"/>
    <x v="1"/>
    <n v="6"/>
    <x v="0"/>
  </r>
  <r>
    <x v="17"/>
    <x v="5"/>
    <n v="1"/>
    <x v="1"/>
  </r>
  <r>
    <x v="19"/>
    <x v="2"/>
    <n v="4"/>
    <x v="0"/>
  </r>
  <r>
    <x v="18"/>
    <x v="1"/>
    <n v="6"/>
    <x v="1"/>
  </r>
  <r>
    <x v="17"/>
    <x v="0"/>
    <n v="3"/>
    <x v="1"/>
  </r>
  <r>
    <x v="16"/>
    <x v="1"/>
    <n v="6"/>
    <x v="0"/>
  </r>
  <r>
    <x v="17"/>
    <x v="0"/>
    <n v="3"/>
    <x v="1"/>
  </r>
  <r>
    <x v="20"/>
    <x v="1"/>
    <n v="6"/>
    <x v="0"/>
  </r>
  <r>
    <x v="8"/>
    <x v="0"/>
    <n v="3"/>
    <x v="0"/>
  </r>
  <r>
    <x v="17"/>
    <x v="0"/>
    <n v="3"/>
    <x v="1"/>
  </r>
  <r>
    <x v="8"/>
    <x v="0"/>
    <n v="3"/>
    <x v="0"/>
  </r>
  <r>
    <x v="2"/>
    <x v="2"/>
    <n v="4"/>
    <x v="1"/>
  </r>
  <r>
    <x v="15"/>
    <x v="1"/>
    <n v="6"/>
    <x v="1"/>
  </r>
  <r>
    <x v="20"/>
    <x v="1"/>
    <n v="6"/>
    <x v="0"/>
  </r>
  <r>
    <x v="27"/>
    <x v="2"/>
    <n v="4"/>
    <x v="0"/>
  </r>
  <r>
    <x v="31"/>
    <x v="3"/>
    <n v="2"/>
    <x v="0"/>
  </r>
  <r>
    <x v="4"/>
    <x v="1"/>
    <n v="6"/>
    <x v="0"/>
  </r>
  <r>
    <x v="14"/>
    <x v="5"/>
    <n v="1"/>
    <x v="0"/>
  </r>
  <r>
    <x v="0"/>
    <x v="0"/>
    <n v="3"/>
    <x v="0"/>
  </r>
  <r>
    <x v="28"/>
    <x v="4"/>
    <n v="5"/>
    <x v="0"/>
  </r>
  <r>
    <x v="32"/>
    <x v="2"/>
    <n v="4"/>
    <x v="1"/>
  </r>
  <r>
    <x v="21"/>
    <x v="0"/>
    <n v="3"/>
    <x v="1"/>
  </r>
  <r>
    <x v="14"/>
    <x v="5"/>
    <n v="1"/>
    <x v="0"/>
  </r>
  <r>
    <x v="28"/>
    <x v="4"/>
    <n v="5"/>
    <x v="0"/>
  </r>
  <r>
    <x v="8"/>
    <x v="0"/>
    <n v="3"/>
    <x v="0"/>
  </r>
  <r>
    <x v="5"/>
    <x v="1"/>
    <n v="6"/>
    <x v="0"/>
  </r>
  <r>
    <x v="23"/>
    <x v="5"/>
    <n v="1"/>
    <x v="0"/>
  </r>
  <r>
    <x v="5"/>
    <x v="1"/>
    <n v="6"/>
    <x v="0"/>
  </r>
  <r>
    <x v="27"/>
    <x v="2"/>
    <n v="4"/>
    <x v="0"/>
  </r>
  <r>
    <x v="1"/>
    <x v="1"/>
    <n v="6"/>
    <x v="1"/>
  </r>
  <r>
    <x v="4"/>
    <x v="1"/>
    <n v="6"/>
    <x v="0"/>
  </r>
  <r>
    <x v="14"/>
    <x v="5"/>
    <n v="1"/>
    <x v="0"/>
  </r>
  <r>
    <x v="1"/>
    <x v="1"/>
    <n v="6"/>
    <x v="1"/>
  </r>
  <r>
    <x v="17"/>
    <x v="0"/>
    <n v="3"/>
    <x v="1"/>
  </r>
  <r>
    <x v="35"/>
    <x v="1"/>
    <n v="6"/>
    <x v="1"/>
  </r>
  <r>
    <x v="15"/>
    <x v="1"/>
    <n v="6"/>
    <x v="1"/>
  </r>
  <r>
    <x v="21"/>
    <x v="0"/>
    <n v="3"/>
    <x v="1"/>
  </r>
  <r>
    <x v="18"/>
    <x v="1"/>
    <n v="6"/>
    <x v="1"/>
  </r>
  <r>
    <x v="31"/>
    <x v="0"/>
    <n v="3"/>
    <x v="0"/>
  </r>
  <r>
    <x v="12"/>
    <x v="0"/>
    <n v="3"/>
    <x v="0"/>
  </r>
  <r>
    <x v="3"/>
    <x v="0"/>
    <n v="3"/>
    <x v="1"/>
  </r>
  <r>
    <x v="3"/>
    <x v="3"/>
    <n v="2"/>
    <x v="1"/>
  </r>
  <r>
    <x v="35"/>
    <x v="1"/>
    <n v="6"/>
    <x v="1"/>
  </r>
  <r>
    <x v="24"/>
    <x v="1"/>
    <n v="6"/>
    <x v="0"/>
  </r>
  <r>
    <x v="0"/>
    <x v="3"/>
    <n v="2"/>
    <x v="0"/>
  </r>
  <r>
    <x v="14"/>
    <x v="5"/>
    <n v="1"/>
    <x v="0"/>
  </r>
  <r>
    <x v="29"/>
    <x v="0"/>
    <n v="3"/>
    <x v="1"/>
  </r>
  <r>
    <x v="3"/>
    <x v="0"/>
    <n v="3"/>
    <x v="1"/>
  </r>
  <r>
    <x v="0"/>
    <x v="0"/>
    <n v="3"/>
    <x v="0"/>
  </r>
  <r>
    <x v="2"/>
    <x v="2"/>
    <n v="4"/>
    <x v="1"/>
  </r>
  <r>
    <x v="25"/>
    <x v="1"/>
    <n v="6"/>
    <x v="0"/>
  </r>
  <r>
    <x v="0"/>
    <x v="0"/>
    <n v="3"/>
    <x v="0"/>
  </r>
  <r>
    <x v="23"/>
    <x v="5"/>
    <n v="1"/>
    <x v="0"/>
  </r>
  <r>
    <x v="14"/>
    <x v="5"/>
    <n v="1"/>
    <x v="0"/>
  </r>
  <r>
    <x v="3"/>
    <x v="0"/>
    <n v="3"/>
    <x v="1"/>
  </r>
  <r>
    <x v="18"/>
    <x v="1"/>
    <n v="6"/>
    <x v="1"/>
  </r>
  <r>
    <x v="5"/>
    <x v="1"/>
    <n v="6"/>
    <x v="0"/>
  </r>
  <r>
    <x v="16"/>
    <x v="1"/>
    <n v="6"/>
    <x v="0"/>
  </r>
  <r>
    <x v="17"/>
    <x v="0"/>
    <n v="3"/>
    <x v="1"/>
  </r>
  <r>
    <x v="35"/>
    <x v="1"/>
    <n v="6"/>
    <x v="1"/>
  </r>
  <r>
    <x v="13"/>
    <x v="0"/>
    <n v="3"/>
    <x v="1"/>
  </r>
  <r>
    <x v="30"/>
    <x v="1"/>
    <n v="6"/>
    <x v="0"/>
  </r>
  <r>
    <x v="15"/>
    <x v="1"/>
    <n v="6"/>
    <x v="1"/>
  </r>
  <r>
    <x v="3"/>
    <x v="3"/>
    <n v="2"/>
    <x v="1"/>
  </r>
  <r>
    <x v="31"/>
    <x v="3"/>
    <n v="2"/>
    <x v="0"/>
  </r>
  <r>
    <x v="31"/>
    <x v="0"/>
    <n v="3"/>
    <x v="0"/>
  </r>
  <r>
    <x v="24"/>
    <x v="1"/>
    <n v="6"/>
    <x v="0"/>
  </r>
  <r>
    <x v="17"/>
    <x v="0"/>
    <n v="3"/>
    <x v="1"/>
  </r>
  <r>
    <x v="19"/>
    <x v="2"/>
    <n v="4"/>
    <x v="0"/>
  </r>
  <r>
    <x v="0"/>
    <x v="0"/>
    <n v="3"/>
    <x v="0"/>
  </r>
  <r>
    <x v="15"/>
    <x v="1"/>
    <n v="6"/>
    <x v="1"/>
  </r>
  <r>
    <x v="16"/>
    <x v="1"/>
    <n v="6"/>
    <x v="0"/>
  </r>
  <r>
    <x v="23"/>
    <x v="5"/>
    <n v="1"/>
    <x v="0"/>
  </r>
  <r>
    <x v="3"/>
    <x v="0"/>
    <n v="3"/>
    <x v="1"/>
  </r>
  <r>
    <x v="4"/>
    <x v="1"/>
    <n v="6"/>
    <x v="0"/>
  </r>
  <r>
    <x v="26"/>
    <x v="3"/>
    <n v="2"/>
    <x v="1"/>
  </r>
  <r>
    <x v="17"/>
    <x v="0"/>
    <n v="3"/>
    <x v="1"/>
  </r>
  <r>
    <x v="9"/>
    <x v="3"/>
    <n v="2"/>
    <x v="1"/>
  </r>
  <r>
    <x v="28"/>
    <x v="4"/>
    <n v="5"/>
    <x v="0"/>
  </r>
  <r>
    <x v="13"/>
    <x v="0"/>
    <n v="3"/>
    <x v="1"/>
  </r>
  <r>
    <x v="23"/>
    <x v="5"/>
    <n v="1"/>
    <x v="0"/>
  </r>
  <r>
    <x v="9"/>
    <x v="3"/>
    <n v="2"/>
    <x v="1"/>
  </r>
  <r>
    <x v="30"/>
    <x v="1"/>
    <n v="6"/>
    <x v="0"/>
  </r>
  <r>
    <x v="15"/>
    <x v="1"/>
    <n v="6"/>
    <x v="1"/>
  </r>
  <r>
    <x v="7"/>
    <x v="0"/>
    <n v="3"/>
    <x v="0"/>
  </r>
  <r>
    <x v="30"/>
    <x v="1"/>
    <n v="6"/>
    <x v="0"/>
  </r>
  <r>
    <x v="17"/>
    <x v="5"/>
    <n v="1"/>
    <x v="1"/>
  </r>
  <r>
    <x v="19"/>
    <x v="2"/>
    <n v="4"/>
    <x v="0"/>
  </r>
  <r>
    <x v="31"/>
    <x v="3"/>
    <n v="2"/>
    <x v="0"/>
  </r>
  <r>
    <x v="10"/>
    <x v="1"/>
    <n v="6"/>
    <x v="1"/>
  </r>
  <r>
    <x v="19"/>
    <x v="2"/>
    <n v="4"/>
    <x v="0"/>
  </r>
  <r>
    <x v="8"/>
    <x v="0"/>
    <n v="3"/>
    <x v="0"/>
  </r>
  <r>
    <x v="21"/>
    <x v="0"/>
    <n v="3"/>
    <x v="1"/>
  </r>
  <r>
    <x v="4"/>
    <x v="1"/>
    <n v="6"/>
    <x v="0"/>
  </r>
  <r>
    <x v="17"/>
    <x v="5"/>
    <n v="1"/>
    <x v="1"/>
  </r>
  <r>
    <x v="0"/>
    <x v="0"/>
    <n v="3"/>
    <x v="0"/>
  </r>
  <r>
    <x v="4"/>
    <x v="1"/>
    <n v="6"/>
    <x v="0"/>
  </r>
  <r>
    <x v="1"/>
    <x v="1"/>
    <n v="6"/>
    <x v="1"/>
  </r>
  <r>
    <x v="31"/>
    <x v="3"/>
    <n v="2"/>
    <x v="0"/>
  </r>
  <r>
    <x v="21"/>
    <x v="0"/>
    <n v="3"/>
    <x v="1"/>
  </r>
  <r>
    <x v="9"/>
    <x v="0"/>
    <n v="3"/>
    <x v="1"/>
  </r>
  <r>
    <x v="17"/>
    <x v="0"/>
    <n v="3"/>
    <x v="1"/>
  </r>
  <r>
    <x v="25"/>
    <x v="1"/>
    <n v="6"/>
    <x v="0"/>
  </r>
  <r>
    <x v="35"/>
    <x v="1"/>
    <n v="6"/>
    <x v="1"/>
  </r>
  <r>
    <x v="26"/>
    <x v="3"/>
    <n v="2"/>
    <x v="1"/>
  </r>
  <r>
    <x v="21"/>
    <x v="0"/>
    <n v="3"/>
    <x v="1"/>
  </r>
  <r>
    <x v="20"/>
    <x v="1"/>
    <n v="6"/>
    <x v="0"/>
  </r>
  <r>
    <x v="15"/>
    <x v="1"/>
    <n v="6"/>
    <x v="1"/>
  </r>
  <r>
    <x v="12"/>
    <x v="0"/>
    <n v="3"/>
    <x v="0"/>
  </r>
  <r>
    <x v="24"/>
    <x v="1"/>
    <n v="6"/>
    <x v="0"/>
  </r>
  <r>
    <x v="8"/>
    <x v="0"/>
    <n v="3"/>
    <x v="0"/>
  </r>
  <r>
    <x v="27"/>
    <x v="2"/>
    <n v="4"/>
    <x v="0"/>
  </r>
  <r>
    <x v="17"/>
    <x v="5"/>
    <n v="1"/>
    <x v="1"/>
  </r>
  <r>
    <x v="13"/>
    <x v="0"/>
    <n v="3"/>
    <x v="1"/>
  </r>
  <r>
    <x v="19"/>
    <x v="2"/>
    <n v="4"/>
    <x v="0"/>
  </r>
  <r>
    <x v="8"/>
    <x v="0"/>
    <n v="3"/>
    <x v="0"/>
  </r>
  <r>
    <x v="11"/>
    <x v="4"/>
    <n v="5"/>
    <x v="1"/>
  </r>
  <r>
    <x v="2"/>
    <x v="2"/>
    <n v="4"/>
    <x v="1"/>
  </r>
  <r>
    <x v="33"/>
    <x v="3"/>
    <n v="2"/>
    <x v="0"/>
  </r>
  <r>
    <x v="1"/>
    <x v="1"/>
    <n v="6"/>
    <x v="1"/>
  </r>
  <r>
    <x v="4"/>
    <x v="1"/>
    <n v="6"/>
    <x v="0"/>
  </r>
  <r>
    <x v="29"/>
    <x v="0"/>
    <n v="3"/>
    <x v="1"/>
  </r>
  <r>
    <x v="8"/>
    <x v="0"/>
    <n v="3"/>
    <x v="0"/>
  </r>
  <r>
    <x v="14"/>
    <x v="0"/>
    <n v="3"/>
    <x v="0"/>
  </r>
  <r>
    <x v="1"/>
    <x v="1"/>
    <n v="6"/>
    <x v="1"/>
  </r>
  <r>
    <x v="14"/>
    <x v="0"/>
    <n v="3"/>
    <x v="0"/>
  </r>
  <r>
    <x v="17"/>
    <x v="0"/>
    <n v="3"/>
    <x v="1"/>
  </r>
  <r>
    <x v="12"/>
    <x v="0"/>
    <n v="3"/>
    <x v="0"/>
  </r>
  <r>
    <x v="17"/>
    <x v="5"/>
    <n v="1"/>
    <x v="1"/>
  </r>
  <r>
    <x v="0"/>
    <x v="3"/>
    <n v="2"/>
    <x v="0"/>
  </r>
  <r>
    <x v="21"/>
    <x v="0"/>
    <n v="3"/>
    <x v="1"/>
  </r>
  <r>
    <x v="19"/>
    <x v="2"/>
    <n v="4"/>
    <x v="0"/>
  </r>
  <r>
    <x v="13"/>
    <x v="0"/>
    <n v="3"/>
    <x v="1"/>
  </r>
  <r>
    <x v="3"/>
    <x v="3"/>
    <n v="2"/>
    <x v="1"/>
  </r>
  <r>
    <x v="33"/>
    <x v="3"/>
    <n v="2"/>
    <x v="0"/>
  </r>
  <r>
    <x v="17"/>
    <x v="5"/>
    <n v="1"/>
    <x v="1"/>
  </r>
  <r>
    <x v="18"/>
    <x v="1"/>
    <n v="6"/>
    <x v="1"/>
  </r>
  <r>
    <x v="32"/>
    <x v="2"/>
    <n v="4"/>
    <x v="1"/>
  </r>
  <r>
    <x v="3"/>
    <x v="0"/>
    <n v="3"/>
    <x v="1"/>
  </r>
  <r>
    <x v="20"/>
    <x v="1"/>
    <n v="6"/>
    <x v="0"/>
  </r>
  <r>
    <x v="27"/>
    <x v="2"/>
    <n v="4"/>
    <x v="0"/>
  </r>
  <r>
    <x v="17"/>
    <x v="5"/>
    <n v="1"/>
    <x v="1"/>
  </r>
  <r>
    <x v="0"/>
    <x v="3"/>
    <n v="2"/>
    <x v="0"/>
  </r>
  <r>
    <x v="31"/>
    <x v="0"/>
    <n v="3"/>
    <x v="0"/>
  </r>
  <r>
    <x v="14"/>
    <x v="5"/>
    <n v="1"/>
    <x v="0"/>
  </r>
  <r>
    <x v="25"/>
    <x v="1"/>
    <n v="6"/>
    <x v="0"/>
  </r>
  <r>
    <x v="27"/>
    <x v="2"/>
    <n v="4"/>
    <x v="0"/>
  </r>
  <r>
    <x v="4"/>
    <x v="1"/>
    <n v="6"/>
    <x v="0"/>
  </r>
  <r>
    <x v="12"/>
    <x v="0"/>
    <n v="3"/>
    <x v="0"/>
  </r>
  <r>
    <x v="22"/>
    <x v="5"/>
    <n v="1"/>
    <x v="1"/>
  </r>
  <r>
    <x v="17"/>
    <x v="0"/>
    <n v="3"/>
    <x v="1"/>
  </r>
  <r>
    <x v="3"/>
    <x v="0"/>
    <n v="3"/>
    <x v="1"/>
  </r>
  <r>
    <x v="11"/>
    <x v="4"/>
    <n v="5"/>
    <x v="1"/>
  </r>
  <r>
    <x v="14"/>
    <x v="0"/>
    <n v="3"/>
    <x v="0"/>
  </r>
  <r>
    <x v="14"/>
    <x v="0"/>
    <n v="3"/>
    <x v="0"/>
  </r>
  <r>
    <x v="7"/>
    <x v="0"/>
    <n v="3"/>
    <x v="0"/>
  </r>
  <r>
    <x v="1"/>
    <x v="1"/>
    <n v="6"/>
    <x v="1"/>
  </r>
  <r>
    <x v="31"/>
    <x v="3"/>
    <n v="2"/>
    <x v="0"/>
  </r>
  <r>
    <x v="11"/>
    <x v="4"/>
    <n v="5"/>
    <x v="1"/>
  </r>
  <r>
    <x v="20"/>
    <x v="1"/>
    <n v="6"/>
    <x v="0"/>
  </r>
  <r>
    <x v="14"/>
    <x v="0"/>
    <n v="3"/>
    <x v="0"/>
  </r>
  <r>
    <x v="3"/>
    <x v="3"/>
    <n v="2"/>
    <x v="1"/>
  </r>
  <r>
    <x v="28"/>
    <x v="4"/>
    <n v="5"/>
    <x v="0"/>
  </r>
  <r>
    <x v="22"/>
    <x v="5"/>
    <n v="1"/>
    <x v="1"/>
  </r>
  <r>
    <x v="20"/>
    <x v="1"/>
    <n v="6"/>
    <x v="0"/>
  </r>
  <r>
    <x v="17"/>
    <x v="0"/>
    <n v="3"/>
    <x v="1"/>
  </r>
  <r>
    <x v="22"/>
    <x v="5"/>
    <n v="1"/>
    <x v="1"/>
  </r>
  <r>
    <x v="14"/>
    <x v="5"/>
    <n v="1"/>
    <x v="0"/>
  </r>
  <r>
    <x v="1"/>
    <x v="1"/>
    <n v="6"/>
    <x v="1"/>
  </r>
  <r>
    <x v="31"/>
    <x v="0"/>
    <n v="3"/>
    <x v="0"/>
  </r>
  <r>
    <x v="23"/>
    <x v="5"/>
    <n v="1"/>
    <x v="0"/>
  </r>
  <r>
    <x v="14"/>
    <x v="0"/>
    <n v="3"/>
    <x v="0"/>
  </r>
  <r>
    <x v="17"/>
    <x v="0"/>
    <n v="3"/>
    <x v="1"/>
  </r>
  <r>
    <x v="11"/>
    <x v="4"/>
    <n v="5"/>
    <x v="1"/>
  </r>
  <r>
    <x v="17"/>
    <x v="5"/>
    <n v="1"/>
    <x v="1"/>
  </r>
  <r>
    <x v="29"/>
    <x v="0"/>
    <n v="3"/>
    <x v="1"/>
  </r>
  <r>
    <x v="20"/>
    <x v="1"/>
    <n v="6"/>
    <x v="0"/>
  </r>
  <r>
    <x v="17"/>
    <x v="5"/>
    <n v="1"/>
    <x v="1"/>
  </r>
  <r>
    <x v="0"/>
    <x v="3"/>
    <n v="2"/>
    <x v="0"/>
  </r>
  <r>
    <x v="12"/>
    <x v="0"/>
    <n v="3"/>
    <x v="0"/>
  </r>
  <r>
    <x v="21"/>
    <x v="0"/>
    <n v="3"/>
    <x v="1"/>
  </r>
  <r>
    <x v="0"/>
    <x v="3"/>
    <n v="2"/>
    <x v="0"/>
  </r>
  <r>
    <x v="23"/>
    <x v="5"/>
    <n v="1"/>
    <x v="0"/>
  </r>
  <r>
    <x v="14"/>
    <x v="5"/>
    <n v="1"/>
    <x v="0"/>
  </r>
  <r>
    <x v="28"/>
    <x v="4"/>
    <n v="5"/>
    <x v="0"/>
  </r>
  <r>
    <x v="23"/>
    <x v="5"/>
    <n v="1"/>
    <x v="0"/>
  </r>
  <r>
    <x v="14"/>
    <x v="0"/>
    <n v="3"/>
    <x v="0"/>
  </r>
  <r>
    <x v="17"/>
    <x v="5"/>
    <n v="1"/>
    <x v="1"/>
  </r>
  <r>
    <x v="26"/>
    <x v="3"/>
    <n v="2"/>
    <x v="1"/>
  </r>
  <r>
    <x v="31"/>
    <x v="3"/>
    <n v="2"/>
    <x v="0"/>
  </r>
  <r>
    <x v="14"/>
    <x v="5"/>
    <n v="1"/>
    <x v="0"/>
  </r>
  <r>
    <x v="27"/>
    <x v="2"/>
    <n v="4"/>
    <x v="0"/>
  </r>
  <r>
    <x v="19"/>
    <x v="2"/>
    <n v="4"/>
    <x v="0"/>
  </r>
  <r>
    <x v="12"/>
    <x v="0"/>
    <n v="3"/>
    <x v="0"/>
  </r>
  <r>
    <x v="17"/>
    <x v="0"/>
    <n v="3"/>
    <x v="1"/>
  </r>
  <r>
    <x v="3"/>
    <x v="0"/>
    <n v="3"/>
    <x v="1"/>
  </r>
  <r>
    <x v="9"/>
    <x v="0"/>
    <n v="3"/>
    <x v="1"/>
  </r>
  <r>
    <x v="14"/>
    <x v="0"/>
    <n v="3"/>
    <x v="0"/>
  </r>
  <r>
    <x v="21"/>
    <x v="0"/>
    <n v="3"/>
    <x v="1"/>
  </r>
  <r>
    <x v="16"/>
    <x v="1"/>
    <n v="6"/>
    <x v="0"/>
  </r>
  <r>
    <x v="14"/>
    <x v="0"/>
    <n v="3"/>
    <x v="0"/>
  </r>
  <r>
    <x v="22"/>
    <x v="5"/>
    <n v="1"/>
    <x v="1"/>
  </r>
  <r>
    <x v="14"/>
    <x v="0"/>
    <n v="3"/>
    <x v="0"/>
  </r>
  <r>
    <x v="17"/>
    <x v="0"/>
    <n v="3"/>
    <x v="1"/>
  </r>
  <r>
    <x v="27"/>
    <x v="2"/>
    <n v="4"/>
    <x v="0"/>
  </r>
  <r>
    <x v="9"/>
    <x v="3"/>
    <n v="2"/>
    <x v="1"/>
  </r>
  <r>
    <x v="6"/>
    <x v="1"/>
    <n v="6"/>
    <x v="1"/>
  </r>
  <r>
    <x v="0"/>
    <x v="3"/>
    <n v="2"/>
    <x v="0"/>
  </r>
  <r>
    <x v="33"/>
    <x v="3"/>
    <n v="2"/>
    <x v="0"/>
  </r>
  <r>
    <x v="25"/>
    <x v="1"/>
    <n v="6"/>
    <x v="0"/>
  </r>
  <r>
    <x v="32"/>
    <x v="2"/>
    <n v="4"/>
    <x v="1"/>
  </r>
  <r>
    <x v="17"/>
    <x v="0"/>
    <n v="3"/>
    <x v="1"/>
  </r>
  <r>
    <x v="3"/>
    <x v="0"/>
    <n v="3"/>
    <x v="1"/>
  </r>
  <r>
    <x v="16"/>
    <x v="1"/>
    <n v="6"/>
    <x v="0"/>
  </r>
  <r>
    <x v="6"/>
    <x v="1"/>
    <n v="6"/>
    <x v="1"/>
  </r>
  <r>
    <x v="2"/>
    <x v="2"/>
    <n v="4"/>
    <x v="1"/>
  </r>
  <r>
    <x v="33"/>
    <x v="3"/>
    <n v="2"/>
    <x v="0"/>
  </r>
  <r>
    <x v="22"/>
    <x v="5"/>
    <n v="1"/>
    <x v="1"/>
  </r>
  <r>
    <x v="18"/>
    <x v="1"/>
    <n v="6"/>
    <x v="1"/>
  </r>
  <r>
    <x v="7"/>
    <x v="0"/>
    <n v="3"/>
    <x v="0"/>
  </r>
  <r>
    <x v="17"/>
    <x v="5"/>
    <n v="1"/>
    <x v="1"/>
  </r>
  <r>
    <x v="14"/>
    <x v="0"/>
    <n v="3"/>
    <x v="0"/>
  </r>
  <r>
    <x v="14"/>
    <x v="5"/>
    <n v="1"/>
    <x v="0"/>
  </r>
  <r>
    <x v="25"/>
    <x v="1"/>
    <n v="6"/>
    <x v="0"/>
  </r>
  <r>
    <x v="14"/>
    <x v="0"/>
    <n v="3"/>
    <x v="0"/>
  </r>
  <r>
    <x v="23"/>
    <x v="5"/>
    <n v="1"/>
    <x v="0"/>
  </r>
  <r>
    <x v="21"/>
    <x v="0"/>
    <n v="3"/>
    <x v="1"/>
  </r>
  <r>
    <x v="13"/>
    <x v="0"/>
    <n v="3"/>
    <x v="1"/>
  </r>
  <r>
    <x v="16"/>
    <x v="1"/>
    <n v="6"/>
    <x v="0"/>
  </r>
  <r>
    <x v="24"/>
    <x v="1"/>
    <n v="6"/>
    <x v="0"/>
  </r>
  <r>
    <x v="26"/>
    <x v="3"/>
    <n v="2"/>
    <x v="1"/>
  </r>
  <r>
    <x v="35"/>
    <x v="1"/>
    <n v="6"/>
    <x v="1"/>
  </r>
  <r>
    <x v="25"/>
    <x v="1"/>
    <n v="6"/>
    <x v="0"/>
  </r>
  <r>
    <x v="34"/>
    <x v="1"/>
    <n v="6"/>
    <x v="1"/>
  </r>
  <r>
    <x v="17"/>
    <x v="5"/>
    <n v="1"/>
    <x v="1"/>
  </r>
  <r>
    <x v="3"/>
    <x v="0"/>
    <n v="3"/>
    <x v="1"/>
  </r>
  <r>
    <x v="34"/>
    <x v="1"/>
    <n v="6"/>
    <x v="1"/>
  </r>
  <r>
    <x v="26"/>
    <x v="3"/>
    <n v="2"/>
    <x v="1"/>
  </r>
  <r>
    <x v="29"/>
    <x v="0"/>
    <n v="3"/>
    <x v="1"/>
  </r>
  <r>
    <x v="32"/>
    <x v="2"/>
    <n v="4"/>
    <x v="1"/>
  </r>
  <r>
    <x v="20"/>
    <x v="1"/>
    <n v="6"/>
    <x v="0"/>
  </r>
  <r>
    <x v="0"/>
    <x v="0"/>
    <n v="3"/>
    <x v="0"/>
  </r>
  <r>
    <x v="22"/>
    <x v="5"/>
    <n v="1"/>
    <x v="1"/>
  </r>
  <r>
    <x v="21"/>
    <x v="0"/>
    <n v="3"/>
    <x v="1"/>
  </r>
  <r>
    <x v="25"/>
    <x v="1"/>
    <n v="6"/>
    <x v="0"/>
  </r>
  <r>
    <x v="0"/>
    <x v="3"/>
    <n v="2"/>
    <x v="0"/>
  </r>
  <r>
    <x v="31"/>
    <x v="3"/>
    <n v="2"/>
    <x v="0"/>
  </r>
  <r>
    <x v="27"/>
    <x v="2"/>
    <n v="4"/>
    <x v="0"/>
  </r>
  <r>
    <x v="24"/>
    <x v="1"/>
    <n v="6"/>
    <x v="0"/>
  </r>
  <r>
    <x v="14"/>
    <x v="0"/>
    <n v="3"/>
    <x v="0"/>
  </r>
  <r>
    <x v="18"/>
    <x v="1"/>
    <n v="6"/>
    <x v="1"/>
  </r>
  <r>
    <x v="17"/>
    <x v="5"/>
    <n v="1"/>
    <x v="1"/>
  </r>
  <r>
    <x v="14"/>
    <x v="5"/>
    <n v="1"/>
    <x v="0"/>
  </r>
  <r>
    <x v="31"/>
    <x v="0"/>
    <n v="3"/>
    <x v="0"/>
  </r>
  <r>
    <x v="0"/>
    <x v="0"/>
    <n v="3"/>
    <x v="0"/>
  </r>
  <r>
    <x v="34"/>
    <x v="1"/>
    <n v="6"/>
    <x v="1"/>
  </r>
  <r>
    <x v="3"/>
    <x v="0"/>
    <n v="3"/>
    <x v="1"/>
  </r>
  <r>
    <x v="19"/>
    <x v="2"/>
    <n v="4"/>
    <x v="0"/>
  </r>
  <r>
    <x v="30"/>
    <x v="1"/>
    <n v="6"/>
    <x v="0"/>
  </r>
  <r>
    <x v="28"/>
    <x v="4"/>
    <n v="5"/>
    <x v="0"/>
  </r>
  <r>
    <x v="10"/>
    <x v="1"/>
    <n v="6"/>
    <x v="1"/>
  </r>
  <r>
    <x v="0"/>
    <x v="3"/>
    <n v="2"/>
    <x v="0"/>
  </r>
  <r>
    <x v="11"/>
    <x v="4"/>
    <n v="5"/>
    <x v="1"/>
  </r>
  <r>
    <x v="35"/>
    <x v="1"/>
    <n v="6"/>
    <x v="1"/>
  </r>
  <r>
    <x v="27"/>
    <x v="2"/>
    <n v="4"/>
    <x v="0"/>
  </r>
  <r>
    <x v="10"/>
    <x v="1"/>
    <n v="6"/>
    <x v="1"/>
  </r>
  <r>
    <x v="16"/>
    <x v="1"/>
    <n v="6"/>
    <x v="0"/>
  </r>
  <r>
    <x v="14"/>
    <x v="5"/>
    <n v="1"/>
    <x v="0"/>
  </r>
  <r>
    <x v="12"/>
    <x v="0"/>
    <n v="3"/>
    <x v="0"/>
  </r>
  <r>
    <x v="21"/>
    <x v="0"/>
    <n v="3"/>
    <x v="1"/>
  </r>
  <r>
    <x v="4"/>
    <x v="1"/>
    <n v="6"/>
    <x v="0"/>
  </r>
  <r>
    <x v="8"/>
    <x v="0"/>
    <n v="3"/>
    <x v="0"/>
  </r>
  <r>
    <x v="11"/>
    <x v="4"/>
    <n v="5"/>
    <x v="1"/>
  </r>
  <r>
    <x v="17"/>
    <x v="5"/>
    <n v="1"/>
    <x v="1"/>
  </r>
  <r>
    <x v="9"/>
    <x v="0"/>
    <n v="3"/>
    <x v="1"/>
  </r>
  <r>
    <x v="6"/>
    <x v="1"/>
    <n v="6"/>
    <x v="1"/>
  </r>
  <r>
    <x v="4"/>
    <x v="1"/>
    <n v="6"/>
    <x v="0"/>
  </r>
  <r>
    <x v="35"/>
    <x v="1"/>
    <n v="6"/>
    <x v="1"/>
  </r>
  <r>
    <x v="20"/>
    <x v="1"/>
    <n v="6"/>
    <x v="0"/>
  </r>
  <r>
    <x v="9"/>
    <x v="0"/>
    <n v="3"/>
    <x v="1"/>
  </r>
  <r>
    <x v="33"/>
    <x v="3"/>
    <n v="2"/>
    <x v="0"/>
  </r>
  <r>
    <x v="13"/>
    <x v="0"/>
    <n v="3"/>
    <x v="1"/>
  </r>
  <r>
    <x v="3"/>
    <x v="0"/>
    <n v="3"/>
    <x v="1"/>
  </r>
  <r>
    <x v="31"/>
    <x v="0"/>
    <n v="3"/>
    <x v="0"/>
  </r>
  <r>
    <x v="4"/>
    <x v="1"/>
    <n v="6"/>
    <x v="0"/>
  </r>
  <r>
    <x v="9"/>
    <x v="0"/>
    <n v="3"/>
    <x v="1"/>
  </r>
  <r>
    <x v="27"/>
    <x v="2"/>
    <n v="4"/>
    <x v="0"/>
  </r>
  <r>
    <x v="33"/>
    <x v="3"/>
    <n v="2"/>
    <x v="0"/>
  </r>
  <r>
    <x v="17"/>
    <x v="5"/>
    <n v="1"/>
    <x v="1"/>
  </r>
  <r>
    <x v="11"/>
    <x v="4"/>
    <n v="5"/>
    <x v="1"/>
  </r>
  <r>
    <x v="30"/>
    <x v="1"/>
    <n v="6"/>
    <x v="0"/>
  </r>
  <r>
    <x v="9"/>
    <x v="3"/>
    <n v="2"/>
    <x v="1"/>
  </r>
  <r>
    <x v="31"/>
    <x v="3"/>
    <n v="2"/>
    <x v="0"/>
  </r>
  <r>
    <x v="12"/>
    <x v="0"/>
    <n v="3"/>
    <x v="0"/>
  </r>
  <r>
    <x v="17"/>
    <x v="5"/>
    <n v="1"/>
    <x v="1"/>
  </r>
  <r>
    <x v="14"/>
    <x v="5"/>
    <n v="1"/>
    <x v="0"/>
  </r>
  <r>
    <x v="30"/>
    <x v="1"/>
    <n v="6"/>
    <x v="0"/>
  </r>
  <r>
    <x v="9"/>
    <x v="0"/>
    <n v="3"/>
    <x v="1"/>
  </r>
  <r>
    <x v="14"/>
    <x v="0"/>
    <n v="3"/>
    <x v="0"/>
  </r>
  <r>
    <x v="27"/>
    <x v="2"/>
    <n v="4"/>
    <x v="0"/>
  </r>
  <r>
    <x v="0"/>
    <x v="3"/>
    <n v="2"/>
    <x v="0"/>
  </r>
  <r>
    <x v="13"/>
    <x v="0"/>
    <n v="3"/>
    <x v="1"/>
  </r>
  <r>
    <x v="26"/>
    <x v="3"/>
    <n v="2"/>
    <x v="1"/>
  </r>
  <r>
    <x v="6"/>
    <x v="1"/>
    <n v="6"/>
    <x v="1"/>
  </r>
  <r>
    <x v="11"/>
    <x v="4"/>
    <n v="5"/>
    <x v="1"/>
  </r>
  <r>
    <x v="23"/>
    <x v="5"/>
    <n v="1"/>
    <x v="0"/>
  </r>
  <r>
    <x v="17"/>
    <x v="5"/>
    <n v="1"/>
    <x v="1"/>
  </r>
  <r>
    <x v="8"/>
    <x v="0"/>
    <n v="3"/>
    <x v="0"/>
  </r>
  <r>
    <x v="3"/>
    <x v="3"/>
    <n v="2"/>
    <x v="1"/>
  </r>
  <r>
    <x v="22"/>
    <x v="5"/>
    <n v="1"/>
    <x v="1"/>
  </r>
  <r>
    <x v="17"/>
    <x v="5"/>
    <n v="1"/>
    <x v="1"/>
  </r>
  <r>
    <x v="3"/>
    <x v="0"/>
    <n v="3"/>
    <x v="1"/>
  </r>
  <r>
    <x v="28"/>
    <x v="4"/>
    <n v="5"/>
    <x v="0"/>
  </r>
  <r>
    <x v="0"/>
    <x v="0"/>
    <n v="3"/>
    <x v="0"/>
  </r>
  <r>
    <x v="21"/>
    <x v="0"/>
    <n v="3"/>
    <x v="1"/>
  </r>
  <r>
    <x v="33"/>
    <x v="3"/>
    <n v="2"/>
    <x v="0"/>
  </r>
  <r>
    <x v="8"/>
    <x v="0"/>
    <n v="3"/>
    <x v="0"/>
  </r>
  <r>
    <x v="3"/>
    <x v="3"/>
    <n v="2"/>
    <x v="1"/>
  </r>
  <r>
    <x v="31"/>
    <x v="0"/>
    <n v="3"/>
    <x v="0"/>
  </r>
  <r>
    <x v="7"/>
    <x v="0"/>
    <n v="3"/>
    <x v="0"/>
  </r>
  <r>
    <x v="14"/>
    <x v="5"/>
    <n v="1"/>
    <x v="0"/>
  </r>
  <r>
    <x v="26"/>
    <x v="3"/>
    <n v="2"/>
    <x v="1"/>
  </r>
  <r>
    <x v="20"/>
    <x v="1"/>
    <n v="6"/>
    <x v="0"/>
  </r>
  <r>
    <x v="31"/>
    <x v="3"/>
    <n v="2"/>
    <x v="0"/>
  </r>
  <r>
    <x v="3"/>
    <x v="0"/>
    <n v="3"/>
    <x v="1"/>
  </r>
  <r>
    <x v="13"/>
    <x v="0"/>
    <n v="3"/>
    <x v="1"/>
  </r>
  <r>
    <x v="16"/>
    <x v="1"/>
    <n v="6"/>
    <x v="0"/>
  </r>
  <r>
    <x v="21"/>
    <x v="0"/>
    <n v="3"/>
    <x v="1"/>
  </r>
  <r>
    <x v="32"/>
    <x v="2"/>
    <n v="4"/>
    <x v="1"/>
  </r>
  <r>
    <x v="28"/>
    <x v="4"/>
    <n v="5"/>
    <x v="0"/>
  </r>
  <r>
    <x v="24"/>
    <x v="1"/>
    <n v="6"/>
    <x v="0"/>
  </r>
  <r>
    <x v="16"/>
    <x v="1"/>
    <n v="6"/>
    <x v="0"/>
  </r>
  <r>
    <x v="32"/>
    <x v="2"/>
    <n v="4"/>
    <x v="1"/>
  </r>
  <r>
    <x v="12"/>
    <x v="0"/>
    <n v="3"/>
    <x v="0"/>
  </r>
  <r>
    <x v="0"/>
    <x v="0"/>
    <n v="3"/>
    <x v="0"/>
  </r>
  <r>
    <x v="5"/>
    <x v="1"/>
    <n v="6"/>
    <x v="0"/>
  </r>
  <r>
    <x v="25"/>
    <x v="1"/>
    <n v="6"/>
    <x v="0"/>
  </r>
  <r>
    <x v="17"/>
    <x v="0"/>
    <n v="3"/>
    <x v="1"/>
  </r>
  <r>
    <x v="4"/>
    <x v="1"/>
    <n v="6"/>
    <x v="0"/>
  </r>
  <r>
    <x v="0"/>
    <x v="0"/>
    <n v="3"/>
    <x v="0"/>
  </r>
  <r>
    <x v="0"/>
    <x v="3"/>
    <n v="2"/>
    <x v="0"/>
  </r>
  <r>
    <x v="32"/>
    <x v="2"/>
    <n v="4"/>
    <x v="1"/>
  </r>
  <r>
    <x v="29"/>
    <x v="0"/>
    <n v="3"/>
    <x v="1"/>
  </r>
  <r>
    <x v="23"/>
    <x v="5"/>
    <n v="1"/>
    <x v="0"/>
  </r>
  <r>
    <x v="30"/>
    <x v="1"/>
    <n v="6"/>
    <x v="0"/>
  </r>
  <r>
    <x v="31"/>
    <x v="3"/>
    <n v="2"/>
    <x v="0"/>
  </r>
  <r>
    <x v="8"/>
    <x v="0"/>
    <n v="3"/>
    <x v="0"/>
  </r>
  <r>
    <x v="21"/>
    <x v="0"/>
    <n v="3"/>
    <x v="1"/>
  </r>
  <r>
    <x v="31"/>
    <x v="3"/>
    <n v="2"/>
    <x v="0"/>
  </r>
  <r>
    <x v="21"/>
    <x v="0"/>
    <n v="3"/>
    <x v="1"/>
  </r>
  <r>
    <x v="31"/>
    <x v="0"/>
    <n v="3"/>
    <x v="0"/>
  </r>
  <r>
    <x v="10"/>
    <x v="1"/>
    <n v="6"/>
    <x v="1"/>
  </r>
  <r>
    <x v="14"/>
    <x v="5"/>
    <n v="1"/>
    <x v="0"/>
  </r>
  <r>
    <x v="18"/>
    <x v="1"/>
    <n v="6"/>
    <x v="1"/>
  </r>
  <r>
    <x v="16"/>
    <x v="1"/>
    <n v="6"/>
    <x v="0"/>
  </r>
  <r>
    <x v="25"/>
    <x v="1"/>
    <n v="6"/>
    <x v="0"/>
  </r>
  <r>
    <x v="3"/>
    <x v="0"/>
    <n v="3"/>
    <x v="1"/>
  </r>
  <r>
    <x v="0"/>
    <x v="0"/>
    <n v="3"/>
    <x v="0"/>
  </r>
  <r>
    <x v="18"/>
    <x v="1"/>
    <n v="6"/>
    <x v="1"/>
  </r>
  <r>
    <x v="11"/>
    <x v="4"/>
    <n v="5"/>
    <x v="1"/>
  </r>
  <r>
    <x v="27"/>
    <x v="2"/>
    <n v="4"/>
    <x v="0"/>
  </r>
  <r>
    <x v="25"/>
    <x v="1"/>
    <n v="6"/>
    <x v="0"/>
  </r>
  <r>
    <x v="0"/>
    <x v="0"/>
    <n v="3"/>
    <x v="0"/>
  </r>
  <r>
    <x v="28"/>
    <x v="4"/>
    <n v="5"/>
    <x v="0"/>
  </r>
  <r>
    <x v="17"/>
    <x v="5"/>
    <n v="1"/>
    <x v="1"/>
  </r>
  <r>
    <x v="2"/>
    <x v="2"/>
    <n v="4"/>
    <x v="1"/>
  </r>
  <r>
    <x v="29"/>
    <x v="0"/>
    <n v="3"/>
    <x v="1"/>
  </r>
  <r>
    <x v="20"/>
    <x v="1"/>
    <n v="6"/>
    <x v="0"/>
  </r>
  <r>
    <x v="15"/>
    <x v="1"/>
    <n v="6"/>
    <x v="1"/>
  </r>
  <r>
    <x v="0"/>
    <x v="0"/>
    <n v="3"/>
    <x v="0"/>
  </r>
  <r>
    <x v="3"/>
    <x v="3"/>
    <n v="2"/>
    <x v="1"/>
  </r>
  <r>
    <x v="29"/>
    <x v="0"/>
    <n v="3"/>
    <x v="1"/>
  </r>
  <r>
    <x v="8"/>
    <x v="0"/>
    <n v="3"/>
    <x v="0"/>
  </r>
  <r>
    <x v="24"/>
    <x v="1"/>
    <n v="6"/>
    <x v="0"/>
  </r>
  <r>
    <x v="13"/>
    <x v="0"/>
    <n v="3"/>
    <x v="1"/>
  </r>
  <r>
    <x v="26"/>
    <x v="3"/>
    <n v="2"/>
    <x v="1"/>
  </r>
  <r>
    <x v="0"/>
    <x v="3"/>
    <n v="2"/>
    <x v="0"/>
  </r>
  <r>
    <x v="35"/>
    <x v="1"/>
    <n v="6"/>
    <x v="1"/>
  </r>
  <r>
    <x v="8"/>
    <x v="0"/>
    <n v="3"/>
    <x v="0"/>
  </r>
  <r>
    <x v="17"/>
    <x v="0"/>
    <n v="3"/>
    <x v="1"/>
  </r>
  <r>
    <x v="4"/>
    <x v="1"/>
    <n v="6"/>
    <x v="0"/>
  </r>
  <r>
    <x v="12"/>
    <x v="0"/>
    <n v="3"/>
    <x v="0"/>
  </r>
  <r>
    <x v="8"/>
    <x v="0"/>
    <n v="3"/>
    <x v="0"/>
  </r>
  <r>
    <x v="26"/>
    <x v="3"/>
    <n v="2"/>
    <x v="1"/>
  </r>
  <r>
    <x v="28"/>
    <x v="4"/>
    <n v="5"/>
    <x v="0"/>
  </r>
  <r>
    <x v="7"/>
    <x v="0"/>
    <n v="3"/>
    <x v="0"/>
  </r>
  <r>
    <x v="9"/>
    <x v="3"/>
    <n v="2"/>
    <x v="1"/>
  </r>
  <r>
    <x v="15"/>
    <x v="1"/>
    <n v="6"/>
    <x v="1"/>
  </r>
  <r>
    <x v="16"/>
    <x v="1"/>
    <n v="6"/>
    <x v="0"/>
  </r>
  <r>
    <x v="17"/>
    <x v="5"/>
    <n v="1"/>
    <x v="1"/>
  </r>
  <r>
    <x v="28"/>
    <x v="4"/>
    <n v="5"/>
    <x v="0"/>
  </r>
  <r>
    <x v="24"/>
    <x v="1"/>
    <n v="6"/>
    <x v="0"/>
  </r>
  <r>
    <x v="24"/>
    <x v="1"/>
    <n v="6"/>
    <x v="0"/>
  </r>
  <r>
    <x v="27"/>
    <x v="2"/>
    <n v="4"/>
    <x v="0"/>
  </r>
  <r>
    <x v="0"/>
    <x v="0"/>
    <n v="3"/>
    <x v="0"/>
  </r>
  <r>
    <x v="9"/>
    <x v="3"/>
    <n v="2"/>
    <x v="1"/>
  </r>
  <r>
    <x v="8"/>
    <x v="0"/>
    <n v="3"/>
    <x v="0"/>
  </r>
  <r>
    <x v="9"/>
    <x v="3"/>
    <n v="2"/>
    <x v="1"/>
  </r>
  <r>
    <x v="10"/>
    <x v="1"/>
    <n v="6"/>
    <x v="1"/>
  </r>
  <r>
    <x v="19"/>
    <x v="2"/>
    <n v="4"/>
    <x v="0"/>
  </r>
  <r>
    <x v="0"/>
    <x v="0"/>
    <n v="3"/>
    <x v="0"/>
  </r>
  <r>
    <x v="4"/>
    <x v="1"/>
    <n v="6"/>
    <x v="0"/>
  </r>
  <r>
    <x v="28"/>
    <x v="4"/>
    <n v="5"/>
    <x v="0"/>
  </r>
  <r>
    <x v="5"/>
    <x v="1"/>
    <n v="6"/>
    <x v="0"/>
  </r>
  <r>
    <x v="17"/>
    <x v="0"/>
    <n v="3"/>
    <x v="1"/>
  </r>
  <r>
    <x v="32"/>
    <x v="2"/>
    <n v="4"/>
    <x v="1"/>
  </r>
  <r>
    <x v="30"/>
    <x v="1"/>
    <n v="6"/>
    <x v="0"/>
  </r>
  <r>
    <x v="0"/>
    <x v="3"/>
    <n v="2"/>
    <x v="0"/>
  </r>
  <r>
    <x v="17"/>
    <x v="0"/>
    <n v="3"/>
    <x v="1"/>
  </r>
  <r>
    <x v="9"/>
    <x v="0"/>
    <n v="3"/>
    <x v="1"/>
  </r>
  <r>
    <x v="22"/>
    <x v="5"/>
    <n v="1"/>
    <x v="1"/>
  </r>
  <r>
    <x v="32"/>
    <x v="2"/>
    <n v="4"/>
    <x v="1"/>
  </r>
  <r>
    <x v="18"/>
    <x v="1"/>
    <n v="6"/>
    <x v="1"/>
  </r>
  <r>
    <x v="31"/>
    <x v="0"/>
    <n v="3"/>
    <x v="0"/>
  </r>
  <r>
    <x v="28"/>
    <x v="4"/>
    <n v="5"/>
    <x v="0"/>
  </r>
  <r>
    <x v="10"/>
    <x v="1"/>
    <n v="6"/>
    <x v="1"/>
  </r>
  <r>
    <x v="14"/>
    <x v="5"/>
    <n v="1"/>
    <x v="0"/>
  </r>
  <r>
    <x v="26"/>
    <x v="3"/>
    <n v="2"/>
    <x v="1"/>
  </r>
  <r>
    <x v="21"/>
    <x v="0"/>
    <n v="3"/>
    <x v="1"/>
  </r>
  <r>
    <x v="1"/>
    <x v="1"/>
    <n v="6"/>
    <x v="1"/>
  </r>
  <r>
    <x v="15"/>
    <x v="1"/>
    <n v="6"/>
    <x v="1"/>
  </r>
  <r>
    <x v="20"/>
    <x v="1"/>
    <n v="6"/>
    <x v="0"/>
  </r>
  <r>
    <x v="3"/>
    <x v="0"/>
    <n v="3"/>
    <x v="1"/>
  </r>
  <r>
    <x v="12"/>
    <x v="0"/>
    <n v="3"/>
    <x v="0"/>
  </r>
  <r>
    <x v="17"/>
    <x v="5"/>
    <n v="1"/>
    <x v="1"/>
  </r>
  <r>
    <x v="11"/>
    <x v="4"/>
    <n v="5"/>
    <x v="1"/>
  </r>
  <r>
    <x v="8"/>
    <x v="0"/>
    <n v="3"/>
    <x v="0"/>
  </r>
  <r>
    <x v="1"/>
    <x v="1"/>
    <n v="6"/>
    <x v="1"/>
  </r>
  <r>
    <x v="2"/>
    <x v="2"/>
    <n v="4"/>
    <x v="1"/>
  </r>
  <r>
    <x v="13"/>
    <x v="0"/>
    <n v="3"/>
    <x v="1"/>
  </r>
  <r>
    <x v="29"/>
    <x v="0"/>
    <n v="3"/>
    <x v="1"/>
  </r>
  <r>
    <x v="8"/>
    <x v="0"/>
    <n v="3"/>
    <x v="0"/>
  </r>
  <r>
    <x v="23"/>
    <x v="5"/>
    <n v="1"/>
    <x v="0"/>
  </r>
  <r>
    <x v="12"/>
    <x v="0"/>
    <n v="3"/>
    <x v="0"/>
  </r>
  <r>
    <x v="14"/>
    <x v="5"/>
    <n v="1"/>
    <x v="0"/>
  </r>
  <r>
    <x v="1"/>
    <x v="1"/>
    <n v="6"/>
    <x v="1"/>
  </r>
  <r>
    <x v="27"/>
    <x v="2"/>
    <n v="4"/>
    <x v="0"/>
  </r>
  <r>
    <x v="21"/>
    <x v="0"/>
    <n v="3"/>
    <x v="1"/>
  </r>
  <r>
    <x v="12"/>
    <x v="0"/>
    <n v="3"/>
    <x v="0"/>
  </r>
  <r>
    <x v="9"/>
    <x v="0"/>
    <n v="3"/>
    <x v="1"/>
  </r>
  <r>
    <x v="32"/>
    <x v="2"/>
    <n v="4"/>
    <x v="1"/>
  </r>
  <r>
    <x v="22"/>
    <x v="5"/>
    <n v="1"/>
    <x v="1"/>
  </r>
  <r>
    <x v="31"/>
    <x v="3"/>
    <n v="2"/>
    <x v="0"/>
  </r>
  <r>
    <x v="23"/>
    <x v="5"/>
    <n v="1"/>
    <x v="0"/>
  </r>
  <r>
    <x v="8"/>
    <x v="0"/>
    <n v="3"/>
    <x v="0"/>
  </r>
  <r>
    <x v="14"/>
    <x v="5"/>
    <n v="1"/>
    <x v="0"/>
  </r>
  <r>
    <x v="2"/>
    <x v="2"/>
    <n v="4"/>
    <x v="1"/>
  </r>
  <r>
    <x v="23"/>
    <x v="5"/>
    <n v="1"/>
    <x v="0"/>
  </r>
  <r>
    <x v="29"/>
    <x v="0"/>
    <n v="3"/>
    <x v="1"/>
  </r>
  <r>
    <x v="6"/>
    <x v="1"/>
    <n v="6"/>
    <x v="1"/>
  </r>
  <r>
    <x v="0"/>
    <x v="0"/>
    <n v="3"/>
    <x v="0"/>
  </r>
  <r>
    <x v="1"/>
    <x v="1"/>
    <n v="6"/>
    <x v="1"/>
  </r>
  <r>
    <x v="34"/>
    <x v="1"/>
    <n v="6"/>
    <x v="1"/>
  </r>
  <r>
    <x v="31"/>
    <x v="3"/>
    <n v="2"/>
    <x v="0"/>
  </r>
  <r>
    <x v="3"/>
    <x v="0"/>
    <n v="3"/>
    <x v="1"/>
  </r>
  <r>
    <x v="26"/>
    <x v="3"/>
    <n v="2"/>
    <x v="1"/>
  </r>
  <r>
    <x v="6"/>
    <x v="1"/>
    <n v="6"/>
    <x v="1"/>
  </r>
  <r>
    <x v="17"/>
    <x v="5"/>
    <n v="1"/>
    <x v="1"/>
  </r>
  <r>
    <x v="0"/>
    <x v="0"/>
    <n v="3"/>
    <x v="0"/>
  </r>
  <r>
    <x v="21"/>
    <x v="0"/>
    <n v="3"/>
    <x v="1"/>
  </r>
  <r>
    <x v="10"/>
    <x v="1"/>
    <n v="6"/>
    <x v="1"/>
  </r>
  <r>
    <x v="33"/>
    <x v="3"/>
    <n v="2"/>
    <x v="0"/>
  </r>
  <r>
    <x v="0"/>
    <x v="3"/>
    <n v="2"/>
    <x v="0"/>
  </r>
  <r>
    <x v="17"/>
    <x v="5"/>
    <n v="1"/>
    <x v="1"/>
  </r>
  <r>
    <x v="4"/>
    <x v="1"/>
    <n v="6"/>
    <x v="0"/>
  </r>
  <r>
    <x v="21"/>
    <x v="0"/>
    <n v="3"/>
    <x v="1"/>
  </r>
  <r>
    <x v="5"/>
    <x v="1"/>
    <n v="6"/>
    <x v="0"/>
  </r>
  <r>
    <x v="27"/>
    <x v="2"/>
    <n v="4"/>
    <x v="0"/>
  </r>
  <r>
    <x v="3"/>
    <x v="3"/>
    <n v="2"/>
    <x v="1"/>
  </r>
  <r>
    <x v="24"/>
    <x v="1"/>
    <n v="6"/>
    <x v="0"/>
  </r>
  <r>
    <x v="22"/>
    <x v="5"/>
    <n v="1"/>
    <x v="1"/>
  </r>
  <r>
    <x v="28"/>
    <x v="4"/>
    <n v="5"/>
    <x v="0"/>
  </r>
  <r>
    <x v="13"/>
    <x v="0"/>
    <n v="3"/>
    <x v="1"/>
  </r>
  <r>
    <x v="16"/>
    <x v="1"/>
    <n v="6"/>
    <x v="0"/>
  </r>
  <r>
    <x v="18"/>
    <x v="1"/>
    <n v="6"/>
    <x v="1"/>
  </r>
  <r>
    <x v="3"/>
    <x v="0"/>
    <n v="3"/>
    <x v="1"/>
  </r>
  <r>
    <x v="14"/>
    <x v="0"/>
    <n v="3"/>
    <x v="0"/>
  </r>
  <r>
    <x v="11"/>
    <x v="4"/>
    <n v="5"/>
    <x v="1"/>
  </r>
  <r>
    <x v="17"/>
    <x v="5"/>
    <n v="1"/>
    <x v="1"/>
  </r>
  <r>
    <x v="23"/>
    <x v="5"/>
    <n v="1"/>
    <x v="0"/>
  </r>
  <r>
    <x v="2"/>
    <x v="2"/>
    <n v="4"/>
    <x v="1"/>
  </r>
  <r>
    <x v="3"/>
    <x v="3"/>
    <n v="2"/>
    <x v="1"/>
  </r>
  <r>
    <x v="4"/>
    <x v="1"/>
    <n v="6"/>
    <x v="0"/>
  </r>
  <r>
    <x v="21"/>
    <x v="0"/>
    <n v="3"/>
    <x v="1"/>
  </r>
  <r>
    <x v="9"/>
    <x v="0"/>
    <n v="3"/>
    <x v="1"/>
  </r>
  <r>
    <x v="29"/>
    <x v="0"/>
    <n v="3"/>
    <x v="1"/>
  </r>
  <r>
    <x v="34"/>
    <x v="1"/>
    <n v="6"/>
    <x v="1"/>
  </r>
  <r>
    <x v="31"/>
    <x v="0"/>
    <n v="3"/>
    <x v="0"/>
  </r>
  <r>
    <x v="4"/>
    <x v="1"/>
    <n v="6"/>
    <x v="0"/>
  </r>
  <r>
    <x v="2"/>
    <x v="2"/>
    <n v="4"/>
    <x v="1"/>
  </r>
  <r>
    <x v="11"/>
    <x v="4"/>
    <n v="5"/>
    <x v="1"/>
  </r>
  <r>
    <x v="8"/>
    <x v="0"/>
    <n v="3"/>
    <x v="0"/>
  </r>
  <r>
    <x v="26"/>
    <x v="3"/>
    <n v="2"/>
    <x v="1"/>
  </r>
  <r>
    <x v="17"/>
    <x v="0"/>
    <n v="3"/>
    <x v="1"/>
  </r>
  <r>
    <x v="19"/>
    <x v="2"/>
    <n v="4"/>
    <x v="0"/>
  </r>
  <r>
    <x v="35"/>
    <x v="1"/>
    <n v="6"/>
    <x v="1"/>
  </r>
  <r>
    <x v="21"/>
    <x v="0"/>
    <n v="3"/>
    <x v="1"/>
  </r>
  <r>
    <x v="32"/>
    <x v="2"/>
    <n v="4"/>
    <x v="1"/>
  </r>
  <r>
    <x v="3"/>
    <x v="3"/>
    <n v="2"/>
    <x v="1"/>
  </r>
  <r>
    <x v="14"/>
    <x v="0"/>
    <n v="3"/>
    <x v="0"/>
  </r>
  <r>
    <x v="18"/>
    <x v="1"/>
    <n v="6"/>
    <x v="1"/>
  </r>
  <r>
    <x v="15"/>
    <x v="1"/>
    <n v="6"/>
    <x v="1"/>
  </r>
  <r>
    <x v="31"/>
    <x v="3"/>
    <n v="2"/>
    <x v="0"/>
  </r>
  <r>
    <x v="27"/>
    <x v="2"/>
    <n v="4"/>
    <x v="0"/>
  </r>
  <r>
    <x v="25"/>
    <x v="1"/>
    <n v="6"/>
    <x v="0"/>
  </r>
  <r>
    <x v="17"/>
    <x v="5"/>
    <n v="1"/>
    <x v="1"/>
  </r>
  <r>
    <x v="24"/>
    <x v="1"/>
    <n v="6"/>
    <x v="0"/>
  </r>
  <r>
    <x v="0"/>
    <x v="3"/>
    <n v="2"/>
    <x v="0"/>
  </r>
  <r>
    <x v="31"/>
    <x v="3"/>
    <n v="2"/>
    <x v="0"/>
  </r>
  <r>
    <x v="21"/>
    <x v="0"/>
    <n v="3"/>
    <x v="1"/>
  </r>
  <r>
    <x v="5"/>
    <x v="1"/>
    <n v="6"/>
    <x v="0"/>
  </r>
  <r>
    <x v="16"/>
    <x v="1"/>
    <n v="6"/>
    <x v="0"/>
  </r>
  <r>
    <x v="3"/>
    <x v="0"/>
    <n v="3"/>
    <x v="1"/>
  </r>
  <r>
    <x v="14"/>
    <x v="0"/>
    <n v="3"/>
    <x v="0"/>
  </r>
  <r>
    <x v="14"/>
    <x v="0"/>
    <n v="3"/>
    <x v="0"/>
  </r>
  <r>
    <x v="7"/>
    <x v="0"/>
    <n v="3"/>
    <x v="0"/>
  </r>
  <r>
    <x v="0"/>
    <x v="0"/>
    <n v="3"/>
    <x v="0"/>
  </r>
  <r>
    <x v="11"/>
    <x v="4"/>
    <n v="5"/>
    <x v="1"/>
  </r>
  <r>
    <x v="21"/>
    <x v="0"/>
    <n v="3"/>
    <x v="1"/>
  </r>
  <r>
    <x v="31"/>
    <x v="0"/>
    <n v="3"/>
    <x v="0"/>
  </r>
  <r>
    <x v="8"/>
    <x v="0"/>
    <n v="3"/>
    <x v="0"/>
  </r>
  <r>
    <x v="14"/>
    <x v="5"/>
    <n v="1"/>
    <x v="0"/>
  </r>
  <r>
    <x v="19"/>
    <x v="2"/>
    <n v="4"/>
    <x v="0"/>
  </r>
  <r>
    <x v="23"/>
    <x v="5"/>
    <n v="1"/>
    <x v="0"/>
  </r>
  <r>
    <x v="35"/>
    <x v="1"/>
    <n v="6"/>
    <x v="1"/>
  </r>
  <r>
    <x v="21"/>
    <x v="0"/>
    <n v="3"/>
    <x v="1"/>
  </r>
  <r>
    <x v="31"/>
    <x v="3"/>
    <n v="2"/>
    <x v="0"/>
  </r>
  <r>
    <x v="3"/>
    <x v="0"/>
    <n v="3"/>
    <x v="1"/>
  </r>
  <r>
    <x v="29"/>
    <x v="0"/>
    <n v="3"/>
    <x v="1"/>
  </r>
  <r>
    <x v="32"/>
    <x v="2"/>
    <n v="4"/>
    <x v="1"/>
  </r>
  <r>
    <x v="13"/>
    <x v="0"/>
    <n v="3"/>
    <x v="1"/>
  </r>
  <r>
    <x v="19"/>
    <x v="2"/>
    <n v="4"/>
    <x v="0"/>
  </r>
  <r>
    <x v="33"/>
    <x v="3"/>
    <n v="2"/>
    <x v="0"/>
  </r>
  <r>
    <x v="34"/>
    <x v="1"/>
    <n v="6"/>
    <x v="1"/>
  </r>
  <r>
    <x v="13"/>
    <x v="0"/>
    <n v="3"/>
    <x v="1"/>
  </r>
  <r>
    <x v="11"/>
    <x v="4"/>
    <n v="5"/>
    <x v="1"/>
  </r>
  <r>
    <x v="8"/>
    <x v="0"/>
    <n v="3"/>
    <x v="0"/>
  </r>
  <r>
    <x v="27"/>
    <x v="2"/>
    <n v="4"/>
    <x v="0"/>
  </r>
  <r>
    <x v="33"/>
    <x v="3"/>
    <n v="2"/>
    <x v="0"/>
  </r>
  <r>
    <x v="16"/>
    <x v="1"/>
    <n v="6"/>
    <x v="0"/>
  </r>
  <r>
    <x v="17"/>
    <x v="5"/>
    <n v="1"/>
    <x v="1"/>
  </r>
  <r>
    <x v="0"/>
    <x v="0"/>
    <n v="3"/>
    <x v="0"/>
  </r>
  <r>
    <x v="14"/>
    <x v="5"/>
    <n v="1"/>
    <x v="0"/>
  </r>
  <r>
    <x v="17"/>
    <x v="0"/>
    <n v="3"/>
    <x v="1"/>
  </r>
  <r>
    <x v="7"/>
    <x v="0"/>
    <n v="3"/>
    <x v="0"/>
  </r>
  <r>
    <x v="32"/>
    <x v="2"/>
    <n v="4"/>
    <x v="1"/>
  </r>
  <r>
    <x v="0"/>
    <x v="3"/>
    <n v="2"/>
    <x v="0"/>
  </r>
  <r>
    <x v="22"/>
    <x v="5"/>
    <n v="1"/>
    <x v="1"/>
  </r>
  <r>
    <x v="12"/>
    <x v="0"/>
    <n v="3"/>
    <x v="0"/>
  </r>
  <r>
    <x v="8"/>
    <x v="0"/>
    <n v="3"/>
    <x v="0"/>
  </r>
  <r>
    <x v="11"/>
    <x v="4"/>
    <n v="5"/>
    <x v="1"/>
  </r>
  <r>
    <x v="0"/>
    <x v="3"/>
    <n v="2"/>
    <x v="0"/>
  </r>
  <r>
    <x v="29"/>
    <x v="0"/>
    <n v="3"/>
    <x v="1"/>
  </r>
  <r>
    <x v="8"/>
    <x v="0"/>
    <n v="3"/>
    <x v="0"/>
  </r>
  <r>
    <x v="34"/>
    <x v="1"/>
    <n v="6"/>
    <x v="1"/>
  </r>
  <r>
    <x v="22"/>
    <x v="5"/>
    <n v="1"/>
    <x v="1"/>
  </r>
  <r>
    <x v="17"/>
    <x v="0"/>
    <n v="3"/>
    <x v="1"/>
  </r>
  <r>
    <x v="35"/>
    <x v="1"/>
    <n v="6"/>
    <x v="1"/>
  </r>
  <r>
    <x v="24"/>
    <x v="1"/>
    <n v="6"/>
    <x v="0"/>
  </r>
  <r>
    <x v="33"/>
    <x v="3"/>
    <n v="2"/>
    <x v="0"/>
  </r>
  <r>
    <x v="21"/>
    <x v="0"/>
    <n v="3"/>
    <x v="1"/>
  </r>
  <r>
    <x v="17"/>
    <x v="5"/>
    <n v="1"/>
    <x v="1"/>
  </r>
  <r>
    <x v="9"/>
    <x v="3"/>
    <n v="2"/>
    <x v="1"/>
  </r>
  <r>
    <x v="29"/>
    <x v="0"/>
    <n v="3"/>
    <x v="1"/>
  </r>
  <r>
    <x v="33"/>
    <x v="3"/>
    <n v="2"/>
    <x v="0"/>
  </r>
  <r>
    <x v="32"/>
    <x v="2"/>
    <n v="4"/>
    <x v="1"/>
  </r>
  <r>
    <x v="12"/>
    <x v="0"/>
    <n v="3"/>
    <x v="0"/>
  </r>
  <r>
    <x v="20"/>
    <x v="1"/>
    <n v="6"/>
    <x v="0"/>
  </r>
  <r>
    <x v="17"/>
    <x v="5"/>
    <n v="1"/>
    <x v="1"/>
  </r>
  <r>
    <x v="9"/>
    <x v="0"/>
    <n v="3"/>
    <x v="1"/>
  </r>
  <r>
    <x v="17"/>
    <x v="0"/>
    <n v="3"/>
    <x v="1"/>
  </r>
  <r>
    <x v="34"/>
    <x v="1"/>
    <n v="6"/>
    <x v="1"/>
  </r>
  <r>
    <x v="2"/>
    <x v="2"/>
    <n v="4"/>
    <x v="1"/>
  </r>
  <r>
    <x v="18"/>
    <x v="1"/>
    <n v="6"/>
    <x v="1"/>
  </r>
  <r>
    <x v="31"/>
    <x v="0"/>
    <n v="3"/>
    <x v="0"/>
  </r>
  <r>
    <x v="4"/>
    <x v="1"/>
    <n v="6"/>
    <x v="0"/>
  </r>
  <r>
    <x v="36"/>
    <x v="5"/>
    <n v="1"/>
    <x v="1"/>
  </r>
  <r>
    <x v="28"/>
    <x v="4"/>
    <n v="5"/>
    <x v="0"/>
  </r>
  <r>
    <x v="37"/>
    <x v="3"/>
    <n v="2"/>
    <x v="1"/>
  </r>
  <r>
    <x v="38"/>
    <x v="3"/>
    <n v="2"/>
    <x v="0"/>
  </r>
  <r>
    <x v="39"/>
    <x v="6"/>
    <n v="7"/>
    <x v="0"/>
  </r>
  <r>
    <x v="6"/>
    <x v="6"/>
    <n v="7"/>
    <x v="1"/>
  </r>
  <r>
    <x v="12"/>
    <x v="0"/>
    <n v="3"/>
    <x v="0"/>
  </r>
  <r>
    <x v="30"/>
    <x v="0"/>
    <n v="3"/>
    <x v="0"/>
  </r>
  <r>
    <x v="40"/>
    <x v="0"/>
    <n v="3"/>
    <x v="0"/>
  </r>
  <r>
    <x v="41"/>
    <x v="4"/>
    <n v="5"/>
    <x v="1"/>
  </r>
  <r>
    <x v="37"/>
    <x v="3"/>
    <n v="2"/>
    <x v="1"/>
  </r>
  <r>
    <x v="20"/>
    <x v="1"/>
    <n v="6"/>
    <x v="0"/>
  </r>
  <r>
    <x v="5"/>
    <x v="1"/>
    <n v="6"/>
    <x v="0"/>
  </r>
  <r>
    <x v="22"/>
    <x v="0"/>
    <n v="3"/>
    <x v="1"/>
  </r>
  <r>
    <x v="42"/>
    <x v="3"/>
    <n v="2"/>
    <x v="1"/>
  </r>
  <r>
    <x v="12"/>
    <x v="0"/>
    <n v="3"/>
    <x v="0"/>
  </r>
  <r>
    <x v="43"/>
    <x v="2"/>
    <n v="4"/>
    <x v="0"/>
  </r>
  <r>
    <x v="44"/>
    <x v="0"/>
    <n v="3"/>
    <x v="0"/>
  </r>
  <r>
    <x v="37"/>
    <x v="0"/>
    <n v="3"/>
    <x v="1"/>
  </r>
  <r>
    <x v="30"/>
    <x v="6"/>
    <n v="7"/>
    <x v="0"/>
  </r>
  <r>
    <x v="28"/>
    <x v="4"/>
    <n v="5"/>
    <x v="0"/>
  </r>
  <r>
    <x v="23"/>
    <x v="5"/>
    <n v="1"/>
    <x v="0"/>
  </r>
  <r>
    <x v="45"/>
    <x v="1"/>
    <n v="6"/>
    <x v="1"/>
  </r>
  <r>
    <x v="20"/>
    <x v="1"/>
    <n v="6"/>
    <x v="0"/>
  </r>
  <r>
    <x v="46"/>
    <x v="1"/>
    <n v="6"/>
    <x v="1"/>
  </r>
  <r>
    <x v="17"/>
    <x v="5"/>
    <n v="1"/>
    <x v="1"/>
  </r>
  <r>
    <x v="29"/>
    <x v="0"/>
    <n v="3"/>
    <x v="1"/>
  </r>
  <r>
    <x v="4"/>
    <x v="1"/>
    <n v="6"/>
    <x v="0"/>
  </r>
  <r>
    <x v="23"/>
    <x v="5"/>
    <n v="1"/>
    <x v="0"/>
  </r>
  <r>
    <x v="31"/>
    <x v="0"/>
    <n v="3"/>
    <x v="0"/>
  </r>
  <r>
    <x v="26"/>
    <x v="3"/>
    <n v="2"/>
    <x v="1"/>
  </r>
  <r>
    <x v="14"/>
    <x v="0"/>
    <n v="3"/>
    <x v="0"/>
  </r>
  <r>
    <x v="31"/>
    <x v="3"/>
    <n v="2"/>
    <x v="0"/>
  </r>
  <r>
    <x v="47"/>
    <x v="5"/>
    <n v="1"/>
    <x v="1"/>
  </r>
  <r>
    <x v="48"/>
    <x v="5"/>
    <n v="1"/>
    <x v="0"/>
  </r>
  <r>
    <x v="32"/>
    <x v="2"/>
    <n v="4"/>
    <x v="1"/>
  </r>
  <r>
    <x v="49"/>
    <x v="0"/>
    <n v="3"/>
    <x v="0"/>
  </r>
  <r>
    <x v="5"/>
    <x v="1"/>
    <n v="6"/>
    <x v="0"/>
  </r>
  <r>
    <x v="50"/>
    <x v="0"/>
    <n v="3"/>
    <x v="0"/>
  </r>
  <r>
    <x v="51"/>
    <x v="5"/>
    <n v="1"/>
    <x v="0"/>
  </r>
  <r>
    <x v="52"/>
    <x v="3"/>
    <n v="2"/>
    <x v="1"/>
  </r>
  <r>
    <x v="53"/>
    <x v="5"/>
    <n v="1"/>
    <x v="1"/>
  </r>
  <r>
    <x v="44"/>
    <x v="3"/>
    <n v="2"/>
    <x v="0"/>
  </r>
  <r>
    <x v="54"/>
    <x v="2"/>
    <n v="4"/>
    <x v="1"/>
  </r>
  <r>
    <x v="55"/>
    <x v="0"/>
    <n v="3"/>
    <x v="1"/>
  </r>
  <r>
    <x v="23"/>
    <x v="5"/>
    <n v="1"/>
    <x v="0"/>
  </r>
  <r>
    <x v="56"/>
    <x v="0"/>
    <n v="3"/>
    <x v="0"/>
  </r>
  <r>
    <x v="20"/>
    <x v="1"/>
    <n v="6"/>
    <x v="0"/>
  </r>
  <r>
    <x v="57"/>
    <x v="1"/>
    <n v="6"/>
    <x v="0"/>
  </r>
  <r>
    <x v="6"/>
    <x v="1"/>
    <n v="6"/>
    <x v="1"/>
  </r>
  <r>
    <x v="58"/>
    <x v="0"/>
    <n v="3"/>
    <x v="0"/>
  </r>
  <r>
    <x v="59"/>
    <x v="5"/>
    <n v="1"/>
    <x v="1"/>
  </r>
  <r>
    <x v="28"/>
    <x v="4"/>
    <n v="5"/>
    <x v="0"/>
  </r>
  <r>
    <x v="23"/>
    <x v="5"/>
    <n v="1"/>
    <x v="0"/>
  </r>
  <r>
    <x v="60"/>
    <x v="3"/>
    <n v="2"/>
    <x v="1"/>
  </r>
  <r>
    <x v="47"/>
    <x v="5"/>
    <n v="1"/>
    <x v="1"/>
  </r>
  <r>
    <x v="61"/>
    <x v="0"/>
    <n v="3"/>
    <x v="0"/>
  </r>
  <r>
    <x v="62"/>
    <x v="5"/>
    <n v="1"/>
    <x v="0"/>
  </r>
  <r>
    <x v="14"/>
    <x v="5"/>
    <n v="1"/>
    <x v="0"/>
  </r>
  <r>
    <x v="35"/>
    <x v="1"/>
    <n v="6"/>
    <x v="1"/>
  </r>
  <r>
    <x v="63"/>
    <x v="6"/>
    <n v="7"/>
    <x v="0"/>
  </r>
  <r>
    <x v="64"/>
    <x v="6"/>
    <n v="7"/>
    <x v="1"/>
  </r>
  <r>
    <x v="54"/>
    <x v="6"/>
    <n v="7"/>
    <x v="1"/>
  </r>
  <r>
    <x v="5"/>
    <x v="1"/>
    <n v="6"/>
    <x v="0"/>
  </r>
  <r>
    <x v="28"/>
    <x v="4"/>
    <n v="5"/>
    <x v="0"/>
  </r>
  <r>
    <x v="45"/>
    <x v="1"/>
    <n v="6"/>
    <x v="1"/>
  </r>
  <r>
    <x v="65"/>
    <x v="1"/>
    <n v="6"/>
    <x v="1"/>
  </r>
  <r>
    <x v="66"/>
    <x v="0"/>
    <n v="3"/>
    <x v="0"/>
  </r>
  <r>
    <x v="41"/>
    <x v="4"/>
    <n v="5"/>
    <x v="1"/>
  </r>
  <r>
    <x v="5"/>
    <x v="1"/>
    <n v="6"/>
    <x v="0"/>
  </r>
  <r>
    <x v="67"/>
    <x v="6"/>
    <n v="7"/>
    <x v="1"/>
  </r>
  <r>
    <x v="46"/>
    <x v="1"/>
    <n v="6"/>
    <x v="1"/>
  </r>
  <r>
    <x v="10"/>
    <x v="1"/>
    <n v="6"/>
    <x v="1"/>
  </r>
  <r>
    <x v="54"/>
    <x v="2"/>
    <n v="4"/>
    <x v="1"/>
  </r>
  <r>
    <x v="17"/>
    <x v="5"/>
    <n v="1"/>
    <x v="1"/>
  </r>
  <r>
    <x v="68"/>
    <x v="6"/>
    <n v="7"/>
    <x v="1"/>
  </r>
  <r>
    <x v="22"/>
    <x v="5"/>
    <n v="1"/>
    <x v="1"/>
  </r>
  <r>
    <x v="52"/>
    <x v="3"/>
    <n v="2"/>
    <x v="1"/>
  </r>
  <r>
    <x v="14"/>
    <x v="5"/>
    <n v="1"/>
    <x v="0"/>
  </r>
  <r>
    <x v="37"/>
    <x v="3"/>
    <n v="2"/>
    <x v="1"/>
  </r>
  <r>
    <x v="69"/>
    <x v="1"/>
    <n v="6"/>
    <x v="1"/>
  </r>
  <r>
    <x v="13"/>
    <x v="0"/>
    <n v="3"/>
    <x v="1"/>
  </r>
  <r>
    <x v="70"/>
    <x v="5"/>
    <n v="1"/>
    <x v="0"/>
  </r>
  <r>
    <x v="71"/>
    <x v="0"/>
    <n v="3"/>
    <x v="0"/>
  </r>
  <r>
    <x v="72"/>
    <x v="3"/>
    <n v="2"/>
    <x v="0"/>
  </r>
  <r>
    <x v="73"/>
    <x v="6"/>
    <n v="7"/>
    <x v="1"/>
  </r>
  <r>
    <x v="24"/>
    <x v="1"/>
    <n v="6"/>
    <x v="0"/>
  </r>
  <r>
    <x v="74"/>
    <x v="6"/>
    <n v="7"/>
    <x v="0"/>
  </r>
  <r>
    <x v="75"/>
    <x v="5"/>
    <n v="1"/>
    <x v="1"/>
  </r>
  <r>
    <x v="57"/>
    <x v="1"/>
    <n v="6"/>
    <x v="0"/>
  </r>
  <r>
    <x v="76"/>
    <x v="6"/>
    <n v="7"/>
    <x v="0"/>
  </r>
  <r>
    <x v="45"/>
    <x v="1"/>
    <n v="6"/>
    <x v="1"/>
  </r>
  <r>
    <x v="26"/>
    <x v="3"/>
    <n v="2"/>
    <x v="1"/>
  </r>
  <r>
    <x v="52"/>
    <x v="5"/>
    <n v="1"/>
    <x v="1"/>
  </r>
  <r>
    <x v="77"/>
    <x v="1"/>
    <n v="6"/>
    <x v="0"/>
  </r>
  <r>
    <x v="50"/>
    <x v="0"/>
    <n v="3"/>
    <x v="0"/>
  </r>
  <r>
    <x v="78"/>
    <x v="5"/>
    <n v="1"/>
    <x v="0"/>
  </r>
  <r>
    <x v="5"/>
    <x v="1"/>
    <n v="6"/>
    <x v="0"/>
  </r>
  <r>
    <x v="23"/>
    <x v="5"/>
    <n v="1"/>
    <x v="0"/>
  </r>
  <r>
    <x v="51"/>
    <x v="5"/>
    <n v="1"/>
    <x v="0"/>
  </r>
  <r>
    <x v="65"/>
    <x v="6"/>
    <n v="7"/>
    <x v="1"/>
  </r>
  <r>
    <x v="21"/>
    <x v="0"/>
    <n v="3"/>
    <x v="1"/>
  </r>
  <r>
    <x v="3"/>
    <x v="0"/>
    <n v="3"/>
    <x v="1"/>
  </r>
  <r>
    <x v="40"/>
    <x v="0"/>
    <n v="3"/>
    <x v="0"/>
  </r>
  <r>
    <x v="72"/>
    <x v="3"/>
    <n v="2"/>
    <x v="0"/>
  </r>
  <r>
    <x v="79"/>
    <x v="1"/>
    <n v="6"/>
    <x v="0"/>
  </r>
  <r>
    <x v="80"/>
    <x v="3"/>
    <n v="2"/>
    <x v="1"/>
  </r>
  <r>
    <x v="81"/>
    <x v="1"/>
    <n v="6"/>
    <x v="1"/>
  </r>
  <r>
    <x v="5"/>
    <x v="1"/>
    <n v="6"/>
    <x v="0"/>
  </r>
  <r>
    <x v="71"/>
    <x v="0"/>
    <n v="3"/>
    <x v="0"/>
  </r>
  <r>
    <x v="82"/>
    <x v="6"/>
    <n v="7"/>
    <x v="0"/>
  </r>
  <r>
    <x v="4"/>
    <x v="1"/>
    <n v="6"/>
    <x v="0"/>
  </r>
  <r>
    <x v="42"/>
    <x v="3"/>
    <n v="2"/>
    <x v="1"/>
  </r>
  <r>
    <x v="83"/>
    <x v="6"/>
    <n v="7"/>
    <x v="1"/>
  </r>
  <r>
    <x v="47"/>
    <x v="5"/>
    <n v="1"/>
    <x v="1"/>
  </r>
  <r>
    <x v="65"/>
    <x v="6"/>
    <n v="7"/>
    <x v="1"/>
  </r>
  <r>
    <x v="61"/>
    <x v="0"/>
    <n v="3"/>
    <x v="0"/>
  </r>
  <r>
    <x v="31"/>
    <x v="1"/>
    <n v="6"/>
    <x v="0"/>
  </r>
  <r>
    <x v="24"/>
    <x v="1"/>
    <n v="6"/>
    <x v="0"/>
  </r>
  <r>
    <x v="14"/>
    <x v="0"/>
    <n v="3"/>
    <x v="0"/>
  </r>
  <r>
    <x v="3"/>
    <x v="3"/>
    <n v="2"/>
    <x v="1"/>
  </r>
  <r>
    <x v="7"/>
    <x v="0"/>
    <n v="3"/>
    <x v="0"/>
  </r>
  <r>
    <x v="84"/>
    <x v="5"/>
    <n v="1"/>
    <x v="1"/>
  </r>
  <r>
    <x v="8"/>
    <x v="0"/>
    <n v="3"/>
    <x v="0"/>
  </r>
  <r>
    <x v="20"/>
    <x v="1"/>
    <n v="6"/>
    <x v="0"/>
  </r>
  <r>
    <x v="66"/>
    <x v="0"/>
    <n v="3"/>
    <x v="0"/>
  </r>
  <r>
    <x v="80"/>
    <x v="3"/>
    <n v="2"/>
    <x v="1"/>
  </r>
  <r>
    <x v="31"/>
    <x v="3"/>
    <n v="2"/>
    <x v="0"/>
  </r>
  <r>
    <x v="5"/>
    <x v="1"/>
    <n v="6"/>
    <x v="0"/>
  </r>
  <r>
    <x v="0"/>
    <x v="0"/>
    <n v="3"/>
    <x v="0"/>
  </r>
  <r>
    <x v="15"/>
    <x v="1"/>
    <n v="6"/>
    <x v="1"/>
  </r>
  <r>
    <x v="85"/>
    <x v="3"/>
    <n v="2"/>
    <x v="1"/>
  </r>
  <r>
    <x v="47"/>
    <x v="5"/>
    <n v="1"/>
    <x v="1"/>
  </r>
  <r>
    <x v="64"/>
    <x v="6"/>
    <n v="7"/>
    <x v="1"/>
  </r>
  <r>
    <x v="73"/>
    <x v="6"/>
    <n v="7"/>
    <x v="1"/>
  </r>
  <r>
    <x v="86"/>
    <x v="1"/>
    <n v="6"/>
    <x v="1"/>
  </r>
  <r>
    <x v="29"/>
    <x v="0"/>
    <n v="3"/>
    <x v="1"/>
  </r>
  <r>
    <x v="87"/>
    <x v="5"/>
    <n v="1"/>
    <x v="1"/>
  </r>
  <r>
    <x v="88"/>
    <x v="0"/>
    <n v="3"/>
    <x v="1"/>
  </r>
  <r>
    <x v="25"/>
    <x v="1"/>
    <n v="6"/>
    <x v="0"/>
  </r>
  <r>
    <x v="74"/>
    <x v="6"/>
    <n v="7"/>
    <x v="0"/>
  </r>
  <r>
    <x v="66"/>
    <x v="0"/>
    <n v="3"/>
    <x v="0"/>
  </r>
  <r>
    <x v="43"/>
    <x v="2"/>
    <n v="4"/>
    <x v="0"/>
  </r>
  <r>
    <x v="76"/>
    <x v="4"/>
    <n v="5"/>
    <x v="0"/>
  </r>
  <r>
    <x v="35"/>
    <x v="1"/>
    <n v="6"/>
    <x v="1"/>
  </r>
  <r>
    <x v="5"/>
    <x v="1"/>
    <n v="6"/>
    <x v="0"/>
  </r>
  <r>
    <x v="77"/>
    <x v="1"/>
    <n v="6"/>
    <x v="0"/>
  </r>
  <r>
    <x v="89"/>
    <x v="4"/>
    <n v="5"/>
    <x v="1"/>
  </r>
  <r>
    <x v="23"/>
    <x v="5"/>
    <n v="1"/>
    <x v="0"/>
  </r>
  <r>
    <x v="6"/>
    <x v="1"/>
    <n v="6"/>
    <x v="1"/>
  </r>
  <r>
    <x v="39"/>
    <x v="6"/>
    <n v="7"/>
    <x v="0"/>
  </r>
  <r>
    <x v="20"/>
    <x v="1"/>
    <n v="6"/>
    <x v="0"/>
  </r>
  <r>
    <x v="90"/>
    <x v="6"/>
    <n v="7"/>
    <x v="0"/>
  </r>
  <r>
    <x v="65"/>
    <x v="6"/>
    <n v="7"/>
    <x v="1"/>
  </r>
  <r>
    <x v="71"/>
    <x v="3"/>
    <n v="2"/>
    <x v="0"/>
  </r>
  <r>
    <x v="52"/>
    <x v="5"/>
    <n v="1"/>
    <x v="1"/>
  </r>
  <r>
    <x v="91"/>
    <x v="6"/>
    <n v="7"/>
    <x v="1"/>
  </r>
  <r>
    <x v="0"/>
    <x v="0"/>
    <n v="3"/>
    <x v="0"/>
  </r>
  <r>
    <x v="5"/>
    <x v="1"/>
    <n v="6"/>
    <x v="0"/>
  </r>
  <r>
    <x v="59"/>
    <x v="5"/>
    <n v="1"/>
    <x v="1"/>
  </r>
  <r>
    <x v="21"/>
    <x v="0"/>
    <n v="3"/>
    <x v="1"/>
  </r>
  <r>
    <x v="92"/>
    <x v="3"/>
    <n v="2"/>
    <x v="0"/>
  </r>
  <r>
    <x v="65"/>
    <x v="6"/>
    <n v="7"/>
    <x v="1"/>
  </r>
  <r>
    <x v="23"/>
    <x v="5"/>
    <n v="1"/>
    <x v="0"/>
  </r>
  <r>
    <x v="34"/>
    <x v="1"/>
    <n v="6"/>
    <x v="1"/>
  </r>
  <r>
    <x v="62"/>
    <x v="5"/>
    <n v="1"/>
    <x v="0"/>
  </r>
  <r>
    <x v="16"/>
    <x v="1"/>
    <n v="6"/>
    <x v="0"/>
  </r>
  <r>
    <x v="93"/>
    <x v="5"/>
    <n v="1"/>
    <x v="0"/>
  </r>
  <r>
    <x v="35"/>
    <x v="1"/>
    <n v="6"/>
    <x v="1"/>
  </r>
  <r>
    <x v="78"/>
    <x v="5"/>
    <n v="1"/>
    <x v="0"/>
  </r>
  <r>
    <x v="32"/>
    <x v="2"/>
    <n v="4"/>
    <x v="1"/>
  </r>
  <r>
    <x v="51"/>
    <x v="5"/>
    <n v="1"/>
    <x v="0"/>
  </r>
  <r>
    <x v="42"/>
    <x v="3"/>
    <n v="2"/>
    <x v="1"/>
  </r>
  <r>
    <x v="22"/>
    <x v="5"/>
    <n v="1"/>
    <x v="1"/>
  </r>
  <r>
    <x v="34"/>
    <x v="1"/>
    <n v="6"/>
    <x v="1"/>
  </r>
  <r>
    <x v="68"/>
    <x v="6"/>
    <n v="7"/>
    <x v="1"/>
  </r>
  <r>
    <x v="0"/>
    <x v="0"/>
    <n v="3"/>
    <x v="0"/>
  </r>
  <r>
    <x v="90"/>
    <x v="6"/>
    <n v="7"/>
    <x v="0"/>
  </r>
  <r>
    <x v="0"/>
    <x v="0"/>
    <n v="3"/>
    <x v="0"/>
  </r>
  <r>
    <x v="29"/>
    <x v="0"/>
    <n v="3"/>
    <x v="1"/>
  </r>
  <r>
    <x v="91"/>
    <x v="6"/>
    <n v="7"/>
    <x v="1"/>
  </r>
  <r>
    <x v="80"/>
    <x v="3"/>
    <n v="2"/>
    <x v="1"/>
  </r>
  <r>
    <x v="14"/>
    <x v="0"/>
    <n v="3"/>
    <x v="0"/>
  </r>
  <r>
    <x v="34"/>
    <x v="1"/>
    <n v="6"/>
    <x v="1"/>
  </r>
  <r>
    <x v="94"/>
    <x v="1"/>
    <n v="6"/>
    <x v="0"/>
  </r>
  <r>
    <x v="77"/>
    <x v="6"/>
    <n v="7"/>
    <x v="0"/>
  </r>
  <r>
    <x v="77"/>
    <x v="1"/>
    <n v="6"/>
    <x v="0"/>
  </r>
  <r>
    <x v="68"/>
    <x v="6"/>
    <n v="7"/>
    <x v="1"/>
  </r>
  <r>
    <x v="95"/>
    <x v="3"/>
    <n v="2"/>
    <x v="1"/>
  </r>
  <r>
    <x v="81"/>
    <x v="1"/>
    <n v="6"/>
    <x v="1"/>
  </r>
  <r>
    <x v="96"/>
    <x v="0"/>
    <n v="3"/>
    <x v="1"/>
  </r>
  <r>
    <x v="97"/>
    <x v="6"/>
    <n v="7"/>
    <x v="1"/>
  </r>
  <r>
    <x v="59"/>
    <x v="5"/>
    <n v="1"/>
    <x v="1"/>
  </r>
  <r>
    <x v="25"/>
    <x v="1"/>
    <n v="6"/>
    <x v="0"/>
  </r>
  <r>
    <x v="98"/>
    <x v="1"/>
    <n v="6"/>
    <x v="0"/>
  </r>
  <r>
    <x v="34"/>
    <x v="1"/>
    <n v="6"/>
    <x v="1"/>
  </r>
  <r>
    <x v="99"/>
    <x v="5"/>
    <n v="1"/>
    <x v="0"/>
  </r>
  <r>
    <x v="31"/>
    <x v="0"/>
    <n v="3"/>
    <x v="0"/>
  </r>
  <r>
    <x v="41"/>
    <x v="1"/>
    <n v="6"/>
    <x v="1"/>
  </r>
  <r>
    <x v="37"/>
    <x v="3"/>
    <n v="2"/>
    <x v="1"/>
  </r>
  <r>
    <x v="77"/>
    <x v="6"/>
    <n v="7"/>
    <x v="0"/>
  </r>
  <r>
    <x v="94"/>
    <x v="1"/>
    <n v="6"/>
    <x v="0"/>
  </r>
  <r>
    <x v="9"/>
    <x v="3"/>
    <n v="2"/>
    <x v="1"/>
  </r>
  <r>
    <x v="96"/>
    <x v="0"/>
    <n v="3"/>
    <x v="1"/>
  </r>
  <r>
    <x v="15"/>
    <x v="1"/>
    <n v="6"/>
    <x v="1"/>
  </r>
  <r>
    <x v="43"/>
    <x v="2"/>
    <n v="4"/>
    <x v="0"/>
  </r>
  <r>
    <x v="78"/>
    <x v="5"/>
    <n v="1"/>
    <x v="0"/>
  </r>
  <r>
    <x v="26"/>
    <x v="3"/>
    <n v="2"/>
    <x v="1"/>
  </r>
  <r>
    <x v="92"/>
    <x v="3"/>
    <n v="2"/>
    <x v="0"/>
  </r>
  <r>
    <x v="10"/>
    <x v="1"/>
    <n v="6"/>
    <x v="1"/>
  </r>
  <r>
    <x v="81"/>
    <x v="1"/>
    <n v="6"/>
    <x v="1"/>
  </r>
  <r>
    <x v="55"/>
    <x v="0"/>
    <n v="3"/>
    <x v="1"/>
  </r>
  <r>
    <x v="40"/>
    <x v="0"/>
    <n v="3"/>
    <x v="0"/>
  </r>
  <r>
    <x v="18"/>
    <x v="1"/>
    <n v="6"/>
    <x v="1"/>
  </r>
  <r>
    <x v="2"/>
    <x v="2"/>
    <n v="4"/>
    <x v="1"/>
  </r>
  <r>
    <x v="43"/>
    <x v="2"/>
    <n v="4"/>
    <x v="0"/>
  </r>
  <r>
    <x v="52"/>
    <x v="5"/>
    <n v="1"/>
    <x v="1"/>
  </r>
  <r>
    <x v="76"/>
    <x v="4"/>
    <n v="5"/>
    <x v="0"/>
  </r>
  <r>
    <x v="5"/>
    <x v="1"/>
    <n v="6"/>
    <x v="0"/>
  </r>
  <r>
    <x v="22"/>
    <x v="5"/>
    <n v="1"/>
    <x v="1"/>
  </r>
  <r>
    <x v="100"/>
    <x v="4"/>
    <n v="5"/>
    <x v="0"/>
  </r>
  <r>
    <x v="37"/>
    <x v="3"/>
    <n v="2"/>
    <x v="1"/>
  </r>
  <r>
    <x v="44"/>
    <x v="5"/>
    <n v="1"/>
    <x v="0"/>
  </r>
  <r>
    <x v="32"/>
    <x v="2"/>
    <n v="4"/>
    <x v="1"/>
  </r>
  <r>
    <x v="3"/>
    <x v="3"/>
    <n v="2"/>
    <x v="1"/>
  </r>
  <r>
    <x v="20"/>
    <x v="1"/>
    <n v="6"/>
    <x v="0"/>
  </r>
  <r>
    <x v="57"/>
    <x v="1"/>
    <n v="6"/>
    <x v="0"/>
  </r>
  <r>
    <x v="35"/>
    <x v="1"/>
    <n v="6"/>
    <x v="1"/>
  </r>
  <r>
    <x v="68"/>
    <x v="6"/>
    <n v="7"/>
    <x v="1"/>
  </r>
  <r>
    <x v="75"/>
    <x v="5"/>
    <n v="1"/>
    <x v="1"/>
  </r>
  <r>
    <x v="77"/>
    <x v="6"/>
    <n v="7"/>
    <x v="0"/>
  </r>
  <r>
    <x v="101"/>
    <x v="1"/>
    <n v="6"/>
    <x v="0"/>
  </r>
  <r>
    <x v="89"/>
    <x v="4"/>
    <n v="5"/>
    <x v="1"/>
  </r>
  <r>
    <x v="65"/>
    <x v="1"/>
    <n v="6"/>
    <x v="1"/>
  </r>
  <r>
    <x v="102"/>
    <x v="6"/>
    <n v="7"/>
    <x v="0"/>
  </r>
  <r>
    <x v="79"/>
    <x v="1"/>
    <n v="6"/>
    <x v="0"/>
  </r>
  <r>
    <x v="34"/>
    <x v="1"/>
    <n v="6"/>
    <x v="1"/>
  </r>
  <r>
    <x v="22"/>
    <x v="5"/>
    <n v="1"/>
    <x v="1"/>
  </r>
  <r>
    <x v="103"/>
    <x v="0"/>
    <n v="3"/>
    <x v="1"/>
  </r>
  <r>
    <x v="104"/>
    <x v="1"/>
    <n v="6"/>
    <x v="1"/>
  </r>
  <r>
    <x v="105"/>
    <x v="0"/>
    <n v="3"/>
    <x v="1"/>
  </r>
  <r>
    <x v="106"/>
    <x v="1"/>
    <n v="6"/>
    <x v="0"/>
  </r>
  <r>
    <x v="23"/>
    <x v="0"/>
    <n v="3"/>
    <x v="0"/>
  </r>
  <r>
    <x v="18"/>
    <x v="1"/>
    <n v="6"/>
    <x v="1"/>
  </r>
  <r>
    <x v="84"/>
    <x v="5"/>
    <n v="1"/>
    <x v="1"/>
  </r>
  <r>
    <x v="47"/>
    <x v="5"/>
    <n v="1"/>
    <x v="1"/>
  </r>
  <r>
    <x v="30"/>
    <x v="6"/>
    <n v="7"/>
    <x v="0"/>
  </r>
  <r>
    <x v="37"/>
    <x v="3"/>
    <n v="2"/>
    <x v="1"/>
  </r>
  <r>
    <x v="84"/>
    <x v="5"/>
    <n v="1"/>
    <x v="1"/>
  </r>
  <r>
    <x v="41"/>
    <x v="4"/>
    <n v="5"/>
    <x v="1"/>
  </r>
  <r>
    <x v="74"/>
    <x v="6"/>
    <n v="7"/>
    <x v="0"/>
  </r>
  <r>
    <x v="60"/>
    <x v="3"/>
    <n v="2"/>
    <x v="1"/>
  </r>
  <r>
    <x v="84"/>
    <x v="5"/>
    <n v="1"/>
    <x v="1"/>
  </r>
  <r>
    <x v="50"/>
    <x v="0"/>
    <n v="3"/>
    <x v="0"/>
  </r>
  <r>
    <x v="18"/>
    <x v="1"/>
    <n v="6"/>
    <x v="1"/>
  </r>
  <r>
    <x v="91"/>
    <x v="6"/>
    <n v="7"/>
    <x v="1"/>
  </r>
  <r>
    <x v="48"/>
    <x v="5"/>
    <n v="1"/>
    <x v="0"/>
  </r>
  <r>
    <x v="84"/>
    <x v="5"/>
    <n v="1"/>
    <x v="1"/>
  </r>
  <r>
    <x v="41"/>
    <x v="1"/>
    <n v="6"/>
    <x v="1"/>
  </r>
  <r>
    <x v="52"/>
    <x v="0"/>
    <n v="3"/>
    <x v="1"/>
  </r>
  <r>
    <x v="44"/>
    <x v="5"/>
    <n v="1"/>
    <x v="0"/>
  </r>
  <r>
    <x v="107"/>
    <x v="3"/>
    <n v="2"/>
    <x v="0"/>
  </r>
  <r>
    <x v="20"/>
    <x v="1"/>
    <n v="6"/>
    <x v="0"/>
  </r>
  <r>
    <x v="81"/>
    <x v="1"/>
    <n v="6"/>
    <x v="1"/>
  </r>
  <r>
    <x v="44"/>
    <x v="3"/>
    <n v="2"/>
    <x v="0"/>
  </r>
  <r>
    <x v="6"/>
    <x v="0"/>
    <n v="3"/>
    <x v="1"/>
  </r>
  <r>
    <x v="20"/>
    <x v="1"/>
    <n v="6"/>
    <x v="0"/>
  </r>
  <r>
    <x v="17"/>
    <x v="5"/>
    <n v="1"/>
    <x v="1"/>
  </r>
  <r>
    <x v="5"/>
    <x v="1"/>
    <n v="6"/>
    <x v="0"/>
  </r>
  <r>
    <x v="80"/>
    <x v="3"/>
    <n v="2"/>
    <x v="1"/>
  </r>
  <r>
    <x v="9"/>
    <x v="3"/>
    <n v="2"/>
    <x v="1"/>
  </r>
  <r>
    <x v="0"/>
    <x v="0"/>
    <n v="3"/>
    <x v="0"/>
  </r>
  <r>
    <x v="72"/>
    <x v="3"/>
    <n v="2"/>
    <x v="0"/>
  </r>
  <r>
    <x v="23"/>
    <x v="5"/>
    <n v="1"/>
    <x v="0"/>
  </r>
  <r>
    <x v="0"/>
    <x v="0"/>
    <n v="3"/>
    <x v="0"/>
  </r>
  <r>
    <x v="44"/>
    <x v="3"/>
    <n v="2"/>
    <x v="0"/>
  </r>
  <r>
    <x v="82"/>
    <x v="6"/>
    <n v="7"/>
    <x v="0"/>
  </r>
  <r>
    <x v="48"/>
    <x v="5"/>
    <n v="1"/>
    <x v="0"/>
  </r>
  <r>
    <x v="99"/>
    <x v="5"/>
    <n v="1"/>
    <x v="0"/>
  </r>
  <r>
    <x v="108"/>
    <x v="0"/>
    <n v="3"/>
    <x v="1"/>
  </r>
  <r>
    <x v="54"/>
    <x v="2"/>
    <n v="4"/>
    <x v="1"/>
  </r>
  <r>
    <x v="44"/>
    <x v="0"/>
    <n v="3"/>
    <x v="0"/>
  </r>
  <r>
    <x v="49"/>
    <x v="0"/>
    <n v="3"/>
    <x v="0"/>
  </r>
  <r>
    <x v="96"/>
    <x v="0"/>
    <n v="3"/>
    <x v="1"/>
  </r>
  <r>
    <x v="66"/>
    <x v="0"/>
    <n v="3"/>
    <x v="0"/>
  </r>
  <r>
    <x v="39"/>
    <x v="6"/>
    <n v="7"/>
    <x v="0"/>
  </r>
  <r>
    <x v="99"/>
    <x v="5"/>
    <n v="1"/>
    <x v="0"/>
  </r>
  <r>
    <x v="76"/>
    <x v="6"/>
    <n v="7"/>
    <x v="0"/>
  </r>
  <r>
    <x v="75"/>
    <x v="5"/>
    <n v="1"/>
    <x v="1"/>
  </r>
  <r>
    <x v="67"/>
    <x v="6"/>
    <n v="7"/>
    <x v="1"/>
  </r>
  <r>
    <x v="50"/>
    <x v="0"/>
    <n v="3"/>
    <x v="0"/>
  </r>
  <r>
    <x v="47"/>
    <x v="5"/>
    <n v="1"/>
    <x v="1"/>
  </r>
  <r>
    <x v="14"/>
    <x v="0"/>
    <n v="3"/>
    <x v="0"/>
  </r>
  <r>
    <x v="99"/>
    <x v="5"/>
    <n v="1"/>
    <x v="0"/>
  </r>
  <r>
    <x v="43"/>
    <x v="6"/>
    <n v="7"/>
    <x v="0"/>
  </r>
  <r>
    <x v="55"/>
    <x v="0"/>
    <n v="3"/>
    <x v="1"/>
  </r>
  <r>
    <x v="5"/>
    <x v="1"/>
    <n v="6"/>
    <x v="0"/>
  </r>
  <r>
    <x v="57"/>
    <x v="1"/>
    <n v="6"/>
    <x v="0"/>
  </r>
  <r>
    <x v="18"/>
    <x v="1"/>
    <n v="6"/>
    <x v="1"/>
  </r>
  <r>
    <x v="78"/>
    <x v="5"/>
    <n v="1"/>
    <x v="0"/>
  </r>
  <r>
    <x v="82"/>
    <x v="6"/>
    <n v="7"/>
    <x v="0"/>
  </r>
  <r>
    <x v="52"/>
    <x v="3"/>
    <n v="2"/>
    <x v="1"/>
  </r>
  <r>
    <x v="0"/>
    <x v="3"/>
    <n v="2"/>
    <x v="0"/>
  </r>
  <r>
    <x v="5"/>
    <x v="1"/>
    <n v="6"/>
    <x v="0"/>
  </r>
  <r>
    <x v="109"/>
    <x v="5"/>
    <n v="1"/>
    <x v="1"/>
  </r>
  <r>
    <x v="110"/>
    <x v="0"/>
    <n v="3"/>
    <x v="1"/>
  </r>
  <r>
    <x v="42"/>
    <x v="0"/>
    <n v="3"/>
    <x v="1"/>
  </r>
  <r>
    <x v="2"/>
    <x v="2"/>
    <n v="4"/>
    <x v="1"/>
  </r>
  <r>
    <x v="91"/>
    <x v="6"/>
    <n v="7"/>
    <x v="1"/>
  </r>
  <r>
    <x v="7"/>
    <x v="0"/>
    <n v="3"/>
    <x v="0"/>
  </r>
  <r>
    <x v="54"/>
    <x v="2"/>
    <n v="4"/>
    <x v="1"/>
  </r>
  <r>
    <x v="63"/>
    <x v="6"/>
    <n v="7"/>
    <x v="0"/>
  </r>
  <r>
    <x v="21"/>
    <x v="0"/>
    <n v="3"/>
    <x v="1"/>
  </r>
  <r>
    <x v="108"/>
    <x v="0"/>
    <n v="3"/>
    <x v="1"/>
  </r>
  <r>
    <x v="20"/>
    <x v="1"/>
    <n v="6"/>
    <x v="0"/>
  </r>
  <r>
    <x v="96"/>
    <x v="0"/>
    <n v="3"/>
    <x v="1"/>
  </r>
  <r>
    <x v="9"/>
    <x v="1"/>
    <n v="6"/>
    <x v="1"/>
  </r>
  <r>
    <x v="33"/>
    <x v="3"/>
    <n v="2"/>
    <x v="0"/>
  </r>
  <r>
    <x v="43"/>
    <x v="2"/>
    <n v="4"/>
    <x v="0"/>
  </r>
  <r>
    <x v="5"/>
    <x v="1"/>
    <n v="6"/>
    <x v="0"/>
  </r>
  <r>
    <x v="111"/>
    <x v="0"/>
    <n v="3"/>
    <x v="0"/>
  </r>
  <r>
    <x v="53"/>
    <x v="5"/>
    <n v="1"/>
    <x v="1"/>
  </r>
  <r>
    <x v="19"/>
    <x v="2"/>
    <n v="4"/>
    <x v="0"/>
  </r>
  <r>
    <x v="8"/>
    <x v="0"/>
    <n v="3"/>
    <x v="0"/>
  </r>
  <r>
    <x v="9"/>
    <x v="0"/>
    <n v="3"/>
    <x v="1"/>
  </r>
  <r>
    <x v="76"/>
    <x v="6"/>
    <n v="7"/>
    <x v="0"/>
  </r>
  <r>
    <x v="23"/>
    <x v="0"/>
    <n v="3"/>
    <x v="0"/>
  </r>
  <r>
    <x v="17"/>
    <x v="5"/>
    <n v="1"/>
    <x v="1"/>
  </r>
  <r>
    <x v="91"/>
    <x v="6"/>
    <n v="7"/>
    <x v="1"/>
  </r>
  <r>
    <x v="42"/>
    <x v="3"/>
    <n v="2"/>
    <x v="1"/>
  </r>
  <r>
    <x v="98"/>
    <x v="1"/>
    <n v="6"/>
    <x v="0"/>
  </r>
  <r>
    <x v="58"/>
    <x v="0"/>
    <n v="3"/>
    <x v="0"/>
  </r>
  <r>
    <x v="35"/>
    <x v="1"/>
    <n v="6"/>
    <x v="1"/>
  </r>
  <r>
    <x v="22"/>
    <x v="5"/>
    <n v="1"/>
    <x v="1"/>
  </r>
  <r>
    <x v="17"/>
    <x v="5"/>
    <n v="1"/>
    <x v="1"/>
  </r>
  <r>
    <x v="49"/>
    <x v="0"/>
    <n v="3"/>
    <x v="0"/>
  </r>
  <r>
    <x v="23"/>
    <x v="5"/>
    <n v="1"/>
    <x v="0"/>
  </r>
  <r>
    <x v="107"/>
    <x v="3"/>
    <n v="2"/>
    <x v="0"/>
  </r>
  <r>
    <x v="62"/>
    <x v="5"/>
    <n v="1"/>
    <x v="0"/>
  </r>
  <r>
    <x v="35"/>
    <x v="1"/>
    <n v="6"/>
    <x v="1"/>
  </r>
  <r>
    <x v="111"/>
    <x v="0"/>
    <n v="3"/>
    <x v="0"/>
  </r>
  <r>
    <x v="3"/>
    <x v="0"/>
    <n v="3"/>
    <x v="1"/>
  </r>
  <r>
    <x v="87"/>
    <x v="5"/>
    <n v="1"/>
    <x v="1"/>
  </r>
  <r>
    <x v="112"/>
    <x v="1"/>
    <n v="6"/>
    <x v="0"/>
  </r>
  <r>
    <x v="113"/>
    <x v="1"/>
    <n v="6"/>
    <x v="1"/>
  </r>
  <r>
    <x v="28"/>
    <x v="4"/>
    <n v="5"/>
    <x v="0"/>
  </r>
  <r>
    <x v="79"/>
    <x v="1"/>
    <n v="6"/>
    <x v="0"/>
  </r>
  <r>
    <x v="50"/>
    <x v="0"/>
    <n v="3"/>
    <x v="0"/>
  </r>
  <r>
    <x v="31"/>
    <x v="3"/>
    <n v="2"/>
    <x v="0"/>
  </r>
  <r>
    <x v="76"/>
    <x v="1"/>
    <n v="6"/>
    <x v="0"/>
  </r>
  <r>
    <x v="40"/>
    <x v="0"/>
    <n v="3"/>
    <x v="0"/>
  </r>
  <r>
    <x v="114"/>
    <x v="0"/>
    <n v="3"/>
    <x v="1"/>
  </r>
  <r>
    <x v="81"/>
    <x v="1"/>
    <n v="6"/>
    <x v="1"/>
  </r>
  <r>
    <x v="9"/>
    <x v="0"/>
    <n v="3"/>
    <x v="1"/>
  </r>
  <r>
    <x v="115"/>
    <x v="1"/>
    <n v="6"/>
    <x v="1"/>
  </r>
  <r>
    <x v="85"/>
    <x v="3"/>
    <n v="2"/>
    <x v="1"/>
  </r>
  <r>
    <x v="15"/>
    <x v="1"/>
    <n v="6"/>
    <x v="1"/>
  </r>
  <r>
    <x v="113"/>
    <x v="1"/>
    <n v="6"/>
    <x v="1"/>
  </r>
  <r>
    <x v="23"/>
    <x v="5"/>
    <n v="1"/>
    <x v="0"/>
  </r>
  <r>
    <x v="61"/>
    <x v="0"/>
    <n v="3"/>
    <x v="0"/>
  </r>
  <r>
    <x v="105"/>
    <x v="0"/>
    <n v="3"/>
    <x v="1"/>
  </r>
  <r>
    <x v="9"/>
    <x v="0"/>
    <n v="3"/>
    <x v="1"/>
  </r>
  <r>
    <x v="5"/>
    <x v="1"/>
    <n v="6"/>
    <x v="0"/>
  </r>
  <r>
    <x v="55"/>
    <x v="0"/>
    <n v="3"/>
    <x v="1"/>
  </r>
  <r>
    <x v="25"/>
    <x v="1"/>
    <n v="6"/>
    <x v="0"/>
  </r>
  <r>
    <x v="116"/>
    <x v="0"/>
    <n v="3"/>
    <x v="1"/>
  </r>
  <r>
    <x v="46"/>
    <x v="1"/>
    <n v="6"/>
    <x v="1"/>
  </r>
  <r>
    <x v="97"/>
    <x v="6"/>
    <n v="7"/>
    <x v="1"/>
  </r>
  <r>
    <x v="44"/>
    <x v="0"/>
    <n v="3"/>
    <x v="0"/>
  </r>
  <r>
    <x v="13"/>
    <x v="0"/>
    <n v="3"/>
    <x v="1"/>
  </r>
  <r>
    <x v="23"/>
    <x v="5"/>
    <n v="1"/>
    <x v="0"/>
  </r>
  <r>
    <x v="17"/>
    <x v="5"/>
    <n v="1"/>
    <x v="1"/>
  </r>
  <r>
    <x v="23"/>
    <x v="5"/>
    <n v="1"/>
    <x v="0"/>
  </r>
  <r>
    <x v="5"/>
    <x v="1"/>
    <n v="6"/>
    <x v="0"/>
  </r>
  <r>
    <x v="110"/>
    <x v="0"/>
    <n v="3"/>
    <x v="1"/>
  </r>
  <r>
    <x v="71"/>
    <x v="3"/>
    <n v="2"/>
    <x v="0"/>
  </r>
  <r>
    <x v="84"/>
    <x v="5"/>
    <n v="1"/>
    <x v="1"/>
  </r>
  <r>
    <x v="49"/>
    <x v="0"/>
    <n v="3"/>
    <x v="0"/>
  </r>
  <r>
    <x v="17"/>
    <x v="5"/>
    <n v="1"/>
    <x v="1"/>
  </r>
  <r>
    <x v="10"/>
    <x v="1"/>
    <n v="6"/>
    <x v="1"/>
  </r>
  <r>
    <x v="57"/>
    <x v="1"/>
    <n v="6"/>
    <x v="0"/>
  </r>
  <r>
    <x v="73"/>
    <x v="6"/>
    <n v="7"/>
    <x v="1"/>
  </r>
  <r>
    <x v="52"/>
    <x v="3"/>
    <n v="2"/>
    <x v="1"/>
  </r>
  <r>
    <x v="48"/>
    <x v="5"/>
    <n v="1"/>
    <x v="0"/>
  </r>
  <r>
    <x v="38"/>
    <x v="3"/>
    <n v="2"/>
    <x v="0"/>
  </r>
  <r>
    <x v="82"/>
    <x v="6"/>
    <n v="7"/>
    <x v="0"/>
  </r>
  <r>
    <x v="22"/>
    <x v="5"/>
    <n v="1"/>
    <x v="1"/>
  </r>
  <r>
    <x v="88"/>
    <x v="0"/>
    <n v="3"/>
    <x v="1"/>
  </r>
  <r>
    <x v="117"/>
    <x v="1"/>
    <n v="6"/>
    <x v="1"/>
  </r>
  <r>
    <x v="31"/>
    <x v="0"/>
    <n v="3"/>
    <x v="0"/>
  </r>
  <r>
    <x v="33"/>
    <x v="3"/>
    <n v="2"/>
    <x v="0"/>
  </r>
  <r>
    <x v="30"/>
    <x v="6"/>
    <n v="7"/>
    <x v="0"/>
  </r>
  <r>
    <x v="118"/>
    <x v="0"/>
    <n v="3"/>
    <x v="0"/>
  </r>
  <r>
    <x v="107"/>
    <x v="3"/>
    <n v="2"/>
    <x v="0"/>
  </r>
  <r>
    <x v="43"/>
    <x v="2"/>
    <n v="4"/>
    <x v="0"/>
  </r>
  <r>
    <x v="5"/>
    <x v="1"/>
    <n v="6"/>
    <x v="0"/>
  </r>
  <r>
    <x v="69"/>
    <x v="1"/>
    <n v="6"/>
    <x v="1"/>
  </r>
  <r>
    <x v="108"/>
    <x v="0"/>
    <n v="3"/>
    <x v="1"/>
  </r>
  <r>
    <x v="94"/>
    <x v="1"/>
    <n v="6"/>
    <x v="0"/>
  </r>
  <r>
    <x v="23"/>
    <x v="0"/>
    <n v="3"/>
    <x v="0"/>
  </r>
  <r>
    <x v="16"/>
    <x v="1"/>
    <n v="6"/>
    <x v="0"/>
  </r>
  <r>
    <x v="35"/>
    <x v="1"/>
    <n v="6"/>
    <x v="1"/>
  </r>
  <r>
    <x v="113"/>
    <x v="1"/>
    <n v="6"/>
    <x v="1"/>
  </r>
  <r>
    <x v="107"/>
    <x v="3"/>
    <n v="2"/>
    <x v="0"/>
  </r>
  <r>
    <x v="101"/>
    <x v="1"/>
    <n v="6"/>
    <x v="0"/>
  </r>
  <r>
    <x v="38"/>
    <x v="3"/>
    <n v="2"/>
    <x v="0"/>
  </r>
  <r>
    <x v="32"/>
    <x v="2"/>
    <n v="4"/>
    <x v="1"/>
  </r>
  <r>
    <x v="17"/>
    <x v="0"/>
    <n v="3"/>
    <x v="1"/>
  </r>
  <r>
    <x v="93"/>
    <x v="5"/>
    <n v="1"/>
    <x v="0"/>
  </r>
  <r>
    <x v="38"/>
    <x v="3"/>
    <n v="2"/>
    <x v="0"/>
  </r>
  <r>
    <x v="48"/>
    <x v="5"/>
    <n v="1"/>
    <x v="0"/>
  </r>
  <r>
    <x v="14"/>
    <x v="0"/>
    <n v="3"/>
    <x v="0"/>
  </r>
  <r>
    <x v="13"/>
    <x v="0"/>
    <n v="3"/>
    <x v="1"/>
  </r>
  <r>
    <x v="35"/>
    <x v="1"/>
    <n v="6"/>
    <x v="1"/>
  </r>
  <r>
    <x v="118"/>
    <x v="0"/>
    <n v="3"/>
    <x v="0"/>
  </r>
  <r>
    <x v="113"/>
    <x v="1"/>
    <n v="6"/>
    <x v="1"/>
  </r>
  <r>
    <x v="0"/>
    <x v="0"/>
    <n v="3"/>
    <x v="0"/>
  </r>
  <r>
    <x v="30"/>
    <x v="0"/>
    <n v="3"/>
    <x v="0"/>
  </r>
  <r>
    <x v="41"/>
    <x v="6"/>
    <n v="7"/>
    <x v="1"/>
  </r>
  <r>
    <x v="77"/>
    <x v="1"/>
    <n v="6"/>
    <x v="0"/>
  </r>
  <r>
    <x v="79"/>
    <x v="1"/>
    <n v="6"/>
    <x v="0"/>
  </r>
  <r>
    <x v="45"/>
    <x v="1"/>
    <n v="6"/>
    <x v="1"/>
  </r>
  <r>
    <x v="71"/>
    <x v="0"/>
    <n v="3"/>
    <x v="0"/>
  </r>
  <r>
    <x v="106"/>
    <x v="1"/>
    <n v="6"/>
    <x v="0"/>
  </r>
  <r>
    <x v="24"/>
    <x v="1"/>
    <n v="6"/>
    <x v="0"/>
  </r>
  <r>
    <x v="15"/>
    <x v="1"/>
    <n v="6"/>
    <x v="1"/>
  </r>
  <r>
    <x v="30"/>
    <x v="1"/>
    <n v="6"/>
    <x v="0"/>
  </r>
  <r>
    <x v="44"/>
    <x v="0"/>
    <n v="3"/>
    <x v="0"/>
  </r>
  <r>
    <x v="51"/>
    <x v="5"/>
    <n v="1"/>
    <x v="0"/>
  </r>
  <r>
    <x v="119"/>
    <x v="5"/>
    <n v="1"/>
    <x v="0"/>
  </r>
  <r>
    <x v="84"/>
    <x v="5"/>
    <n v="1"/>
    <x v="1"/>
  </r>
  <r>
    <x v="57"/>
    <x v="1"/>
    <n v="6"/>
    <x v="0"/>
  </r>
  <r>
    <x v="16"/>
    <x v="1"/>
    <n v="6"/>
    <x v="0"/>
  </r>
  <r>
    <x v="51"/>
    <x v="5"/>
    <n v="1"/>
    <x v="0"/>
  </r>
  <r>
    <x v="20"/>
    <x v="1"/>
    <n v="6"/>
    <x v="0"/>
  </r>
  <r>
    <x v="42"/>
    <x v="3"/>
    <n v="2"/>
    <x v="1"/>
  </r>
  <r>
    <x v="15"/>
    <x v="1"/>
    <n v="6"/>
    <x v="1"/>
  </r>
  <r>
    <x v="97"/>
    <x v="6"/>
    <n v="7"/>
    <x v="1"/>
  </r>
  <r>
    <x v="3"/>
    <x v="0"/>
    <n v="3"/>
    <x v="1"/>
  </r>
  <r>
    <x v="102"/>
    <x v="6"/>
    <n v="7"/>
    <x v="0"/>
  </r>
  <r>
    <x v="23"/>
    <x v="5"/>
    <n v="1"/>
    <x v="0"/>
  </r>
  <r>
    <x v="3"/>
    <x v="0"/>
    <n v="3"/>
    <x v="1"/>
  </r>
  <r>
    <x v="48"/>
    <x v="5"/>
    <n v="1"/>
    <x v="0"/>
  </r>
  <r>
    <x v="17"/>
    <x v="5"/>
    <n v="1"/>
    <x v="1"/>
  </r>
  <r>
    <x v="70"/>
    <x v="5"/>
    <n v="1"/>
    <x v="0"/>
  </r>
  <r>
    <x v="5"/>
    <x v="1"/>
    <n v="6"/>
    <x v="0"/>
  </r>
  <r>
    <x v="14"/>
    <x v="5"/>
    <n v="1"/>
    <x v="0"/>
  </r>
  <r>
    <x v="103"/>
    <x v="0"/>
    <n v="3"/>
    <x v="1"/>
  </r>
  <r>
    <x v="0"/>
    <x v="0"/>
    <n v="3"/>
    <x v="0"/>
  </r>
  <r>
    <x v="67"/>
    <x v="6"/>
    <n v="7"/>
    <x v="1"/>
  </r>
  <r>
    <x v="76"/>
    <x v="1"/>
    <n v="6"/>
    <x v="0"/>
  </r>
  <r>
    <x v="33"/>
    <x v="3"/>
    <n v="2"/>
    <x v="0"/>
  </r>
  <r>
    <x v="58"/>
    <x v="0"/>
    <n v="3"/>
    <x v="0"/>
  </r>
  <r>
    <x v="83"/>
    <x v="6"/>
    <n v="7"/>
    <x v="1"/>
  </r>
  <r>
    <x v="55"/>
    <x v="0"/>
    <n v="3"/>
    <x v="1"/>
  </r>
  <r>
    <x v="77"/>
    <x v="6"/>
    <n v="7"/>
    <x v="0"/>
  </r>
  <r>
    <x v="8"/>
    <x v="0"/>
    <n v="3"/>
    <x v="0"/>
  </r>
  <r>
    <x v="14"/>
    <x v="0"/>
    <n v="3"/>
    <x v="0"/>
  </r>
  <r>
    <x v="52"/>
    <x v="5"/>
    <n v="1"/>
    <x v="1"/>
  </r>
  <r>
    <x v="84"/>
    <x v="5"/>
    <n v="1"/>
    <x v="1"/>
  </r>
  <r>
    <x v="54"/>
    <x v="2"/>
    <n v="4"/>
    <x v="1"/>
  </r>
  <r>
    <x v="99"/>
    <x v="5"/>
    <n v="1"/>
    <x v="0"/>
  </r>
  <r>
    <x v="120"/>
    <x v="6"/>
    <n v="7"/>
    <x v="0"/>
  </r>
  <r>
    <x v="26"/>
    <x v="3"/>
    <n v="2"/>
    <x v="1"/>
  </r>
  <r>
    <x v="3"/>
    <x v="0"/>
    <n v="3"/>
    <x v="1"/>
  </r>
  <r>
    <x v="77"/>
    <x v="1"/>
    <n v="6"/>
    <x v="0"/>
  </r>
  <r>
    <x v="39"/>
    <x v="6"/>
    <n v="7"/>
    <x v="0"/>
  </r>
  <r>
    <x v="5"/>
    <x v="1"/>
    <n v="6"/>
    <x v="0"/>
  </r>
  <r>
    <x v="30"/>
    <x v="1"/>
    <n v="6"/>
    <x v="0"/>
  </r>
  <r>
    <x v="100"/>
    <x v="4"/>
    <n v="5"/>
    <x v="0"/>
  </r>
  <r>
    <x v="22"/>
    <x v="5"/>
    <n v="1"/>
    <x v="1"/>
  </r>
  <r>
    <x v="3"/>
    <x v="0"/>
    <n v="3"/>
    <x v="1"/>
  </r>
  <r>
    <x v="69"/>
    <x v="1"/>
    <n v="6"/>
    <x v="1"/>
  </r>
  <r>
    <x v="72"/>
    <x v="0"/>
    <n v="3"/>
    <x v="0"/>
  </r>
  <r>
    <x v="7"/>
    <x v="0"/>
    <n v="3"/>
    <x v="0"/>
  </r>
  <r>
    <x v="79"/>
    <x v="1"/>
    <n v="6"/>
    <x v="0"/>
  </r>
  <r>
    <x v="22"/>
    <x v="5"/>
    <n v="1"/>
    <x v="1"/>
  </r>
  <r>
    <x v="22"/>
    <x v="5"/>
    <n v="1"/>
    <x v="1"/>
  </r>
  <r>
    <x v="35"/>
    <x v="1"/>
    <n v="6"/>
    <x v="1"/>
  </r>
  <r>
    <x v="19"/>
    <x v="2"/>
    <n v="4"/>
    <x v="0"/>
  </r>
  <r>
    <x v="71"/>
    <x v="0"/>
    <n v="3"/>
    <x v="0"/>
  </r>
  <r>
    <x v="56"/>
    <x v="0"/>
    <n v="3"/>
    <x v="0"/>
  </r>
  <r>
    <x v="64"/>
    <x v="6"/>
    <n v="7"/>
    <x v="1"/>
  </r>
  <r>
    <x v="54"/>
    <x v="2"/>
    <n v="4"/>
    <x v="1"/>
  </r>
  <r>
    <x v="23"/>
    <x v="5"/>
    <n v="1"/>
    <x v="0"/>
  </r>
  <r>
    <x v="48"/>
    <x v="5"/>
    <n v="1"/>
    <x v="0"/>
  </r>
  <r>
    <x v="47"/>
    <x v="5"/>
    <n v="1"/>
    <x v="1"/>
  </r>
  <r>
    <x v="101"/>
    <x v="1"/>
    <n v="6"/>
    <x v="0"/>
  </r>
  <r>
    <x v="3"/>
    <x v="3"/>
    <n v="2"/>
    <x v="1"/>
  </r>
  <r>
    <x v="34"/>
    <x v="1"/>
    <n v="6"/>
    <x v="1"/>
  </r>
  <r>
    <x v="35"/>
    <x v="1"/>
    <n v="6"/>
    <x v="1"/>
  </r>
  <r>
    <x v="10"/>
    <x v="1"/>
    <n v="6"/>
    <x v="1"/>
  </r>
  <r>
    <x v="43"/>
    <x v="2"/>
    <n v="4"/>
    <x v="0"/>
  </r>
  <r>
    <x v="41"/>
    <x v="6"/>
    <n v="7"/>
    <x v="1"/>
  </r>
  <r>
    <x v="110"/>
    <x v="0"/>
    <n v="3"/>
    <x v="1"/>
  </r>
  <r>
    <x v="120"/>
    <x v="6"/>
    <n v="7"/>
    <x v="0"/>
  </r>
  <r>
    <x v="35"/>
    <x v="1"/>
    <n v="6"/>
    <x v="1"/>
  </r>
  <r>
    <x v="63"/>
    <x v="6"/>
    <n v="7"/>
    <x v="0"/>
  </r>
  <r>
    <x v="22"/>
    <x v="5"/>
    <n v="1"/>
    <x v="1"/>
  </r>
  <r>
    <x v="119"/>
    <x v="5"/>
    <n v="1"/>
    <x v="0"/>
  </r>
  <r>
    <x v="5"/>
    <x v="1"/>
    <n v="6"/>
    <x v="0"/>
  </r>
  <r>
    <x v="113"/>
    <x v="1"/>
    <n v="6"/>
    <x v="1"/>
  </r>
  <r>
    <x v="76"/>
    <x v="1"/>
    <n v="6"/>
    <x v="0"/>
  </r>
  <r>
    <x v="79"/>
    <x v="1"/>
    <n v="6"/>
    <x v="0"/>
  </r>
  <r>
    <x v="107"/>
    <x v="3"/>
    <n v="2"/>
    <x v="0"/>
  </r>
  <r>
    <x v="73"/>
    <x v="6"/>
    <n v="7"/>
    <x v="1"/>
  </r>
  <r>
    <x v="44"/>
    <x v="3"/>
    <n v="2"/>
    <x v="0"/>
  </r>
  <r>
    <x v="87"/>
    <x v="5"/>
    <n v="1"/>
    <x v="1"/>
  </r>
  <r>
    <x v="84"/>
    <x v="5"/>
    <n v="1"/>
    <x v="1"/>
  </r>
  <r>
    <x v="30"/>
    <x v="6"/>
    <n v="7"/>
    <x v="0"/>
  </r>
  <r>
    <x v="121"/>
    <x v="6"/>
    <n v="7"/>
    <x v="1"/>
  </r>
  <r>
    <x v="31"/>
    <x v="3"/>
    <n v="2"/>
    <x v="0"/>
  </r>
  <r>
    <x v="35"/>
    <x v="1"/>
    <n v="6"/>
    <x v="1"/>
  </r>
  <r>
    <x v="54"/>
    <x v="2"/>
    <n v="4"/>
    <x v="1"/>
  </r>
  <r>
    <x v="20"/>
    <x v="1"/>
    <n v="6"/>
    <x v="0"/>
  </r>
  <r>
    <x v="35"/>
    <x v="1"/>
    <n v="6"/>
    <x v="1"/>
  </r>
  <r>
    <x v="84"/>
    <x v="5"/>
    <n v="1"/>
    <x v="1"/>
  </r>
  <r>
    <x v="99"/>
    <x v="5"/>
    <n v="1"/>
    <x v="0"/>
  </r>
  <r>
    <x v="108"/>
    <x v="0"/>
    <n v="3"/>
    <x v="1"/>
  </r>
  <r>
    <x v="96"/>
    <x v="0"/>
    <n v="3"/>
    <x v="1"/>
  </r>
  <r>
    <x v="47"/>
    <x v="5"/>
    <n v="1"/>
    <x v="1"/>
  </r>
  <r>
    <x v="17"/>
    <x v="5"/>
    <n v="1"/>
    <x v="1"/>
  </r>
  <r>
    <x v="20"/>
    <x v="1"/>
    <n v="6"/>
    <x v="0"/>
  </r>
  <r>
    <x v="10"/>
    <x v="1"/>
    <n v="6"/>
    <x v="1"/>
  </r>
  <r>
    <x v="11"/>
    <x v="4"/>
    <n v="5"/>
    <x v="1"/>
  </r>
  <r>
    <x v="0"/>
    <x v="0"/>
    <n v="3"/>
    <x v="0"/>
  </r>
  <r>
    <x v="47"/>
    <x v="5"/>
    <n v="1"/>
    <x v="1"/>
  </r>
  <r>
    <x v="8"/>
    <x v="0"/>
    <n v="3"/>
    <x v="0"/>
  </r>
  <r>
    <x v="51"/>
    <x v="5"/>
    <n v="1"/>
    <x v="0"/>
  </r>
  <r>
    <x v="21"/>
    <x v="0"/>
    <n v="3"/>
    <x v="1"/>
  </r>
  <r>
    <x v="49"/>
    <x v="0"/>
    <n v="3"/>
    <x v="0"/>
  </r>
  <r>
    <x v="0"/>
    <x v="3"/>
    <n v="2"/>
    <x v="0"/>
  </r>
  <r>
    <x v="84"/>
    <x v="5"/>
    <n v="1"/>
    <x v="1"/>
  </r>
  <r>
    <x v="95"/>
    <x v="3"/>
    <n v="2"/>
    <x v="1"/>
  </r>
  <r>
    <x v="44"/>
    <x v="5"/>
    <n v="1"/>
    <x v="0"/>
  </r>
  <r>
    <x v="39"/>
    <x v="6"/>
    <n v="7"/>
    <x v="0"/>
  </r>
  <r>
    <x v="14"/>
    <x v="5"/>
    <n v="1"/>
    <x v="0"/>
  </r>
  <r>
    <x v="81"/>
    <x v="1"/>
    <n v="6"/>
    <x v="1"/>
  </r>
  <r>
    <x v="120"/>
    <x v="6"/>
    <n v="7"/>
    <x v="0"/>
  </r>
  <r>
    <x v="66"/>
    <x v="0"/>
    <n v="3"/>
    <x v="0"/>
  </r>
  <r>
    <x v="61"/>
    <x v="0"/>
    <n v="3"/>
    <x v="0"/>
  </r>
  <r>
    <x v="22"/>
    <x v="0"/>
    <n v="3"/>
    <x v="1"/>
  </r>
  <r>
    <x v="76"/>
    <x v="1"/>
    <n v="6"/>
    <x v="0"/>
  </r>
  <r>
    <x v="47"/>
    <x v="5"/>
    <n v="1"/>
    <x v="1"/>
  </r>
  <r>
    <x v="36"/>
    <x v="5"/>
    <n v="1"/>
    <x v="1"/>
  </r>
  <r>
    <x v="35"/>
    <x v="1"/>
    <n v="6"/>
    <x v="1"/>
  </r>
  <r>
    <x v="3"/>
    <x v="3"/>
    <n v="2"/>
    <x v="1"/>
  </r>
  <r>
    <x v="42"/>
    <x v="0"/>
    <n v="3"/>
    <x v="1"/>
  </r>
  <r>
    <x v="42"/>
    <x v="0"/>
    <n v="3"/>
    <x v="1"/>
  </r>
  <r>
    <x v="44"/>
    <x v="5"/>
    <n v="1"/>
    <x v="0"/>
  </r>
  <r>
    <x v="118"/>
    <x v="0"/>
    <n v="3"/>
    <x v="0"/>
  </r>
  <r>
    <x v="87"/>
    <x v="5"/>
    <n v="1"/>
    <x v="1"/>
  </r>
  <r>
    <x v="85"/>
    <x v="3"/>
    <n v="2"/>
    <x v="1"/>
  </r>
  <r>
    <x v="52"/>
    <x v="3"/>
    <n v="2"/>
    <x v="1"/>
  </r>
  <r>
    <x v="59"/>
    <x v="5"/>
    <n v="1"/>
    <x v="1"/>
  </r>
  <r>
    <x v="23"/>
    <x v="5"/>
    <n v="1"/>
    <x v="0"/>
  </r>
  <r>
    <x v="3"/>
    <x v="0"/>
    <n v="3"/>
    <x v="1"/>
  </r>
  <r>
    <x v="52"/>
    <x v="0"/>
    <n v="3"/>
    <x v="1"/>
  </r>
  <r>
    <x v="51"/>
    <x v="5"/>
    <n v="1"/>
    <x v="0"/>
  </r>
  <r>
    <x v="85"/>
    <x v="3"/>
    <n v="2"/>
    <x v="1"/>
  </r>
  <r>
    <x v="65"/>
    <x v="6"/>
    <n v="7"/>
    <x v="1"/>
  </r>
  <r>
    <x v="38"/>
    <x v="3"/>
    <n v="2"/>
    <x v="0"/>
  </r>
  <r>
    <x v="104"/>
    <x v="1"/>
    <n v="6"/>
    <x v="1"/>
  </r>
  <r>
    <x v="21"/>
    <x v="0"/>
    <n v="3"/>
    <x v="1"/>
  </r>
  <r>
    <x v="65"/>
    <x v="6"/>
    <n v="7"/>
    <x v="1"/>
  </r>
  <r>
    <x v="70"/>
    <x v="5"/>
    <n v="1"/>
    <x v="0"/>
  </r>
  <r>
    <x v="71"/>
    <x v="3"/>
    <n v="2"/>
    <x v="0"/>
  </r>
  <r>
    <x v="44"/>
    <x v="3"/>
    <n v="2"/>
    <x v="0"/>
  </r>
  <r>
    <x v="96"/>
    <x v="0"/>
    <n v="3"/>
    <x v="1"/>
  </r>
  <r>
    <x v="20"/>
    <x v="1"/>
    <n v="6"/>
    <x v="0"/>
  </r>
  <r>
    <x v="71"/>
    <x v="3"/>
    <n v="2"/>
    <x v="0"/>
  </r>
  <r>
    <x v="30"/>
    <x v="6"/>
    <n v="7"/>
    <x v="0"/>
  </r>
  <r>
    <x v="40"/>
    <x v="0"/>
    <n v="3"/>
    <x v="0"/>
  </r>
  <r>
    <x v="91"/>
    <x v="6"/>
    <n v="7"/>
    <x v="1"/>
  </r>
  <r>
    <x v="87"/>
    <x v="5"/>
    <n v="1"/>
    <x v="1"/>
  </r>
  <r>
    <x v="111"/>
    <x v="0"/>
    <n v="3"/>
    <x v="0"/>
  </r>
  <r>
    <x v="84"/>
    <x v="5"/>
    <n v="1"/>
    <x v="1"/>
  </r>
  <r>
    <x v="8"/>
    <x v="0"/>
    <n v="3"/>
    <x v="0"/>
  </r>
  <r>
    <x v="10"/>
    <x v="1"/>
    <n v="6"/>
    <x v="1"/>
  </r>
  <r>
    <x v="81"/>
    <x v="1"/>
    <n v="6"/>
    <x v="1"/>
  </r>
  <r>
    <x v="106"/>
    <x v="1"/>
    <n v="6"/>
    <x v="0"/>
  </r>
  <r>
    <x v="57"/>
    <x v="1"/>
    <n v="6"/>
    <x v="0"/>
  </r>
  <r>
    <x v="112"/>
    <x v="1"/>
    <n v="6"/>
    <x v="0"/>
  </r>
  <r>
    <x v="79"/>
    <x v="1"/>
    <n v="6"/>
    <x v="0"/>
  </r>
  <r>
    <x v="72"/>
    <x v="3"/>
    <n v="2"/>
    <x v="0"/>
  </r>
  <r>
    <x v="26"/>
    <x v="3"/>
    <n v="2"/>
    <x v="1"/>
  </r>
  <r>
    <x v="31"/>
    <x v="3"/>
    <n v="2"/>
    <x v="0"/>
  </r>
  <r>
    <x v="68"/>
    <x v="6"/>
    <n v="7"/>
    <x v="1"/>
  </r>
  <r>
    <x v="38"/>
    <x v="3"/>
    <n v="2"/>
    <x v="0"/>
  </r>
  <r>
    <x v="85"/>
    <x v="3"/>
    <n v="2"/>
    <x v="1"/>
  </r>
  <r>
    <x v="36"/>
    <x v="5"/>
    <n v="1"/>
    <x v="1"/>
  </r>
  <r>
    <x v="52"/>
    <x v="5"/>
    <n v="1"/>
    <x v="1"/>
  </r>
  <r>
    <x v="47"/>
    <x v="5"/>
    <n v="1"/>
    <x v="1"/>
  </r>
  <r>
    <x v="61"/>
    <x v="0"/>
    <n v="3"/>
    <x v="0"/>
  </r>
  <r>
    <x v="19"/>
    <x v="2"/>
    <n v="4"/>
    <x v="0"/>
  </r>
  <r>
    <x v="72"/>
    <x v="0"/>
    <n v="3"/>
    <x v="0"/>
  </r>
  <r>
    <x v="120"/>
    <x v="6"/>
    <n v="7"/>
    <x v="0"/>
  </r>
  <r>
    <x v="98"/>
    <x v="1"/>
    <n v="6"/>
    <x v="0"/>
  </r>
  <r>
    <x v="5"/>
    <x v="1"/>
    <n v="6"/>
    <x v="0"/>
  </r>
  <r>
    <x v="3"/>
    <x v="0"/>
    <n v="3"/>
    <x v="1"/>
  </r>
  <r>
    <x v="3"/>
    <x v="0"/>
    <n v="3"/>
    <x v="1"/>
  </r>
  <r>
    <x v="120"/>
    <x v="6"/>
    <n v="7"/>
    <x v="0"/>
  </r>
  <r>
    <x v="14"/>
    <x v="5"/>
    <n v="1"/>
    <x v="0"/>
  </r>
  <r>
    <x v="49"/>
    <x v="0"/>
    <n v="3"/>
    <x v="0"/>
  </r>
  <r>
    <x v="110"/>
    <x v="0"/>
    <n v="3"/>
    <x v="1"/>
  </r>
  <r>
    <x v="66"/>
    <x v="0"/>
    <n v="3"/>
    <x v="0"/>
  </r>
  <r>
    <x v="30"/>
    <x v="1"/>
    <n v="6"/>
    <x v="0"/>
  </r>
  <r>
    <x v="37"/>
    <x v="3"/>
    <n v="2"/>
    <x v="1"/>
  </r>
  <r>
    <x v="122"/>
    <x v="6"/>
    <n v="7"/>
    <x v="0"/>
  </r>
  <r>
    <x v="99"/>
    <x v="5"/>
    <n v="1"/>
    <x v="0"/>
  </r>
  <r>
    <x v="59"/>
    <x v="5"/>
    <n v="1"/>
    <x v="1"/>
  </r>
  <r>
    <x v="79"/>
    <x v="1"/>
    <n v="6"/>
    <x v="0"/>
  </r>
  <r>
    <x v="27"/>
    <x v="2"/>
    <n v="4"/>
    <x v="0"/>
  </r>
  <r>
    <x v="52"/>
    <x v="5"/>
    <n v="1"/>
    <x v="1"/>
  </r>
  <r>
    <x v="110"/>
    <x v="0"/>
    <n v="3"/>
    <x v="1"/>
  </r>
  <r>
    <x v="82"/>
    <x v="6"/>
    <n v="7"/>
    <x v="0"/>
  </r>
  <r>
    <x v="51"/>
    <x v="5"/>
    <n v="1"/>
    <x v="0"/>
  </r>
  <r>
    <x v="41"/>
    <x v="6"/>
    <n v="7"/>
    <x v="1"/>
  </r>
  <r>
    <x v="5"/>
    <x v="1"/>
    <n v="6"/>
    <x v="0"/>
  </r>
  <r>
    <x v="57"/>
    <x v="1"/>
    <n v="6"/>
    <x v="0"/>
  </r>
  <r>
    <x v="37"/>
    <x v="3"/>
    <n v="2"/>
    <x v="1"/>
  </r>
  <r>
    <x v="17"/>
    <x v="5"/>
    <n v="1"/>
    <x v="1"/>
  </r>
  <r>
    <x v="28"/>
    <x v="4"/>
    <n v="5"/>
    <x v="0"/>
  </r>
  <r>
    <x v="19"/>
    <x v="2"/>
    <n v="4"/>
    <x v="0"/>
  </r>
  <r>
    <x v="84"/>
    <x v="5"/>
    <n v="1"/>
    <x v="1"/>
  </r>
  <r>
    <x v="44"/>
    <x v="5"/>
    <n v="1"/>
    <x v="0"/>
  </r>
  <r>
    <x v="88"/>
    <x v="0"/>
    <n v="3"/>
    <x v="1"/>
  </r>
  <r>
    <x v="101"/>
    <x v="1"/>
    <n v="6"/>
    <x v="0"/>
  </r>
  <r>
    <x v="40"/>
    <x v="0"/>
    <n v="3"/>
    <x v="0"/>
  </r>
  <r>
    <x v="3"/>
    <x v="0"/>
    <n v="3"/>
    <x v="1"/>
  </r>
  <r>
    <x v="111"/>
    <x v="0"/>
    <n v="3"/>
    <x v="0"/>
  </r>
  <r>
    <x v="22"/>
    <x v="5"/>
    <n v="1"/>
    <x v="1"/>
  </r>
  <r>
    <x v="123"/>
    <x v="0"/>
    <n v="3"/>
    <x v="1"/>
  </r>
  <r>
    <x v="31"/>
    <x v="0"/>
    <n v="3"/>
    <x v="0"/>
  </r>
  <r>
    <x v="87"/>
    <x v="5"/>
    <n v="1"/>
    <x v="1"/>
  </r>
  <r>
    <x v="77"/>
    <x v="6"/>
    <n v="7"/>
    <x v="0"/>
  </r>
  <r>
    <x v="54"/>
    <x v="2"/>
    <n v="4"/>
    <x v="1"/>
  </r>
  <r>
    <x v="3"/>
    <x v="0"/>
    <n v="3"/>
    <x v="1"/>
  </r>
  <r>
    <x v="0"/>
    <x v="0"/>
    <n v="3"/>
    <x v="0"/>
  </r>
  <r>
    <x v="3"/>
    <x v="3"/>
    <n v="2"/>
    <x v="1"/>
  </r>
  <r>
    <x v="6"/>
    <x v="0"/>
    <n v="3"/>
    <x v="1"/>
  </r>
  <r>
    <x v="93"/>
    <x v="5"/>
    <n v="1"/>
    <x v="0"/>
  </r>
  <r>
    <x v="124"/>
    <x v="1"/>
    <n v="6"/>
    <x v="1"/>
  </r>
  <r>
    <x v="57"/>
    <x v="1"/>
    <n v="6"/>
    <x v="0"/>
  </r>
  <r>
    <x v="71"/>
    <x v="0"/>
    <n v="3"/>
    <x v="0"/>
  </r>
  <r>
    <x v="103"/>
    <x v="0"/>
    <n v="3"/>
    <x v="1"/>
  </r>
  <r>
    <x v="95"/>
    <x v="3"/>
    <n v="2"/>
    <x v="1"/>
  </r>
  <r>
    <x v="41"/>
    <x v="4"/>
    <n v="5"/>
    <x v="1"/>
  </r>
  <r>
    <x v="48"/>
    <x v="5"/>
    <n v="1"/>
    <x v="0"/>
  </r>
  <r>
    <x v="52"/>
    <x v="5"/>
    <n v="1"/>
    <x v="1"/>
  </r>
  <r>
    <x v="59"/>
    <x v="5"/>
    <n v="1"/>
    <x v="1"/>
  </r>
  <r>
    <x v="69"/>
    <x v="1"/>
    <n v="6"/>
    <x v="1"/>
  </r>
  <r>
    <x v="71"/>
    <x v="3"/>
    <n v="2"/>
    <x v="0"/>
  </r>
  <r>
    <x v="75"/>
    <x v="5"/>
    <n v="1"/>
    <x v="1"/>
  </r>
  <r>
    <x v="34"/>
    <x v="1"/>
    <n v="6"/>
    <x v="1"/>
  </r>
  <r>
    <x v="125"/>
    <x v="1"/>
    <n v="6"/>
    <x v="0"/>
  </r>
  <r>
    <x v="5"/>
    <x v="1"/>
    <n v="6"/>
    <x v="0"/>
  </r>
  <r>
    <x v="48"/>
    <x v="5"/>
    <n v="1"/>
    <x v="0"/>
  </r>
  <r>
    <x v="124"/>
    <x v="1"/>
    <n v="6"/>
    <x v="1"/>
  </r>
  <r>
    <x v="23"/>
    <x v="5"/>
    <n v="1"/>
    <x v="0"/>
  </r>
  <r>
    <x v="41"/>
    <x v="6"/>
    <n v="7"/>
    <x v="1"/>
  </r>
  <r>
    <x v="45"/>
    <x v="1"/>
    <n v="6"/>
    <x v="1"/>
  </r>
  <r>
    <x v="98"/>
    <x v="1"/>
    <n v="6"/>
    <x v="0"/>
  </r>
  <r>
    <x v="20"/>
    <x v="1"/>
    <n v="6"/>
    <x v="0"/>
  </r>
  <r>
    <x v="93"/>
    <x v="5"/>
    <n v="1"/>
    <x v="0"/>
  </r>
  <r>
    <x v="8"/>
    <x v="0"/>
    <n v="3"/>
    <x v="0"/>
  </r>
  <r>
    <x v="84"/>
    <x v="5"/>
    <n v="1"/>
    <x v="1"/>
  </r>
  <r>
    <x v="48"/>
    <x v="5"/>
    <n v="1"/>
    <x v="0"/>
  </r>
  <r>
    <x v="9"/>
    <x v="1"/>
    <n v="6"/>
    <x v="1"/>
  </r>
  <r>
    <x v="5"/>
    <x v="1"/>
    <n v="6"/>
    <x v="0"/>
  </r>
  <r>
    <x v="81"/>
    <x v="1"/>
    <n v="6"/>
    <x v="1"/>
  </r>
  <r>
    <x v="24"/>
    <x v="1"/>
    <n v="6"/>
    <x v="0"/>
  </r>
  <r>
    <x v="14"/>
    <x v="0"/>
    <n v="3"/>
    <x v="0"/>
  </r>
  <r>
    <x v="6"/>
    <x v="0"/>
    <n v="3"/>
    <x v="1"/>
  </r>
  <r>
    <x v="9"/>
    <x v="1"/>
    <n v="6"/>
    <x v="1"/>
  </r>
  <r>
    <x v="14"/>
    <x v="0"/>
    <n v="3"/>
    <x v="0"/>
  </r>
  <r>
    <x v="17"/>
    <x v="0"/>
    <n v="3"/>
    <x v="1"/>
  </r>
  <r>
    <x v="42"/>
    <x v="0"/>
    <n v="3"/>
    <x v="1"/>
  </r>
  <r>
    <x v="113"/>
    <x v="1"/>
    <n v="6"/>
    <x v="1"/>
  </r>
  <r>
    <x v="20"/>
    <x v="1"/>
    <n v="6"/>
    <x v="0"/>
  </r>
  <r>
    <x v="9"/>
    <x v="3"/>
    <n v="2"/>
    <x v="1"/>
  </r>
  <r>
    <x v="33"/>
    <x v="3"/>
    <n v="2"/>
    <x v="0"/>
  </r>
  <r>
    <x v="41"/>
    <x v="6"/>
    <n v="7"/>
    <x v="1"/>
  </r>
  <r>
    <x v="22"/>
    <x v="5"/>
    <n v="1"/>
    <x v="1"/>
  </r>
  <r>
    <x v="17"/>
    <x v="0"/>
    <n v="3"/>
    <x v="1"/>
  </r>
  <r>
    <x v="43"/>
    <x v="2"/>
    <n v="4"/>
    <x v="0"/>
  </r>
  <r>
    <x v="51"/>
    <x v="5"/>
    <n v="1"/>
    <x v="0"/>
  </r>
  <r>
    <x v="23"/>
    <x v="5"/>
    <n v="1"/>
    <x v="0"/>
  </r>
  <r>
    <x v="54"/>
    <x v="6"/>
    <n v="7"/>
    <x v="1"/>
  </r>
  <r>
    <x v="84"/>
    <x v="5"/>
    <n v="1"/>
    <x v="1"/>
  </r>
  <r>
    <x v="125"/>
    <x v="1"/>
    <n v="6"/>
    <x v="0"/>
  </r>
  <r>
    <x v="110"/>
    <x v="0"/>
    <n v="3"/>
    <x v="1"/>
  </r>
  <r>
    <x v="14"/>
    <x v="0"/>
    <n v="3"/>
    <x v="0"/>
  </r>
  <r>
    <x v="42"/>
    <x v="3"/>
    <n v="2"/>
    <x v="1"/>
  </r>
  <r>
    <x v="20"/>
    <x v="1"/>
    <n v="6"/>
    <x v="0"/>
  </r>
  <r>
    <x v="93"/>
    <x v="5"/>
    <n v="1"/>
    <x v="0"/>
  </r>
  <r>
    <x v="55"/>
    <x v="0"/>
    <n v="3"/>
    <x v="1"/>
  </r>
  <r>
    <x v="58"/>
    <x v="0"/>
    <n v="3"/>
    <x v="0"/>
  </r>
  <r>
    <x v="17"/>
    <x v="0"/>
    <n v="3"/>
    <x v="1"/>
  </r>
  <r>
    <x v="119"/>
    <x v="5"/>
    <n v="1"/>
    <x v="0"/>
  </r>
  <r>
    <x v="126"/>
    <x v="1"/>
    <n v="6"/>
    <x v="0"/>
  </r>
  <r>
    <x v="25"/>
    <x v="1"/>
    <n v="6"/>
    <x v="0"/>
  </r>
  <r>
    <x v="37"/>
    <x v="3"/>
    <n v="2"/>
    <x v="1"/>
  </r>
  <r>
    <x v="20"/>
    <x v="1"/>
    <n v="6"/>
    <x v="0"/>
  </r>
  <r>
    <x v="68"/>
    <x v="6"/>
    <n v="7"/>
    <x v="1"/>
  </r>
  <r>
    <x v="110"/>
    <x v="0"/>
    <n v="3"/>
    <x v="1"/>
  </r>
  <r>
    <x v="43"/>
    <x v="2"/>
    <n v="4"/>
    <x v="0"/>
  </r>
  <r>
    <x v="72"/>
    <x v="3"/>
    <n v="2"/>
    <x v="0"/>
  </r>
  <r>
    <x v="31"/>
    <x v="1"/>
    <n v="6"/>
    <x v="0"/>
  </r>
  <r>
    <x v="10"/>
    <x v="1"/>
    <n v="6"/>
    <x v="1"/>
  </r>
  <r>
    <x v="42"/>
    <x v="3"/>
    <n v="2"/>
    <x v="1"/>
  </r>
  <r>
    <x v="54"/>
    <x v="2"/>
    <n v="4"/>
    <x v="1"/>
  </r>
  <r>
    <x v="30"/>
    <x v="6"/>
    <n v="7"/>
    <x v="0"/>
  </r>
  <r>
    <x v="35"/>
    <x v="1"/>
    <n v="6"/>
    <x v="1"/>
  </r>
  <r>
    <x v="39"/>
    <x v="6"/>
    <n v="7"/>
    <x v="0"/>
  </r>
  <r>
    <x v="10"/>
    <x v="1"/>
    <n v="6"/>
    <x v="1"/>
  </r>
  <r>
    <x v="30"/>
    <x v="0"/>
    <n v="3"/>
    <x v="0"/>
  </r>
  <r>
    <x v="108"/>
    <x v="0"/>
    <n v="3"/>
    <x v="1"/>
  </r>
  <r>
    <x v="34"/>
    <x v="1"/>
    <n v="6"/>
    <x v="1"/>
  </r>
  <r>
    <x v="29"/>
    <x v="0"/>
    <n v="3"/>
    <x v="1"/>
  </r>
  <r>
    <x v="14"/>
    <x v="0"/>
    <n v="3"/>
    <x v="0"/>
  </r>
  <r>
    <x v="107"/>
    <x v="3"/>
    <n v="2"/>
    <x v="0"/>
  </r>
  <r>
    <x v="13"/>
    <x v="0"/>
    <n v="3"/>
    <x v="1"/>
  </r>
  <r>
    <x v="55"/>
    <x v="0"/>
    <n v="3"/>
    <x v="1"/>
  </r>
  <r>
    <x v="99"/>
    <x v="5"/>
    <n v="1"/>
    <x v="0"/>
  </r>
  <r>
    <x v="42"/>
    <x v="3"/>
    <n v="2"/>
    <x v="1"/>
  </r>
  <r>
    <x v="30"/>
    <x v="0"/>
    <n v="3"/>
    <x v="0"/>
  </r>
  <r>
    <x v="38"/>
    <x v="3"/>
    <n v="2"/>
    <x v="0"/>
  </r>
  <r>
    <x v="38"/>
    <x v="3"/>
    <n v="2"/>
    <x v="0"/>
  </r>
  <r>
    <x v="14"/>
    <x v="0"/>
    <n v="3"/>
    <x v="0"/>
  </r>
  <r>
    <x v="35"/>
    <x v="1"/>
    <n v="6"/>
    <x v="1"/>
  </r>
  <r>
    <x v="21"/>
    <x v="0"/>
    <n v="3"/>
    <x v="1"/>
  </r>
  <r>
    <x v="52"/>
    <x v="5"/>
    <n v="1"/>
    <x v="1"/>
  </r>
  <r>
    <x v="6"/>
    <x v="1"/>
    <n v="6"/>
    <x v="1"/>
  </r>
  <r>
    <x v="87"/>
    <x v="5"/>
    <n v="1"/>
    <x v="1"/>
  </r>
  <r>
    <x v="66"/>
    <x v="0"/>
    <n v="3"/>
    <x v="0"/>
  </r>
  <r>
    <x v="117"/>
    <x v="1"/>
    <n v="6"/>
    <x v="1"/>
  </r>
  <r>
    <x v="23"/>
    <x v="5"/>
    <n v="1"/>
    <x v="0"/>
  </r>
  <r>
    <x v="24"/>
    <x v="1"/>
    <n v="6"/>
    <x v="0"/>
  </r>
  <r>
    <x v="0"/>
    <x v="3"/>
    <n v="2"/>
    <x v="0"/>
  </r>
  <r>
    <x v="61"/>
    <x v="0"/>
    <n v="3"/>
    <x v="0"/>
  </r>
  <r>
    <x v="44"/>
    <x v="5"/>
    <n v="1"/>
    <x v="0"/>
  </r>
  <r>
    <x v="74"/>
    <x v="6"/>
    <n v="7"/>
    <x v="0"/>
  </r>
  <r>
    <x v="52"/>
    <x v="0"/>
    <n v="3"/>
    <x v="1"/>
  </r>
  <r>
    <x v="61"/>
    <x v="0"/>
    <n v="3"/>
    <x v="0"/>
  </r>
  <r>
    <x v="54"/>
    <x v="2"/>
    <n v="4"/>
    <x v="1"/>
  </r>
  <r>
    <x v="37"/>
    <x v="3"/>
    <n v="2"/>
    <x v="1"/>
  </r>
  <r>
    <x v="97"/>
    <x v="6"/>
    <n v="7"/>
    <x v="1"/>
  </r>
  <r>
    <x v="127"/>
    <x v="1"/>
    <n v="6"/>
    <x v="0"/>
  </r>
  <r>
    <x v="34"/>
    <x v="1"/>
    <n v="6"/>
    <x v="1"/>
  </r>
  <r>
    <x v="54"/>
    <x v="6"/>
    <n v="7"/>
    <x v="1"/>
  </r>
  <r>
    <x v="42"/>
    <x v="0"/>
    <n v="3"/>
    <x v="1"/>
  </r>
  <r>
    <x v="124"/>
    <x v="1"/>
    <n v="6"/>
    <x v="1"/>
  </r>
  <r>
    <x v="27"/>
    <x v="2"/>
    <n v="4"/>
    <x v="0"/>
  </r>
  <r>
    <x v="17"/>
    <x v="5"/>
    <n v="1"/>
    <x v="1"/>
  </r>
  <r>
    <x v="72"/>
    <x v="3"/>
    <n v="2"/>
    <x v="0"/>
  </r>
  <r>
    <x v="57"/>
    <x v="1"/>
    <n v="6"/>
    <x v="0"/>
  </r>
  <r>
    <x v="57"/>
    <x v="1"/>
    <n v="6"/>
    <x v="0"/>
  </r>
  <r>
    <x v="5"/>
    <x v="1"/>
    <n v="6"/>
    <x v="0"/>
  </r>
  <r>
    <x v="121"/>
    <x v="6"/>
    <n v="7"/>
    <x v="1"/>
  </r>
  <r>
    <x v="66"/>
    <x v="0"/>
    <n v="3"/>
    <x v="0"/>
  </r>
  <r>
    <x v="35"/>
    <x v="1"/>
    <n v="6"/>
    <x v="1"/>
  </r>
  <r>
    <x v="3"/>
    <x v="3"/>
    <n v="2"/>
    <x v="1"/>
  </r>
  <r>
    <x v="9"/>
    <x v="0"/>
    <n v="3"/>
    <x v="1"/>
  </r>
  <r>
    <x v="3"/>
    <x v="0"/>
    <n v="3"/>
    <x v="1"/>
  </r>
  <r>
    <x v="85"/>
    <x v="3"/>
    <n v="2"/>
    <x v="1"/>
  </r>
  <r>
    <x v="63"/>
    <x v="6"/>
    <n v="7"/>
    <x v="0"/>
  </r>
  <r>
    <x v="61"/>
    <x v="0"/>
    <n v="3"/>
    <x v="0"/>
  </r>
  <r>
    <x v="110"/>
    <x v="0"/>
    <n v="3"/>
    <x v="1"/>
  </r>
  <r>
    <x v="42"/>
    <x v="3"/>
    <n v="2"/>
    <x v="1"/>
  </r>
  <r>
    <x v="20"/>
    <x v="1"/>
    <n v="6"/>
    <x v="0"/>
  </r>
  <r>
    <x v="113"/>
    <x v="1"/>
    <n v="6"/>
    <x v="1"/>
  </r>
  <r>
    <x v="74"/>
    <x v="6"/>
    <n v="7"/>
    <x v="0"/>
  </r>
  <r>
    <x v="106"/>
    <x v="1"/>
    <n v="6"/>
    <x v="0"/>
  </r>
  <r>
    <x v="11"/>
    <x v="4"/>
    <n v="5"/>
    <x v="1"/>
  </r>
  <r>
    <x v="121"/>
    <x v="6"/>
    <n v="7"/>
    <x v="1"/>
  </r>
  <r>
    <x v="93"/>
    <x v="5"/>
    <n v="1"/>
    <x v="0"/>
  </r>
  <r>
    <x v="55"/>
    <x v="0"/>
    <n v="3"/>
    <x v="1"/>
  </r>
  <r>
    <x v="98"/>
    <x v="1"/>
    <n v="6"/>
    <x v="0"/>
  </r>
  <r>
    <x v="75"/>
    <x v="5"/>
    <n v="1"/>
    <x v="1"/>
  </r>
  <r>
    <x v="72"/>
    <x v="3"/>
    <n v="2"/>
    <x v="0"/>
  </r>
  <r>
    <x v="47"/>
    <x v="5"/>
    <n v="1"/>
    <x v="1"/>
  </r>
  <r>
    <x v="27"/>
    <x v="2"/>
    <n v="4"/>
    <x v="0"/>
  </r>
  <r>
    <x v="128"/>
    <x v="3"/>
    <n v="2"/>
    <x v="0"/>
  </r>
  <r>
    <x v="99"/>
    <x v="5"/>
    <n v="1"/>
    <x v="0"/>
  </r>
  <r>
    <x v="81"/>
    <x v="1"/>
    <n v="6"/>
    <x v="1"/>
  </r>
  <r>
    <x v="0"/>
    <x v="0"/>
    <n v="3"/>
    <x v="0"/>
  </r>
  <r>
    <x v="97"/>
    <x v="6"/>
    <n v="7"/>
    <x v="1"/>
  </r>
  <r>
    <x v="42"/>
    <x v="0"/>
    <n v="3"/>
    <x v="1"/>
  </r>
  <r>
    <x v="67"/>
    <x v="6"/>
    <n v="7"/>
    <x v="1"/>
  </r>
  <r>
    <x v="7"/>
    <x v="0"/>
    <n v="3"/>
    <x v="0"/>
  </r>
  <r>
    <x v="20"/>
    <x v="1"/>
    <n v="6"/>
    <x v="0"/>
  </r>
  <r>
    <x v="3"/>
    <x v="3"/>
    <n v="2"/>
    <x v="1"/>
  </r>
  <r>
    <x v="72"/>
    <x v="3"/>
    <n v="2"/>
    <x v="0"/>
  </r>
  <r>
    <x v="48"/>
    <x v="5"/>
    <n v="1"/>
    <x v="0"/>
  </r>
  <r>
    <x v="41"/>
    <x v="4"/>
    <n v="5"/>
    <x v="1"/>
  </r>
  <r>
    <x v="117"/>
    <x v="1"/>
    <n v="6"/>
    <x v="1"/>
  </r>
  <r>
    <x v="74"/>
    <x v="6"/>
    <n v="7"/>
    <x v="0"/>
  </r>
  <r>
    <x v="57"/>
    <x v="1"/>
    <n v="6"/>
    <x v="0"/>
  </r>
  <r>
    <x v="9"/>
    <x v="1"/>
    <n v="6"/>
    <x v="1"/>
  </r>
  <r>
    <x v="48"/>
    <x v="5"/>
    <n v="1"/>
    <x v="0"/>
  </r>
  <r>
    <x v="31"/>
    <x v="0"/>
    <n v="3"/>
    <x v="0"/>
  </r>
  <r>
    <x v="22"/>
    <x v="0"/>
    <n v="3"/>
    <x v="1"/>
  </r>
  <r>
    <x v="115"/>
    <x v="1"/>
    <n v="6"/>
    <x v="1"/>
  </r>
  <r>
    <x v="65"/>
    <x v="6"/>
    <n v="7"/>
    <x v="1"/>
  </r>
  <r>
    <x v="113"/>
    <x v="1"/>
    <n v="6"/>
    <x v="1"/>
  </r>
  <r>
    <x v="83"/>
    <x v="6"/>
    <n v="7"/>
    <x v="1"/>
  </r>
  <r>
    <x v="84"/>
    <x v="5"/>
    <n v="1"/>
    <x v="1"/>
  </r>
  <r>
    <x v="14"/>
    <x v="0"/>
    <n v="3"/>
    <x v="0"/>
  </r>
  <r>
    <x v="61"/>
    <x v="0"/>
    <n v="3"/>
    <x v="0"/>
  </r>
  <r>
    <x v="54"/>
    <x v="2"/>
    <n v="4"/>
    <x v="1"/>
  </r>
  <r>
    <x v="45"/>
    <x v="1"/>
    <n v="6"/>
    <x v="1"/>
  </r>
  <r>
    <x v="0"/>
    <x v="0"/>
    <n v="3"/>
    <x v="0"/>
  </r>
  <r>
    <x v="22"/>
    <x v="5"/>
    <n v="1"/>
    <x v="1"/>
  </r>
  <r>
    <x v="117"/>
    <x v="1"/>
    <n v="6"/>
    <x v="1"/>
  </r>
  <r>
    <x v="126"/>
    <x v="1"/>
    <n v="6"/>
    <x v="0"/>
  </r>
  <r>
    <x v="52"/>
    <x v="3"/>
    <n v="2"/>
    <x v="1"/>
  </r>
  <r>
    <x v="17"/>
    <x v="5"/>
    <n v="1"/>
    <x v="1"/>
  </r>
  <r>
    <x v="109"/>
    <x v="5"/>
    <n v="1"/>
    <x v="1"/>
  </r>
  <r>
    <x v="118"/>
    <x v="0"/>
    <n v="3"/>
    <x v="0"/>
  </r>
  <r>
    <x v="112"/>
    <x v="1"/>
    <n v="6"/>
    <x v="0"/>
  </r>
  <r>
    <x v="70"/>
    <x v="5"/>
    <n v="1"/>
    <x v="0"/>
  </r>
  <r>
    <x v="52"/>
    <x v="3"/>
    <n v="2"/>
    <x v="1"/>
  </r>
  <r>
    <x v="24"/>
    <x v="1"/>
    <n v="6"/>
    <x v="0"/>
  </r>
  <r>
    <x v="23"/>
    <x v="5"/>
    <n v="1"/>
    <x v="0"/>
  </r>
  <r>
    <x v="55"/>
    <x v="0"/>
    <n v="3"/>
    <x v="1"/>
  </r>
  <r>
    <x v="72"/>
    <x v="3"/>
    <n v="2"/>
    <x v="0"/>
  </r>
  <r>
    <x v="47"/>
    <x v="5"/>
    <n v="1"/>
    <x v="1"/>
  </r>
  <r>
    <x v="43"/>
    <x v="6"/>
    <n v="7"/>
    <x v="0"/>
  </r>
  <r>
    <x v="17"/>
    <x v="5"/>
    <n v="1"/>
    <x v="1"/>
  </r>
  <r>
    <x v="42"/>
    <x v="0"/>
    <n v="3"/>
    <x v="1"/>
  </r>
  <r>
    <x v="119"/>
    <x v="5"/>
    <n v="1"/>
    <x v="0"/>
  </r>
  <r>
    <x v="6"/>
    <x v="1"/>
    <n v="6"/>
    <x v="1"/>
  </r>
  <r>
    <x v="84"/>
    <x v="5"/>
    <n v="1"/>
    <x v="1"/>
  </r>
  <r>
    <x v="9"/>
    <x v="3"/>
    <n v="2"/>
    <x v="1"/>
  </r>
  <r>
    <x v="31"/>
    <x v="1"/>
    <n v="6"/>
    <x v="0"/>
  </r>
  <r>
    <x v="3"/>
    <x v="0"/>
    <n v="3"/>
    <x v="1"/>
  </r>
  <r>
    <x v="72"/>
    <x v="3"/>
    <n v="2"/>
    <x v="0"/>
  </r>
  <r>
    <x v="126"/>
    <x v="1"/>
    <n v="6"/>
    <x v="0"/>
  </r>
  <r>
    <x v="44"/>
    <x v="0"/>
    <n v="3"/>
    <x v="0"/>
  </r>
  <r>
    <x v="77"/>
    <x v="6"/>
    <n v="7"/>
    <x v="0"/>
  </r>
  <r>
    <x v="101"/>
    <x v="1"/>
    <n v="6"/>
    <x v="0"/>
  </r>
  <r>
    <x v="30"/>
    <x v="1"/>
    <n v="6"/>
    <x v="0"/>
  </r>
  <r>
    <x v="48"/>
    <x v="5"/>
    <n v="1"/>
    <x v="0"/>
  </r>
  <r>
    <x v="112"/>
    <x v="1"/>
    <n v="6"/>
    <x v="0"/>
  </r>
  <r>
    <x v="99"/>
    <x v="5"/>
    <n v="1"/>
    <x v="0"/>
  </r>
  <r>
    <x v="94"/>
    <x v="1"/>
    <n v="6"/>
    <x v="0"/>
  </r>
  <r>
    <x v="18"/>
    <x v="1"/>
    <n v="6"/>
    <x v="1"/>
  </r>
  <r>
    <x v="25"/>
    <x v="1"/>
    <n v="6"/>
    <x v="0"/>
  </r>
  <r>
    <x v="127"/>
    <x v="1"/>
    <n v="6"/>
    <x v="0"/>
  </r>
  <r>
    <x v="23"/>
    <x v="0"/>
    <n v="3"/>
    <x v="0"/>
  </r>
  <r>
    <x v="65"/>
    <x v="1"/>
    <n v="6"/>
    <x v="1"/>
  </r>
  <r>
    <x v="49"/>
    <x v="0"/>
    <n v="3"/>
    <x v="0"/>
  </r>
  <r>
    <x v="116"/>
    <x v="0"/>
    <n v="3"/>
    <x v="1"/>
  </r>
  <r>
    <x v="129"/>
    <x v="0"/>
    <n v="3"/>
    <x v="0"/>
  </r>
  <r>
    <x v="3"/>
    <x v="0"/>
    <n v="3"/>
    <x v="1"/>
  </r>
  <r>
    <x v="77"/>
    <x v="6"/>
    <n v="7"/>
    <x v="0"/>
  </r>
  <r>
    <x v="72"/>
    <x v="0"/>
    <n v="3"/>
    <x v="0"/>
  </r>
  <r>
    <x v="30"/>
    <x v="0"/>
    <n v="3"/>
    <x v="0"/>
  </r>
  <r>
    <x v="62"/>
    <x v="5"/>
    <n v="1"/>
    <x v="0"/>
  </r>
  <r>
    <x v="105"/>
    <x v="0"/>
    <n v="3"/>
    <x v="1"/>
  </r>
  <r>
    <x v="20"/>
    <x v="1"/>
    <n v="6"/>
    <x v="0"/>
  </r>
  <r>
    <x v="47"/>
    <x v="5"/>
    <n v="1"/>
    <x v="1"/>
  </r>
  <r>
    <x v="106"/>
    <x v="1"/>
    <n v="6"/>
    <x v="0"/>
  </r>
  <r>
    <x v="99"/>
    <x v="5"/>
    <n v="1"/>
    <x v="0"/>
  </r>
  <r>
    <x v="54"/>
    <x v="2"/>
    <n v="4"/>
    <x v="1"/>
  </r>
  <r>
    <x v="86"/>
    <x v="1"/>
    <n v="6"/>
    <x v="1"/>
  </r>
  <r>
    <x v="105"/>
    <x v="0"/>
    <n v="3"/>
    <x v="1"/>
  </r>
  <r>
    <x v="3"/>
    <x v="0"/>
    <n v="3"/>
    <x v="1"/>
  </r>
  <r>
    <x v="74"/>
    <x v="6"/>
    <n v="7"/>
    <x v="0"/>
  </r>
  <r>
    <x v="5"/>
    <x v="1"/>
    <n v="6"/>
    <x v="0"/>
  </r>
  <r>
    <x v="57"/>
    <x v="1"/>
    <n v="6"/>
    <x v="0"/>
  </r>
  <r>
    <x v="42"/>
    <x v="0"/>
    <n v="3"/>
    <x v="1"/>
  </r>
  <r>
    <x v="62"/>
    <x v="5"/>
    <n v="1"/>
    <x v="0"/>
  </r>
  <r>
    <x v="66"/>
    <x v="0"/>
    <n v="3"/>
    <x v="0"/>
  </r>
  <r>
    <x v="54"/>
    <x v="2"/>
    <n v="4"/>
    <x v="1"/>
  </r>
  <r>
    <x v="31"/>
    <x v="3"/>
    <n v="2"/>
    <x v="0"/>
  </r>
  <r>
    <x v="91"/>
    <x v="6"/>
    <n v="7"/>
    <x v="1"/>
  </r>
  <r>
    <x v="66"/>
    <x v="0"/>
    <n v="3"/>
    <x v="0"/>
  </r>
  <r>
    <x v="100"/>
    <x v="4"/>
    <n v="5"/>
    <x v="0"/>
  </r>
  <r>
    <x v="110"/>
    <x v="0"/>
    <n v="3"/>
    <x v="1"/>
  </r>
  <r>
    <x v="83"/>
    <x v="6"/>
    <n v="7"/>
    <x v="1"/>
  </r>
  <r>
    <x v="54"/>
    <x v="6"/>
    <n v="7"/>
    <x v="1"/>
  </r>
  <r>
    <x v="23"/>
    <x v="0"/>
    <n v="3"/>
    <x v="0"/>
  </r>
  <r>
    <x v="56"/>
    <x v="0"/>
    <n v="3"/>
    <x v="0"/>
  </r>
  <r>
    <x v="129"/>
    <x v="0"/>
    <n v="3"/>
    <x v="0"/>
  </r>
  <r>
    <x v="14"/>
    <x v="5"/>
    <n v="1"/>
    <x v="0"/>
  </r>
  <r>
    <x v="3"/>
    <x v="0"/>
    <n v="3"/>
    <x v="1"/>
  </r>
  <r>
    <x v="113"/>
    <x v="1"/>
    <n v="6"/>
    <x v="1"/>
  </r>
  <r>
    <x v="77"/>
    <x v="6"/>
    <n v="7"/>
    <x v="0"/>
  </r>
  <r>
    <x v="8"/>
    <x v="0"/>
    <n v="3"/>
    <x v="0"/>
  </r>
  <r>
    <x v="76"/>
    <x v="4"/>
    <n v="5"/>
    <x v="0"/>
  </r>
  <r>
    <x v="91"/>
    <x v="6"/>
    <n v="7"/>
    <x v="1"/>
  </r>
  <r>
    <x v="110"/>
    <x v="0"/>
    <n v="3"/>
    <x v="1"/>
  </r>
  <r>
    <x v="22"/>
    <x v="0"/>
    <n v="3"/>
    <x v="1"/>
  </r>
  <r>
    <x v="20"/>
    <x v="1"/>
    <n v="6"/>
    <x v="0"/>
  </r>
  <r>
    <x v="31"/>
    <x v="1"/>
    <n v="6"/>
    <x v="0"/>
  </r>
  <r>
    <x v="66"/>
    <x v="0"/>
    <n v="3"/>
    <x v="0"/>
  </r>
  <r>
    <x v="127"/>
    <x v="1"/>
    <n v="6"/>
    <x v="0"/>
  </r>
  <r>
    <x v="37"/>
    <x v="3"/>
    <n v="2"/>
    <x v="1"/>
  </r>
  <r>
    <x v="83"/>
    <x v="6"/>
    <n v="7"/>
    <x v="1"/>
  </r>
  <r>
    <x v="41"/>
    <x v="6"/>
    <n v="7"/>
    <x v="1"/>
  </r>
  <r>
    <x v="117"/>
    <x v="1"/>
    <n v="6"/>
    <x v="1"/>
  </r>
  <r>
    <x v="61"/>
    <x v="0"/>
    <n v="3"/>
    <x v="0"/>
  </r>
  <r>
    <x v="4"/>
    <x v="1"/>
    <n v="6"/>
    <x v="0"/>
  </r>
  <r>
    <x v="14"/>
    <x v="0"/>
    <n v="3"/>
    <x v="0"/>
  </r>
  <r>
    <x v="24"/>
    <x v="1"/>
    <n v="6"/>
    <x v="0"/>
  </r>
  <r>
    <x v="42"/>
    <x v="3"/>
    <n v="2"/>
    <x v="1"/>
  </r>
  <r>
    <x v="3"/>
    <x v="0"/>
    <n v="3"/>
    <x v="1"/>
  </r>
  <r>
    <x v="33"/>
    <x v="3"/>
    <n v="2"/>
    <x v="0"/>
  </r>
  <r>
    <x v="52"/>
    <x v="3"/>
    <n v="2"/>
    <x v="1"/>
  </r>
  <r>
    <x v="32"/>
    <x v="2"/>
    <n v="4"/>
    <x v="1"/>
  </r>
  <r>
    <x v="52"/>
    <x v="5"/>
    <n v="1"/>
    <x v="1"/>
  </r>
  <r>
    <x v="60"/>
    <x v="3"/>
    <n v="2"/>
    <x v="1"/>
  </r>
  <r>
    <x v="113"/>
    <x v="1"/>
    <n v="6"/>
    <x v="1"/>
  </r>
  <r>
    <x v="38"/>
    <x v="3"/>
    <n v="2"/>
    <x v="0"/>
  </r>
  <r>
    <x v="44"/>
    <x v="5"/>
    <n v="1"/>
    <x v="0"/>
  </r>
  <r>
    <x v="33"/>
    <x v="3"/>
    <n v="2"/>
    <x v="0"/>
  </r>
  <r>
    <x v="66"/>
    <x v="0"/>
    <n v="3"/>
    <x v="0"/>
  </r>
  <r>
    <x v="10"/>
    <x v="1"/>
    <n v="6"/>
    <x v="1"/>
  </r>
  <r>
    <x v="3"/>
    <x v="0"/>
    <n v="3"/>
    <x v="1"/>
  </r>
  <r>
    <x v="96"/>
    <x v="0"/>
    <n v="3"/>
    <x v="1"/>
  </r>
  <r>
    <x v="36"/>
    <x v="5"/>
    <n v="1"/>
    <x v="1"/>
  </r>
  <r>
    <x v="42"/>
    <x v="0"/>
    <n v="3"/>
    <x v="1"/>
  </r>
  <r>
    <x v="128"/>
    <x v="3"/>
    <n v="2"/>
    <x v="0"/>
  </r>
  <r>
    <x v="53"/>
    <x v="5"/>
    <n v="1"/>
    <x v="1"/>
  </r>
  <r>
    <x v="35"/>
    <x v="1"/>
    <n v="6"/>
    <x v="1"/>
  </r>
  <r>
    <x v="104"/>
    <x v="1"/>
    <n v="6"/>
    <x v="1"/>
  </r>
  <r>
    <x v="121"/>
    <x v="6"/>
    <n v="7"/>
    <x v="1"/>
  </r>
  <r>
    <x v="25"/>
    <x v="1"/>
    <n v="6"/>
    <x v="0"/>
  </r>
  <r>
    <x v="36"/>
    <x v="5"/>
    <n v="1"/>
    <x v="1"/>
  </r>
  <r>
    <x v="43"/>
    <x v="2"/>
    <n v="4"/>
    <x v="0"/>
  </r>
  <r>
    <x v="17"/>
    <x v="5"/>
    <n v="1"/>
    <x v="1"/>
  </r>
  <r>
    <x v="91"/>
    <x v="6"/>
    <n v="7"/>
    <x v="1"/>
  </r>
  <r>
    <x v="20"/>
    <x v="1"/>
    <n v="6"/>
    <x v="0"/>
  </r>
  <r>
    <x v="45"/>
    <x v="1"/>
    <n v="6"/>
    <x v="1"/>
  </r>
  <r>
    <x v="127"/>
    <x v="1"/>
    <n v="6"/>
    <x v="0"/>
  </r>
  <r>
    <x v="22"/>
    <x v="5"/>
    <n v="1"/>
    <x v="1"/>
  </r>
  <r>
    <x v="3"/>
    <x v="0"/>
    <n v="3"/>
    <x v="1"/>
  </r>
  <r>
    <x v="119"/>
    <x v="5"/>
    <n v="1"/>
    <x v="0"/>
  </r>
  <r>
    <x v="84"/>
    <x v="5"/>
    <n v="1"/>
    <x v="1"/>
  </r>
  <r>
    <x v="103"/>
    <x v="0"/>
    <n v="3"/>
    <x v="1"/>
  </r>
  <r>
    <x v="11"/>
    <x v="4"/>
    <n v="5"/>
    <x v="1"/>
  </r>
  <r>
    <x v="68"/>
    <x v="6"/>
    <n v="7"/>
    <x v="1"/>
  </r>
  <r>
    <x v="39"/>
    <x v="6"/>
    <n v="7"/>
    <x v="0"/>
  </r>
  <r>
    <x v="90"/>
    <x v="6"/>
    <n v="7"/>
    <x v="0"/>
  </r>
  <r>
    <x v="46"/>
    <x v="1"/>
    <n v="6"/>
    <x v="1"/>
  </r>
  <r>
    <x v="54"/>
    <x v="2"/>
    <n v="4"/>
    <x v="1"/>
  </r>
  <r>
    <x v="3"/>
    <x v="0"/>
    <n v="3"/>
    <x v="1"/>
  </r>
  <r>
    <x v="102"/>
    <x v="6"/>
    <n v="7"/>
    <x v="0"/>
  </r>
  <r>
    <x v="22"/>
    <x v="5"/>
    <n v="1"/>
    <x v="1"/>
  </r>
  <r>
    <x v="18"/>
    <x v="1"/>
    <n v="6"/>
    <x v="1"/>
  </r>
  <r>
    <x v="57"/>
    <x v="1"/>
    <n v="6"/>
    <x v="0"/>
  </r>
  <r>
    <x v="115"/>
    <x v="1"/>
    <n v="6"/>
    <x v="1"/>
  </r>
  <r>
    <x v="99"/>
    <x v="5"/>
    <n v="1"/>
    <x v="0"/>
  </r>
  <r>
    <x v="43"/>
    <x v="2"/>
    <n v="4"/>
    <x v="0"/>
  </r>
  <r>
    <x v="93"/>
    <x v="5"/>
    <n v="1"/>
    <x v="0"/>
  </r>
  <r>
    <x v="22"/>
    <x v="0"/>
    <n v="3"/>
    <x v="1"/>
  </r>
  <r>
    <x v="23"/>
    <x v="5"/>
    <n v="1"/>
    <x v="0"/>
  </r>
  <r>
    <x v="6"/>
    <x v="0"/>
    <n v="3"/>
    <x v="1"/>
  </r>
  <r>
    <x v="17"/>
    <x v="0"/>
    <n v="3"/>
    <x v="1"/>
  </r>
  <r>
    <x v="123"/>
    <x v="0"/>
    <n v="3"/>
    <x v="1"/>
  </r>
  <r>
    <x v="37"/>
    <x v="3"/>
    <n v="2"/>
    <x v="1"/>
  </r>
  <r>
    <x v="17"/>
    <x v="0"/>
    <n v="3"/>
    <x v="1"/>
  </r>
  <r>
    <x v="96"/>
    <x v="0"/>
    <n v="3"/>
    <x v="1"/>
  </r>
  <r>
    <x v="61"/>
    <x v="0"/>
    <n v="3"/>
    <x v="0"/>
  </r>
  <r>
    <x v="107"/>
    <x v="3"/>
    <n v="2"/>
    <x v="0"/>
  </r>
  <r>
    <x v="122"/>
    <x v="6"/>
    <n v="7"/>
    <x v="0"/>
  </r>
  <r>
    <x v="23"/>
    <x v="0"/>
    <n v="3"/>
    <x v="0"/>
  </r>
  <r>
    <x v="12"/>
    <x v="0"/>
    <n v="3"/>
    <x v="0"/>
  </r>
  <r>
    <x v="40"/>
    <x v="0"/>
    <n v="3"/>
    <x v="0"/>
  </r>
  <r>
    <x v="112"/>
    <x v="1"/>
    <n v="6"/>
    <x v="0"/>
  </r>
  <r>
    <x v="118"/>
    <x v="0"/>
    <n v="3"/>
    <x v="0"/>
  </r>
  <r>
    <x v="6"/>
    <x v="0"/>
    <n v="3"/>
    <x v="1"/>
  </r>
  <r>
    <x v="63"/>
    <x v="6"/>
    <n v="7"/>
    <x v="0"/>
  </r>
  <r>
    <x v="65"/>
    <x v="6"/>
    <n v="7"/>
    <x v="1"/>
  </r>
  <r>
    <x v="87"/>
    <x v="5"/>
    <n v="1"/>
    <x v="1"/>
  </r>
  <r>
    <x v="128"/>
    <x v="3"/>
    <n v="2"/>
    <x v="0"/>
  </r>
  <r>
    <x v="46"/>
    <x v="1"/>
    <n v="6"/>
    <x v="1"/>
  </r>
  <r>
    <x v="110"/>
    <x v="0"/>
    <n v="3"/>
    <x v="1"/>
  </r>
  <r>
    <x v="110"/>
    <x v="0"/>
    <n v="3"/>
    <x v="1"/>
  </r>
  <r>
    <x v="52"/>
    <x v="0"/>
    <n v="3"/>
    <x v="1"/>
  </r>
  <r>
    <x v="4"/>
    <x v="1"/>
    <n v="6"/>
    <x v="0"/>
  </r>
  <r>
    <x v="48"/>
    <x v="5"/>
    <n v="1"/>
    <x v="0"/>
  </r>
  <r>
    <x v="56"/>
    <x v="0"/>
    <n v="3"/>
    <x v="0"/>
  </r>
  <r>
    <x v="84"/>
    <x v="5"/>
    <n v="1"/>
    <x v="1"/>
  </r>
  <r>
    <x v="93"/>
    <x v="5"/>
    <n v="1"/>
    <x v="0"/>
  </r>
  <r>
    <x v="30"/>
    <x v="0"/>
    <n v="3"/>
    <x v="0"/>
  </r>
  <r>
    <x v="61"/>
    <x v="0"/>
    <n v="3"/>
    <x v="0"/>
  </r>
  <r>
    <x v="108"/>
    <x v="0"/>
    <n v="3"/>
    <x v="1"/>
  </r>
  <r>
    <x v="93"/>
    <x v="5"/>
    <n v="1"/>
    <x v="0"/>
  </r>
  <r>
    <x v="38"/>
    <x v="3"/>
    <n v="2"/>
    <x v="0"/>
  </r>
  <r>
    <x v="93"/>
    <x v="5"/>
    <n v="1"/>
    <x v="0"/>
  </r>
  <r>
    <x v="41"/>
    <x v="4"/>
    <n v="5"/>
    <x v="1"/>
  </r>
  <r>
    <x v="2"/>
    <x v="2"/>
    <n v="4"/>
    <x v="1"/>
  </r>
  <r>
    <x v="56"/>
    <x v="0"/>
    <n v="3"/>
    <x v="0"/>
  </r>
  <r>
    <x v="106"/>
    <x v="1"/>
    <n v="6"/>
    <x v="0"/>
  </r>
  <r>
    <x v="51"/>
    <x v="5"/>
    <n v="1"/>
    <x v="0"/>
  </r>
  <r>
    <x v="65"/>
    <x v="6"/>
    <n v="7"/>
    <x v="1"/>
  </r>
  <r>
    <x v="64"/>
    <x v="6"/>
    <n v="7"/>
    <x v="1"/>
  </r>
  <r>
    <x v="72"/>
    <x v="0"/>
    <n v="3"/>
    <x v="0"/>
  </r>
  <r>
    <x v="96"/>
    <x v="0"/>
    <n v="3"/>
    <x v="1"/>
  </r>
  <r>
    <x v="110"/>
    <x v="0"/>
    <n v="3"/>
    <x v="1"/>
  </r>
  <r>
    <x v="1"/>
    <x v="1"/>
    <n v="6"/>
    <x v="1"/>
  </r>
  <r>
    <x v="9"/>
    <x v="0"/>
    <n v="3"/>
    <x v="1"/>
  </r>
  <r>
    <x v="31"/>
    <x v="1"/>
    <n v="6"/>
    <x v="0"/>
  </r>
  <r>
    <x v="44"/>
    <x v="5"/>
    <n v="1"/>
    <x v="0"/>
  </r>
  <r>
    <x v="43"/>
    <x v="2"/>
    <n v="4"/>
    <x v="0"/>
  </r>
  <r>
    <x v="18"/>
    <x v="1"/>
    <n v="6"/>
    <x v="1"/>
  </r>
  <r>
    <x v="117"/>
    <x v="1"/>
    <n v="6"/>
    <x v="1"/>
  </r>
  <r>
    <x v="46"/>
    <x v="1"/>
    <n v="6"/>
    <x v="1"/>
  </r>
  <r>
    <x v="71"/>
    <x v="0"/>
    <n v="3"/>
    <x v="0"/>
  </r>
  <r>
    <x v="35"/>
    <x v="1"/>
    <n v="6"/>
    <x v="1"/>
  </r>
  <r>
    <x v="17"/>
    <x v="5"/>
    <n v="1"/>
    <x v="1"/>
  </r>
  <r>
    <x v="60"/>
    <x v="3"/>
    <n v="2"/>
    <x v="1"/>
  </r>
  <r>
    <x v="3"/>
    <x v="3"/>
    <n v="2"/>
    <x v="1"/>
  </r>
  <r>
    <x v="77"/>
    <x v="1"/>
    <n v="6"/>
    <x v="0"/>
  </r>
  <r>
    <x v="73"/>
    <x v="6"/>
    <n v="7"/>
    <x v="1"/>
  </r>
  <r>
    <x v="42"/>
    <x v="0"/>
    <n v="3"/>
    <x v="1"/>
  </r>
  <r>
    <x v="5"/>
    <x v="1"/>
    <n v="6"/>
    <x v="0"/>
  </r>
  <r>
    <x v="116"/>
    <x v="0"/>
    <n v="3"/>
    <x v="1"/>
  </r>
  <r>
    <x v="37"/>
    <x v="3"/>
    <n v="2"/>
    <x v="1"/>
  </r>
  <r>
    <x v="26"/>
    <x v="3"/>
    <n v="2"/>
    <x v="1"/>
  </r>
  <r>
    <x v="37"/>
    <x v="3"/>
    <n v="2"/>
    <x v="1"/>
  </r>
  <r>
    <x v="82"/>
    <x v="6"/>
    <n v="7"/>
    <x v="0"/>
  </r>
  <r>
    <x v="42"/>
    <x v="0"/>
    <n v="3"/>
    <x v="1"/>
  </r>
  <r>
    <x v="9"/>
    <x v="0"/>
    <n v="3"/>
    <x v="1"/>
  </r>
  <r>
    <x v="63"/>
    <x v="6"/>
    <n v="7"/>
    <x v="0"/>
  </r>
  <r>
    <x v="54"/>
    <x v="6"/>
    <n v="7"/>
    <x v="1"/>
  </r>
  <r>
    <x v="28"/>
    <x v="4"/>
    <n v="5"/>
    <x v="0"/>
  </r>
  <r>
    <x v="44"/>
    <x v="0"/>
    <n v="3"/>
    <x v="0"/>
  </r>
  <r>
    <x v="106"/>
    <x v="1"/>
    <n v="6"/>
    <x v="0"/>
  </r>
  <r>
    <x v="22"/>
    <x v="5"/>
    <n v="1"/>
    <x v="1"/>
  </r>
  <r>
    <x v="17"/>
    <x v="5"/>
    <n v="1"/>
    <x v="1"/>
  </r>
  <r>
    <x v="113"/>
    <x v="1"/>
    <n v="6"/>
    <x v="1"/>
  </r>
  <r>
    <x v="76"/>
    <x v="4"/>
    <n v="5"/>
    <x v="0"/>
  </r>
  <r>
    <x v="17"/>
    <x v="5"/>
    <n v="1"/>
    <x v="1"/>
  </r>
  <r>
    <x v="107"/>
    <x v="3"/>
    <n v="2"/>
    <x v="0"/>
  </r>
  <r>
    <x v="63"/>
    <x v="6"/>
    <n v="7"/>
    <x v="0"/>
  </r>
  <r>
    <x v="41"/>
    <x v="1"/>
    <n v="6"/>
    <x v="1"/>
  </r>
  <r>
    <x v="43"/>
    <x v="2"/>
    <n v="4"/>
    <x v="0"/>
  </r>
  <r>
    <x v="3"/>
    <x v="0"/>
    <n v="3"/>
    <x v="1"/>
  </r>
  <r>
    <x v="72"/>
    <x v="0"/>
    <n v="3"/>
    <x v="0"/>
  </r>
  <r>
    <x v="88"/>
    <x v="0"/>
    <n v="3"/>
    <x v="1"/>
  </r>
  <r>
    <x v="93"/>
    <x v="5"/>
    <n v="1"/>
    <x v="0"/>
  </r>
  <r>
    <x v="72"/>
    <x v="0"/>
    <n v="3"/>
    <x v="0"/>
  </r>
  <r>
    <x v="88"/>
    <x v="0"/>
    <n v="3"/>
    <x v="1"/>
  </r>
  <r>
    <x v="31"/>
    <x v="0"/>
    <n v="3"/>
    <x v="0"/>
  </r>
  <r>
    <x v="107"/>
    <x v="3"/>
    <n v="2"/>
    <x v="0"/>
  </r>
  <r>
    <x v="34"/>
    <x v="1"/>
    <n v="6"/>
    <x v="1"/>
  </r>
  <r>
    <x v="90"/>
    <x v="6"/>
    <n v="7"/>
    <x v="0"/>
  </r>
  <r>
    <x v="114"/>
    <x v="0"/>
    <n v="3"/>
    <x v="1"/>
  </r>
  <r>
    <x v="93"/>
    <x v="5"/>
    <n v="1"/>
    <x v="0"/>
  </r>
  <r>
    <x v="49"/>
    <x v="0"/>
    <n v="3"/>
    <x v="0"/>
  </r>
  <r>
    <x v="3"/>
    <x v="3"/>
    <n v="2"/>
    <x v="1"/>
  </r>
  <r>
    <x v="83"/>
    <x v="6"/>
    <n v="7"/>
    <x v="1"/>
  </r>
  <r>
    <x v="89"/>
    <x v="4"/>
    <n v="5"/>
    <x v="1"/>
  </r>
  <r>
    <x v="58"/>
    <x v="0"/>
    <n v="3"/>
    <x v="0"/>
  </r>
  <r>
    <x v="106"/>
    <x v="1"/>
    <n v="6"/>
    <x v="0"/>
  </r>
  <r>
    <x v="31"/>
    <x v="1"/>
    <n v="6"/>
    <x v="0"/>
  </r>
  <r>
    <x v="9"/>
    <x v="0"/>
    <n v="3"/>
    <x v="1"/>
  </r>
  <r>
    <x v="23"/>
    <x v="5"/>
    <n v="1"/>
    <x v="0"/>
  </r>
  <r>
    <x v="5"/>
    <x v="1"/>
    <n v="6"/>
    <x v="0"/>
  </r>
  <r>
    <x v="66"/>
    <x v="0"/>
    <n v="3"/>
    <x v="0"/>
  </r>
  <r>
    <x v="109"/>
    <x v="5"/>
    <n v="1"/>
    <x v="1"/>
  </r>
  <r>
    <x v="24"/>
    <x v="1"/>
    <n v="6"/>
    <x v="0"/>
  </r>
  <r>
    <x v="35"/>
    <x v="1"/>
    <n v="6"/>
    <x v="1"/>
  </r>
  <r>
    <x v="5"/>
    <x v="1"/>
    <n v="6"/>
    <x v="0"/>
  </r>
  <r>
    <x v="99"/>
    <x v="5"/>
    <n v="1"/>
    <x v="0"/>
  </r>
  <r>
    <x v="17"/>
    <x v="0"/>
    <n v="3"/>
    <x v="1"/>
  </r>
  <r>
    <x v="11"/>
    <x v="4"/>
    <n v="5"/>
    <x v="1"/>
  </r>
  <r>
    <x v="50"/>
    <x v="0"/>
    <n v="3"/>
    <x v="0"/>
  </r>
  <r>
    <x v="20"/>
    <x v="1"/>
    <n v="6"/>
    <x v="0"/>
  </r>
  <r>
    <x v="98"/>
    <x v="1"/>
    <n v="6"/>
    <x v="0"/>
  </r>
  <r>
    <x v="44"/>
    <x v="3"/>
    <n v="2"/>
    <x v="0"/>
  </r>
  <r>
    <x v="0"/>
    <x v="0"/>
    <n v="3"/>
    <x v="0"/>
  </r>
  <r>
    <x v="75"/>
    <x v="5"/>
    <n v="1"/>
    <x v="1"/>
  </r>
  <r>
    <x v="25"/>
    <x v="1"/>
    <n v="6"/>
    <x v="0"/>
  </r>
  <r>
    <x v="76"/>
    <x v="6"/>
    <n v="7"/>
    <x v="0"/>
  </r>
  <r>
    <x v="113"/>
    <x v="1"/>
    <n v="6"/>
    <x v="1"/>
  </r>
  <r>
    <x v="2"/>
    <x v="2"/>
    <n v="4"/>
    <x v="1"/>
  </r>
  <r>
    <x v="22"/>
    <x v="5"/>
    <n v="1"/>
    <x v="1"/>
  </r>
  <r>
    <x v="123"/>
    <x v="0"/>
    <n v="3"/>
    <x v="1"/>
  </r>
  <r>
    <x v="86"/>
    <x v="1"/>
    <n v="6"/>
    <x v="1"/>
  </r>
  <r>
    <x v="98"/>
    <x v="1"/>
    <n v="6"/>
    <x v="0"/>
  </r>
  <r>
    <x v="61"/>
    <x v="0"/>
    <n v="3"/>
    <x v="0"/>
  </r>
  <r>
    <x v="3"/>
    <x v="0"/>
    <n v="3"/>
    <x v="1"/>
  </r>
  <r>
    <x v="48"/>
    <x v="5"/>
    <n v="1"/>
    <x v="0"/>
  </r>
  <r>
    <x v="119"/>
    <x v="5"/>
    <n v="1"/>
    <x v="0"/>
  </r>
  <r>
    <x v="37"/>
    <x v="0"/>
    <n v="3"/>
    <x v="1"/>
  </r>
  <r>
    <x v="20"/>
    <x v="1"/>
    <n v="6"/>
    <x v="0"/>
  </r>
  <r>
    <x v="87"/>
    <x v="5"/>
    <n v="1"/>
    <x v="1"/>
  </r>
  <r>
    <x v="85"/>
    <x v="3"/>
    <n v="2"/>
    <x v="1"/>
  </r>
  <r>
    <x v="17"/>
    <x v="0"/>
    <n v="3"/>
    <x v="1"/>
  </r>
  <r>
    <x v="3"/>
    <x v="3"/>
    <n v="2"/>
    <x v="1"/>
  </r>
  <r>
    <x v="128"/>
    <x v="3"/>
    <n v="2"/>
    <x v="0"/>
  </r>
  <r>
    <x v="96"/>
    <x v="0"/>
    <n v="3"/>
    <x v="1"/>
  </r>
  <r>
    <x v="72"/>
    <x v="3"/>
    <n v="2"/>
    <x v="0"/>
  </r>
  <r>
    <x v="110"/>
    <x v="0"/>
    <n v="3"/>
    <x v="1"/>
  </r>
  <r>
    <x v="107"/>
    <x v="3"/>
    <n v="2"/>
    <x v="0"/>
  </r>
  <r>
    <x v="21"/>
    <x v="0"/>
    <n v="3"/>
    <x v="1"/>
  </r>
  <r>
    <x v="10"/>
    <x v="1"/>
    <n v="6"/>
    <x v="1"/>
  </r>
  <r>
    <x v="40"/>
    <x v="0"/>
    <n v="3"/>
    <x v="0"/>
  </r>
  <r>
    <x v="81"/>
    <x v="1"/>
    <n v="6"/>
    <x v="1"/>
  </r>
  <r>
    <x v="76"/>
    <x v="6"/>
    <n v="7"/>
    <x v="0"/>
  </r>
  <r>
    <x v="107"/>
    <x v="3"/>
    <n v="2"/>
    <x v="0"/>
  </r>
  <r>
    <x v="44"/>
    <x v="5"/>
    <n v="1"/>
    <x v="0"/>
  </r>
  <r>
    <x v="62"/>
    <x v="5"/>
    <n v="1"/>
    <x v="0"/>
  </r>
  <r>
    <x v="1"/>
    <x v="1"/>
    <n v="6"/>
    <x v="1"/>
  </r>
  <r>
    <x v="50"/>
    <x v="0"/>
    <n v="3"/>
    <x v="0"/>
  </r>
  <r>
    <x v="35"/>
    <x v="1"/>
    <n v="6"/>
    <x v="1"/>
  </r>
  <r>
    <x v="83"/>
    <x v="6"/>
    <n v="7"/>
    <x v="1"/>
  </r>
  <r>
    <x v="113"/>
    <x v="1"/>
    <n v="6"/>
    <x v="1"/>
  </r>
  <r>
    <x v="17"/>
    <x v="0"/>
    <n v="3"/>
    <x v="1"/>
  </r>
  <r>
    <x v="88"/>
    <x v="0"/>
    <n v="3"/>
    <x v="1"/>
  </r>
  <r>
    <x v="23"/>
    <x v="5"/>
    <n v="1"/>
    <x v="0"/>
  </r>
  <r>
    <x v="0"/>
    <x v="0"/>
    <n v="3"/>
    <x v="0"/>
  </r>
  <r>
    <x v="72"/>
    <x v="0"/>
    <n v="3"/>
    <x v="0"/>
  </r>
  <r>
    <x v="91"/>
    <x v="6"/>
    <n v="7"/>
    <x v="1"/>
  </r>
  <r>
    <x v="118"/>
    <x v="0"/>
    <n v="3"/>
    <x v="0"/>
  </r>
  <r>
    <x v="126"/>
    <x v="1"/>
    <n v="6"/>
    <x v="0"/>
  </r>
  <r>
    <x v="0"/>
    <x v="3"/>
    <n v="2"/>
    <x v="0"/>
  </r>
  <r>
    <x v="19"/>
    <x v="2"/>
    <n v="4"/>
    <x v="0"/>
  </r>
  <r>
    <x v="36"/>
    <x v="5"/>
    <n v="1"/>
    <x v="1"/>
  </r>
  <r>
    <x v="23"/>
    <x v="0"/>
    <n v="3"/>
    <x v="0"/>
  </r>
  <r>
    <x v="37"/>
    <x v="3"/>
    <n v="2"/>
    <x v="1"/>
  </r>
  <r>
    <x v="71"/>
    <x v="0"/>
    <n v="3"/>
    <x v="0"/>
  </r>
  <r>
    <x v="30"/>
    <x v="1"/>
    <n v="6"/>
    <x v="0"/>
  </r>
  <r>
    <x v="23"/>
    <x v="5"/>
    <n v="1"/>
    <x v="0"/>
  </r>
  <r>
    <x v="22"/>
    <x v="5"/>
    <n v="1"/>
    <x v="1"/>
  </r>
  <r>
    <x v="127"/>
    <x v="1"/>
    <n v="6"/>
    <x v="0"/>
  </r>
  <r>
    <x v="42"/>
    <x v="3"/>
    <n v="2"/>
    <x v="1"/>
  </r>
  <r>
    <x v="93"/>
    <x v="5"/>
    <n v="1"/>
    <x v="0"/>
  </r>
  <r>
    <x v="22"/>
    <x v="5"/>
    <n v="1"/>
    <x v="1"/>
  </r>
  <r>
    <x v="3"/>
    <x v="0"/>
    <n v="3"/>
    <x v="1"/>
  </r>
  <r>
    <x v="37"/>
    <x v="0"/>
    <n v="3"/>
    <x v="1"/>
  </r>
  <r>
    <x v="16"/>
    <x v="1"/>
    <n v="6"/>
    <x v="0"/>
  </r>
  <r>
    <x v="44"/>
    <x v="0"/>
    <n v="3"/>
    <x v="0"/>
  </r>
  <r>
    <x v="89"/>
    <x v="4"/>
    <n v="5"/>
    <x v="1"/>
  </r>
  <r>
    <x v="99"/>
    <x v="5"/>
    <n v="1"/>
    <x v="0"/>
  </r>
  <r>
    <x v="81"/>
    <x v="1"/>
    <n v="6"/>
    <x v="1"/>
  </r>
  <r>
    <x v="88"/>
    <x v="0"/>
    <n v="3"/>
    <x v="1"/>
  </r>
  <r>
    <x v="90"/>
    <x v="6"/>
    <n v="7"/>
    <x v="0"/>
  </r>
  <r>
    <x v="35"/>
    <x v="1"/>
    <n v="6"/>
    <x v="1"/>
  </r>
  <r>
    <x v="6"/>
    <x v="0"/>
    <n v="3"/>
    <x v="1"/>
  </r>
  <r>
    <x v="75"/>
    <x v="5"/>
    <n v="1"/>
    <x v="1"/>
  </r>
  <r>
    <x v="14"/>
    <x v="0"/>
    <n v="3"/>
    <x v="0"/>
  </r>
  <r>
    <x v="22"/>
    <x v="0"/>
    <n v="3"/>
    <x v="1"/>
  </r>
  <r>
    <x v="48"/>
    <x v="5"/>
    <n v="1"/>
    <x v="0"/>
  </r>
  <r>
    <x v="96"/>
    <x v="0"/>
    <n v="3"/>
    <x v="1"/>
  </r>
  <r>
    <x v="44"/>
    <x v="5"/>
    <n v="1"/>
    <x v="0"/>
  </r>
  <r>
    <x v="21"/>
    <x v="0"/>
    <n v="3"/>
    <x v="1"/>
  </r>
  <r>
    <x v="108"/>
    <x v="0"/>
    <n v="3"/>
    <x v="1"/>
  </r>
  <r>
    <x v="22"/>
    <x v="0"/>
    <n v="3"/>
    <x v="1"/>
  </r>
  <r>
    <x v="47"/>
    <x v="5"/>
    <n v="1"/>
    <x v="1"/>
  </r>
  <r>
    <x v="99"/>
    <x v="5"/>
    <n v="1"/>
    <x v="0"/>
  </r>
  <r>
    <x v="5"/>
    <x v="1"/>
    <n v="6"/>
    <x v="0"/>
  </r>
  <r>
    <x v="63"/>
    <x v="6"/>
    <n v="7"/>
    <x v="0"/>
  </r>
  <r>
    <x v="125"/>
    <x v="1"/>
    <n v="6"/>
    <x v="0"/>
  </r>
  <r>
    <x v="84"/>
    <x v="5"/>
    <n v="1"/>
    <x v="1"/>
  </r>
  <r>
    <x v="3"/>
    <x v="0"/>
    <n v="3"/>
    <x v="1"/>
  </r>
  <r>
    <x v="42"/>
    <x v="0"/>
    <n v="3"/>
    <x v="1"/>
  </r>
  <r>
    <x v="12"/>
    <x v="0"/>
    <n v="3"/>
    <x v="0"/>
  </r>
  <r>
    <x v="97"/>
    <x v="6"/>
    <n v="7"/>
    <x v="1"/>
  </r>
  <r>
    <x v="41"/>
    <x v="1"/>
    <n v="6"/>
    <x v="1"/>
  </r>
  <r>
    <x v="54"/>
    <x v="6"/>
    <n v="7"/>
    <x v="1"/>
  </r>
  <r>
    <x v="22"/>
    <x v="5"/>
    <n v="1"/>
    <x v="1"/>
  </r>
  <r>
    <x v="20"/>
    <x v="1"/>
    <n v="6"/>
    <x v="0"/>
  </r>
  <r>
    <x v="126"/>
    <x v="1"/>
    <n v="6"/>
    <x v="0"/>
  </r>
  <r>
    <x v="118"/>
    <x v="0"/>
    <n v="3"/>
    <x v="0"/>
  </r>
  <r>
    <x v="24"/>
    <x v="1"/>
    <n v="6"/>
    <x v="0"/>
  </r>
  <r>
    <x v="99"/>
    <x v="5"/>
    <n v="1"/>
    <x v="0"/>
  </r>
  <r>
    <x v="46"/>
    <x v="1"/>
    <n v="6"/>
    <x v="1"/>
  </r>
  <r>
    <x v="92"/>
    <x v="3"/>
    <n v="2"/>
    <x v="0"/>
  </r>
  <r>
    <x v="117"/>
    <x v="1"/>
    <n v="6"/>
    <x v="1"/>
  </r>
  <r>
    <x v="52"/>
    <x v="5"/>
    <n v="1"/>
    <x v="1"/>
  </r>
  <r>
    <x v="47"/>
    <x v="5"/>
    <n v="1"/>
    <x v="1"/>
  </r>
  <r>
    <x v="99"/>
    <x v="5"/>
    <n v="1"/>
    <x v="0"/>
  </r>
  <r>
    <x v="48"/>
    <x v="5"/>
    <n v="1"/>
    <x v="0"/>
  </r>
  <r>
    <x v="44"/>
    <x v="3"/>
    <n v="2"/>
    <x v="0"/>
  </r>
  <r>
    <x v="77"/>
    <x v="1"/>
    <n v="6"/>
    <x v="0"/>
  </r>
  <r>
    <x v="12"/>
    <x v="0"/>
    <n v="3"/>
    <x v="0"/>
  </r>
  <r>
    <x v="55"/>
    <x v="0"/>
    <n v="3"/>
    <x v="1"/>
  </r>
  <r>
    <x v="15"/>
    <x v="1"/>
    <n v="6"/>
    <x v="1"/>
  </r>
  <r>
    <x v="22"/>
    <x v="5"/>
    <n v="1"/>
    <x v="1"/>
  </r>
  <r>
    <x v="17"/>
    <x v="0"/>
    <n v="3"/>
    <x v="1"/>
  </r>
  <r>
    <x v="60"/>
    <x v="3"/>
    <n v="2"/>
    <x v="1"/>
  </r>
  <r>
    <x v="27"/>
    <x v="2"/>
    <n v="4"/>
    <x v="0"/>
  </r>
  <r>
    <x v="112"/>
    <x v="1"/>
    <n v="6"/>
    <x v="0"/>
  </r>
  <r>
    <x v="113"/>
    <x v="1"/>
    <n v="6"/>
    <x v="1"/>
  </r>
  <r>
    <x v="72"/>
    <x v="3"/>
    <n v="2"/>
    <x v="0"/>
  </r>
  <r>
    <x v="0"/>
    <x v="0"/>
    <n v="3"/>
    <x v="0"/>
  </r>
  <r>
    <x v="82"/>
    <x v="6"/>
    <n v="7"/>
    <x v="0"/>
  </r>
  <r>
    <x v="76"/>
    <x v="1"/>
    <n v="6"/>
    <x v="0"/>
  </r>
  <r>
    <x v="37"/>
    <x v="0"/>
    <n v="3"/>
    <x v="1"/>
  </r>
  <r>
    <x v="5"/>
    <x v="1"/>
    <n v="6"/>
    <x v="0"/>
  </r>
  <r>
    <x v="2"/>
    <x v="2"/>
    <n v="4"/>
    <x v="1"/>
  </r>
  <r>
    <x v="40"/>
    <x v="0"/>
    <n v="3"/>
    <x v="0"/>
  </r>
  <r>
    <x v="10"/>
    <x v="1"/>
    <n v="6"/>
    <x v="1"/>
  </r>
  <r>
    <x v="37"/>
    <x v="3"/>
    <n v="2"/>
    <x v="1"/>
  </r>
  <r>
    <x v="89"/>
    <x v="4"/>
    <n v="5"/>
    <x v="1"/>
  </r>
  <r>
    <x v="7"/>
    <x v="0"/>
    <n v="3"/>
    <x v="0"/>
  </r>
  <r>
    <x v="0"/>
    <x v="3"/>
    <n v="2"/>
    <x v="0"/>
  </r>
  <r>
    <x v="42"/>
    <x v="3"/>
    <n v="2"/>
    <x v="1"/>
  </r>
  <r>
    <x v="10"/>
    <x v="1"/>
    <n v="6"/>
    <x v="1"/>
  </r>
  <r>
    <x v="119"/>
    <x v="5"/>
    <n v="1"/>
    <x v="0"/>
  </r>
  <r>
    <x v="1"/>
    <x v="1"/>
    <n v="6"/>
    <x v="1"/>
  </r>
  <r>
    <x v="32"/>
    <x v="2"/>
    <n v="4"/>
    <x v="1"/>
  </r>
  <r>
    <x v="14"/>
    <x v="5"/>
    <n v="1"/>
    <x v="0"/>
  </r>
  <r>
    <x v="99"/>
    <x v="5"/>
    <n v="1"/>
    <x v="0"/>
  </r>
  <r>
    <x v="68"/>
    <x v="6"/>
    <n v="7"/>
    <x v="1"/>
  </r>
  <r>
    <x v="23"/>
    <x v="0"/>
    <n v="3"/>
    <x v="0"/>
  </r>
  <r>
    <x v="21"/>
    <x v="0"/>
    <n v="3"/>
    <x v="1"/>
  </r>
  <r>
    <x v="110"/>
    <x v="0"/>
    <n v="3"/>
    <x v="1"/>
  </r>
  <r>
    <x v="31"/>
    <x v="0"/>
    <n v="3"/>
    <x v="0"/>
  </r>
  <r>
    <x v="105"/>
    <x v="0"/>
    <n v="3"/>
    <x v="1"/>
  </r>
  <r>
    <x v="5"/>
    <x v="1"/>
    <n v="6"/>
    <x v="0"/>
  </r>
  <r>
    <x v="110"/>
    <x v="0"/>
    <n v="3"/>
    <x v="1"/>
  </r>
  <r>
    <x v="48"/>
    <x v="5"/>
    <n v="1"/>
    <x v="0"/>
  </r>
  <r>
    <x v="109"/>
    <x v="5"/>
    <n v="1"/>
    <x v="1"/>
  </r>
  <r>
    <x v="62"/>
    <x v="5"/>
    <n v="1"/>
    <x v="0"/>
  </r>
  <r>
    <x v="28"/>
    <x v="4"/>
    <n v="5"/>
    <x v="0"/>
  </r>
  <r>
    <x v="21"/>
    <x v="0"/>
    <n v="3"/>
    <x v="1"/>
  </r>
  <r>
    <x v="99"/>
    <x v="5"/>
    <n v="1"/>
    <x v="0"/>
  </r>
  <r>
    <x v="117"/>
    <x v="1"/>
    <n v="6"/>
    <x v="1"/>
  </r>
  <r>
    <x v="44"/>
    <x v="0"/>
    <n v="3"/>
    <x v="0"/>
  </r>
  <r>
    <x v="10"/>
    <x v="1"/>
    <n v="6"/>
    <x v="1"/>
  </r>
  <r>
    <x v="1"/>
    <x v="1"/>
    <n v="6"/>
    <x v="1"/>
  </r>
  <r>
    <x v="48"/>
    <x v="5"/>
    <n v="1"/>
    <x v="0"/>
  </r>
  <r>
    <x v="41"/>
    <x v="4"/>
    <n v="5"/>
    <x v="1"/>
  </r>
  <r>
    <x v="53"/>
    <x v="5"/>
    <n v="1"/>
    <x v="1"/>
  </r>
  <r>
    <x v="23"/>
    <x v="5"/>
    <n v="1"/>
    <x v="0"/>
  </r>
  <r>
    <x v="68"/>
    <x v="6"/>
    <n v="7"/>
    <x v="1"/>
  </r>
  <r>
    <x v="0"/>
    <x v="0"/>
    <n v="3"/>
    <x v="0"/>
  </r>
  <r>
    <x v="47"/>
    <x v="5"/>
    <n v="1"/>
    <x v="1"/>
  </r>
  <r>
    <x v="79"/>
    <x v="1"/>
    <n v="6"/>
    <x v="0"/>
  </r>
  <r>
    <x v="80"/>
    <x v="3"/>
    <n v="2"/>
    <x v="1"/>
  </r>
  <r>
    <x v="100"/>
    <x v="4"/>
    <n v="5"/>
    <x v="0"/>
  </r>
  <r>
    <x v="50"/>
    <x v="0"/>
    <n v="3"/>
    <x v="0"/>
  </r>
  <r>
    <x v="20"/>
    <x v="1"/>
    <n v="6"/>
    <x v="0"/>
  </r>
  <r>
    <x v="69"/>
    <x v="1"/>
    <n v="6"/>
    <x v="1"/>
  </r>
  <r>
    <x v="13"/>
    <x v="0"/>
    <n v="3"/>
    <x v="1"/>
  </r>
  <r>
    <x v="117"/>
    <x v="1"/>
    <n v="6"/>
    <x v="1"/>
  </r>
  <r>
    <x v="49"/>
    <x v="0"/>
    <n v="3"/>
    <x v="0"/>
  </r>
  <r>
    <x v="106"/>
    <x v="1"/>
    <n v="6"/>
    <x v="0"/>
  </r>
  <r>
    <x v="43"/>
    <x v="6"/>
    <n v="7"/>
    <x v="0"/>
  </r>
  <r>
    <x v="10"/>
    <x v="1"/>
    <n v="6"/>
    <x v="1"/>
  </r>
  <r>
    <x v="125"/>
    <x v="1"/>
    <n v="6"/>
    <x v="0"/>
  </r>
  <r>
    <x v="70"/>
    <x v="5"/>
    <n v="1"/>
    <x v="0"/>
  </r>
  <r>
    <x v="28"/>
    <x v="4"/>
    <n v="5"/>
    <x v="0"/>
  </r>
  <r>
    <x v="113"/>
    <x v="1"/>
    <n v="6"/>
    <x v="1"/>
  </r>
  <r>
    <x v="5"/>
    <x v="1"/>
    <n v="6"/>
    <x v="0"/>
  </r>
  <r>
    <x v="0"/>
    <x v="3"/>
    <n v="2"/>
    <x v="0"/>
  </r>
  <r>
    <x v="2"/>
    <x v="2"/>
    <n v="4"/>
    <x v="1"/>
  </r>
  <r>
    <x v="47"/>
    <x v="5"/>
    <n v="1"/>
    <x v="1"/>
  </r>
  <r>
    <x v="22"/>
    <x v="5"/>
    <n v="1"/>
    <x v="1"/>
  </r>
  <r>
    <x v="81"/>
    <x v="1"/>
    <n v="6"/>
    <x v="1"/>
  </r>
  <r>
    <x v="17"/>
    <x v="0"/>
    <n v="3"/>
    <x v="1"/>
  </r>
  <r>
    <x v="126"/>
    <x v="1"/>
    <n v="6"/>
    <x v="0"/>
  </r>
  <r>
    <x v="25"/>
    <x v="1"/>
    <n v="6"/>
    <x v="0"/>
  </r>
  <r>
    <x v="38"/>
    <x v="3"/>
    <n v="2"/>
    <x v="0"/>
  </r>
  <r>
    <x v="3"/>
    <x v="3"/>
    <n v="2"/>
    <x v="1"/>
  </r>
  <r>
    <x v="54"/>
    <x v="6"/>
    <n v="7"/>
    <x v="1"/>
  </r>
  <r>
    <x v="3"/>
    <x v="3"/>
    <n v="2"/>
    <x v="1"/>
  </r>
  <r>
    <x v="22"/>
    <x v="5"/>
    <n v="1"/>
    <x v="1"/>
  </r>
  <r>
    <x v="72"/>
    <x v="0"/>
    <n v="3"/>
    <x v="0"/>
  </r>
  <r>
    <x v="6"/>
    <x v="0"/>
    <n v="3"/>
    <x v="1"/>
  </r>
  <r>
    <x v="113"/>
    <x v="1"/>
    <n v="6"/>
    <x v="1"/>
  </r>
  <r>
    <x v="0"/>
    <x v="0"/>
    <n v="3"/>
    <x v="0"/>
  </r>
  <r>
    <x v="46"/>
    <x v="1"/>
    <n v="6"/>
    <x v="1"/>
  </r>
  <r>
    <x v="75"/>
    <x v="5"/>
    <n v="1"/>
    <x v="1"/>
  </r>
  <r>
    <x v="9"/>
    <x v="0"/>
    <n v="3"/>
    <x v="1"/>
  </r>
  <r>
    <x v="87"/>
    <x v="5"/>
    <n v="1"/>
    <x v="1"/>
  </r>
  <r>
    <x v="100"/>
    <x v="4"/>
    <n v="5"/>
    <x v="0"/>
  </r>
  <r>
    <x v="5"/>
    <x v="1"/>
    <n v="6"/>
    <x v="0"/>
  </r>
  <r>
    <x v="128"/>
    <x v="3"/>
    <n v="2"/>
    <x v="0"/>
  </r>
  <r>
    <x v="99"/>
    <x v="5"/>
    <n v="1"/>
    <x v="0"/>
  </r>
  <r>
    <x v="52"/>
    <x v="5"/>
    <n v="1"/>
    <x v="1"/>
  </r>
  <r>
    <x v="57"/>
    <x v="1"/>
    <n v="6"/>
    <x v="0"/>
  </r>
  <r>
    <x v="10"/>
    <x v="1"/>
    <n v="6"/>
    <x v="1"/>
  </r>
  <r>
    <x v="38"/>
    <x v="3"/>
    <n v="2"/>
    <x v="0"/>
  </r>
  <r>
    <x v="124"/>
    <x v="1"/>
    <n v="6"/>
    <x v="1"/>
  </r>
  <r>
    <x v="25"/>
    <x v="1"/>
    <n v="6"/>
    <x v="0"/>
  </r>
  <r>
    <x v="14"/>
    <x v="0"/>
    <n v="3"/>
    <x v="0"/>
  </r>
  <r>
    <x v="25"/>
    <x v="1"/>
    <n v="6"/>
    <x v="0"/>
  </r>
  <r>
    <x v="32"/>
    <x v="2"/>
    <n v="4"/>
    <x v="1"/>
  </r>
  <r>
    <x v="41"/>
    <x v="4"/>
    <n v="5"/>
    <x v="1"/>
  </r>
  <r>
    <x v="10"/>
    <x v="1"/>
    <n v="6"/>
    <x v="1"/>
  </r>
  <r>
    <x v="14"/>
    <x v="0"/>
    <n v="3"/>
    <x v="0"/>
  </r>
  <r>
    <x v="8"/>
    <x v="0"/>
    <n v="3"/>
    <x v="0"/>
  </r>
  <r>
    <x v="14"/>
    <x v="0"/>
    <n v="3"/>
    <x v="0"/>
  </r>
  <r>
    <x v="60"/>
    <x v="3"/>
    <n v="2"/>
    <x v="1"/>
  </r>
  <r>
    <x v="24"/>
    <x v="1"/>
    <n v="6"/>
    <x v="0"/>
  </r>
  <r>
    <x v="31"/>
    <x v="0"/>
    <n v="3"/>
    <x v="0"/>
  </r>
  <r>
    <x v="35"/>
    <x v="1"/>
    <n v="6"/>
    <x v="1"/>
  </r>
  <r>
    <x v="52"/>
    <x v="5"/>
    <n v="1"/>
    <x v="1"/>
  </r>
  <r>
    <x v="103"/>
    <x v="0"/>
    <n v="3"/>
    <x v="1"/>
  </r>
  <r>
    <x v="8"/>
    <x v="0"/>
    <n v="3"/>
    <x v="0"/>
  </r>
  <r>
    <x v="43"/>
    <x v="6"/>
    <n v="7"/>
    <x v="0"/>
  </r>
  <r>
    <x v="65"/>
    <x v="6"/>
    <n v="7"/>
    <x v="1"/>
  </r>
  <r>
    <x v="95"/>
    <x v="3"/>
    <n v="2"/>
    <x v="1"/>
  </r>
  <r>
    <x v="43"/>
    <x v="2"/>
    <n v="4"/>
    <x v="0"/>
  </r>
  <r>
    <x v="29"/>
    <x v="0"/>
    <n v="3"/>
    <x v="1"/>
  </r>
  <r>
    <x v="126"/>
    <x v="1"/>
    <n v="6"/>
    <x v="0"/>
  </r>
  <r>
    <x v="31"/>
    <x v="0"/>
    <n v="3"/>
    <x v="0"/>
  </r>
  <r>
    <x v="105"/>
    <x v="0"/>
    <n v="3"/>
    <x v="1"/>
  </r>
  <r>
    <x v="11"/>
    <x v="4"/>
    <n v="5"/>
    <x v="1"/>
  </r>
  <r>
    <x v="103"/>
    <x v="0"/>
    <n v="3"/>
    <x v="1"/>
  </r>
  <r>
    <x v="35"/>
    <x v="1"/>
    <n v="6"/>
    <x v="1"/>
  </r>
  <r>
    <x v="59"/>
    <x v="5"/>
    <n v="1"/>
    <x v="1"/>
  </r>
  <r>
    <x v="66"/>
    <x v="0"/>
    <n v="3"/>
    <x v="0"/>
  </r>
  <r>
    <x v="54"/>
    <x v="6"/>
    <n v="7"/>
    <x v="1"/>
  </r>
  <r>
    <x v="81"/>
    <x v="1"/>
    <n v="6"/>
    <x v="1"/>
  </r>
  <r>
    <x v="71"/>
    <x v="3"/>
    <n v="2"/>
    <x v="0"/>
  </r>
  <r>
    <x v="48"/>
    <x v="5"/>
    <n v="1"/>
    <x v="0"/>
  </r>
  <r>
    <x v="107"/>
    <x v="3"/>
    <n v="2"/>
    <x v="0"/>
  </r>
  <r>
    <x v="21"/>
    <x v="0"/>
    <n v="3"/>
    <x v="1"/>
  </r>
  <r>
    <x v="70"/>
    <x v="5"/>
    <n v="1"/>
    <x v="0"/>
  </r>
  <r>
    <x v="26"/>
    <x v="3"/>
    <n v="2"/>
    <x v="1"/>
  </r>
  <r>
    <x v="62"/>
    <x v="5"/>
    <n v="1"/>
    <x v="0"/>
  </r>
  <r>
    <x v="84"/>
    <x v="5"/>
    <n v="1"/>
    <x v="1"/>
  </r>
  <r>
    <x v="113"/>
    <x v="1"/>
    <n v="6"/>
    <x v="1"/>
  </r>
  <r>
    <x v="111"/>
    <x v="0"/>
    <n v="3"/>
    <x v="0"/>
  </r>
  <r>
    <x v="14"/>
    <x v="0"/>
    <n v="3"/>
    <x v="0"/>
  </r>
  <r>
    <x v="0"/>
    <x v="0"/>
    <n v="3"/>
    <x v="0"/>
  </r>
  <r>
    <x v="90"/>
    <x v="6"/>
    <n v="7"/>
    <x v="0"/>
  </r>
  <r>
    <x v="93"/>
    <x v="5"/>
    <n v="1"/>
    <x v="0"/>
  </r>
  <r>
    <x v="84"/>
    <x v="5"/>
    <n v="1"/>
    <x v="1"/>
  </r>
  <r>
    <x v="65"/>
    <x v="6"/>
    <n v="7"/>
    <x v="1"/>
  </r>
  <r>
    <x v="60"/>
    <x v="3"/>
    <n v="2"/>
    <x v="1"/>
  </r>
  <r>
    <x v="23"/>
    <x v="5"/>
    <n v="1"/>
    <x v="0"/>
  </r>
  <r>
    <x v="44"/>
    <x v="3"/>
    <n v="2"/>
    <x v="0"/>
  </r>
  <r>
    <x v="6"/>
    <x v="0"/>
    <n v="3"/>
    <x v="1"/>
  </r>
  <r>
    <x v="89"/>
    <x v="4"/>
    <n v="5"/>
    <x v="1"/>
  </r>
  <r>
    <x v="22"/>
    <x v="0"/>
    <n v="3"/>
    <x v="1"/>
  </r>
  <r>
    <x v="89"/>
    <x v="4"/>
    <n v="5"/>
    <x v="1"/>
  </r>
  <r>
    <x v="12"/>
    <x v="0"/>
    <n v="3"/>
    <x v="0"/>
  </r>
  <r>
    <x v="2"/>
    <x v="2"/>
    <n v="4"/>
    <x v="1"/>
  </r>
  <r>
    <x v="103"/>
    <x v="0"/>
    <n v="3"/>
    <x v="1"/>
  </r>
  <r>
    <x v="96"/>
    <x v="0"/>
    <n v="3"/>
    <x v="1"/>
  </r>
  <r>
    <x v="94"/>
    <x v="1"/>
    <n v="6"/>
    <x v="0"/>
  </r>
  <r>
    <x v="76"/>
    <x v="1"/>
    <n v="6"/>
    <x v="0"/>
  </r>
  <r>
    <x v="74"/>
    <x v="6"/>
    <n v="7"/>
    <x v="0"/>
  </r>
  <r>
    <x v="35"/>
    <x v="1"/>
    <n v="6"/>
    <x v="1"/>
  </r>
  <r>
    <x v="62"/>
    <x v="5"/>
    <n v="1"/>
    <x v="0"/>
  </r>
  <r>
    <x v="73"/>
    <x v="6"/>
    <n v="7"/>
    <x v="1"/>
  </r>
  <r>
    <x v="10"/>
    <x v="1"/>
    <n v="6"/>
    <x v="1"/>
  </r>
  <r>
    <x v="110"/>
    <x v="0"/>
    <n v="3"/>
    <x v="1"/>
  </r>
  <r>
    <x v="108"/>
    <x v="0"/>
    <n v="3"/>
    <x v="1"/>
  </r>
  <r>
    <x v="76"/>
    <x v="4"/>
    <n v="5"/>
    <x v="0"/>
  </r>
  <r>
    <x v="20"/>
    <x v="1"/>
    <n v="6"/>
    <x v="0"/>
  </r>
  <r>
    <x v="5"/>
    <x v="1"/>
    <n v="6"/>
    <x v="0"/>
  </r>
  <r>
    <x v="66"/>
    <x v="0"/>
    <n v="3"/>
    <x v="0"/>
  </r>
  <r>
    <x v="52"/>
    <x v="5"/>
    <n v="1"/>
    <x v="1"/>
  </r>
  <r>
    <x v="110"/>
    <x v="0"/>
    <n v="3"/>
    <x v="1"/>
  </r>
  <r>
    <x v="100"/>
    <x v="4"/>
    <n v="5"/>
    <x v="0"/>
  </r>
  <r>
    <x v="55"/>
    <x v="0"/>
    <n v="3"/>
    <x v="1"/>
  </r>
  <r>
    <x v="44"/>
    <x v="0"/>
    <n v="3"/>
    <x v="0"/>
  </r>
  <r>
    <x v="56"/>
    <x v="0"/>
    <n v="3"/>
    <x v="0"/>
  </r>
  <r>
    <x v="72"/>
    <x v="3"/>
    <n v="2"/>
    <x v="0"/>
  </r>
  <r>
    <x v="61"/>
    <x v="0"/>
    <n v="3"/>
    <x v="0"/>
  </r>
  <r>
    <x v="88"/>
    <x v="0"/>
    <n v="3"/>
    <x v="1"/>
  </r>
  <r>
    <x v="2"/>
    <x v="2"/>
    <n v="4"/>
    <x v="1"/>
  </r>
  <r>
    <x v="24"/>
    <x v="1"/>
    <n v="6"/>
    <x v="0"/>
  </r>
  <r>
    <x v="12"/>
    <x v="0"/>
    <n v="3"/>
    <x v="0"/>
  </r>
  <r>
    <x v="52"/>
    <x v="3"/>
    <n v="2"/>
    <x v="1"/>
  </r>
  <r>
    <x v="67"/>
    <x v="6"/>
    <n v="7"/>
    <x v="1"/>
  </r>
  <r>
    <x v="17"/>
    <x v="0"/>
    <n v="3"/>
    <x v="1"/>
  </r>
  <r>
    <x v="42"/>
    <x v="3"/>
    <n v="2"/>
    <x v="1"/>
  </r>
  <r>
    <x v="44"/>
    <x v="0"/>
    <n v="3"/>
    <x v="0"/>
  </r>
  <r>
    <x v="5"/>
    <x v="1"/>
    <n v="6"/>
    <x v="0"/>
  </r>
  <r>
    <x v="20"/>
    <x v="1"/>
    <n v="6"/>
    <x v="0"/>
  </r>
  <r>
    <x v="113"/>
    <x v="1"/>
    <n v="6"/>
    <x v="1"/>
  </r>
  <r>
    <x v="96"/>
    <x v="0"/>
    <n v="3"/>
    <x v="1"/>
  </r>
  <r>
    <x v="10"/>
    <x v="1"/>
    <n v="6"/>
    <x v="1"/>
  </r>
  <r>
    <x v="56"/>
    <x v="0"/>
    <n v="3"/>
    <x v="0"/>
  </r>
  <r>
    <x v="99"/>
    <x v="5"/>
    <n v="1"/>
    <x v="0"/>
  </r>
  <r>
    <x v="39"/>
    <x v="6"/>
    <n v="7"/>
    <x v="0"/>
  </r>
  <r>
    <x v="8"/>
    <x v="0"/>
    <n v="3"/>
    <x v="0"/>
  </r>
  <r>
    <x v="20"/>
    <x v="1"/>
    <n v="6"/>
    <x v="0"/>
  </r>
  <r>
    <x v="10"/>
    <x v="1"/>
    <n v="6"/>
    <x v="1"/>
  </r>
  <r>
    <x v="6"/>
    <x v="1"/>
    <n v="6"/>
    <x v="1"/>
  </r>
  <r>
    <x v="8"/>
    <x v="0"/>
    <n v="3"/>
    <x v="0"/>
  </r>
  <r>
    <x v="81"/>
    <x v="1"/>
    <n v="6"/>
    <x v="1"/>
  </r>
  <r>
    <x v="13"/>
    <x v="0"/>
    <n v="3"/>
    <x v="1"/>
  </r>
  <r>
    <x v="84"/>
    <x v="5"/>
    <n v="1"/>
    <x v="1"/>
  </r>
  <r>
    <x v="71"/>
    <x v="0"/>
    <n v="3"/>
    <x v="0"/>
  </r>
  <r>
    <x v="19"/>
    <x v="2"/>
    <n v="4"/>
    <x v="0"/>
  </r>
  <r>
    <x v="31"/>
    <x v="3"/>
    <n v="2"/>
    <x v="0"/>
  </r>
  <r>
    <x v="71"/>
    <x v="3"/>
    <n v="2"/>
    <x v="0"/>
  </r>
  <r>
    <x v="114"/>
    <x v="0"/>
    <n v="3"/>
    <x v="1"/>
  </r>
  <r>
    <x v="10"/>
    <x v="1"/>
    <n v="6"/>
    <x v="1"/>
  </r>
  <r>
    <x v="29"/>
    <x v="0"/>
    <n v="3"/>
    <x v="1"/>
  </r>
  <r>
    <x v="94"/>
    <x v="1"/>
    <n v="6"/>
    <x v="0"/>
  </r>
  <r>
    <x v="121"/>
    <x v="6"/>
    <n v="7"/>
    <x v="1"/>
  </r>
  <r>
    <x v="19"/>
    <x v="2"/>
    <n v="4"/>
    <x v="0"/>
  </r>
  <r>
    <x v="23"/>
    <x v="5"/>
    <n v="1"/>
    <x v="0"/>
  </r>
  <r>
    <x v="37"/>
    <x v="3"/>
    <n v="2"/>
    <x v="1"/>
  </r>
  <r>
    <x v="52"/>
    <x v="5"/>
    <n v="1"/>
    <x v="1"/>
  </r>
  <r>
    <x v="8"/>
    <x v="0"/>
    <n v="3"/>
    <x v="0"/>
  </r>
  <r>
    <x v="113"/>
    <x v="1"/>
    <n v="6"/>
    <x v="1"/>
  </r>
  <r>
    <x v="93"/>
    <x v="5"/>
    <n v="1"/>
    <x v="0"/>
  </r>
  <r>
    <x v="44"/>
    <x v="0"/>
    <n v="3"/>
    <x v="0"/>
  </r>
  <r>
    <x v="17"/>
    <x v="0"/>
    <n v="3"/>
    <x v="1"/>
  </r>
  <r>
    <x v="126"/>
    <x v="1"/>
    <n v="6"/>
    <x v="0"/>
  </r>
  <r>
    <x v="84"/>
    <x v="5"/>
    <n v="1"/>
    <x v="1"/>
  </r>
  <r>
    <x v="31"/>
    <x v="0"/>
    <n v="3"/>
    <x v="0"/>
  </r>
  <r>
    <x v="11"/>
    <x v="4"/>
    <n v="5"/>
    <x v="1"/>
  </r>
  <r>
    <x v="128"/>
    <x v="3"/>
    <n v="2"/>
    <x v="0"/>
  </r>
  <r>
    <x v="122"/>
    <x v="6"/>
    <n v="7"/>
    <x v="0"/>
  </r>
  <r>
    <x v="99"/>
    <x v="5"/>
    <n v="1"/>
    <x v="0"/>
  </r>
  <r>
    <x v="72"/>
    <x v="3"/>
    <n v="2"/>
    <x v="0"/>
  </r>
  <r>
    <x v="124"/>
    <x v="1"/>
    <n v="6"/>
    <x v="1"/>
  </r>
  <r>
    <x v="7"/>
    <x v="0"/>
    <n v="3"/>
    <x v="0"/>
  </r>
  <r>
    <x v="96"/>
    <x v="0"/>
    <n v="3"/>
    <x v="1"/>
  </r>
  <r>
    <x v="57"/>
    <x v="1"/>
    <n v="6"/>
    <x v="0"/>
  </r>
  <r>
    <x v="58"/>
    <x v="0"/>
    <n v="3"/>
    <x v="0"/>
  </r>
  <r>
    <x v="100"/>
    <x v="4"/>
    <n v="5"/>
    <x v="0"/>
  </r>
  <r>
    <x v="91"/>
    <x v="6"/>
    <n v="7"/>
    <x v="1"/>
  </r>
  <r>
    <x v="113"/>
    <x v="1"/>
    <n v="6"/>
    <x v="1"/>
  </r>
  <r>
    <x v="99"/>
    <x v="5"/>
    <n v="1"/>
    <x v="0"/>
  </r>
  <r>
    <x v="57"/>
    <x v="1"/>
    <n v="6"/>
    <x v="0"/>
  </r>
  <r>
    <x v="69"/>
    <x v="1"/>
    <n v="6"/>
    <x v="1"/>
  </r>
  <r>
    <x v="81"/>
    <x v="1"/>
    <n v="6"/>
    <x v="1"/>
  </r>
  <r>
    <x v="44"/>
    <x v="5"/>
    <n v="1"/>
    <x v="0"/>
  </r>
  <r>
    <x v="128"/>
    <x v="3"/>
    <n v="2"/>
    <x v="0"/>
  </r>
  <r>
    <x v="103"/>
    <x v="0"/>
    <n v="3"/>
    <x v="1"/>
  </r>
  <r>
    <x v="39"/>
    <x v="6"/>
    <n v="7"/>
    <x v="0"/>
  </r>
  <r>
    <x v="23"/>
    <x v="5"/>
    <n v="1"/>
    <x v="0"/>
  </r>
  <r>
    <x v="55"/>
    <x v="0"/>
    <n v="3"/>
    <x v="1"/>
  </r>
  <r>
    <x v="14"/>
    <x v="0"/>
    <n v="3"/>
    <x v="0"/>
  </r>
  <r>
    <x v="31"/>
    <x v="3"/>
    <n v="2"/>
    <x v="0"/>
  </r>
  <r>
    <x v="42"/>
    <x v="0"/>
    <n v="3"/>
    <x v="1"/>
  </r>
  <r>
    <x v="101"/>
    <x v="1"/>
    <n v="6"/>
    <x v="0"/>
  </r>
  <r>
    <x v="34"/>
    <x v="1"/>
    <n v="6"/>
    <x v="1"/>
  </r>
  <r>
    <x v="59"/>
    <x v="5"/>
    <n v="1"/>
    <x v="1"/>
  </r>
  <r>
    <x v="11"/>
    <x v="4"/>
    <n v="5"/>
    <x v="1"/>
  </r>
  <r>
    <x v="72"/>
    <x v="3"/>
    <n v="2"/>
    <x v="0"/>
  </r>
  <r>
    <x v="63"/>
    <x v="6"/>
    <n v="7"/>
    <x v="0"/>
  </r>
  <r>
    <x v="47"/>
    <x v="5"/>
    <n v="1"/>
    <x v="1"/>
  </r>
  <r>
    <x v="121"/>
    <x v="6"/>
    <n v="7"/>
    <x v="1"/>
  </r>
  <r>
    <x v="47"/>
    <x v="5"/>
    <n v="1"/>
    <x v="1"/>
  </r>
  <r>
    <x v="54"/>
    <x v="6"/>
    <n v="7"/>
    <x v="1"/>
  </r>
  <r>
    <x v="32"/>
    <x v="2"/>
    <n v="4"/>
    <x v="1"/>
  </r>
  <r>
    <x v="86"/>
    <x v="1"/>
    <n v="6"/>
    <x v="1"/>
  </r>
  <r>
    <x v="99"/>
    <x v="5"/>
    <n v="1"/>
    <x v="0"/>
  </r>
  <r>
    <x v="83"/>
    <x v="6"/>
    <n v="7"/>
    <x v="1"/>
  </r>
  <r>
    <x v="68"/>
    <x v="6"/>
    <n v="7"/>
    <x v="1"/>
  </r>
  <r>
    <x v="74"/>
    <x v="6"/>
    <n v="7"/>
    <x v="0"/>
  </r>
  <r>
    <x v="5"/>
    <x v="1"/>
    <n v="6"/>
    <x v="0"/>
  </r>
  <r>
    <x v="46"/>
    <x v="1"/>
    <n v="6"/>
    <x v="1"/>
  </r>
  <r>
    <x v="84"/>
    <x v="5"/>
    <n v="1"/>
    <x v="1"/>
  </r>
  <r>
    <x v="68"/>
    <x v="6"/>
    <n v="7"/>
    <x v="1"/>
  </r>
  <r>
    <x v="92"/>
    <x v="3"/>
    <n v="2"/>
    <x v="0"/>
  </r>
  <r>
    <x v="84"/>
    <x v="5"/>
    <n v="1"/>
    <x v="1"/>
  </r>
  <r>
    <x v="94"/>
    <x v="1"/>
    <n v="6"/>
    <x v="0"/>
  </r>
  <r>
    <x v="10"/>
    <x v="1"/>
    <n v="6"/>
    <x v="1"/>
  </r>
  <r>
    <x v="48"/>
    <x v="5"/>
    <n v="1"/>
    <x v="0"/>
  </r>
  <r>
    <x v="70"/>
    <x v="5"/>
    <n v="1"/>
    <x v="0"/>
  </r>
  <r>
    <x v="32"/>
    <x v="2"/>
    <n v="4"/>
    <x v="1"/>
  </r>
  <r>
    <x v="60"/>
    <x v="3"/>
    <n v="2"/>
    <x v="1"/>
  </r>
  <r>
    <x v="11"/>
    <x v="4"/>
    <n v="5"/>
    <x v="1"/>
  </r>
  <r>
    <x v="30"/>
    <x v="6"/>
    <n v="7"/>
    <x v="0"/>
  </r>
  <r>
    <x v="54"/>
    <x v="6"/>
    <n v="7"/>
    <x v="1"/>
  </r>
  <r>
    <x v="69"/>
    <x v="1"/>
    <n v="6"/>
    <x v="1"/>
  </r>
  <r>
    <x v="40"/>
    <x v="0"/>
    <n v="3"/>
    <x v="0"/>
  </r>
  <r>
    <x v="110"/>
    <x v="0"/>
    <n v="3"/>
    <x v="1"/>
  </r>
  <r>
    <x v="41"/>
    <x v="4"/>
    <n v="5"/>
    <x v="1"/>
  </r>
  <r>
    <x v="15"/>
    <x v="1"/>
    <n v="6"/>
    <x v="1"/>
  </r>
  <r>
    <x v="20"/>
    <x v="1"/>
    <n v="6"/>
    <x v="0"/>
  </r>
  <r>
    <x v="42"/>
    <x v="3"/>
    <n v="2"/>
    <x v="1"/>
  </r>
  <r>
    <x v="81"/>
    <x v="1"/>
    <n v="6"/>
    <x v="1"/>
  </r>
  <r>
    <x v="6"/>
    <x v="1"/>
    <n v="6"/>
    <x v="1"/>
  </r>
  <r>
    <x v="3"/>
    <x v="0"/>
    <n v="3"/>
    <x v="1"/>
  </r>
  <r>
    <x v="14"/>
    <x v="5"/>
    <n v="1"/>
    <x v="0"/>
  </r>
  <r>
    <x v="88"/>
    <x v="0"/>
    <n v="3"/>
    <x v="1"/>
  </r>
  <r>
    <x v="31"/>
    <x v="3"/>
    <n v="2"/>
    <x v="0"/>
  </r>
  <r>
    <x v="35"/>
    <x v="1"/>
    <n v="6"/>
    <x v="1"/>
  </r>
  <r>
    <x v="35"/>
    <x v="1"/>
    <n v="6"/>
    <x v="1"/>
  </r>
  <r>
    <x v="76"/>
    <x v="6"/>
    <n v="7"/>
    <x v="0"/>
  </r>
  <r>
    <x v="84"/>
    <x v="5"/>
    <n v="1"/>
    <x v="1"/>
  </r>
  <r>
    <x v="22"/>
    <x v="5"/>
    <n v="1"/>
    <x v="1"/>
  </r>
  <r>
    <x v="47"/>
    <x v="5"/>
    <n v="1"/>
    <x v="1"/>
  </r>
  <r>
    <x v="125"/>
    <x v="1"/>
    <n v="6"/>
    <x v="0"/>
  </r>
  <r>
    <x v="127"/>
    <x v="1"/>
    <n v="6"/>
    <x v="0"/>
  </r>
  <r>
    <x v="27"/>
    <x v="2"/>
    <n v="4"/>
    <x v="0"/>
  </r>
  <r>
    <x v="110"/>
    <x v="0"/>
    <n v="3"/>
    <x v="1"/>
  </r>
  <r>
    <x v="42"/>
    <x v="0"/>
    <n v="3"/>
    <x v="1"/>
  </r>
  <r>
    <x v="39"/>
    <x v="6"/>
    <n v="7"/>
    <x v="0"/>
  </r>
  <r>
    <x v="41"/>
    <x v="4"/>
    <n v="5"/>
    <x v="1"/>
  </r>
  <r>
    <x v="64"/>
    <x v="6"/>
    <n v="7"/>
    <x v="1"/>
  </r>
  <r>
    <x v="89"/>
    <x v="4"/>
    <n v="5"/>
    <x v="1"/>
  </r>
  <r>
    <x v="95"/>
    <x v="3"/>
    <n v="2"/>
    <x v="1"/>
  </r>
  <r>
    <x v="57"/>
    <x v="1"/>
    <n v="6"/>
    <x v="0"/>
  </r>
  <r>
    <x v="27"/>
    <x v="2"/>
    <n v="4"/>
    <x v="0"/>
  </r>
  <r>
    <x v="113"/>
    <x v="1"/>
    <n v="6"/>
    <x v="1"/>
  </r>
  <r>
    <x v="0"/>
    <x v="0"/>
    <n v="3"/>
    <x v="0"/>
  </r>
  <r>
    <x v="18"/>
    <x v="1"/>
    <n v="6"/>
    <x v="1"/>
  </r>
  <r>
    <x v="7"/>
    <x v="0"/>
    <n v="3"/>
    <x v="0"/>
  </r>
  <r>
    <x v="84"/>
    <x v="5"/>
    <n v="1"/>
    <x v="1"/>
  </r>
  <r>
    <x v="43"/>
    <x v="2"/>
    <n v="4"/>
    <x v="0"/>
  </r>
  <r>
    <x v="99"/>
    <x v="5"/>
    <n v="1"/>
    <x v="0"/>
  </r>
  <r>
    <x v="106"/>
    <x v="1"/>
    <n v="6"/>
    <x v="0"/>
  </r>
  <r>
    <x v="75"/>
    <x v="5"/>
    <n v="1"/>
    <x v="1"/>
  </r>
  <r>
    <x v="122"/>
    <x v="6"/>
    <n v="7"/>
    <x v="0"/>
  </r>
  <r>
    <x v="128"/>
    <x v="3"/>
    <n v="2"/>
    <x v="0"/>
  </r>
  <r>
    <x v="79"/>
    <x v="1"/>
    <n v="6"/>
    <x v="0"/>
  </r>
  <r>
    <x v="41"/>
    <x v="6"/>
    <n v="7"/>
    <x v="1"/>
  </r>
  <r>
    <x v="109"/>
    <x v="5"/>
    <n v="1"/>
    <x v="1"/>
  </r>
  <r>
    <x v="42"/>
    <x v="0"/>
    <n v="3"/>
    <x v="1"/>
  </r>
  <r>
    <x v="17"/>
    <x v="0"/>
    <n v="3"/>
    <x v="1"/>
  </r>
  <r>
    <x v="85"/>
    <x v="3"/>
    <n v="2"/>
    <x v="1"/>
  </r>
  <r>
    <x v="48"/>
    <x v="5"/>
    <n v="1"/>
    <x v="0"/>
  </r>
  <r>
    <x v="37"/>
    <x v="3"/>
    <n v="2"/>
    <x v="1"/>
  </r>
  <r>
    <x v="104"/>
    <x v="1"/>
    <n v="6"/>
    <x v="1"/>
  </r>
  <r>
    <x v="71"/>
    <x v="0"/>
    <n v="3"/>
    <x v="0"/>
  </r>
  <r>
    <x v="26"/>
    <x v="3"/>
    <n v="2"/>
    <x v="1"/>
  </r>
  <r>
    <x v="25"/>
    <x v="1"/>
    <n v="6"/>
    <x v="0"/>
  </r>
  <r>
    <x v="65"/>
    <x v="1"/>
    <n v="6"/>
    <x v="1"/>
  </r>
  <r>
    <x v="42"/>
    <x v="0"/>
    <n v="3"/>
    <x v="1"/>
  </r>
  <r>
    <x v="9"/>
    <x v="1"/>
    <n v="6"/>
    <x v="1"/>
  </r>
  <r>
    <x v="41"/>
    <x v="1"/>
    <n v="6"/>
    <x v="1"/>
  </r>
  <r>
    <x v="16"/>
    <x v="1"/>
    <n v="6"/>
    <x v="0"/>
  </r>
  <r>
    <x v="3"/>
    <x v="0"/>
    <n v="3"/>
    <x v="1"/>
  </r>
  <r>
    <x v="5"/>
    <x v="1"/>
    <n v="6"/>
    <x v="0"/>
  </r>
  <r>
    <x v="42"/>
    <x v="3"/>
    <n v="2"/>
    <x v="1"/>
  </r>
  <r>
    <x v="37"/>
    <x v="3"/>
    <n v="2"/>
    <x v="1"/>
  </r>
  <r>
    <x v="52"/>
    <x v="5"/>
    <n v="1"/>
    <x v="1"/>
  </r>
  <r>
    <x v="23"/>
    <x v="5"/>
    <n v="1"/>
    <x v="0"/>
  </r>
  <r>
    <x v="77"/>
    <x v="6"/>
    <n v="7"/>
    <x v="0"/>
  </r>
  <r>
    <x v="42"/>
    <x v="0"/>
    <n v="3"/>
    <x v="1"/>
  </r>
  <r>
    <x v="93"/>
    <x v="5"/>
    <n v="1"/>
    <x v="0"/>
  </r>
  <r>
    <x v="85"/>
    <x v="3"/>
    <n v="2"/>
    <x v="1"/>
  </r>
  <r>
    <x v="106"/>
    <x v="1"/>
    <n v="6"/>
    <x v="0"/>
  </r>
  <r>
    <x v="44"/>
    <x v="0"/>
    <n v="3"/>
    <x v="0"/>
  </r>
  <r>
    <x v="19"/>
    <x v="2"/>
    <n v="4"/>
    <x v="0"/>
  </r>
  <r>
    <x v="66"/>
    <x v="0"/>
    <n v="3"/>
    <x v="0"/>
  </r>
  <r>
    <x v="65"/>
    <x v="1"/>
    <n v="6"/>
    <x v="1"/>
  </r>
  <r>
    <x v="66"/>
    <x v="0"/>
    <n v="3"/>
    <x v="0"/>
  </r>
  <r>
    <x v="14"/>
    <x v="5"/>
    <n v="1"/>
    <x v="0"/>
  </r>
  <r>
    <x v="108"/>
    <x v="0"/>
    <n v="3"/>
    <x v="1"/>
  </r>
  <r>
    <x v="53"/>
    <x v="5"/>
    <n v="1"/>
    <x v="1"/>
  </r>
  <r>
    <x v="52"/>
    <x v="5"/>
    <n v="1"/>
    <x v="1"/>
  </r>
  <r>
    <x v="77"/>
    <x v="6"/>
    <n v="7"/>
    <x v="0"/>
  </r>
  <r>
    <x v="76"/>
    <x v="6"/>
    <n v="7"/>
    <x v="0"/>
  </r>
  <r>
    <x v="51"/>
    <x v="5"/>
    <n v="1"/>
    <x v="0"/>
  </r>
  <r>
    <x v="70"/>
    <x v="5"/>
    <n v="1"/>
    <x v="0"/>
  </r>
  <r>
    <x v="5"/>
    <x v="1"/>
    <n v="6"/>
    <x v="0"/>
  </r>
  <r>
    <x v="99"/>
    <x v="5"/>
    <n v="1"/>
    <x v="0"/>
  </r>
  <r>
    <x v="80"/>
    <x v="3"/>
    <n v="2"/>
    <x v="1"/>
  </r>
  <r>
    <x v="17"/>
    <x v="5"/>
    <n v="1"/>
    <x v="1"/>
  </r>
  <r>
    <x v="10"/>
    <x v="1"/>
    <n v="6"/>
    <x v="1"/>
  </r>
  <r>
    <x v="76"/>
    <x v="6"/>
    <n v="7"/>
    <x v="0"/>
  </r>
  <r>
    <x v="47"/>
    <x v="5"/>
    <n v="1"/>
    <x v="1"/>
  </r>
  <r>
    <x v="31"/>
    <x v="3"/>
    <n v="2"/>
    <x v="0"/>
  </r>
  <r>
    <x v="38"/>
    <x v="3"/>
    <n v="2"/>
    <x v="0"/>
  </r>
  <r>
    <x v="35"/>
    <x v="1"/>
    <n v="6"/>
    <x v="1"/>
  </r>
  <r>
    <x v="7"/>
    <x v="0"/>
    <n v="3"/>
    <x v="0"/>
  </r>
  <r>
    <x v="100"/>
    <x v="4"/>
    <n v="5"/>
    <x v="0"/>
  </r>
  <r>
    <x v="55"/>
    <x v="0"/>
    <n v="3"/>
    <x v="1"/>
  </r>
  <r>
    <x v="37"/>
    <x v="0"/>
    <n v="3"/>
    <x v="1"/>
  </r>
  <r>
    <x v="35"/>
    <x v="1"/>
    <n v="6"/>
    <x v="1"/>
  </r>
  <r>
    <x v="106"/>
    <x v="1"/>
    <n v="6"/>
    <x v="0"/>
  </r>
  <r>
    <x v="108"/>
    <x v="0"/>
    <n v="3"/>
    <x v="1"/>
  </r>
  <r>
    <x v="60"/>
    <x v="3"/>
    <n v="2"/>
    <x v="1"/>
  </r>
  <r>
    <x v="62"/>
    <x v="5"/>
    <n v="1"/>
    <x v="0"/>
  </r>
  <r>
    <x v="0"/>
    <x v="0"/>
    <n v="3"/>
    <x v="0"/>
  </r>
  <r>
    <x v="115"/>
    <x v="1"/>
    <n v="6"/>
    <x v="1"/>
  </r>
  <r>
    <x v="86"/>
    <x v="1"/>
    <n v="6"/>
    <x v="1"/>
  </r>
  <r>
    <x v="112"/>
    <x v="1"/>
    <n v="6"/>
    <x v="0"/>
  </r>
  <r>
    <x v="22"/>
    <x v="5"/>
    <n v="1"/>
    <x v="1"/>
  </r>
  <r>
    <x v="56"/>
    <x v="0"/>
    <n v="3"/>
    <x v="0"/>
  </r>
  <r>
    <x v="9"/>
    <x v="0"/>
    <n v="3"/>
    <x v="1"/>
  </r>
  <r>
    <x v="112"/>
    <x v="1"/>
    <n v="6"/>
    <x v="0"/>
  </r>
  <r>
    <x v="28"/>
    <x v="4"/>
    <n v="5"/>
    <x v="0"/>
  </r>
  <r>
    <x v="42"/>
    <x v="0"/>
    <n v="3"/>
    <x v="1"/>
  </r>
  <r>
    <x v="31"/>
    <x v="1"/>
    <n v="6"/>
    <x v="0"/>
  </r>
  <r>
    <x v="14"/>
    <x v="5"/>
    <n v="1"/>
    <x v="0"/>
  </r>
  <r>
    <x v="10"/>
    <x v="1"/>
    <n v="6"/>
    <x v="1"/>
  </r>
  <r>
    <x v="93"/>
    <x v="5"/>
    <n v="1"/>
    <x v="0"/>
  </r>
  <r>
    <x v="41"/>
    <x v="1"/>
    <n v="6"/>
    <x v="1"/>
  </r>
  <r>
    <x v="62"/>
    <x v="5"/>
    <n v="1"/>
    <x v="0"/>
  </r>
  <r>
    <x v="112"/>
    <x v="1"/>
    <n v="6"/>
    <x v="0"/>
  </r>
  <r>
    <x v="9"/>
    <x v="0"/>
    <n v="3"/>
    <x v="1"/>
  </r>
  <r>
    <x v="54"/>
    <x v="2"/>
    <n v="4"/>
    <x v="1"/>
  </r>
  <r>
    <x v="6"/>
    <x v="6"/>
    <n v="7"/>
    <x v="1"/>
  </r>
  <r>
    <x v="16"/>
    <x v="1"/>
    <n v="6"/>
    <x v="0"/>
  </r>
  <r>
    <x v="49"/>
    <x v="0"/>
    <n v="3"/>
    <x v="0"/>
  </r>
  <r>
    <x v="95"/>
    <x v="3"/>
    <n v="2"/>
    <x v="1"/>
  </r>
  <r>
    <x v="104"/>
    <x v="1"/>
    <n v="6"/>
    <x v="1"/>
  </r>
  <r>
    <x v="110"/>
    <x v="0"/>
    <n v="3"/>
    <x v="1"/>
  </r>
  <r>
    <x v="72"/>
    <x v="0"/>
    <n v="3"/>
    <x v="0"/>
  </r>
  <r>
    <x v="95"/>
    <x v="3"/>
    <n v="2"/>
    <x v="1"/>
  </r>
  <r>
    <x v="10"/>
    <x v="1"/>
    <n v="6"/>
    <x v="1"/>
  </r>
  <r>
    <x v="88"/>
    <x v="0"/>
    <n v="3"/>
    <x v="1"/>
  </r>
  <r>
    <x v="72"/>
    <x v="0"/>
    <n v="3"/>
    <x v="0"/>
  </r>
  <r>
    <x v="22"/>
    <x v="5"/>
    <n v="1"/>
    <x v="1"/>
  </r>
  <r>
    <x v="66"/>
    <x v="0"/>
    <n v="3"/>
    <x v="0"/>
  </r>
  <r>
    <x v="122"/>
    <x v="6"/>
    <n v="7"/>
    <x v="0"/>
  </r>
  <r>
    <x v="42"/>
    <x v="3"/>
    <n v="2"/>
    <x v="1"/>
  </r>
  <r>
    <x v="29"/>
    <x v="0"/>
    <n v="3"/>
    <x v="1"/>
  </r>
  <r>
    <x v="47"/>
    <x v="5"/>
    <n v="1"/>
    <x v="1"/>
  </r>
  <r>
    <x v="122"/>
    <x v="6"/>
    <n v="7"/>
    <x v="0"/>
  </r>
  <r>
    <x v="41"/>
    <x v="6"/>
    <n v="7"/>
    <x v="1"/>
  </r>
  <r>
    <x v="88"/>
    <x v="0"/>
    <n v="3"/>
    <x v="1"/>
  </r>
  <r>
    <x v="12"/>
    <x v="0"/>
    <n v="3"/>
    <x v="0"/>
  </r>
  <r>
    <x v="46"/>
    <x v="1"/>
    <n v="6"/>
    <x v="1"/>
  </r>
  <r>
    <x v="54"/>
    <x v="2"/>
    <n v="4"/>
    <x v="1"/>
  </r>
  <r>
    <x v="53"/>
    <x v="5"/>
    <n v="1"/>
    <x v="1"/>
  </r>
  <r>
    <x v="84"/>
    <x v="5"/>
    <n v="1"/>
    <x v="1"/>
  </r>
  <r>
    <x v="2"/>
    <x v="2"/>
    <n v="4"/>
    <x v="1"/>
  </r>
  <r>
    <x v="114"/>
    <x v="0"/>
    <n v="3"/>
    <x v="1"/>
  </r>
  <r>
    <x v="92"/>
    <x v="3"/>
    <n v="2"/>
    <x v="0"/>
  </r>
  <r>
    <x v="23"/>
    <x v="5"/>
    <n v="1"/>
    <x v="0"/>
  </r>
  <r>
    <x v="7"/>
    <x v="0"/>
    <n v="3"/>
    <x v="0"/>
  </r>
  <r>
    <x v="72"/>
    <x v="0"/>
    <n v="3"/>
    <x v="0"/>
  </r>
  <r>
    <x v="95"/>
    <x v="3"/>
    <n v="2"/>
    <x v="1"/>
  </r>
  <r>
    <x v="60"/>
    <x v="3"/>
    <n v="2"/>
    <x v="1"/>
  </r>
  <r>
    <x v="20"/>
    <x v="1"/>
    <n v="6"/>
    <x v="0"/>
  </r>
  <r>
    <x v="72"/>
    <x v="3"/>
    <n v="2"/>
    <x v="0"/>
  </r>
  <r>
    <x v="41"/>
    <x v="6"/>
    <n v="7"/>
    <x v="1"/>
  </r>
  <r>
    <x v="118"/>
    <x v="0"/>
    <n v="3"/>
    <x v="0"/>
  </r>
  <r>
    <x v="0"/>
    <x v="0"/>
    <n v="3"/>
    <x v="0"/>
  </r>
  <r>
    <x v="5"/>
    <x v="1"/>
    <n v="6"/>
    <x v="0"/>
  </r>
  <r>
    <x v="28"/>
    <x v="4"/>
    <n v="5"/>
    <x v="0"/>
  </r>
  <r>
    <x v="93"/>
    <x v="5"/>
    <n v="1"/>
    <x v="0"/>
  </r>
  <r>
    <x v="54"/>
    <x v="2"/>
    <n v="4"/>
    <x v="1"/>
  </r>
  <r>
    <x v="56"/>
    <x v="0"/>
    <n v="3"/>
    <x v="0"/>
  </r>
  <r>
    <x v="126"/>
    <x v="1"/>
    <n v="6"/>
    <x v="0"/>
  </r>
  <r>
    <x v="129"/>
    <x v="0"/>
    <n v="3"/>
    <x v="0"/>
  </r>
  <r>
    <x v="72"/>
    <x v="3"/>
    <n v="2"/>
    <x v="0"/>
  </r>
  <r>
    <x v="17"/>
    <x v="0"/>
    <n v="3"/>
    <x v="1"/>
  </r>
  <r>
    <x v="84"/>
    <x v="5"/>
    <n v="1"/>
    <x v="1"/>
  </r>
  <r>
    <x v="59"/>
    <x v="5"/>
    <n v="1"/>
    <x v="1"/>
  </r>
  <r>
    <x v="35"/>
    <x v="1"/>
    <n v="6"/>
    <x v="1"/>
  </r>
  <r>
    <x v="74"/>
    <x v="6"/>
    <n v="7"/>
    <x v="0"/>
  </r>
  <r>
    <x v="55"/>
    <x v="0"/>
    <n v="3"/>
    <x v="1"/>
  </r>
  <r>
    <x v="44"/>
    <x v="5"/>
    <n v="1"/>
    <x v="0"/>
  </r>
  <r>
    <x v="106"/>
    <x v="1"/>
    <n v="6"/>
    <x v="0"/>
  </r>
  <r>
    <x v="54"/>
    <x v="6"/>
    <n v="7"/>
    <x v="1"/>
  </r>
  <r>
    <x v="43"/>
    <x v="2"/>
    <n v="4"/>
    <x v="0"/>
  </r>
  <r>
    <x v="116"/>
    <x v="0"/>
    <n v="3"/>
    <x v="1"/>
  </r>
  <r>
    <x v="35"/>
    <x v="1"/>
    <n v="6"/>
    <x v="1"/>
  </r>
  <r>
    <x v="3"/>
    <x v="0"/>
    <n v="3"/>
    <x v="1"/>
  </r>
  <r>
    <x v="71"/>
    <x v="0"/>
    <n v="3"/>
    <x v="0"/>
  </r>
  <r>
    <x v="21"/>
    <x v="0"/>
    <n v="3"/>
    <x v="1"/>
  </r>
  <r>
    <x v="14"/>
    <x v="5"/>
    <n v="1"/>
    <x v="0"/>
  </r>
  <r>
    <x v="54"/>
    <x v="2"/>
    <n v="4"/>
    <x v="1"/>
  </r>
  <r>
    <x v="58"/>
    <x v="0"/>
    <n v="3"/>
    <x v="0"/>
  </r>
  <r>
    <x v="65"/>
    <x v="6"/>
    <n v="7"/>
    <x v="1"/>
  </r>
  <r>
    <x v="43"/>
    <x v="6"/>
    <n v="7"/>
    <x v="0"/>
  </r>
  <r>
    <x v="72"/>
    <x v="3"/>
    <n v="2"/>
    <x v="0"/>
  </r>
  <r>
    <x v="5"/>
    <x v="1"/>
    <n v="6"/>
    <x v="0"/>
  </r>
  <r>
    <x v="113"/>
    <x v="1"/>
    <n v="6"/>
    <x v="1"/>
  </r>
  <r>
    <x v="50"/>
    <x v="0"/>
    <n v="3"/>
    <x v="0"/>
  </r>
  <r>
    <x v="4"/>
    <x v="1"/>
    <n v="6"/>
    <x v="0"/>
  </r>
  <r>
    <x v="6"/>
    <x v="6"/>
    <n v="7"/>
    <x v="1"/>
  </r>
  <r>
    <x v="55"/>
    <x v="0"/>
    <n v="3"/>
    <x v="1"/>
  </r>
  <r>
    <x v="47"/>
    <x v="5"/>
    <n v="1"/>
    <x v="1"/>
  </r>
  <r>
    <x v="59"/>
    <x v="5"/>
    <n v="1"/>
    <x v="1"/>
  </r>
  <r>
    <x v="82"/>
    <x v="6"/>
    <n v="7"/>
    <x v="0"/>
  </r>
  <r>
    <x v="52"/>
    <x v="3"/>
    <n v="2"/>
    <x v="1"/>
  </r>
  <r>
    <x v="41"/>
    <x v="1"/>
    <n v="6"/>
    <x v="1"/>
  </r>
  <r>
    <x v="71"/>
    <x v="0"/>
    <n v="3"/>
    <x v="0"/>
  </r>
  <r>
    <x v="41"/>
    <x v="1"/>
    <n v="6"/>
    <x v="1"/>
  </r>
  <r>
    <x v="84"/>
    <x v="5"/>
    <n v="1"/>
    <x v="1"/>
  </r>
  <r>
    <x v="44"/>
    <x v="5"/>
    <n v="1"/>
    <x v="0"/>
  </r>
  <r>
    <x v="9"/>
    <x v="3"/>
    <n v="2"/>
    <x v="1"/>
  </r>
  <r>
    <x v="59"/>
    <x v="5"/>
    <n v="1"/>
    <x v="1"/>
  </r>
  <r>
    <x v="86"/>
    <x v="1"/>
    <n v="6"/>
    <x v="1"/>
  </r>
  <r>
    <x v="87"/>
    <x v="5"/>
    <n v="1"/>
    <x v="1"/>
  </r>
  <r>
    <x v="5"/>
    <x v="1"/>
    <n v="6"/>
    <x v="0"/>
  </r>
  <r>
    <x v="71"/>
    <x v="0"/>
    <n v="3"/>
    <x v="0"/>
  </r>
  <r>
    <x v="15"/>
    <x v="1"/>
    <n v="6"/>
    <x v="1"/>
  </r>
  <r>
    <x v="85"/>
    <x v="3"/>
    <n v="2"/>
    <x v="1"/>
  </r>
  <r>
    <x v="78"/>
    <x v="5"/>
    <n v="1"/>
    <x v="0"/>
  </r>
  <r>
    <x v="63"/>
    <x v="6"/>
    <n v="7"/>
    <x v="0"/>
  </r>
  <r>
    <x v="30"/>
    <x v="6"/>
    <n v="7"/>
    <x v="0"/>
  </r>
  <r>
    <x v="14"/>
    <x v="0"/>
    <n v="3"/>
    <x v="0"/>
  </r>
  <r>
    <x v="37"/>
    <x v="3"/>
    <n v="2"/>
    <x v="1"/>
  </r>
  <r>
    <x v="11"/>
    <x v="4"/>
    <n v="5"/>
    <x v="1"/>
  </r>
  <r>
    <x v="37"/>
    <x v="3"/>
    <n v="2"/>
    <x v="1"/>
  </r>
  <r>
    <x v="128"/>
    <x v="3"/>
    <n v="2"/>
    <x v="0"/>
  </r>
  <r>
    <x v="20"/>
    <x v="1"/>
    <n v="6"/>
    <x v="0"/>
  </r>
  <r>
    <x v="53"/>
    <x v="5"/>
    <n v="1"/>
    <x v="1"/>
  </r>
  <r>
    <x v="42"/>
    <x v="3"/>
    <n v="2"/>
    <x v="1"/>
  </r>
  <r>
    <x v="45"/>
    <x v="1"/>
    <n v="6"/>
    <x v="1"/>
  </r>
  <r>
    <x v="23"/>
    <x v="5"/>
    <n v="1"/>
    <x v="0"/>
  </r>
  <r>
    <x v="14"/>
    <x v="0"/>
    <n v="3"/>
    <x v="0"/>
  </r>
  <r>
    <x v="0"/>
    <x v="3"/>
    <n v="2"/>
    <x v="0"/>
  </r>
  <r>
    <x v="13"/>
    <x v="0"/>
    <n v="3"/>
    <x v="1"/>
  </r>
  <r>
    <x v="21"/>
    <x v="0"/>
    <n v="3"/>
    <x v="1"/>
  </r>
  <r>
    <x v="109"/>
    <x v="5"/>
    <n v="1"/>
    <x v="1"/>
  </r>
  <r>
    <x v="35"/>
    <x v="1"/>
    <n v="6"/>
    <x v="1"/>
  </r>
  <r>
    <x v="82"/>
    <x v="6"/>
    <n v="7"/>
    <x v="0"/>
  </r>
  <r>
    <x v="86"/>
    <x v="1"/>
    <n v="6"/>
    <x v="1"/>
  </r>
  <r>
    <x v="85"/>
    <x v="3"/>
    <n v="2"/>
    <x v="1"/>
  </r>
  <r>
    <x v="124"/>
    <x v="1"/>
    <n v="6"/>
    <x v="1"/>
  </r>
  <r>
    <x v="71"/>
    <x v="0"/>
    <n v="3"/>
    <x v="0"/>
  </r>
  <r>
    <x v="123"/>
    <x v="0"/>
    <n v="3"/>
    <x v="1"/>
  </r>
  <r>
    <x v="48"/>
    <x v="5"/>
    <n v="1"/>
    <x v="0"/>
  </r>
  <r>
    <x v="30"/>
    <x v="0"/>
    <n v="3"/>
    <x v="0"/>
  </r>
  <r>
    <x v="5"/>
    <x v="1"/>
    <n v="6"/>
    <x v="0"/>
  </r>
  <r>
    <x v="92"/>
    <x v="3"/>
    <n v="2"/>
    <x v="0"/>
  </r>
  <r>
    <x v="38"/>
    <x v="3"/>
    <n v="2"/>
    <x v="0"/>
  </r>
  <r>
    <x v="23"/>
    <x v="5"/>
    <n v="1"/>
    <x v="0"/>
  </r>
  <r>
    <x v="31"/>
    <x v="0"/>
    <n v="3"/>
    <x v="0"/>
  </r>
  <r>
    <x v="110"/>
    <x v="0"/>
    <n v="3"/>
    <x v="1"/>
  </r>
  <r>
    <x v="87"/>
    <x v="5"/>
    <n v="1"/>
    <x v="1"/>
  </r>
  <r>
    <x v="17"/>
    <x v="0"/>
    <n v="3"/>
    <x v="1"/>
  </r>
  <r>
    <x v="93"/>
    <x v="5"/>
    <n v="1"/>
    <x v="0"/>
  </r>
  <r>
    <x v="48"/>
    <x v="5"/>
    <n v="1"/>
    <x v="0"/>
  </r>
  <r>
    <x v="99"/>
    <x v="5"/>
    <n v="1"/>
    <x v="0"/>
  </r>
  <r>
    <x v="0"/>
    <x v="3"/>
    <n v="2"/>
    <x v="0"/>
  </r>
  <r>
    <x v="35"/>
    <x v="1"/>
    <n v="6"/>
    <x v="1"/>
  </r>
  <r>
    <x v="114"/>
    <x v="0"/>
    <n v="3"/>
    <x v="1"/>
  </r>
  <r>
    <x v="78"/>
    <x v="5"/>
    <n v="1"/>
    <x v="0"/>
  </r>
  <r>
    <x v="113"/>
    <x v="1"/>
    <n v="6"/>
    <x v="1"/>
  </r>
  <r>
    <x v="29"/>
    <x v="0"/>
    <n v="3"/>
    <x v="1"/>
  </r>
  <r>
    <x v="90"/>
    <x v="6"/>
    <n v="7"/>
    <x v="0"/>
  </r>
  <r>
    <x v="48"/>
    <x v="5"/>
    <n v="1"/>
    <x v="0"/>
  </r>
  <r>
    <x v="48"/>
    <x v="5"/>
    <n v="1"/>
    <x v="0"/>
  </r>
  <r>
    <x v="37"/>
    <x v="3"/>
    <n v="2"/>
    <x v="1"/>
  </r>
  <r>
    <x v="56"/>
    <x v="0"/>
    <n v="3"/>
    <x v="0"/>
  </r>
  <r>
    <x v="86"/>
    <x v="1"/>
    <n v="6"/>
    <x v="1"/>
  </r>
  <r>
    <x v="65"/>
    <x v="1"/>
    <n v="6"/>
    <x v="1"/>
  </r>
  <r>
    <x v="37"/>
    <x v="0"/>
    <n v="3"/>
    <x v="1"/>
  </r>
  <r>
    <x v="52"/>
    <x v="0"/>
    <n v="3"/>
    <x v="1"/>
  </r>
  <r>
    <x v="49"/>
    <x v="0"/>
    <n v="3"/>
    <x v="0"/>
  </r>
  <r>
    <x v="52"/>
    <x v="3"/>
    <n v="2"/>
    <x v="1"/>
  </r>
  <r>
    <x v="12"/>
    <x v="0"/>
    <n v="3"/>
    <x v="0"/>
  </r>
  <r>
    <x v="11"/>
    <x v="4"/>
    <n v="5"/>
    <x v="1"/>
  </r>
  <r>
    <x v="25"/>
    <x v="1"/>
    <n v="6"/>
    <x v="0"/>
  </r>
  <r>
    <x v="14"/>
    <x v="5"/>
    <n v="1"/>
    <x v="0"/>
  </r>
  <r>
    <x v="108"/>
    <x v="0"/>
    <n v="3"/>
    <x v="1"/>
  </r>
  <r>
    <x v="55"/>
    <x v="0"/>
    <n v="3"/>
    <x v="1"/>
  </r>
  <r>
    <x v="6"/>
    <x v="0"/>
    <n v="3"/>
    <x v="1"/>
  </r>
  <r>
    <x v="2"/>
    <x v="2"/>
    <n v="4"/>
    <x v="1"/>
  </r>
  <r>
    <x v="52"/>
    <x v="0"/>
    <n v="3"/>
    <x v="1"/>
  </r>
  <r>
    <x v="120"/>
    <x v="6"/>
    <n v="7"/>
    <x v="0"/>
  </r>
  <r>
    <x v="8"/>
    <x v="0"/>
    <n v="3"/>
    <x v="0"/>
  </r>
  <r>
    <x v="60"/>
    <x v="3"/>
    <n v="2"/>
    <x v="1"/>
  </r>
  <r>
    <x v="57"/>
    <x v="1"/>
    <n v="6"/>
    <x v="0"/>
  </r>
  <r>
    <x v="30"/>
    <x v="0"/>
    <n v="3"/>
    <x v="0"/>
  </r>
  <r>
    <x v="37"/>
    <x v="3"/>
    <n v="2"/>
    <x v="1"/>
  </r>
  <r>
    <x v="20"/>
    <x v="1"/>
    <n v="6"/>
    <x v="0"/>
  </r>
  <r>
    <x v="52"/>
    <x v="3"/>
    <n v="2"/>
    <x v="1"/>
  </r>
  <r>
    <x v="13"/>
    <x v="0"/>
    <n v="3"/>
    <x v="1"/>
  </r>
  <r>
    <x v="54"/>
    <x v="2"/>
    <n v="4"/>
    <x v="1"/>
  </r>
  <r>
    <x v="41"/>
    <x v="1"/>
    <n v="6"/>
    <x v="1"/>
  </r>
  <r>
    <x v="46"/>
    <x v="1"/>
    <n v="6"/>
    <x v="1"/>
  </r>
  <r>
    <x v="43"/>
    <x v="6"/>
    <n v="7"/>
    <x v="0"/>
  </r>
  <r>
    <x v="36"/>
    <x v="5"/>
    <n v="1"/>
    <x v="1"/>
  </r>
  <r>
    <x v="44"/>
    <x v="5"/>
    <n v="1"/>
    <x v="0"/>
  </r>
  <r>
    <x v="88"/>
    <x v="0"/>
    <n v="3"/>
    <x v="1"/>
  </r>
  <r>
    <x v="45"/>
    <x v="1"/>
    <n v="6"/>
    <x v="1"/>
  </r>
  <r>
    <x v="9"/>
    <x v="1"/>
    <n v="6"/>
    <x v="1"/>
  </r>
  <r>
    <x v="47"/>
    <x v="5"/>
    <n v="1"/>
    <x v="1"/>
  </r>
  <r>
    <x v="99"/>
    <x v="5"/>
    <n v="1"/>
    <x v="0"/>
  </r>
  <r>
    <x v="38"/>
    <x v="3"/>
    <n v="2"/>
    <x v="0"/>
  </r>
  <r>
    <x v="43"/>
    <x v="2"/>
    <n v="4"/>
    <x v="0"/>
  </r>
  <r>
    <x v="122"/>
    <x v="6"/>
    <n v="7"/>
    <x v="0"/>
  </r>
  <r>
    <x v="72"/>
    <x v="3"/>
    <n v="2"/>
    <x v="0"/>
  </r>
  <r>
    <x v="20"/>
    <x v="1"/>
    <n v="6"/>
    <x v="0"/>
  </r>
  <r>
    <x v="111"/>
    <x v="0"/>
    <n v="3"/>
    <x v="0"/>
  </r>
  <r>
    <x v="67"/>
    <x v="6"/>
    <n v="7"/>
    <x v="1"/>
  </r>
  <r>
    <x v="35"/>
    <x v="1"/>
    <n v="6"/>
    <x v="1"/>
  </r>
  <r>
    <x v="108"/>
    <x v="0"/>
    <n v="3"/>
    <x v="1"/>
  </r>
  <r>
    <x v="119"/>
    <x v="5"/>
    <n v="1"/>
    <x v="0"/>
  </r>
  <r>
    <x v="32"/>
    <x v="2"/>
    <n v="4"/>
    <x v="1"/>
  </r>
  <r>
    <x v="122"/>
    <x v="6"/>
    <n v="7"/>
    <x v="0"/>
  </r>
  <r>
    <x v="101"/>
    <x v="1"/>
    <n v="6"/>
    <x v="0"/>
  </r>
  <r>
    <x v="84"/>
    <x v="5"/>
    <n v="1"/>
    <x v="1"/>
  </r>
  <r>
    <x v="127"/>
    <x v="1"/>
    <n v="6"/>
    <x v="0"/>
  </r>
  <r>
    <x v="0"/>
    <x v="3"/>
    <n v="2"/>
    <x v="0"/>
  </r>
  <r>
    <x v="16"/>
    <x v="1"/>
    <n v="6"/>
    <x v="0"/>
  </r>
  <r>
    <x v="45"/>
    <x v="1"/>
    <n v="6"/>
    <x v="1"/>
  </r>
  <r>
    <x v="48"/>
    <x v="5"/>
    <n v="1"/>
    <x v="0"/>
  </r>
  <r>
    <x v="68"/>
    <x v="6"/>
    <n v="7"/>
    <x v="1"/>
  </r>
  <r>
    <x v="3"/>
    <x v="0"/>
    <n v="3"/>
    <x v="1"/>
  </r>
  <r>
    <x v="113"/>
    <x v="1"/>
    <n v="6"/>
    <x v="1"/>
  </r>
  <r>
    <x v="41"/>
    <x v="4"/>
    <n v="5"/>
    <x v="1"/>
  </r>
  <r>
    <x v="35"/>
    <x v="1"/>
    <n v="6"/>
    <x v="1"/>
  </r>
  <r>
    <x v="9"/>
    <x v="1"/>
    <n v="6"/>
    <x v="1"/>
  </r>
  <r>
    <x v="3"/>
    <x v="0"/>
    <n v="3"/>
    <x v="1"/>
  </r>
  <r>
    <x v="66"/>
    <x v="0"/>
    <n v="3"/>
    <x v="0"/>
  </r>
  <r>
    <x v="18"/>
    <x v="1"/>
    <n v="6"/>
    <x v="1"/>
  </r>
  <r>
    <x v="60"/>
    <x v="3"/>
    <n v="2"/>
    <x v="1"/>
  </r>
  <r>
    <x v="35"/>
    <x v="1"/>
    <n v="6"/>
    <x v="1"/>
  </r>
  <r>
    <x v="59"/>
    <x v="5"/>
    <n v="1"/>
    <x v="1"/>
  </r>
  <r>
    <x v="41"/>
    <x v="4"/>
    <n v="5"/>
    <x v="1"/>
  </r>
  <r>
    <x v="82"/>
    <x v="6"/>
    <n v="7"/>
    <x v="0"/>
  </r>
  <r>
    <x v="91"/>
    <x v="6"/>
    <n v="7"/>
    <x v="1"/>
  </r>
  <r>
    <x v="42"/>
    <x v="0"/>
    <n v="3"/>
    <x v="1"/>
  </r>
  <r>
    <x v="25"/>
    <x v="1"/>
    <n v="6"/>
    <x v="0"/>
  </r>
  <r>
    <x v="100"/>
    <x v="4"/>
    <n v="5"/>
    <x v="0"/>
  </r>
  <r>
    <x v="35"/>
    <x v="1"/>
    <n v="6"/>
    <x v="1"/>
  </r>
  <r>
    <x v="99"/>
    <x v="5"/>
    <n v="1"/>
    <x v="0"/>
  </r>
  <r>
    <x v="23"/>
    <x v="5"/>
    <n v="1"/>
    <x v="0"/>
  </r>
  <r>
    <x v="59"/>
    <x v="5"/>
    <n v="1"/>
    <x v="1"/>
  </r>
  <r>
    <x v="22"/>
    <x v="5"/>
    <n v="1"/>
    <x v="1"/>
  </r>
  <r>
    <x v="68"/>
    <x v="6"/>
    <n v="7"/>
    <x v="1"/>
  </r>
  <r>
    <x v="33"/>
    <x v="3"/>
    <n v="2"/>
    <x v="0"/>
  </r>
  <r>
    <x v="76"/>
    <x v="1"/>
    <n v="6"/>
    <x v="0"/>
  </r>
  <r>
    <x v="14"/>
    <x v="0"/>
    <n v="3"/>
    <x v="0"/>
  </r>
  <r>
    <x v="22"/>
    <x v="5"/>
    <n v="1"/>
    <x v="1"/>
  </r>
  <r>
    <x v="119"/>
    <x v="5"/>
    <n v="1"/>
    <x v="0"/>
  </r>
  <r>
    <x v="29"/>
    <x v="0"/>
    <n v="3"/>
    <x v="1"/>
  </r>
  <r>
    <x v="99"/>
    <x v="5"/>
    <n v="1"/>
    <x v="0"/>
  </r>
  <r>
    <x v="35"/>
    <x v="1"/>
    <n v="6"/>
    <x v="1"/>
  </r>
  <r>
    <x v="106"/>
    <x v="1"/>
    <n v="6"/>
    <x v="0"/>
  </r>
  <r>
    <x v="42"/>
    <x v="3"/>
    <n v="2"/>
    <x v="1"/>
  </r>
  <r>
    <x v="22"/>
    <x v="5"/>
    <n v="1"/>
    <x v="1"/>
  </r>
  <r>
    <x v="29"/>
    <x v="0"/>
    <n v="3"/>
    <x v="1"/>
  </r>
  <r>
    <x v="108"/>
    <x v="0"/>
    <n v="3"/>
    <x v="1"/>
  </r>
  <r>
    <x v="102"/>
    <x v="6"/>
    <n v="7"/>
    <x v="0"/>
  </r>
  <r>
    <x v="56"/>
    <x v="0"/>
    <n v="3"/>
    <x v="0"/>
  </r>
  <r>
    <x v="42"/>
    <x v="0"/>
    <n v="3"/>
    <x v="1"/>
  </r>
  <r>
    <x v="70"/>
    <x v="5"/>
    <n v="1"/>
    <x v="0"/>
  </r>
  <r>
    <x v="5"/>
    <x v="1"/>
    <n v="6"/>
    <x v="0"/>
  </r>
  <r>
    <x v="27"/>
    <x v="2"/>
    <n v="4"/>
    <x v="0"/>
  </r>
  <r>
    <x v="66"/>
    <x v="0"/>
    <n v="3"/>
    <x v="0"/>
  </r>
  <r>
    <x v="127"/>
    <x v="1"/>
    <n v="6"/>
    <x v="0"/>
  </r>
  <r>
    <x v="98"/>
    <x v="1"/>
    <n v="6"/>
    <x v="0"/>
  </r>
  <r>
    <x v="9"/>
    <x v="1"/>
    <n v="6"/>
    <x v="1"/>
  </r>
  <r>
    <x v="20"/>
    <x v="1"/>
    <n v="6"/>
    <x v="0"/>
  </r>
  <r>
    <x v="86"/>
    <x v="1"/>
    <n v="6"/>
    <x v="1"/>
  </r>
  <r>
    <x v="14"/>
    <x v="0"/>
    <n v="3"/>
    <x v="0"/>
  </r>
  <r>
    <x v="114"/>
    <x v="0"/>
    <n v="3"/>
    <x v="1"/>
  </r>
  <r>
    <x v="126"/>
    <x v="1"/>
    <n v="6"/>
    <x v="0"/>
  </r>
  <r>
    <x v="81"/>
    <x v="1"/>
    <n v="6"/>
    <x v="1"/>
  </r>
  <r>
    <x v="29"/>
    <x v="0"/>
    <n v="3"/>
    <x v="1"/>
  </r>
  <r>
    <x v="117"/>
    <x v="1"/>
    <n v="6"/>
    <x v="1"/>
  </r>
  <r>
    <x v="0"/>
    <x v="3"/>
    <n v="2"/>
    <x v="0"/>
  </r>
  <r>
    <x v="53"/>
    <x v="5"/>
    <n v="1"/>
    <x v="1"/>
  </r>
  <r>
    <x v="35"/>
    <x v="1"/>
    <n v="6"/>
    <x v="1"/>
  </r>
  <r>
    <x v="48"/>
    <x v="5"/>
    <n v="1"/>
    <x v="0"/>
  </r>
  <r>
    <x v="31"/>
    <x v="0"/>
    <n v="3"/>
    <x v="0"/>
  </r>
  <r>
    <x v="43"/>
    <x v="2"/>
    <n v="4"/>
    <x v="0"/>
  </r>
  <r>
    <x v="92"/>
    <x v="3"/>
    <n v="2"/>
    <x v="0"/>
  </r>
  <r>
    <x v="76"/>
    <x v="4"/>
    <n v="5"/>
    <x v="0"/>
  </r>
  <r>
    <x v="114"/>
    <x v="0"/>
    <n v="3"/>
    <x v="1"/>
  </r>
  <r>
    <x v="55"/>
    <x v="0"/>
    <n v="3"/>
    <x v="1"/>
  </r>
  <r>
    <x v="3"/>
    <x v="0"/>
    <n v="3"/>
    <x v="1"/>
  </r>
  <r>
    <x v="35"/>
    <x v="1"/>
    <n v="6"/>
    <x v="1"/>
  </r>
  <r>
    <x v="41"/>
    <x v="1"/>
    <n v="6"/>
    <x v="1"/>
  </r>
  <r>
    <x v="39"/>
    <x v="6"/>
    <n v="7"/>
    <x v="0"/>
  </r>
  <r>
    <x v="25"/>
    <x v="1"/>
    <n v="6"/>
    <x v="0"/>
  </r>
  <r>
    <x v="50"/>
    <x v="0"/>
    <n v="3"/>
    <x v="0"/>
  </r>
  <r>
    <x v="78"/>
    <x v="5"/>
    <n v="1"/>
    <x v="0"/>
  </r>
  <r>
    <x v="97"/>
    <x v="6"/>
    <n v="7"/>
    <x v="1"/>
  </r>
  <r>
    <x v="26"/>
    <x v="3"/>
    <n v="2"/>
    <x v="1"/>
  </r>
  <r>
    <x v="14"/>
    <x v="5"/>
    <n v="1"/>
    <x v="0"/>
  </r>
  <r>
    <x v="93"/>
    <x v="5"/>
    <n v="1"/>
    <x v="0"/>
  </r>
  <r>
    <x v="58"/>
    <x v="0"/>
    <n v="3"/>
    <x v="0"/>
  </r>
  <r>
    <x v="99"/>
    <x v="5"/>
    <n v="1"/>
    <x v="0"/>
  </r>
  <r>
    <x v="46"/>
    <x v="1"/>
    <n v="6"/>
    <x v="1"/>
  </r>
  <r>
    <x v="30"/>
    <x v="6"/>
    <n v="7"/>
    <x v="0"/>
  </r>
  <r>
    <x v="17"/>
    <x v="0"/>
    <n v="3"/>
    <x v="1"/>
  </r>
  <r>
    <x v="3"/>
    <x v="3"/>
    <n v="2"/>
    <x v="1"/>
  </r>
  <r>
    <x v="66"/>
    <x v="0"/>
    <n v="3"/>
    <x v="0"/>
  </r>
  <r>
    <x v="104"/>
    <x v="1"/>
    <n v="6"/>
    <x v="1"/>
  </r>
  <r>
    <x v="44"/>
    <x v="5"/>
    <n v="1"/>
    <x v="0"/>
  </r>
  <r>
    <x v="10"/>
    <x v="1"/>
    <n v="6"/>
    <x v="1"/>
  </r>
  <r>
    <x v="76"/>
    <x v="4"/>
    <n v="5"/>
    <x v="0"/>
  </r>
  <r>
    <x v="13"/>
    <x v="0"/>
    <n v="3"/>
    <x v="1"/>
  </r>
  <r>
    <x v="112"/>
    <x v="1"/>
    <n v="6"/>
    <x v="0"/>
  </r>
  <r>
    <x v="4"/>
    <x v="1"/>
    <n v="6"/>
    <x v="0"/>
  </r>
  <r>
    <x v="53"/>
    <x v="5"/>
    <n v="1"/>
    <x v="1"/>
  </r>
  <r>
    <x v="22"/>
    <x v="5"/>
    <n v="1"/>
    <x v="1"/>
  </r>
  <r>
    <x v="100"/>
    <x v="4"/>
    <n v="5"/>
    <x v="0"/>
  </r>
  <r>
    <x v="8"/>
    <x v="0"/>
    <n v="3"/>
    <x v="0"/>
  </r>
  <r>
    <x v="16"/>
    <x v="1"/>
    <n v="6"/>
    <x v="0"/>
  </r>
  <r>
    <x v="61"/>
    <x v="0"/>
    <n v="3"/>
    <x v="0"/>
  </r>
  <r>
    <x v="30"/>
    <x v="0"/>
    <n v="3"/>
    <x v="0"/>
  </r>
  <r>
    <x v="59"/>
    <x v="5"/>
    <n v="1"/>
    <x v="1"/>
  </r>
  <r>
    <x v="44"/>
    <x v="5"/>
    <n v="1"/>
    <x v="0"/>
  </r>
  <r>
    <x v="101"/>
    <x v="1"/>
    <n v="6"/>
    <x v="0"/>
  </r>
  <r>
    <x v="125"/>
    <x v="1"/>
    <n v="6"/>
    <x v="0"/>
  </r>
  <r>
    <x v="63"/>
    <x v="6"/>
    <n v="7"/>
    <x v="0"/>
  </r>
  <r>
    <x v="46"/>
    <x v="1"/>
    <n v="6"/>
    <x v="1"/>
  </r>
  <r>
    <x v="129"/>
    <x v="0"/>
    <n v="3"/>
    <x v="0"/>
  </r>
  <r>
    <x v="98"/>
    <x v="1"/>
    <n v="6"/>
    <x v="0"/>
  </r>
  <r>
    <x v="43"/>
    <x v="2"/>
    <n v="4"/>
    <x v="0"/>
  </r>
  <r>
    <x v="21"/>
    <x v="0"/>
    <n v="3"/>
    <x v="1"/>
  </r>
  <r>
    <x v="119"/>
    <x v="5"/>
    <n v="1"/>
    <x v="0"/>
  </r>
  <r>
    <x v="108"/>
    <x v="0"/>
    <n v="3"/>
    <x v="1"/>
  </r>
  <r>
    <x v="10"/>
    <x v="1"/>
    <n v="6"/>
    <x v="1"/>
  </r>
  <r>
    <x v="63"/>
    <x v="6"/>
    <n v="7"/>
    <x v="0"/>
  </r>
  <r>
    <x v="69"/>
    <x v="1"/>
    <n v="6"/>
    <x v="1"/>
  </r>
  <r>
    <x v="103"/>
    <x v="0"/>
    <n v="3"/>
    <x v="1"/>
  </r>
  <r>
    <x v="48"/>
    <x v="5"/>
    <n v="1"/>
    <x v="0"/>
  </r>
  <r>
    <x v="77"/>
    <x v="6"/>
    <n v="7"/>
    <x v="0"/>
  </r>
  <r>
    <x v="98"/>
    <x v="1"/>
    <n v="6"/>
    <x v="0"/>
  </r>
  <r>
    <x v="5"/>
    <x v="1"/>
    <n v="6"/>
    <x v="0"/>
  </r>
  <r>
    <x v="72"/>
    <x v="3"/>
    <n v="2"/>
    <x v="0"/>
  </r>
  <r>
    <x v="23"/>
    <x v="5"/>
    <n v="1"/>
    <x v="0"/>
  </r>
  <r>
    <x v="37"/>
    <x v="0"/>
    <n v="3"/>
    <x v="1"/>
  </r>
  <r>
    <x v="59"/>
    <x v="5"/>
    <n v="1"/>
    <x v="1"/>
  </r>
  <r>
    <x v="67"/>
    <x v="6"/>
    <n v="7"/>
    <x v="1"/>
  </r>
  <r>
    <x v="44"/>
    <x v="5"/>
    <n v="1"/>
    <x v="0"/>
  </r>
  <r>
    <x v="18"/>
    <x v="1"/>
    <n v="6"/>
    <x v="1"/>
  </r>
  <r>
    <x v="25"/>
    <x v="1"/>
    <n v="6"/>
    <x v="0"/>
  </r>
  <r>
    <x v="107"/>
    <x v="3"/>
    <n v="2"/>
    <x v="0"/>
  </r>
  <r>
    <x v="120"/>
    <x v="6"/>
    <n v="7"/>
    <x v="0"/>
  </r>
  <r>
    <x v="26"/>
    <x v="3"/>
    <n v="2"/>
    <x v="1"/>
  </r>
  <r>
    <x v="121"/>
    <x v="6"/>
    <n v="7"/>
    <x v="1"/>
  </r>
  <r>
    <x v="59"/>
    <x v="5"/>
    <n v="1"/>
    <x v="1"/>
  </r>
  <r>
    <x v="35"/>
    <x v="1"/>
    <n v="6"/>
    <x v="1"/>
  </r>
  <r>
    <x v="3"/>
    <x v="0"/>
    <n v="3"/>
    <x v="1"/>
  </r>
  <r>
    <x v="42"/>
    <x v="0"/>
    <n v="3"/>
    <x v="1"/>
  </r>
  <r>
    <x v="62"/>
    <x v="5"/>
    <n v="1"/>
    <x v="0"/>
  </r>
  <r>
    <x v="22"/>
    <x v="5"/>
    <n v="1"/>
    <x v="1"/>
  </r>
  <r>
    <x v="0"/>
    <x v="0"/>
    <n v="3"/>
    <x v="0"/>
  </r>
  <r>
    <x v="76"/>
    <x v="6"/>
    <n v="7"/>
    <x v="0"/>
  </r>
  <r>
    <x v="111"/>
    <x v="0"/>
    <n v="3"/>
    <x v="0"/>
  </r>
  <r>
    <x v="76"/>
    <x v="6"/>
    <n v="7"/>
    <x v="0"/>
  </r>
  <r>
    <x v="5"/>
    <x v="1"/>
    <n v="6"/>
    <x v="0"/>
  </r>
  <r>
    <x v="21"/>
    <x v="0"/>
    <n v="3"/>
    <x v="1"/>
  </r>
  <r>
    <x v="76"/>
    <x v="6"/>
    <n v="7"/>
    <x v="0"/>
  </r>
  <r>
    <x v="101"/>
    <x v="1"/>
    <n v="6"/>
    <x v="0"/>
  </r>
  <r>
    <x v="9"/>
    <x v="3"/>
    <n v="2"/>
    <x v="1"/>
  </r>
  <r>
    <x v="114"/>
    <x v="0"/>
    <n v="3"/>
    <x v="1"/>
  </r>
  <r>
    <x v="91"/>
    <x v="6"/>
    <n v="7"/>
    <x v="1"/>
  </r>
  <r>
    <x v="84"/>
    <x v="5"/>
    <n v="1"/>
    <x v="1"/>
  </r>
  <r>
    <x v="11"/>
    <x v="4"/>
    <n v="5"/>
    <x v="1"/>
  </r>
  <r>
    <x v="4"/>
    <x v="1"/>
    <n v="6"/>
    <x v="0"/>
  </r>
  <r>
    <x v="19"/>
    <x v="2"/>
    <n v="4"/>
    <x v="0"/>
  </r>
  <r>
    <x v="95"/>
    <x v="3"/>
    <n v="2"/>
    <x v="1"/>
  </r>
  <r>
    <x v="20"/>
    <x v="1"/>
    <n v="6"/>
    <x v="0"/>
  </r>
  <r>
    <x v="11"/>
    <x v="4"/>
    <n v="5"/>
    <x v="1"/>
  </r>
  <r>
    <x v="103"/>
    <x v="0"/>
    <n v="3"/>
    <x v="1"/>
  </r>
  <r>
    <x v="56"/>
    <x v="0"/>
    <n v="3"/>
    <x v="0"/>
  </r>
  <r>
    <x v="63"/>
    <x v="6"/>
    <n v="7"/>
    <x v="0"/>
  </r>
  <r>
    <x v="43"/>
    <x v="2"/>
    <n v="4"/>
    <x v="0"/>
  </r>
  <r>
    <x v="106"/>
    <x v="1"/>
    <n v="6"/>
    <x v="0"/>
  </r>
  <r>
    <x v="54"/>
    <x v="6"/>
    <n v="7"/>
    <x v="1"/>
  </r>
  <r>
    <x v="0"/>
    <x v="0"/>
    <n v="3"/>
    <x v="0"/>
  </r>
  <r>
    <x v="107"/>
    <x v="3"/>
    <n v="2"/>
    <x v="0"/>
  </r>
  <r>
    <x v="121"/>
    <x v="6"/>
    <n v="7"/>
    <x v="1"/>
  </r>
  <r>
    <x v="41"/>
    <x v="4"/>
    <n v="5"/>
    <x v="1"/>
  </r>
  <r>
    <x v="111"/>
    <x v="0"/>
    <n v="3"/>
    <x v="0"/>
  </r>
  <r>
    <x v="25"/>
    <x v="1"/>
    <n v="6"/>
    <x v="0"/>
  </r>
  <r>
    <x v="20"/>
    <x v="1"/>
    <n v="6"/>
    <x v="0"/>
  </r>
  <r>
    <x v="19"/>
    <x v="2"/>
    <n v="4"/>
    <x v="0"/>
  </r>
  <r>
    <x v="119"/>
    <x v="5"/>
    <n v="1"/>
    <x v="0"/>
  </r>
  <r>
    <x v="16"/>
    <x v="1"/>
    <n v="6"/>
    <x v="0"/>
  </r>
  <r>
    <x v="18"/>
    <x v="1"/>
    <n v="6"/>
    <x v="1"/>
  </r>
  <r>
    <x v="114"/>
    <x v="0"/>
    <n v="3"/>
    <x v="1"/>
  </r>
  <r>
    <x v="48"/>
    <x v="5"/>
    <n v="1"/>
    <x v="0"/>
  </r>
  <r>
    <x v="42"/>
    <x v="0"/>
    <n v="3"/>
    <x v="1"/>
  </r>
  <r>
    <x v="20"/>
    <x v="1"/>
    <n v="6"/>
    <x v="0"/>
  </r>
  <r>
    <x v="42"/>
    <x v="3"/>
    <n v="2"/>
    <x v="1"/>
  </r>
  <r>
    <x v="88"/>
    <x v="0"/>
    <n v="3"/>
    <x v="1"/>
  </r>
  <r>
    <x v="93"/>
    <x v="5"/>
    <n v="1"/>
    <x v="0"/>
  </r>
  <r>
    <x v="10"/>
    <x v="1"/>
    <n v="6"/>
    <x v="1"/>
  </r>
  <r>
    <x v="54"/>
    <x v="2"/>
    <n v="4"/>
    <x v="1"/>
  </r>
  <r>
    <x v="38"/>
    <x v="3"/>
    <n v="2"/>
    <x v="0"/>
  </r>
  <r>
    <x v="52"/>
    <x v="5"/>
    <n v="1"/>
    <x v="1"/>
  </r>
  <r>
    <x v="30"/>
    <x v="0"/>
    <n v="3"/>
    <x v="0"/>
  </r>
  <r>
    <x v="52"/>
    <x v="0"/>
    <n v="3"/>
    <x v="1"/>
  </r>
  <r>
    <x v="54"/>
    <x v="2"/>
    <n v="4"/>
    <x v="1"/>
  </r>
  <r>
    <x v="13"/>
    <x v="0"/>
    <n v="3"/>
    <x v="1"/>
  </r>
  <r>
    <x v="48"/>
    <x v="5"/>
    <n v="1"/>
    <x v="0"/>
  </r>
  <r>
    <x v="5"/>
    <x v="1"/>
    <n v="6"/>
    <x v="0"/>
  </r>
  <r>
    <x v="3"/>
    <x v="0"/>
    <n v="3"/>
    <x v="1"/>
  </r>
  <r>
    <x v="106"/>
    <x v="1"/>
    <n v="6"/>
    <x v="0"/>
  </r>
  <r>
    <x v="84"/>
    <x v="5"/>
    <n v="1"/>
    <x v="1"/>
  </r>
  <r>
    <x v="102"/>
    <x v="6"/>
    <n v="7"/>
    <x v="0"/>
  </r>
  <r>
    <x v="41"/>
    <x v="6"/>
    <n v="7"/>
    <x v="1"/>
  </r>
  <r>
    <x v="66"/>
    <x v="0"/>
    <n v="3"/>
    <x v="0"/>
  </r>
  <r>
    <x v="59"/>
    <x v="5"/>
    <n v="1"/>
    <x v="1"/>
  </r>
  <r>
    <x v="105"/>
    <x v="0"/>
    <n v="3"/>
    <x v="1"/>
  </r>
  <r>
    <x v="9"/>
    <x v="1"/>
    <n v="6"/>
    <x v="1"/>
  </r>
  <r>
    <x v="22"/>
    <x v="5"/>
    <n v="1"/>
    <x v="1"/>
  </r>
  <r>
    <x v="127"/>
    <x v="1"/>
    <n v="6"/>
    <x v="0"/>
  </r>
  <r>
    <x v="34"/>
    <x v="1"/>
    <n v="6"/>
    <x v="1"/>
  </r>
  <r>
    <x v="76"/>
    <x v="4"/>
    <n v="5"/>
    <x v="0"/>
  </r>
  <r>
    <x v="63"/>
    <x v="6"/>
    <n v="7"/>
    <x v="0"/>
  </r>
  <r>
    <x v="26"/>
    <x v="3"/>
    <n v="2"/>
    <x v="1"/>
  </r>
  <r>
    <x v="48"/>
    <x v="5"/>
    <n v="1"/>
    <x v="0"/>
  </r>
  <r>
    <x v="0"/>
    <x v="0"/>
    <n v="3"/>
    <x v="0"/>
  </r>
  <r>
    <x v="6"/>
    <x v="1"/>
    <n v="6"/>
    <x v="1"/>
  </r>
  <r>
    <x v="80"/>
    <x v="3"/>
    <n v="2"/>
    <x v="1"/>
  </r>
  <r>
    <x v="57"/>
    <x v="1"/>
    <n v="6"/>
    <x v="0"/>
  </r>
  <r>
    <x v="83"/>
    <x v="6"/>
    <n v="7"/>
    <x v="1"/>
  </r>
  <r>
    <x v="90"/>
    <x v="6"/>
    <n v="7"/>
    <x v="0"/>
  </r>
  <r>
    <x v="60"/>
    <x v="3"/>
    <n v="2"/>
    <x v="1"/>
  </r>
  <r>
    <x v="17"/>
    <x v="0"/>
    <n v="3"/>
    <x v="1"/>
  </r>
  <r>
    <x v="119"/>
    <x v="5"/>
    <n v="1"/>
    <x v="0"/>
  </r>
  <r>
    <x v="0"/>
    <x v="0"/>
    <n v="3"/>
    <x v="0"/>
  </r>
  <r>
    <x v="73"/>
    <x v="6"/>
    <n v="7"/>
    <x v="1"/>
  </r>
  <r>
    <x v="75"/>
    <x v="5"/>
    <n v="1"/>
    <x v="1"/>
  </r>
  <r>
    <x v="41"/>
    <x v="6"/>
    <n v="7"/>
    <x v="1"/>
  </r>
  <r>
    <x v="81"/>
    <x v="1"/>
    <n v="6"/>
    <x v="1"/>
  </r>
  <r>
    <x v="85"/>
    <x v="3"/>
    <n v="2"/>
    <x v="1"/>
  </r>
  <r>
    <x v="16"/>
    <x v="1"/>
    <n v="6"/>
    <x v="0"/>
  </r>
  <r>
    <x v="31"/>
    <x v="1"/>
    <n v="6"/>
    <x v="0"/>
  </r>
  <r>
    <x v="3"/>
    <x v="0"/>
    <n v="3"/>
    <x v="1"/>
  </r>
  <r>
    <x v="91"/>
    <x v="6"/>
    <n v="7"/>
    <x v="1"/>
  </r>
  <r>
    <x v="99"/>
    <x v="5"/>
    <n v="1"/>
    <x v="0"/>
  </r>
  <r>
    <x v="54"/>
    <x v="2"/>
    <n v="4"/>
    <x v="1"/>
  </r>
  <r>
    <x v="72"/>
    <x v="3"/>
    <n v="2"/>
    <x v="0"/>
  </r>
  <r>
    <x v="30"/>
    <x v="0"/>
    <n v="3"/>
    <x v="0"/>
  </r>
  <r>
    <x v="9"/>
    <x v="3"/>
    <n v="2"/>
    <x v="1"/>
  </r>
  <r>
    <x v="58"/>
    <x v="0"/>
    <n v="3"/>
    <x v="0"/>
  </r>
  <r>
    <x v="22"/>
    <x v="5"/>
    <n v="1"/>
    <x v="1"/>
  </r>
  <r>
    <x v="44"/>
    <x v="3"/>
    <n v="2"/>
    <x v="0"/>
  </r>
  <r>
    <x v="7"/>
    <x v="0"/>
    <n v="3"/>
    <x v="0"/>
  </r>
  <r>
    <x v="51"/>
    <x v="5"/>
    <n v="1"/>
    <x v="0"/>
  </r>
  <r>
    <x v="28"/>
    <x v="4"/>
    <n v="5"/>
    <x v="0"/>
  </r>
  <r>
    <x v="19"/>
    <x v="2"/>
    <n v="4"/>
    <x v="0"/>
  </r>
  <r>
    <x v="47"/>
    <x v="5"/>
    <n v="1"/>
    <x v="1"/>
  </r>
  <r>
    <x v="95"/>
    <x v="3"/>
    <n v="2"/>
    <x v="1"/>
  </r>
  <r>
    <x v="88"/>
    <x v="0"/>
    <n v="3"/>
    <x v="1"/>
  </r>
  <r>
    <x v="98"/>
    <x v="1"/>
    <n v="6"/>
    <x v="0"/>
  </r>
  <r>
    <x v="101"/>
    <x v="1"/>
    <n v="6"/>
    <x v="0"/>
  </r>
  <r>
    <x v="11"/>
    <x v="4"/>
    <n v="5"/>
    <x v="1"/>
  </r>
  <r>
    <x v="47"/>
    <x v="5"/>
    <n v="1"/>
    <x v="1"/>
  </r>
  <r>
    <x v="6"/>
    <x v="6"/>
    <n v="7"/>
    <x v="1"/>
  </r>
  <r>
    <x v="42"/>
    <x v="0"/>
    <n v="3"/>
    <x v="1"/>
  </r>
  <r>
    <x v="120"/>
    <x v="6"/>
    <n v="7"/>
    <x v="0"/>
  </r>
  <r>
    <x v="71"/>
    <x v="0"/>
    <n v="3"/>
    <x v="0"/>
  </r>
  <r>
    <x v="17"/>
    <x v="0"/>
    <n v="3"/>
    <x v="1"/>
  </r>
  <r>
    <x v="39"/>
    <x v="6"/>
    <n v="7"/>
    <x v="0"/>
  </r>
  <r>
    <x v="20"/>
    <x v="1"/>
    <n v="6"/>
    <x v="0"/>
  </r>
  <r>
    <x v="118"/>
    <x v="0"/>
    <n v="3"/>
    <x v="0"/>
  </r>
  <r>
    <x v="59"/>
    <x v="5"/>
    <n v="1"/>
    <x v="1"/>
  </r>
  <r>
    <x v="90"/>
    <x v="6"/>
    <n v="7"/>
    <x v="0"/>
  </r>
  <r>
    <x v="108"/>
    <x v="0"/>
    <n v="3"/>
    <x v="1"/>
  </r>
  <r>
    <x v="32"/>
    <x v="2"/>
    <n v="4"/>
    <x v="1"/>
  </r>
  <r>
    <x v="120"/>
    <x v="6"/>
    <n v="7"/>
    <x v="0"/>
  </r>
  <r>
    <x v="71"/>
    <x v="0"/>
    <n v="3"/>
    <x v="0"/>
  </r>
  <r>
    <x v="81"/>
    <x v="1"/>
    <n v="6"/>
    <x v="1"/>
  </r>
  <r>
    <x v="10"/>
    <x v="1"/>
    <n v="6"/>
    <x v="1"/>
  </r>
  <r>
    <x v="101"/>
    <x v="1"/>
    <n v="6"/>
    <x v="0"/>
  </r>
  <r>
    <x v="55"/>
    <x v="0"/>
    <n v="3"/>
    <x v="1"/>
  </r>
  <r>
    <x v="14"/>
    <x v="0"/>
    <n v="3"/>
    <x v="0"/>
  </r>
  <r>
    <x v="0"/>
    <x v="0"/>
    <n v="3"/>
    <x v="0"/>
  </r>
  <r>
    <x v="0"/>
    <x v="0"/>
    <n v="3"/>
    <x v="0"/>
  </r>
  <r>
    <x v="20"/>
    <x v="1"/>
    <n v="6"/>
    <x v="0"/>
  </r>
  <r>
    <x v="71"/>
    <x v="0"/>
    <n v="3"/>
    <x v="0"/>
  </r>
  <r>
    <x v="63"/>
    <x v="6"/>
    <n v="7"/>
    <x v="0"/>
  </r>
  <r>
    <x v="103"/>
    <x v="0"/>
    <n v="3"/>
    <x v="1"/>
  </r>
  <r>
    <x v="70"/>
    <x v="5"/>
    <n v="1"/>
    <x v="0"/>
  </r>
  <r>
    <x v="80"/>
    <x v="3"/>
    <n v="2"/>
    <x v="1"/>
  </r>
  <r>
    <x v="112"/>
    <x v="1"/>
    <n v="6"/>
    <x v="0"/>
  </r>
  <r>
    <x v="31"/>
    <x v="3"/>
    <n v="2"/>
    <x v="0"/>
  </r>
  <r>
    <x v="0"/>
    <x v="3"/>
    <n v="2"/>
    <x v="0"/>
  </r>
  <r>
    <x v="3"/>
    <x v="0"/>
    <n v="3"/>
    <x v="1"/>
  </r>
  <r>
    <x v="22"/>
    <x v="0"/>
    <n v="3"/>
    <x v="1"/>
  </r>
  <r>
    <x v="48"/>
    <x v="5"/>
    <n v="1"/>
    <x v="0"/>
  </r>
  <r>
    <x v="66"/>
    <x v="0"/>
    <n v="3"/>
    <x v="0"/>
  </r>
  <r>
    <x v="96"/>
    <x v="0"/>
    <n v="3"/>
    <x v="1"/>
  </r>
  <r>
    <x v="54"/>
    <x v="2"/>
    <n v="4"/>
    <x v="1"/>
  </r>
  <r>
    <x v="107"/>
    <x v="3"/>
    <n v="2"/>
    <x v="0"/>
  </r>
  <r>
    <x v="48"/>
    <x v="5"/>
    <n v="1"/>
    <x v="0"/>
  </r>
  <r>
    <x v="0"/>
    <x v="0"/>
    <n v="3"/>
    <x v="0"/>
  </r>
  <r>
    <x v="99"/>
    <x v="5"/>
    <n v="1"/>
    <x v="0"/>
  </r>
  <r>
    <x v="92"/>
    <x v="3"/>
    <n v="2"/>
    <x v="0"/>
  </r>
  <r>
    <x v="48"/>
    <x v="5"/>
    <n v="1"/>
    <x v="0"/>
  </r>
  <r>
    <x v="22"/>
    <x v="5"/>
    <n v="1"/>
    <x v="1"/>
  </r>
  <r>
    <x v="20"/>
    <x v="1"/>
    <n v="6"/>
    <x v="0"/>
  </r>
  <r>
    <x v="71"/>
    <x v="3"/>
    <n v="2"/>
    <x v="0"/>
  </r>
  <r>
    <x v="32"/>
    <x v="2"/>
    <n v="4"/>
    <x v="1"/>
  </r>
  <r>
    <x v="117"/>
    <x v="1"/>
    <n v="6"/>
    <x v="1"/>
  </r>
  <r>
    <x v="80"/>
    <x v="3"/>
    <n v="2"/>
    <x v="1"/>
  </r>
  <r>
    <x v="10"/>
    <x v="1"/>
    <n v="6"/>
    <x v="1"/>
  </r>
  <r>
    <x v="0"/>
    <x v="0"/>
    <n v="3"/>
    <x v="0"/>
  </r>
  <r>
    <x v="66"/>
    <x v="0"/>
    <n v="3"/>
    <x v="0"/>
  </r>
  <r>
    <x v="61"/>
    <x v="0"/>
    <n v="3"/>
    <x v="0"/>
  </r>
  <r>
    <x v="117"/>
    <x v="1"/>
    <n v="6"/>
    <x v="1"/>
  </r>
  <r>
    <x v="130"/>
    <x v="0"/>
    <n v="3"/>
    <x v="0"/>
  </r>
  <r>
    <x v="5"/>
    <x v="1"/>
    <n v="6"/>
    <x v="0"/>
  </r>
  <r>
    <x v="28"/>
    <x v="1"/>
    <n v="6"/>
    <x v="0"/>
  </r>
  <r>
    <x v="130"/>
    <x v="0"/>
    <n v="3"/>
    <x v="0"/>
  </r>
  <r>
    <x v="28"/>
    <x v="2"/>
    <n v="4"/>
    <x v="0"/>
  </r>
  <r>
    <x v="79"/>
    <x v="1"/>
    <n v="6"/>
    <x v="0"/>
  </r>
  <r>
    <x v="131"/>
    <x v="4"/>
    <n v="5"/>
    <x v="1"/>
  </r>
  <r>
    <x v="132"/>
    <x v="5"/>
    <n v="1"/>
    <x v="1"/>
  </r>
  <r>
    <x v="133"/>
    <x v="6"/>
    <n v="7"/>
    <x v="1"/>
  </r>
  <r>
    <x v="134"/>
    <x v="0"/>
    <n v="3"/>
    <x v="1"/>
  </r>
  <r>
    <x v="65"/>
    <x v="6"/>
    <n v="7"/>
    <x v="1"/>
  </r>
  <r>
    <x v="135"/>
    <x v="6"/>
    <n v="7"/>
    <x v="0"/>
  </r>
  <r>
    <x v="30"/>
    <x v="0"/>
    <n v="3"/>
    <x v="0"/>
  </r>
  <r>
    <x v="136"/>
    <x v="1"/>
    <n v="6"/>
    <x v="1"/>
  </r>
  <r>
    <x v="137"/>
    <x v="0"/>
    <n v="3"/>
    <x v="0"/>
  </r>
  <r>
    <x v="30"/>
    <x v="3"/>
    <n v="2"/>
    <x v="0"/>
  </r>
  <r>
    <x v="0"/>
    <x v="0"/>
    <n v="3"/>
    <x v="0"/>
  </r>
  <r>
    <x v="111"/>
    <x v="6"/>
    <n v="7"/>
    <x v="0"/>
  </r>
  <r>
    <x v="71"/>
    <x v="3"/>
    <n v="2"/>
    <x v="0"/>
  </r>
  <r>
    <x v="82"/>
    <x v="6"/>
    <n v="7"/>
    <x v="0"/>
  </r>
  <r>
    <x v="138"/>
    <x v="5"/>
    <n v="1"/>
    <x v="1"/>
  </r>
  <r>
    <x v="14"/>
    <x v="0"/>
    <n v="3"/>
    <x v="0"/>
  </r>
  <r>
    <x v="139"/>
    <x v="0"/>
    <n v="3"/>
    <x v="0"/>
  </r>
  <r>
    <x v="140"/>
    <x v="0"/>
    <n v="3"/>
    <x v="1"/>
  </r>
  <r>
    <x v="141"/>
    <x v="0"/>
    <n v="3"/>
    <x v="1"/>
  </r>
  <r>
    <x v="52"/>
    <x v="3"/>
    <n v="2"/>
    <x v="1"/>
  </r>
  <r>
    <x v="142"/>
    <x v="5"/>
    <n v="1"/>
    <x v="0"/>
  </r>
  <r>
    <x v="90"/>
    <x v="0"/>
    <n v="3"/>
    <x v="0"/>
  </r>
  <r>
    <x v="143"/>
    <x v="5"/>
    <n v="1"/>
    <x v="0"/>
  </r>
  <r>
    <x v="1"/>
    <x v="6"/>
    <n v="7"/>
    <x v="1"/>
  </r>
  <r>
    <x v="129"/>
    <x v="3"/>
    <n v="2"/>
    <x v="0"/>
  </r>
  <r>
    <x v="143"/>
    <x v="5"/>
    <n v="1"/>
    <x v="0"/>
  </r>
  <r>
    <x v="84"/>
    <x v="5"/>
    <n v="1"/>
    <x v="1"/>
  </r>
  <r>
    <x v="136"/>
    <x v="6"/>
    <n v="7"/>
    <x v="1"/>
  </r>
  <r>
    <x v="142"/>
    <x v="5"/>
    <n v="1"/>
    <x v="0"/>
  </r>
  <r>
    <x v="41"/>
    <x v="4"/>
    <n v="5"/>
    <x v="1"/>
  </r>
  <r>
    <x v="140"/>
    <x v="3"/>
    <n v="2"/>
    <x v="1"/>
  </r>
  <r>
    <x v="22"/>
    <x v="5"/>
    <n v="1"/>
    <x v="1"/>
  </r>
  <r>
    <x v="31"/>
    <x v="0"/>
    <n v="3"/>
    <x v="0"/>
  </r>
  <r>
    <x v="49"/>
    <x v="0"/>
    <n v="3"/>
    <x v="0"/>
  </r>
  <r>
    <x v="41"/>
    <x v="4"/>
    <n v="5"/>
    <x v="1"/>
  </r>
  <r>
    <x v="144"/>
    <x v="6"/>
    <n v="7"/>
    <x v="1"/>
  </r>
  <r>
    <x v="109"/>
    <x v="5"/>
    <n v="1"/>
    <x v="1"/>
  </r>
  <r>
    <x v="14"/>
    <x v="0"/>
    <n v="3"/>
    <x v="0"/>
  </r>
  <r>
    <x v="101"/>
    <x v="1"/>
    <n v="6"/>
    <x v="0"/>
  </r>
  <r>
    <x v="145"/>
    <x v="1"/>
    <n v="6"/>
    <x v="1"/>
  </r>
  <r>
    <x v="10"/>
    <x v="1"/>
    <n v="6"/>
    <x v="1"/>
  </r>
  <r>
    <x v="122"/>
    <x v="6"/>
    <n v="7"/>
    <x v="0"/>
  </r>
  <r>
    <x v="17"/>
    <x v="5"/>
    <n v="1"/>
    <x v="1"/>
  </r>
  <r>
    <x v="25"/>
    <x v="2"/>
    <n v="4"/>
    <x v="0"/>
  </r>
  <r>
    <x v="146"/>
    <x v="4"/>
    <n v="5"/>
    <x v="0"/>
  </r>
  <r>
    <x v="76"/>
    <x v="6"/>
    <n v="7"/>
    <x v="0"/>
  </r>
  <r>
    <x v="83"/>
    <x v="6"/>
    <n v="7"/>
    <x v="1"/>
  </r>
  <r>
    <x v="120"/>
    <x v="6"/>
    <n v="7"/>
    <x v="0"/>
  </r>
  <r>
    <x v="90"/>
    <x v="0"/>
    <n v="3"/>
    <x v="0"/>
  </r>
  <r>
    <x v="84"/>
    <x v="5"/>
    <n v="1"/>
    <x v="1"/>
  </r>
  <r>
    <x v="147"/>
    <x v="0"/>
    <n v="3"/>
    <x v="1"/>
  </r>
  <r>
    <x v="6"/>
    <x v="0"/>
    <n v="3"/>
    <x v="1"/>
  </r>
  <r>
    <x v="91"/>
    <x v="6"/>
    <n v="7"/>
    <x v="1"/>
  </r>
  <r>
    <x v="134"/>
    <x v="0"/>
    <n v="3"/>
    <x v="1"/>
  </r>
  <r>
    <x v="55"/>
    <x v="0"/>
    <n v="3"/>
    <x v="1"/>
  </r>
  <r>
    <x v="100"/>
    <x v="4"/>
    <n v="5"/>
    <x v="0"/>
  </r>
  <r>
    <x v="48"/>
    <x v="5"/>
    <n v="1"/>
    <x v="0"/>
  </r>
  <r>
    <x v="148"/>
    <x v="0"/>
    <n v="3"/>
    <x v="0"/>
  </r>
  <r>
    <x v="23"/>
    <x v="5"/>
    <n v="1"/>
    <x v="0"/>
  </r>
  <r>
    <x v="54"/>
    <x v="6"/>
    <n v="7"/>
    <x v="1"/>
  </r>
  <r>
    <x v="110"/>
    <x v="0"/>
    <n v="3"/>
    <x v="1"/>
  </r>
  <r>
    <x v="149"/>
    <x v="2"/>
    <n v="4"/>
    <x v="0"/>
  </r>
  <r>
    <x v="108"/>
    <x v="0"/>
    <n v="3"/>
    <x v="1"/>
  </r>
  <r>
    <x v="95"/>
    <x v="3"/>
    <n v="2"/>
    <x v="1"/>
  </r>
  <r>
    <x v="5"/>
    <x v="1"/>
    <n v="6"/>
    <x v="0"/>
  </r>
  <r>
    <x v="76"/>
    <x v="4"/>
    <n v="5"/>
    <x v="0"/>
  </r>
  <r>
    <x v="41"/>
    <x v="1"/>
    <n v="6"/>
    <x v="1"/>
  </r>
  <r>
    <x v="64"/>
    <x v="6"/>
    <n v="7"/>
    <x v="1"/>
  </r>
  <r>
    <x v="2"/>
    <x v="6"/>
    <n v="7"/>
    <x v="1"/>
  </r>
  <r>
    <x v="6"/>
    <x v="1"/>
    <n v="6"/>
    <x v="1"/>
  </r>
  <r>
    <x v="65"/>
    <x v="1"/>
    <n v="6"/>
    <x v="1"/>
  </r>
  <r>
    <x v="150"/>
    <x v="6"/>
    <n v="7"/>
    <x v="0"/>
  </r>
  <r>
    <x v="21"/>
    <x v="0"/>
    <n v="3"/>
    <x v="1"/>
  </r>
  <r>
    <x v="30"/>
    <x v="0"/>
    <n v="3"/>
    <x v="0"/>
  </r>
  <r>
    <x v="151"/>
    <x v="5"/>
    <n v="1"/>
    <x v="1"/>
  </r>
  <r>
    <x v="46"/>
    <x v="1"/>
    <n v="6"/>
    <x v="1"/>
  </r>
  <r>
    <x v="30"/>
    <x v="6"/>
    <n v="7"/>
    <x v="0"/>
  </r>
  <r>
    <x v="76"/>
    <x v="4"/>
    <n v="5"/>
    <x v="0"/>
  </r>
  <r>
    <x v="39"/>
    <x v="6"/>
    <n v="7"/>
    <x v="0"/>
  </r>
  <r>
    <x v="41"/>
    <x v="6"/>
    <n v="7"/>
    <x v="1"/>
  </r>
  <r>
    <x v="16"/>
    <x v="6"/>
    <n v="7"/>
    <x v="0"/>
  </r>
  <r>
    <x v="145"/>
    <x v="1"/>
    <n v="6"/>
    <x v="1"/>
  </r>
  <r>
    <x v="41"/>
    <x v="4"/>
    <n v="5"/>
    <x v="1"/>
  </r>
  <r>
    <x v="2"/>
    <x v="6"/>
    <n v="7"/>
    <x v="1"/>
  </r>
  <r>
    <x v="43"/>
    <x v="6"/>
    <n v="7"/>
    <x v="0"/>
  </r>
  <r>
    <x v="30"/>
    <x v="3"/>
    <n v="2"/>
    <x v="0"/>
  </r>
  <r>
    <x v="90"/>
    <x v="0"/>
    <n v="3"/>
    <x v="0"/>
  </r>
  <r>
    <x v="90"/>
    <x v="0"/>
    <n v="3"/>
    <x v="0"/>
  </r>
  <r>
    <x v="101"/>
    <x v="6"/>
    <n v="7"/>
    <x v="0"/>
  </r>
  <r>
    <x v="17"/>
    <x v="0"/>
    <n v="3"/>
    <x v="1"/>
  </r>
  <r>
    <x v="152"/>
    <x v="5"/>
    <n v="1"/>
    <x v="1"/>
  </r>
  <r>
    <x v="77"/>
    <x v="1"/>
    <n v="6"/>
    <x v="0"/>
  </r>
  <r>
    <x v="16"/>
    <x v="1"/>
    <n v="6"/>
    <x v="0"/>
  </r>
  <r>
    <x v="73"/>
    <x v="6"/>
    <n v="7"/>
    <x v="1"/>
  </r>
  <r>
    <x v="152"/>
    <x v="5"/>
    <n v="1"/>
    <x v="1"/>
  </r>
  <r>
    <x v="87"/>
    <x v="5"/>
    <n v="1"/>
    <x v="1"/>
  </r>
  <r>
    <x v="44"/>
    <x v="5"/>
    <n v="1"/>
    <x v="0"/>
  </r>
  <r>
    <x v="42"/>
    <x v="3"/>
    <n v="2"/>
    <x v="1"/>
  </r>
  <r>
    <x v="153"/>
    <x v="0"/>
    <n v="3"/>
    <x v="0"/>
  </r>
  <r>
    <x v="129"/>
    <x v="3"/>
    <n v="2"/>
    <x v="0"/>
  </r>
  <r>
    <x v="87"/>
    <x v="5"/>
    <n v="1"/>
    <x v="1"/>
  </r>
  <r>
    <x v="6"/>
    <x v="6"/>
    <n v="7"/>
    <x v="1"/>
  </r>
  <r>
    <x v="142"/>
    <x v="5"/>
    <n v="1"/>
    <x v="0"/>
  </r>
  <r>
    <x v="90"/>
    <x v="0"/>
    <n v="3"/>
    <x v="0"/>
  </r>
  <r>
    <x v="154"/>
    <x v="6"/>
    <n v="7"/>
    <x v="0"/>
  </r>
  <r>
    <x v="37"/>
    <x v="3"/>
    <n v="2"/>
    <x v="1"/>
  </r>
  <r>
    <x v="90"/>
    <x v="4"/>
    <n v="5"/>
    <x v="0"/>
  </r>
  <r>
    <x v="11"/>
    <x v="4"/>
    <n v="5"/>
    <x v="1"/>
  </r>
  <r>
    <x v="138"/>
    <x v="5"/>
    <n v="1"/>
    <x v="1"/>
  </r>
  <r>
    <x v="1"/>
    <x v="6"/>
    <n v="7"/>
    <x v="1"/>
  </r>
  <r>
    <x v="100"/>
    <x v="4"/>
    <n v="5"/>
    <x v="0"/>
  </r>
  <r>
    <x v="135"/>
    <x v="1"/>
    <n v="6"/>
    <x v="0"/>
  </r>
  <r>
    <x v="134"/>
    <x v="0"/>
    <n v="3"/>
    <x v="1"/>
  </r>
  <r>
    <x v="142"/>
    <x v="5"/>
    <n v="1"/>
    <x v="0"/>
  </r>
  <r>
    <x v="66"/>
    <x v="0"/>
    <n v="3"/>
    <x v="0"/>
  </r>
  <r>
    <x v="94"/>
    <x v="1"/>
    <n v="6"/>
    <x v="0"/>
  </r>
  <r>
    <x v="6"/>
    <x v="3"/>
    <n v="2"/>
    <x v="1"/>
  </r>
  <r>
    <x v="76"/>
    <x v="6"/>
    <n v="7"/>
    <x v="0"/>
  </r>
  <r>
    <x v="155"/>
    <x v="6"/>
    <n v="7"/>
    <x v="1"/>
  </r>
  <r>
    <x v="10"/>
    <x v="1"/>
    <n v="6"/>
    <x v="1"/>
  </r>
  <r>
    <x v="156"/>
    <x v="4"/>
    <n v="5"/>
    <x v="1"/>
  </r>
  <r>
    <x v="18"/>
    <x v="1"/>
    <n v="6"/>
    <x v="1"/>
  </r>
  <r>
    <x v="55"/>
    <x v="0"/>
    <n v="3"/>
    <x v="1"/>
  </r>
  <r>
    <x v="49"/>
    <x v="0"/>
    <n v="3"/>
    <x v="0"/>
  </r>
  <r>
    <x v="157"/>
    <x v="6"/>
    <n v="7"/>
    <x v="1"/>
  </r>
  <r>
    <x v="79"/>
    <x v="6"/>
    <n v="7"/>
    <x v="0"/>
  </r>
  <r>
    <x v="107"/>
    <x v="3"/>
    <n v="2"/>
    <x v="0"/>
  </r>
  <r>
    <x v="158"/>
    <x v="6"/>
    <n v="7"/>
    <x v="0"/>
  </r>
  <r>
    <x v="76"/>
    <x v="6"/>
    <n v="7"/>
    <x v="0"/>
  </r>
  <r>
    <x v="30"/>
    <x v="0"/>
    <n v="3"/>
    <x v="0"/>
  </r>
  <r>
    <x v="120"/>
    <x v="1"/>
    <n v="6"/>
    <x v="0"/>
  </r>
  <r>
    <x v="159"/>
    <x v="1"/>
    <n v="6"/>
    <x v="1"/>
  </r>
  <r>
    <x v="43"/>
    <x v="4"/>
    <n v="5"/>
    <x v="0"/>
  </r>
  <r>
    <x v="77"/>
    <x v="1"/>
    <n v="6"/>
    <x v="0"/>
  </r>
  <r>
    <x v="160"/>
    <x v="1"/>
    <n v="6"/>
    <x v="1"/>
  </r>
  <r>
    <x v="161"/>
    <x v="1"/>
    <n v="6"/>
    <x v="0"/>
  </r>
  <r>
    <x v="9"/>
    <x v="3"/>
    <n v="2"/>
    <x v="1"/>
  </r>
  <r>
    <x v="61"/>
    <x v="0"/>
    <n v="3"/>
    <x v="0"/>
  </r>
  <r>
    <x v="52"/>
    <x v="1"/>
    <n v="6"/>
    <x v="1"/>
  </r>
  <r>
    <x v="150"/>
    <x v="4"/>
    <n v="5"/>
    <x v="0"/>
  </r>
  <r>
    <x v="17"/>
    <x v="0"/>
    <n v="3"/>
    <x v="1"/>
  </r>
  <r>
    <x v="25"/>
    <x v="1"/>
    <n v="6"/>
    <x v="0"/>
  </r>
  <r>
    <x v="84"/>
    <x v="5"/>
    <n v="1"/>
    <x v="1"/>
  </r>
  <r>
    <x v="1"/>
    <x v="2"/>
    <n v="4"/>
    <x v="1"/>
  </r>
  <r>
    <x v="77"/>
    <x v="1"/>
    <n v="6"/>
    <x v="0"/>
  </r>
  <r>
    <x v="29"/>
    <x v="0"/>
    <n v="3"/>
    <x v="1"/>
  </r>
  <r>
    <x v="1"/>
    <x v="1"/>
    <n v="6"/>
    <x v="1"/>
  </r>
  <r>
    <x v="30"/>
    <x v="3"/>
    <n v="2"/>
    <x v="0"/>
  </r>
  <r>
    <x v="138"/>
    <x v="5"/>
    <n v="1"/>
    <x v="1"/>
  </r>
  <r>
    <x v="43"/>
    <x v="2"/>
    <n v="4"/>
    <x v="0"/>
  </r>
  <r>
    <x v="162"/>
    <x v="6"/>
    <n v="7"/>
    <x v="1"/>
  </r>
  <r>
    <x v="136"/>
    <x v="1"/>
    <n v="6"/>
    <x v="1"/>
  </r>
  <r>
    <x v="1"/>
    <x v="6"/>
    <n v="7"/>
    <x v="1"/>
  </r>
  <r>
    <x v="79"/>
    <x v="6"/>
    <n v="7"/>
    <x v="0"/>
  </r>
  <r>
    <x v="24"/>
    <x v="1"/>
    <n v="6"/>
    <x v="0"/>
  </r>
  <r>
    <x v="41"/>
    <x v="6"/>
    <n v="7"/>
    <x v="1"/>
  </r>
  <r>
    <x v="135"/>
    <x v="1"/>
    <n v="6"/>
    <x v="0"/>
  </r>
  <r>
    <x v="77"/>
    <x v="6"/>
    <n v="7"/>
    <x v="0"/>
  </r>
  <r>
    <x v="54"/>
    <x v="4"/>
    <n v="5"/>
    <x v="1"/>
  </r>
  <r>
    <x v="47"/>
    <x v="5"/>
    <n v="1"/>
    <x v="1"/>
  </r>
  <r>
    <x v="64"/>
    <x v="1"/>
    <n v="6"/>
    <x v="1"/>
  </r>
  <r>
    <x v="6"/>
    <x v="1"/>
    <n v="6"/>
    <x v="1"/>
  </r>
  <r>
    <x v="107"/>
    <x v="3"/>
    <n v="2"/>
    <x v="0"/>
  </r>
  <r>
    <x v="136"/>
    <x v="1"/>
    <n v="6"/>
    <x v="1"/>
  </r>
  <r>
    <x v="12"/>
    <x v="0"/>
    <n v="3"/>
    <x v="0"/>
  </r>
  <r>
    <x v="5"/>
    <x v="1"/>
    <n v="6"/>
    <x v="0"/>
  </r>
  <r>
    <x v="151"/>
    <x v="5"/>
    <n v="1"/>
    <x v="1"/>
  </r>
  <r>
    <x v="134"/>
    <x v="0"/>
    <n v="3"/>
    <x v="1"/>
  </r>
  <r>
    <x v="141"/>
    <x v="0"/>
    <n v="3"/>
    <x v="1"/>
  </r>
  <r>
    <x v="163"/>
    <x v="5"/>
    <n v="1"/>
    <x v="1"/>
  </r>
  <r>
    <x v="134"/>
    <x v="0"/>
    <n v="3"/>
    <x v="1"/>
  </r>
  <r>
    <x v="139"/>
    <x v="0"/>
    <n v="3"/>
    <x v="0"/>
  </r>
  <r>
    <x v="88"/>
    <x v="0"/>
    <n v="3"/>
    <x v="1"/>
  </r>
  <r>
    <x v="164"/>
    <x v="0"/>
    <n v="3"/>
    <x v="0"/>
  </r>
  <r>
    <x v="77"/>
    <x v="1"/>
    <n v="6"/>
    <x v="0"/>
  </r>
  <r>
    <x v="30"/>
    <x v="0"/>
    <n v="3"/>
    <x v="0"/>
  </r>
  <r>
    <x v="54"/>
    <x v="4"/>
    <n v="5"/>
    <x v="1"/>
  </r>
  <r>
    <x v="110"/>
    <x v="0"/>
    <n v="3"/>
    <x v="1"/>
  </r>
  <r>
    <x v="20"/>
    <x v="1"/>
    <n v="6"/>
    <x v="0"/>
  </r>
  <r>
    <x v="64"/>
    <x v="1"/>
    <n v="6"/>
    <x v="1"/>
  </r>
  <r>
    <x v="48"/>
    <x v="5"/>
    <n v="1"/>
    <x v="0"/>
  </r>
  <r>
    <x v="99"/>
    <x v="5"/>
    <n v="1"/>
    <x v="0"/>
  </r>
  <r>
    <x v="9"/>
    <x v="3"/>
    <n v="2"/>
    <x v="1"/>
  </r>
  <r>
    <x v="16"/>
    <x v="6"/>
    <n v="7"/>
    <x v="0"/>
  </r>
  <r>
    <x v="65"/>
    <x v="1"/>
    <n v="6"/>
    <x v="1"/>
  </r>
  <r>
    <x v="77"/>
    <x v="1"/>
    <n v="6"/>
    <x v="0"/>
  </r>
  <r>
    <x v="143"/>
    <x v="5"/>
    <n v="1"/>
    <x v="0"/>
  </r>
  <r>
    <x v="70"/>
    <x v="5"/>
    <n v="1"/>
    <x v="0"/>
  </r>
  <r>
    <x v="130"/>
    <x v="3"/>
    <n v="2"/>
    <x v="0"/>
  </r>
  <r>
    <x v="150"/>
    <x v="6"/>
    <n v="7"/>
    <x v="0"/>
  </r>
  <r>
    <x v="72"/>
    <x v="3"/>
    <n v="2"/>
    <x v="0"/>
  </r>
  <r>
    <x v="28"/>
    <x v="0"/>
    <n v="3"/>
    <x v="0"/>
  </r>
  <r>
    <x v="36"/>
    <x v="5"/>
    <n v="1"/>
    <x v="1"/>
  </r>
  <r>
    <x v="64"/>
    <x v="6"/>
    <n v="7"/>
    <x v="1"/>
  </r>
  <r>
    <x v="137"/>
    <x v="0"/>
    <n v="3"/>
    <x v="0"/>
  </r>
  <r>
    <x v="69"/>
    <x v="1"/>
    <n v="6"/>
    <x v="1"/>
  </r>
  <r>
    <x v="10"/>
    <x v="1"/>
    <n v="6"/>
    <x v="1"/>
  </r>
  <r>
    <x v="130"/>
    <x v="3"/>
    <n v="2"/>
    <x v="0"/>
  </r>
  <r>
    <x v="92"/>
    <x v="3"/>
    <n v="2"/>
    <x v="0"/>
  </r>
  <r>
    <x v="1"/>
    <x v="6"/>
    <n v="7"/>
    <x v="1"/>
  </r>
  <r>
    <x v="29"/>
    <x v="0"/>
    <n v="3"/>
    <x v="1"/>
  </r>
  <r>
    <x v="138"/>
    <x v="5"/>
    <n v="1"/>
    <x v="1"/>
  </r>
  <r>
    <x v="143"/>
    <x v="5"/>
    <n v="1"/>
    <x v="0"/>
  </r>
  <r>
    <x v="59"/>
    <x v="5"/>
    <n v="1"/>
    <x v="1"/>
  </r>
  <r>
    <x v="134"/>
    <x v="0"/>
    <n v="3"/>
    <x v="1"/>
  </r>
  <r>
    <x v="48"/>
    <x v="5"/>
    <n v="1"/>
    <x v="0"/>
  </r>
  <r>
    <x v="66"/>
    <x v="0"/>
    <n v="3"/>
    <x v="0"/>
  </r>
  <r>
    <x v="46"/>
    <x v="1"/>
    <n v="6"/>
    <x v="1"/>
  </r>
  <r>
    <x v="165"/>
    <x v="5"/>
    <n v="1"/>
    <x v="1"/>
  </r>
  <r>
    <x v="117"/>
    <x v="6"/>
    <n v="7"/>
    <x v="1"/>
  </r>
  <r>
    <x v="166"/>
    <x v="4"/>
    <n v="5"/>
    <x v="0"/>
  </r>
  <r>
    <x v="65"/>
    <x v="6"/>
    <n v="7"/>
    <x v="1"/>
  </r>
  <r>
    <x v="136"/>
    <x v="6"/>
    <n v="7"/>
    <x v="1"/>
  </r>
  <r>
    <x v="167"/>
    <x v="0"/>
    <n v="3"/>
    <x v="0"/>
  </r>
  <r>
    <x v="102"/>
    <x v="6"/>
    <n v="7"/>
    <x v="0"/>
  </r>
  <r>
    <x v="168"/>
    <x v="6"/>
    <n v="7"/>
    <x v="0"/>
  </r>
  <r>
    <x v="35"/>
    <x v="1"/>
    <n v="6"/>
    <x v="1"/>
  </r>
  <r>
    <x v="28"/>
    <x v="1"/>
    <n v="6"/>
    <x v="0"/>
  </r>
  <r>
    <x v="25"/>
    <x v="1"/>
    <n v="6"/>
    <x v="0"/>
  </r>
  <r>
    <x v="30"/>
    <x v="0"/>
    <n v="3"/>
    <x v="0"/>
  </r>
  <r>
    <x v="114"/>
    <x v="0"/>
    <n v="3"/>
    <x v="1"/>
  </r>
  <r>
    <x v="42"/>
    <x v="0"/>
    <n v="3"/>
    <x v="1"/>
  </r>
  <r>
    <x v="30"/>
    <x v="6"/>
    <n v="7"/>
    <x v="0"/>
  </r>
  <r>
    <x v="2"/>
    <x v="2"/>
    <n v="4"/>
    <x v="1"/>
  </r>
  <r>
    <x v="139"/>
    <x v="0"/>
    <n v="3"/>
    <x v="0"/>
  </r>
  <r>
    <x v="35"/>
    <x v="1"/>
    <n v="6"/>
    <x v="1"/>
  </r>
  <r>
    <x v="79"/>
    <x v="1"/>
    <n v="6"/>
    <x v="0"/>
  </r>
  <r>
    <x v="9"/>
    <x v="3"/>
    <n v="2"/>
    <x v="1"/>
  </r>
  <r>
    <x v="169"/>
    <x v="0"/>
    <n v="3"/>
    <x v="1"/>
  </r>
  <r>
    <x v="170"/>
    <x v="5"/>
    <n v="1"/>
    <x v="0"/>
  </r>
  <r>
    <x v="48"/>
    <x v="5"/>
    <n v="1"/>
    <x v="0"/>
  </r>
  <r>
    <x v="125"/>
    <x v="1"/>
    <n v="6"/>
    <x v="0"/>
  </r>
  <r>
    <x v="171"/>
    <x v="0"/>
    <n v="3"/>
    <x v="0"/>
  </r>
  <r>
    <x v="6"/>
    <x v="0"/>
    <n v="3"/>
    <x v="1"/>
  </r>
  <r>
    <x v="131"/>
    <x v="4"/>
    <n v="5"/>
    <x v="1"/>
  </r>
  <r>
    <x v="117"/>
    <x v="1"/>
    <n v="6"/>
    <x v="1"/>
  </r>
  <r>
    <x v="76"/>
    <x v="4"/>
    <n v="5"/>
    <x v="0"/>
  </r>
  <r>
    <x v="172"/>
    <x v="5"/>
    <n v="1"/>
    <x v="0"/>
  </r>
  <r>
    <x v="84"/>
    <x v="5"/>
    <n v="1"/>
    <x v="1"/>
  </r>
  <r>
    <x v="86"/>
    <x v="1"/>
    <n v="6"/>
    <x v="1"/>
  </r>
  <r>
    <x v="14"/>
    <x v="0"/>
    <n v="3"/>
    <x v="0"/>
  </r>
  <r>
    <x v="131"/>
    <x v="4"/>
    <n v="5"/>
    <x v="1"/>
  </r>
  <r>
    <x v="11"/>
    <x v="6"/>
    <n v="7"/>
    <x v="1"/>
  </r>
  <r>
    <x v="141"/>
    <x v="0"/>
    <n v="3"/>
    <x v="1"/>
  </r>
  <r>
    <x v="44"/>
    <x v="1"/>
    <n v="6"/>
    <x v="0"/>
  </r>
  <r>
    <x v="129"/>
    <x v="3"/>
    <n v="2"/>
    <x v="0"/>
  </r>
  <r>
    <x v="113"/>
    <x v="1"/>
    <n v="6"/>
    <x v="1"/>
  </r>
  <r>
    <x v="173"/>
    <x v="5"/>
    <n v="1"/>
    <x v="0"/>
  </r>
  <r>
    <x v="106"/>
    <x v="1"/>
    <n v="6"/>
    <x v="0"/>
  </r>
  <r>
    <x v="22"/>
    <x v="5"/>
    <n v="1"/>
    <x v="1"/>
  </r>
  <r>
    <x v="30"/>
    <x v="6"/>
    <n v="7"/>
    <x v="0"/>
  </r>
  <r>
    <x v="174"/>
    <x v="1"/>
    <n v="6"/>
    <x v="0"/>
  </r>
  <r>
    <x v="160"/>
    <x v="1"/>
    <n v="6"/>
    <x v="1"/>
  </r>
  <r>
    <x v="134"/>
    <x v="3"/>
    <n v="2"/>
    <x v="1"/>
  </r>
  <r>
    <x v="175"/>
    <x v="6"/>
    <n v="7"/>
    <x v="0"/>
  </r>
  <r>
    <x v="64"/>
    <x v="6"/>
    <n v="7"/>
    <x v="1"/>
  </r>
  <r>
    <x v="172"/>
    <x v="5"/>
    <n v="1"/>
    <x v="0"/>
  </r>
  <r>
    <x v="14"/>
    <x v="0"/>
    <n v="3"/>
    <x v="0"/>
  </r>
  <r>
    <x v="41"/>
    <x v="4"/>
    <n v="5"/>
    <x v="1"/>
  </r>
  <r>
    <x v="41"/>
    <x v="4"/>
    <n v="5"/>
    <x v="1"/>
  </r>
  <r>
    <x v="167"/>
    <x v="3"/>
    <n v="2"/>
    <x v="0"/>
  </r>
  <r>
    <x v="28"/>
    <x v="4"/>
    <n v="5"/>
    <x v="0"/>
  </r>
  <r>
    <x v="6"/>
    <x v="3"/>
    <n v="2"/>
    <x v="1"/>
  </r>
  <r>
    <x v="136"/>
    <x v="6"/>
    <n v="7"/>
    <x v="1"/>
  </r>
  <r>
    <x v="57"/>
    <x v="1"/>
    <n v="6"/>
    <x v="0"/>
  </r>
  <r>
    <x v="42"/>
    <x v="3"/>
    <n v="2"/>
    <x v="1"/>
  </r>
  <r>
    <x v="152"/>
    <x v="5"/>
    <n v="1"/>
    <x v="1"/>
  </r>
  <r>
    <x v="11"/>
    <x v="6"/>
    <n v="7"/>
    <x v="1"/>
  </r>
  <r>
    <x v="176"/>
    <x v="5"/>
    <n v="1"/>
    <x v="1"/>
  </r>
  <r>
    <x v="115"/>
    <x v="1"/>
    <n v="6"/>
    <x v="1"/>
  </r>
  <r>
    <x v="7"/>
    <x v="0"/>
    <n v="3"/>
    <x v="0"/>
  </r>
  <r>
    <x v="53"/>
    <x v="5"/>
    <n v="1"/>
    <x v="1"/>
  </r>
  <r>
    <x v="66"/>
    <x v="0"/>
    <n v="3"/>
    <x v="0"/>
  </r>
  <r>
    <x v="43"/>
    <x v="4"/>
    <n v="5"/>
    <x v="0"/>
  </r>
  <r>
    <x v="177"/>
    <x v="0"/>
    <n v="3"/>
    <x v="1"/>
  </r>
  <r>
    <x v="84"/>
    <x v="5"/>
    <n v="1"/>
    <x v="1"/>
  </r>
  <r>
    <x v="178"/>
    <x v="0"/>
    <n v="3"/>
    <x v="1"/>
  </r>
  <r>
    <x v="117"/>
    <x v="1"/>
    <n v="6"/>
    <x v="1"/>
  </r>
  <r>
    <x v="140"/>
    <x v="0"/>
    <n v="3"/>
    <x v="1"/>
  </r>
  <r>
    <x v="161"/>
    <x v="1"/>
    <n v="6"/>
    <x v="0"/>
  </r>
  <r>
    <x v="134"/>
    <x v="0"/>
    <n v="3"/>
    <x v="1"/>
  </r>
  <r>
    <x v="130"/>
    <x v="0"/>
    <n v="3"/>
    <x v="0"/>
  </r>
  <r>
    <x v="101"/>
    <x v="4"/>
    <n v="5"/>
    <x v="0"/>
  </r>
  <r>
    <x v="54"/>
    <x v="4"/>
    <n v="5"/>
    <x v="1"/>
  </r>
  <r>
    <x v="179"/>
    <x v="1"/>
    <n v="6"/>
    <x v="0"/>
  </r>
  <r>
    <x v="152"/>
    <x v="5"/>
    <n v="1"/>
    <x v="1"/>
  </r>
  <r>
    <x v="116"/>
    <x v="0"/>
    <n v="3"/>
    <x v="1"/>
  </r>
  <r>
    <x v="136"/>
    <x v="6"/>
    <n v="7"/>
    <x v="1"/>
  </r>
  <r>
    <x v="167"/>
    <x v="0"/>
    <n v="3"/>
    <x v="0"/>
  </r>
  <r>
    <x v="30"/>
    <x v="0"/>
    <n v="3"/>
    <x v="0"/>
  </r>
  <r>
    <x v="71"/>
    <x v="0"/>
    <n v="3"/>
    <x v="0"/>
  </r>
  <r>
    <x v="72"/>
    <x v="3"/>
    <n v="2"/>
    <x v="0"/>
  </r>
  <r>
    <x v="52"/>
    <x v="1"/>
    <n v="6"/>
    <x v="1"/>
  </r>
  <r>
    <x v="41"/>
    <x v="1"/>
    <n v="6"/>
    <x v="1"/>
  </r>
  <r>
    <x v="138"/>
    <x v="0"/>
    <n v="3"/>
    <x v="1"/>
  </r>
  <r>
    <x v="180"/>
    <x v="5"/>
    <n v="1"/>
    <x v="0"/>
  </r>
  <r>
    <x v="48"/>
    <x v="5"/>
    <n v="1"/>
    <x v="0"/>
  </r>
  <r>
    <x v="64"/>
    <x v="6"/>
    <n v="7"/>
    <x v="1"/>
  </r>
  <r>
    <x v="1"/>
    <x v="6"/>
    <n v="7"/>
    <x v="1"/>
  </r>
  <r>
    <x v="30"/>
    <x v="0"/>
    <n v="3"/>
    <x v="0"/>
  </r>
  <r>
    <x v="3"/>
    <x v="0"/>
    <n v="3"/>
    <x v="1"/>
  </r>
  <r>
    <x v="137"/>
    <x v="5"/>
    <n v="1"/>
    <x v="0"/>
  </r>
  <r>
    <x v="141"/>
    <x v="0"/>
    <n v="3"/>
    <x v="1"/>
  </r>
  <r>
    <x v="28"/>
    <x v="1"/>
    <n v="6"/>
    <x v="0"/>
  </r>
  <r>
    <x v="2"/>
    <x v="6"/>
    <n v="7"/>
    <x v="1"/>
  </r>
  <r>
    <x v="134"/>
    <x v="0"/>
    <n v="3"/>
    <x v="1"/>
  </r>
  <r>
    <x v="20"/>
    <x v="1"/>
    <n v="6"/>
    <x v="0"/>
  </r>
  <r>
    <x v="131"/>
    <x v="4"/>
    <n v="5"/>
    <x v="1"/>
  </r>
  <r>
    <x v="79"/>
    <x v="1"/>
    <n v="6"/>
    <x v="0"/>
  </r>
  <r>
    <x v="54"/>
    <x v="4"/>
    <n v="5"/>
    <x v="1"/>
  </r>
  <r>
    <x v="96"/>
    <x v="0"/>
    <n v="3"/>
    <x v="1"/>
  </r>
  <r>
    <x v="137"/>
    <x v="0"/>
    <n v="3"/>
    <x v="0"/>
  </r>
  <r>
    <x v="137"/>
    <x v="5"/>
    <n v="1"/>
    <x v="0"/>
  </r>
  <r>
    <x v="25"/>
    <x v="2"/>
    <n v="4"/>
    <x v="0"/>
  </r>
  <r>
    <x v="30"/>
    <x v="6"/>
    <n v="7"/>
    <x v="0"/>
  </r>
  <r>
    <x v="28"/>
    <x v="0"/>
    <n v="3"/>
    <x v="0"/>
  </r>
  <r>
    <x v="30"/>
    <x v="0"/>
    <n v="3"/>
    <x v="0"/>
  </r>
  <r>
    <x v="179"/>
    <x v="6"/>
    <n v="7"/>
    <x v="0"/>
  </r>
  <r>
    <x v="70"/>
    <x v="5"/>
    <n v="1"/>
    <x v="0"/>
  </r>
  <r>
    <x v="141"/>
    <x v="0"/>
    <n v="3"/>
    <x v="1"/>
  </r>
  <r>
    <x v="28"/>
    <x v="4"/>
    <n v="5"/>
    <x v="0"/>
  </r>
  <r>
    <x v="152"/>
    <x v="5"/>
    <n v="1"/>
    <x v="1"/>
  </r>
  <r>
    <x v="41"/>
    <x v="4"/>
    <n v="5"/>
    <x v="1"/>
  </r>
  <r>
    <x v="181"/>
    <x v="1"/>
    <n v="6"/>
    <x v="1"/>
  </r>
  <r>
    <x v="5"/>
    <x v="1"/>
    <n v="6"/>
    <x v="0"/>
  </r>
  <r>
    <x v="100"/>
    <x v="4"/>
    <n v="5"/>
    <x v="0"/>
  </r>
  <r>
    <x v="129"/>
    <x v="0"/>
    <n v="3"/>
    <x v="0"/>
  </r>
  <r>
    <x v="182"/>
    <x v="0"/>
    <n v="3"/>
    <x v="1"/>
  </r>
  <r>
    <x v="181"/>
    <x v="1"/>
    <n v="6"/>
    <x v="1"/>
  </r>
  <r>
    <x v="164"/>
    <x v="0"/>
    <n v="3"/>
    <x v="0"/>
  </r>
  <r>
    <x v="76"/>
    <x v="1"/>
    <n v="6"/>
    <x v="0"/>
  </r>
  <r>
    <x v="88"/>
    <x v="0"/>
    <n v="3"/>
    <x v="1"/>
  </r>
  <r>
    <x v="183"/>
    <x v="1"/>
    <n v="6"/>
    <x v="0"/>
  </r>
  <r>
    <x v="131"/>
    <x v="4"/>
    <n v="5"/>
    <x v="1"/>
  </r>
  <r>
    <x v="101"/>
    <x v="1"/>
    <n v="6"/>
    <x v="0"/>
  </r>
  <r>
    <x v="180"/>
    <x v="5"/>
    <n v="1"/>
    <x v="0"/>
  </r>
  <r>
    <x v="52"/>
    <x v="3"/>
    <n v="2"/>
    <x v="1"/>
  </r>
  <r>
    <x v="154"/>
    <x v="6"/>
    <n v="7"/>
    <x v="0"/>
  </r>
  <r>
    <x v="6"/>
    <x v="1"/>
    <n v="6"/>
    <x v="1"/>
  </r>
  <r>
    <x v="71"/>
    <x v="3"/>
    <n v="2"/>
    <x v="0"/>
  </r>
  <r>
    <x v="150"/>
    <x v="4"/>
    <n v="5"/>
    <x v="0"/>
  </r>
  <r>
    <x v="6"/>
    <x v="6"/>
    <n v="7"/>
    <x v="1"/>
  </r>
  <r>
    <x v="55"/>
    <x v="0"/>
    <n v="3"/>
    <x v="1"/>
  </r>
  <r>
    <x v="20"/>
    <x v="1"/>
    <n v="6"/>
    <x v="0"/>
  </r>
  <r>
    <x v="177"/>
    <x v="0"/>
    <n v="3"/>
    <x v="1"/>
  </r>
  <r>
    <x v="126"/>
    <x v="1"/>
    <n v="6"/>
    <x v="0"/>
  </r>
  <r>
    <x v="150"/>
    <x v="6"/>
    <n v="7"/>
    <x v="0"/>
  </r>
  <r>
    <x v="14"/>
    <x v="0"/>
    <n v="3"/>
    <x v="0"/>
  </r>
  <r>
    <x v="84"/>
    <x v="5"/>
    <n v="1"/>
    <x v="1"/>
  </r>
  <r>
    <x v="150"/>
    <x v="6"/>
    <n v="7"/>
    <x v="0"/>
  </r>
  <r>
    <x v="102"/>
    <x v="6"/>
    <n v="7"/>
    <x v="0"/>
  </r>
  <r>
    <x v="75"/>
    <x v="5"/>
    <n v="1"/>
    <x v="1"/>
  </r>
  <r>
    <x v="48"/>
    <x v="5"/>
    <n v="1"/>
    <x v="0"/>
  </r>
  <r>
    <x v="159"/>
    <x v="1"/>
    <n v="6"/>
    <x v="1"/>
  </r>
  <r>
    <x v="178"/>
    <x v="0"/>
    <n v="3"/>
    <x v="1"/>
  </r>
  <r>
    <x v="63"/>
    <x v="6"/>
    <n v="7"/>
    <x v="0"/>
  </r>
  <r>
    <x v="10"/>
    <x v="1"/>
    <n v="6"/>
    <x v="1"/>
  </r>
  <r>
    <x v="137"/>
    <x v="0"/>
    <n v="3"/>
    <x v="0"/>
  </r>
  <r>
    <x v="178"/>
    <x v="0"/>
    <n v="3"/>
    <x v="1"/>
  </r>
  <r>
    <x v="134"/>
    <x v="0"/>
    <n v="3"/>
    <x v="1"/>
  </r>
  <r>
    <x v="39"/>
    <x v="6"/>
    <n v="7"/>
    <x v="0"/>
  </r>
  <r>
    <x v="30"/>
    <x v="0"/>
    <n v="3"/>
    <x v="0"/>
  </r>
  <r>
    <x v="101"/>
    <x v="6"/>
    <n v="7"/>
    <x v="0"/>
  </r>
  <r>
    <x v="82"/>
    <x v="6"/>
    <n v="7"/>
    <x v="0"/>
  </r>
  <r>
    <x v="108"/>
    <x v="0"/>
    <n v="3"/>
    <x v="1"/>
  </r>
  <r>
    <x v="11"/>
    <x v="0"/>
    <n v="3"/>
    <x v="1"/>
  </r>
  <r>
    <x v="17"/>
    <x v="0"/>
    <n v="3"/>
    <x v="1"/>
  </r>
  <r>
    <x v="44"/>
    <x v="5"/>
    <n v="1"/>
    <x v="0"/>
  </r>
  <r>
    <x v="64"/>
    <x v="6"/>
    <n v="7"/>
    <x v="1"/>
  </r>
  <r>
    <x v="148"/>
    <x v="3"/>
    <n v="2"/>
    <x v="0"/>
  </r>
  <r>
    <x v="11"/>
    <x v="2"/>
    <n v="4"/>
    <x v="1"/>
  </r>
  <r>
    <x v="134"/>
    <x v="0"/>
    <n v="3"/>
    <x v="1"/>
  </r>
  <r>
    <x v="112"/>
    <x v="1"/>
    <n v="6"/>
    <x v="0"/>
  </r>
  <r>
    <x v="22"/>
    <x v="5"/>
    <n v="1"/>
    <x v="1"/>
  </r>
  <r>
    <x v="130"/>
    <x v="0"/>
    <n v="3"/>
    <x v="0"/>
  </r>
  <r>
    <x v="87"/>
    <x v="5"/>
    <n v="1"/>
    <x v="1"/>
  </r>
  <r>
    <x v="42"/>
    <x v="3"/>
    <n v="2"/>
    <x v="1"/>
  </r>
  <r>
    <x v="84"/>
    <x v="5"/>
    <n v="1"/>
    <x v="1"/>
  </r>
  <r>
    <x v="137"/>
    <x v="5"/>
    <n v="1"/>
    <x v="0"/>
  </r>
  <r>
    <x v="113"/>
    <x v="1"/>
    <n v="6"/>
    <x v="1"/>
  </r>
  <r>
    <x v="161"/>
    <x v="1"/>
    <n v="6"/>
    <x v="0"/>
  </r>
  <r>
    <x v="9"/>
    <x v="1"/>
    <n v="6"/>
    <x v="1"/>
  </r>
  <r>
    <x v="75"/>
    <x v="5"/>
    <n v="1"/>
    <x v="1"/>
  </r>
  <r>
    <x v="30"/>
    <x v="0"/>
    <n v="3"/>
    <x v="0"/>
  </r>
  <r>
    <x v="131"/>
    <x v="4"/>
    <n v="5"/>
    <x v="1"/>
  </r>
  <r>
    <x v="153"/>
    <x v="0"/>
    <n v="3"/>
    <x v="0"/>
  </r>
  <r>
    <x v="165"/>
    <x v="5"/>
    <n v="1"/>
    <x v="1"/>
  </r>
  <r>
    <x v="172"/>
    <x v="5"/>
    <n v="1"/>
    <x v="0"/>
  </r>
  <r>
    <x v="20"/>
    <x v="1"/>
    <n v="6"/>
    <x v="0"/>
  </r>
  <r>
    <x v="44"/>
    <x v="1"/>
    <n v="6"/>
    <x v="0"/>
  </r>
  <r>
    <x v="107"/>
    <x v="3"/>
    <n v="2"/>
    <x v="0"/>
  </r>
  <r>
    <x v="184"/>
    <x v="5"/>
    <n v="1"/>
    <x v="0"/>
  </r>
  <r>
    <x v="117"/>
    <x v="6"/>
    <n v="7"/>
    <x v="1"/>
  </r>
  <r>
    <x v="138"/>
    <x v="5"/>
    <n v="1"/>
    <x v="1"/>
  </r>
  <r>
    <x v="128"/>
    <x v="3"/>
    <n v="2"/>
    <x v="0"/>
  </r>
  <r>
    <x v="31"/>
    <x v="0"/>
    <n v="3"/>
    <x v="0"/>
  </r>
  <r>
    <x v="114"/>
    <x v="0"/>
    <n v="3"/>
    <x v="1"/>
  </r>
  <r>
    <x v="185"/>
    <x v="0"/>
    <n v="3"/>
    <x v="0"/>
  </r>
  <r>
    <x v="150"/>
    <x v="4"/>
    <n v="5"/>
    <x v="0"/>
  </r>
  <r>
    <x v="23"/>
    <x v="0"/>
    <n v="3"/>
    <x v="0"/>
  </r>
  <r>
    <x v="30"/>
    <x v="6"/>
    <n v="7"/>
    <x v="0"/>
  </r>
  <r>
    <x v="15"/>
    <x v="1"/>
    <n v="6"/>
    <x v="1"/>
  </r>
  <r>
    <x v="10"/>
    <x v="1"/>
    <n v="6"/>
    <x v="1"/>
  </r>
  <r>
    <x v="77"/>
    <x v="6"/>
    <n v="7"/>
    <x v="0"/>
  </r>
  <r>
    <x v="177"/>
    <x v="0"/>
    <n v="3"/>
    <x v="1"/>
  </r>
  <r>
    <x v="180"/>
    <x v="5"/>
    <n v="1"/>
    <x v="0"/>
  </r>
  <r>
    <x v="33"/>
    <x v="3"/>
    <n v="2"/>
    <x v="0"/>
  </r>
  <r>
    <x v="12"/>
    <x v="0"/>
    <n v="3"/>
    <x v="0"/>
  </r>
  <r>
    <x v="143"/>
    <x v="5"/>
    <n v="1"/>
    <x v="0"/>
  </r>
  <r>
    <x v="28"/>
    <x v="0"/>
    <n v="3"/>
    <x v="0"/>
  </r>
  <r>
    <x v="83"/>
    <x v="6"/>
    <n v="7"/>
    <x v="1"/>
  </r>
  <r>
    <x v="27"/>
    <x v="6"/>
    <n v="7"/>
    <x v="0"/>
  </r>
  <r>
    <x v="42"/>
    <x v="3"/>
    <n v="2"/>
    <x v="1"/>
  </r>
  <r>
    <x v="161"/>
    <x v="1"/>
    <n v="6"/>
    <x v="0"/>
  </r>
  <r>
    <x v="117"/>
    <x v="6"/>
    <n v="7"/>
    <x v="1"/>
  </r>
  <r>
    <x v="133"/>
    <x v="6"/>
    <n v="7"/>
    <x v="1"/>
  </r>
  <r>
    <x v="96"/>
    <x v="0"/>
    <n v="3"/>
    <x v="1"/>
  </r>
  <r>
    <x v="134"/>
    <x v="3"/>
    <n v="2"/>
    <x v="1"/>
  </r>
  <r>
    <x v="28"/>
    <x v="0"/>
    <n v="3"/>
    <x v="0"/>
  </r>
  <r>
    <x v="155"/>
    <x v="6"/>
    <n v="7"/>
    <x v="1"/>
  </r>
  <r>
    <x v="65"/>
    <x v="1"/>
    <n v="6"/>
    <x v="1"/>
  </r>
  <r>
    <x v="8"/>
    <x v="0"/>
    <n v="3"/>
    <x v="0"/>
  </r>
  <r>
    <x v="120"/>
    <x v="1"/>
    <n v="6"/>
    <x v="0"/>
  </r>
  <r>
    <x v="176"/>
    <x v="5"/>
    <n v="1"/>
    <x v="1"/>
  </r>
  <r>
    <x v="186"/>
    <x v="5"/>
    <n v="1"/>
    <x v="0"/>
  </r>
  <r>
    <x v="76"/>
    <x v="6"/>
    <n v="7"/>
    <x v="0"/>
  </r>
  <r>
    <x v="121"/>
    <x v="6"/>
    <n v="7"/>
    <x v="1"/>
  </r>
  <r>
    <x v="108"/>
    <x v="0"/>
    <n v="3"/>
    <x v="1"/>
  </r>
  <r>
    <x v="147"/>
    <x v="0"/>
    <n v="3"/>
    <x v="1"/>
  </r>
  <r>
    <x v="79"/>
    <x v="6"/>
    <n v="7"/>
    <x v="0"/>
  </r>
  <r>
    <x v="52"/>
    <x v="5"/>
    <n v="1"/>
    <x v="1"/>
  </r>
  <r>
    <x v="60"/>
    <x v="3"/>
    <n v="2"/>
    <x v="1"/>
  </r>
  <r>
    <x v="142"/>
    <x v="5"/>
    <n v="1"/>
    <x v="0"/>
  </r>
  <r>
    <x v="11"/>
    <x v="0"/>
    <n v="3"/>
    <x v="1"/>
  </r>
  <r>
    <x v="67"/>
    <x v="6"/>
    <n v="7"/>
    <x v="1"/>
  </r>
  <r>
    <x v="16"/>
    <x v="1"/>
    <n v="6"/>
    <x v="0"/>
  </r>
  <r>
    <x v="78"/>
    <x v="5"/>
    <n v="1"/>
    <x v="0"/>
  </r>
  <r>
    <x v="129"/>
    <x v="3"/>
    <n v="2"/>
    <x v="0"/>
  </r>
  <r>
    <x v="109"/>
    <x v="5"/>
    <n v="1"/>
    <x v="1"/>
  </r>
  <r>
    <x v="44"/>
    <x v="3"/>
    <n v="2"/>
    <x v="0"/>
  </r>
  <r>
    <x v="130"/>
    <x v="3"/>
    <n v="2"/>
    <x v="0"/>
  </r>
  <r>
    <x v="5"/>
    <x v="1"/>
    <n v="6"/>
    <x v="0"/>
  </r>
  <r>
    <x v="134"/>
    <x v="3"/>
    <n v="2"/>
    <x v="1"/>
  </r>
  <r>
    <x v="134"/>
    <x v="0"/>
    <n v="3"/>
    <x v="1"/>
  </r>
  <r>
    <x v="159"/>
    <x v="6"/>
    <n v="7"/>
    <x v="1"/>
  </r>
  <r>
    <x v="3"/>
    <x v="0"/>
    <n v="3"/>
    <x v="1"/>
  </r>
  <r>
    <x v="64"/>
    <x v="1"/>
    <n v="6"/>
    <x v="1"/>
  </r>
  <r>
    <x v="47"/>
    <x v="5"/>
    <n v="1"/>
    <x v="1"/>
  </r>
  <r>
    <x v="57"/>
    <x v="1"/>
    <n v="6"/>
    <x v="0"/>
  </r>
  <r>
    <x v="146"/>
    <x v="4"/>
    <n v="5"/>
    <x v="0"/>
  </r>
  <r>
    <x v="187"/>
    <x v="5"/>
    <n v="1"/>
    <x v="1"/>
  </r>
  <r>
    <x v="2"/>
    <x v="2"/>
    <n v="4"/>
    <x v="1"/>
  </r>
  <r>
    <x v="52"/>
    <x v="5"/>
    <n v="1"/>
    <x v="1"/>
  </r>
  <r>
    <x v="5"/>
    <x v="1"/>
    <n v="6"/>
    <x v="0"/>
  </r>
  <r>
    <x v="28"/>
    <x v="0"/>
    <n v="3"/>
    <x v="0"/>
  </r>
  <r>
    <x v="130"/>
    <x v="0"/>
    <n v="3"/>
    <x v="0"/>
  </r>
  <r>
    <x v="6"/>
    <x v="3"/>
    <n v="2"/>
    <x v="1"/>
  </r>
  <r>
    <x v="96"/>
    <x v="0"/>
    <n v="3"/>
    <x v="1"/>
  </r>
  <r>
    <x v="84"/>
    <x v="5"/>
    <n v="1"/>
    <x v="1"/>
  </r>
  <r>
    <x v="188"/>
    <x v="0"/>
    <n v="3"/>
    <x v="1"/>
  </r>
  <r>
    <x v="6"/>
    <x v="6"/>
    <n v="7"/>
    <x v="1"/>
  </r>
  <r>
    <x v="135"/>
    <x v="1"/>
    <n v="6"/>
    <x v="0"/>
  </r>
  <r>
    <x v="77"/>
    <x v="6"/>
    <n v="7"/>
    <x v="0"/>
  </r>
  <r>
    <x v="44"/>
    <x v="1"/>
    <n v="6"/>
    <x v="0"/>
  </r>
  <r>
    <x v="41"/>
    <x v="6"/>
    <n v="7"/>
    <x v="1"/>
  </r>
  <r>
    <x v="76"/>
    <x v="1"/>
    <n v="6"/>
    <x v="0"/>
  </r>
  <r>
    <x v="41"/>
    <x v="4"/>
    <n v="5"/>
    <x v="1"/>
  </r>
  <r>
    <x v="44"/>
    <x v="5"/>
    <n v="1"/>
    <x v="0"/>
  </r>
  <r>
    <x v="140"/>
    <x v="0"/>
    <n v="3"/>
    <x v="1"/>
  </r>
  <r>
    <x v="138"/>
    <x v="5"/>
    <n v="1"/>
    <x v="1"/>
  </r>
  <r>
    <x v="54"/>
    <x v="6"/>
    <n v="7"/>
    <x v="1"/>
  </r>
  <r>
    <x v="140"/>
    <x v="3"/>
    <n v="2"/>
    <x v="1"/>
  </r>
  <r>
    <x v="117"/>
    <x v="1"/>
    <n v="6"/>
    <x v="1"/>
  </r>
  <r>
    <x v="137"/>
    <x v="5"/>
    <n v="1"/>
    <x v="0"/>
  </r>
  <r>
    <x v="89"/>
    <x v="4"/>
    <n v="5"/>
    <x v="1"/>
  </r>
  <r>
    <x v="44"/>
    <x v="5"/>
    <n v="1"/>
    <x v="0"/>
  </r>
  <r>
    <x v="44"/>
    <x v="1"/>
    <n v="6"/>
    <x v="0"/>
  </r>
  <r>
    <x v="186"/>
    <x v="5"/>
    <n v="1"/>
    <x v="0"/>
  </r>
  <r>
    <x v="150"/>
    <x v="6"/>
    <n v="7"/>
    <x v="0"/>
  </r>
  <r>
    <x v="133"/>
    <x v="6"/>
    <n v="7"/>
    <x v="1"/>
  </r>
  <r>
    <x v="28"/>
    <x v="4"/>
    <n v="5"/>
    <x v="0"/>
  </r>
  <r>
    <x v="101"/>
    <x v="4"/>
    <n v="5"/>
    <x v="0"/>
  </r>
  <r>
    <x v="47"/>
    <x v="5"/>
    <n v="1"/>
    <x v="1"/>
  </r>
  <r>
    <x v="101"/>
    <x v="1"/>
    <n v="6"/>
    <x v="0"/>
  </r>
  <r>
    <x v="79"/>
    <x v="1"/>
    <n v="6"/>
    <x v="0"/>
  </r>
  <r>
    <x v="28"/>
    <x v="4"/>
    <n v="5"/>
    <x v="0"/>
  </r>
  <r>
    <x v="152"/>
    <x v="5"/>
    <n v="1"/>
    <x v="1"/>
  </r>
  <r>
    <x v="63"/>
    <x v="6"/>
    <n v="7"/>
    <x v="0"/>
  </r>
  <r>
    <x v="23"/>
    <x v="5"/>
    <n v="1"/>
    <x v="0"/>
  </r>
  <r>
    <x v="30"/>
    <x v="0"/>
    <n v="3"/>
    <x v="0"/>
  </r>
  <r>
    <x v="137"/>
    <x v="0"/>
    <n v="3"/>
    <x v="0"/>
  </r>
  <r>
    <x v="22"/>
    <x v="5"/>
    <n v="1"/>
    <x v="1"/>
  </r>
  <r>
    <x v="72"/>
    <x v="3"/>
    <n v="2"/>
    <x v="0"/>
  </r>
  <r>
    <x v="89"/>
    <x v="4"/>
    <n v="5"/>
    <x v="1"/>
  </r>
  <r>
    <x v="11"/>
    <x v="1"/>
    <n v="6"/>
    <x v="1"/>
  </r>
  <r>
    <x v="86"/>
    <x v="1"/>
    <n v="6"/>
    <x v="1"/>
  </r>
  <r>
    <x v="171"/>
    <x v="0"/>
    <n v="3"/>
    <x v="0"/>
  </r>
  <r>
    <x v="141"/>
    <x v="0"/>
    <n v="3"/>
    <x v="1"/>
  </r>
  <r>
    <x v="6"/>
    <x v="6"/>
    <n v="7"/>
    <x v="1"/>
  </r>
  <r>
    <x v="53"/>
    <x v="5"/>
    <n v="1"/>
    <x v="1"/>
  </r>
  <r>
    <x v="176"/>
    <x v="5"/>
    <n v="1"/>
    <x v="1"/>
  </r>
  <r>
    <x v="6"/>
    <x v="3"/>
    <n v="2"/>
    <x v="1"/>
  </r>
  <r>
    <x v="183"/>
    <x v="1"/>
    <n v="6"/>
    <x v="0"/>
  </r>
  <r>
    <x v="0"/>
    <x v="0"/>
    <n v="3"/>
    <x v="0"/>
  </r>
  <r>
    <x v="130"/>
    <x v="0"/>
    <n v="3"/>
    <x v="0"/>
  </r>
  <r>
    <x v="189"/>
    <x v="0"/>
    <n v="3"/>
    <x v="1"/>
  </r>
  <r>
    <x v="72"/>
    <x v="3"/>
    <n v="2"/>
    <x v="0"/>
  </r>
  <r>
    <x v="188"/>
    <x v="0"/>
    <n v="3"/>
    <x v="1"/>
  </r>
  <r>
    <x v="181"/>
    <x v="1"/>
    <n v="6"/>
    <x v="1"/>
  </r>
  <r>
    <x v="11"/>
    <x v="4"/>
    <n v="5"/>
    <x v="1"/>
  </r>
  <r>
    <x v="156"/>
    <x v="4"/>
    <n v="5"/>
    <x v="1"/>
  </r>
  <r>
    <x v="120"/>
    <x v="6"/>
    <n v="7"/>
    <x v="0"/>
  </r>
  <r>
    <x v="108"/>
    <x v="0"/>
    <n v="3"/>
    <x v="1"/>
  </r>
  <r>
    <x v="107"/>
    <x v="3"/>
    <n v="2"/>
    <x v="0"/>
  </r>
  <r>
    <x v="16"/>
    <x v="2"/>
    <n v="4"/>
    <x v="0"/>
  </r>
  <r>
    <x v="165"/>
    <x v="5"/>
    <n v="1"/>
    <x v="1"/>
  </r>
  <r>
    <x v="30"/>
    <x v="1"/>
    <n v="6"/>
    <x v="0"/>
  </r>
  <r>
    <x v="64"/>
    <x v="6"/>
    <n v="7"/>
    <x v="1"/>
  </r>
  <r>
    <x v="69"/>
    <x v="1"/>
    <n v="6"/>
    <x v="1"/>
  </r>
  <r>
    <x v="137"/>
    <x v="5"/>
    <n v="1"/>
    <x v="0"/>
  </r>
  <r>
    <x v="0"/>
    <x v="0"/>
    <n v="3"/>
    <x v="0"/>
  </r>
  <r>
    <x v="153"/>
    <x v="0"/>
    <n v="3"/>
    <x v="0"/>
  </r>
  <r>
    <x v="12"/>
    <x v="0"/>
    <n v="3"/>
    <x v="0"/>
  </r>
  <r>
    <x v="61"/>
    <x v="0"/>
    <n v="3"/>
    <x v="0"/>
  </r>
  <r>
    <x v="27"/>
    <x v="2"/>
    <n v="4"/>
    <x v="0"/>
  </r>
  <r>
    <x v="29"/>
    <x v="0"/>
    <n v="3"/>
    <x v="1"/>
  </r>
  <r>
    <x v="21"/>
    <x v="0"/>
    <n v="3"/>
    <x v="1"/>
  </r>
  <r>
    <x v="3"/>
    <x v="3"/>
    <n v="2"/>
    <x v="1"/>
  </r>
  <r>
    <x v="184"/>
    <x v="5"/>
    <n v="1"/>
    <x v="0"/>
  </r>
  <r>
    <x v="130"/>
    <x v="0"/>
    <n v="3"/>
    <x v="0"/>
  </r>
  <r>
    <x v="190"/>
    <x v="0"/>
    <n v="3"/>
    <x v="0"/>
  </r>
  <r>
    <x v="37"/>
    <x v="3"/>
    <n v="2"/>
    <x v="1"/>
  </r>
  <r>
    <x v="137"/>
    <x v="5"/>
    <n v="1"/>
    <x v="0"/>
  </r>
  <r>
    <x v="29"/>
    <x v="0"/>
    <n v="3"/>
    <x v="1"/>
  </r>
  <r>
    <x v="9"/>
    <x v="3"/>
    <n v="2"/>
    <x v="1"/>
  </r>
  <r>
    <x v="46"/>
    <x v="1"/>
    <n v="6"/>
    <x v="1"/>
  </r>
  <r>
    <x v="43"/>
    <x v="6"/>
    <n v="7"/>
    <x v="0"/>
  </r>
  <r>
    <x v="41"/>
    <x v="6"/>
    <n v="7"/>
    <x v="1"/>
  </r>
  <r>
    <x v="191"/>
    <x v="6"/>
    <n v="7"/>
    <x v="1"/>
  </r>
  <r>
    <x v="65"/>
    <x v="1"/>
    <n v="6"/>
    <x v="1"/>
  </r>
  <r>
    <x v="32"/>
    <x v="2"/>
    <n v="4"/>
    <x v="1"/>
  </r>
  <r>
    <x v="192"/>
    <x v="0"/>
    <n v="3"/>
    <x v="0"/>
  </r>
  <r>
    <x v="137"/>
    <x v="5"/>
    <n v="1"/>
    <x v="0"/>
  </r>
  <r>
    <x v="138"/>
    <x v="5"/>
    <n v="1"/>
    <x v="1"/>
  </r>
  <r>
    <x v="125"/>
    <x v="1"/>
    <n v="6"/>
    <x v="0"/>
  </r>
  <r>
    <x v="71"/>
    <x v="3"/>
    <n v="2"/>
    <x v="0"/>
  </r>
  <r>
    <x v="73"/>
    <x v="6"/>
    <n v="7"/>
    <x v="1"/>
  </r>
  <r>
    <x v="93"/>
    <x v="5"/>
    <n v="1"/>
    <x v="0"/>
  </r>
  <r>
    <x v="6"/>
    <x v="0"/>
    <n v="3"/>
    <x v="1"/>
  </r>
  <r>
    <x v="64"/>
    <x v="1"/>
    <n v="6"/>
    <x v="1"/>
  </r>
  <r>
    <x v="72"/>
    <x v="0"/>
    <n v="3"/>
    <x v="0"/>
  </r>
  <r>
    <x v="11"/>
    <x v="0"/>
    <n v="3"/>
    <x v="1"/>
  </r>
  <r>
    <x v="17"/>
    <x v="0"/>
    <n v="3"/>
    <x v="1"/>
  </r>
  <r>
    <x v="183"/>
    <x v="1"/>
    <n v="6"/>
    <x v="0"/>
  </r>
  <r>
    <x v="133"/>
    <x v="6"/>
    <n v="7"/>
    <x v="1"/>
  </r>
  <r>
    <x v="193"/>
    <x v="5"/>
    <n v="1"/>
    <x v="0"/>
  </r>
  <r>
    <x v="13"/>
    <x v="0"/>
    <n v="3"/>
    <x v="1"/>
  </r>
  <r>
    <x v="112"/>
    <x v="1"/>
    <n v="6"/>
    <x v="0"/>
  </r>
  <r>
    <x v="194"/>
    <x v="1"/>
    <n v="6"/>
    <x v="1"/>
  </r>
  <r>
    <x v="190"/>
    <x v="0"/>
    <n v="3"/>
    <x v="0"/>
  </r>
  <r>
    <x v="30"/>
    <x v="6"/>
    <n v="7"/>
    <x v="0"/>
  </r>
  <r>
    <x v="41"/>
    <x v="4"/>
    <n v="5"/>
    <x v="1"/>
  </r>
  <r>
    <x v="45"/>
    <x v="6"/>
    <n v="7"/>
    <x v="1"/>
  </r>
  <r>
    <x v="134"/>
    <x v="0"/>
    <n v="3"/>
    <x v="1"/>
  </r>
  <r>
    <x v="41"/>
    <x v="4"/>
    <n v="5"/>
    <x v="1"/>
  </r>
  <r>
    <x v="10"/>
    <x v="1"/>
    <n v="6"/>
    <x v="1"/>
  </r>
  <r>
    <x v="54"/>
    <x v="4"/>
    <n v="5"/>
    <x v="1"/>
  </r>
  <r>
    <x v="134"/>
    <x v="3"/>
    <n v="2"/>
    <x v="1"/>
  </r>
  <r>
    <x v="76"/>
    <x v="1"/>
    <n v="6"/>
    <x v="0"/>
  </r>
  <r>
    <x v="188"/>
    <x v="6"/>
    <n v="7"/>
    <x v="1"/>
  </r>
  <r>
    <x v="64"/>
    <x v="6"/>
    <n v="7"/>
    <x v="1"/>
  </r>
  <r>
    <x v="90"/>
    <x v="0"/>
    <n v="3"/>
    <x v="0"/>
  </r>
  <r>
    <x v="45"/>
    <x v="4"/>
    <n v="5"/>
    <x v="1"/>
  </r>
  <r>
    <x v="195"/>
    <x v="0"/>
    <n v="3"/>
    <x v="1"/>
  </r>
  <r>
    <x v="84"/>
    <x v="5"/>
    <n v="1"/>
    <x v="1"/>
  </r>
  <r>
    <x v="67"/>
    <x v="3"/>
    <n v="2"/>
    <x v="1"/>
  </r>
  <r>
    <x v="140"/>
    <x v="0"/>
    <n v="3"/>
    <x v="1"/>
  </r>
  <r>
    <x v="140"/>
    <x v="3"/>
    <n v="2"/>
    <x v="1"/>
  </r>
  <r>
    <x v="117"/>
    <x v="6"/>
    <n v="7"/>
    <x v="1"/>
  </r>
  <r>
    <x v="11"/>
    <x v="0"/>
    <n v="3"/>
    <x v="1"/>
  </r>
  <r>
    <x v="150"/>
    <x v="6"/>
    <n v="7"/>
    <x v="0"/>
  </r>
  <r>
    <x v="36"/>
    <x v="5"/>
    <n v="1"/>
    <x v="1"/>
  </r>
  <r>
    <x v="194"/>
    <x v="1"/>
    <n v="6"/>
    <x v="1"/>
  </r>
  <r>
    <x v="118"/>
    <x v="0"/>
    <n v="3"/>
    <x v="0"/>
  </r>
  <r>
    <x v="187"/>
    <x v="5"/>
    <n v="1"/>
    <x v="1"/>
  </r>
  <r>
    <x v="150"/>
    <x v="4"/>
    <n v="5"/>
    <x v="0"/>
  </r>
  <r>
    <x v="54"/>
    <x v="4"/>
    <n v="5"/>
    <x v="1"/>
  </r>
  <r>
    <x v="134"/>
    <x v="3"/>
    <n v="2"/>
    <x v="1"/>
  </r>
  <r>
    <x v="151"/>
    <x v="5"/>
    <n v="1"/>
    <x v="1"/>
  </r>
  <r>
    <x v="44"/>
    <x v="5"/>
    <n v="1"/>
    <x v="0"/>
  </r>
  <r>
    <x v="140"/>
    <x v="3"/>
    <n v="2"/>
    <x v="1"/>
  </r>
  <r>
    <x v="5"/>
    <x v="1"/>
    <n v="6"/>
    <x v="0"/>
  </r>
  <r>
    <x v="65"/>
    <x v="1"/>
    <n v="6"/>
    <x v="1"/>
  </r>
  <r>
    <x v="23"/>
    <x v="5"/>
    <n v="1"/>
    <x v="0"/>
  </r>
  <r>
    <x v="196"/>
    <x v="1"/>
    <n v="6"/>
    <x v="0"/>
  </r>
  <r>
    <x v="112"/>
    <x v="1"/>
    <n v="6"/>
    <x v="0"/>
  </r>
  <r>
    <x v="6"/>
    <x v="3"/>
    <n v="2"/>
    <x v="1"/>
  </r>
  <r>
    <x v="27"/>
    <x v="6"/>
    <n v="7"/>
    <x v="0"/>
  </r>
  <r>
    <x v="138"/>
    <x v="5"/>
    <n v="1"/>
    <x v="1"/>
  </r>
  <r>
    <x v="72"/>
    <x v="3"/>
    <n v="2"/>
    <x v="0"/>
  </r>
  <r>
    <x v="11"/>
    <x v="0"/>
    <n v="3"/>
    <x v="1"/>
  </r>
  <r>
    <x v="122"/>
    <x v="6"/>
    <n v="7"/>
    <x v="0"/>
  </r>
  <r>
    <x v="155"/>
    <x v="6"/>
    <n v="7"/>
    <x v="1"/>
  </r>
  <r>
    <x v="146"/>
    <x v="4"/>
    <n v="5"/>
    <x v="0"/>
  </r>
  <r>
    <x v="158"/>
    <x v="6"/>
    <n v="7"/>
    <x v="0"/>
  </r>
  <r>
    <x v="39"/>
    <x v="6"/>
    <n v="7"/>
    <x v="0"/>
  </r>
  <r>
    <x v="30"/>
    <x v="0"/>
    <n v="3"/>
    <x v="0"/>
  </r>
  <r>
    <x v="167"/>
    <x v="0"/>
    <n v="3"/>
    <x v="0"/>
  </r>
  <r>
    <x v="20"/>
    <x v="1"/>
    <n v="6"/>
    <x v="0"/>
  </r>
  <r>
    <x v="38"/>
    <x v="3"/>
    <n v="2"/>
    <x v="0"/>
  </r>
  <r>
    <x v="97"/>
    <x v="6"/>
    <n v="7"/>
    <x v="1"/>
  </r>
  <r>
    <x v="141"/>
    <x v="0"/>
    <n v="3"/>
    <x v="1"/>
  </r>
  <r>
    <x v="23"/>
    <x v="5"/>
    <n v="1"/>
    <x v="0"/>
  </r>
  <r>
    <x v="121"/>
    <x v="6"/>
    <n v="7"/>
    <x v="1"/>
  </r>
  <r>
    <x v="17"/>
    <x v="0"/>
    <n v="3"/>
    <x v="1"/>
  </r>
  <r>
    <x v="30"/>
    <x v="1"/>
    <n v="6"/>
    <x v="0"/>
  </r>
  <r>
    <x v="179"/>
    <x v="1"/>
    <n v="6"/>
    <x v="0"/>
  </r>
  <r>
    <x v="11"/>
    <x v="2"/>
    <n v="4"/>
    <x v="1"/>
  </r>
  <r>
    <x v="163"/>
    <x v="5"/>
    <n v="1"/>
    <x v="1"/>
  </r>
  <r>
    <x v="49"/>
    <x v="0"/>
    <n v="3"/>
    <x v="0"/>
  </r>
  <r>
    <x v="99"/>
    <x v="5"/>
    <n v="1"/>
    <x v="0"/>
  </r>
  <r>
    <x v="134"/>
    <x v="0"/>
    <n v="3"/>
    <x v="1"/>
  </r>
  <r>
    <x v="122"/>
    <x v="6"/>
    <n v="7"/>
    <x v="0"/>
  </r>
  <r>
    <x v="43"/>
    <x v="4"/>
    <n v="5"/>
    <x v="0"/>
  </r>
  <r>
    <x v="112"/>
    <x v="1"/>
    <n v="6"/>
    <x v="0"/>
  </r>
  <r>
    <x v="132"/>
    <x v="5"/>
    <n v="1"/>
    <x v="1"/>
  </r>
  <r>
    <x v="64"/>
    <x v="6"/>
    <n v="7"/>
    <x v="1"/>
  </r>
  <r>
    <x v="48"/>
    <x v="5"/>
    <n v="1"/>
    <x v="0"/>
  </r>
  <r>
    <x v="3"/>
    <x v="0"/>
    <n v="3"/>
    <x v="1"/>
  </r>
  <r>
    <x v="168"/>
    <x v="6"/>
    <n v="7"/>
    <x v="0"/>
  </r>
  <r>
    <x v="131"/>
    <x v="4"/>
    <n v="5"/>
    <x v="1"/>
  </r>
  <r>
    <x v="45"/>
    <x v="4"/>
    <n v="5"/>
    <x v="1"/>
  </r>
  <r>
    <x v="147"/>
    <x v="0"/>
    <n v="3"/>
    <x v="1"/>
  </r>
  <r>
    <x v="149"/>
    <x v="2"/>
    <n v="4"/>
    <x v="0"/>
  </r>
  <r>
    <x v="124"/>
    <x v="1"/>
    <n v="6"/>
    <x v="1"/>
  </r>
  <r>
    <x v="112"/>
    <x v="1"/>
    <n v="6"/>
    <x v="0"/>
  </r>
  <r>
    <x v="101"/>
    <x v="4"/>
    <n v="5"/>
    <x v="0"/>
  </r>
  <r>
    <x v="134"/>
    <x v="3"/>
    <n v="2"/>
    <x v="1"/>
  </r>
  <r>
    <x v="35"/>
    <x v="1"/>
    <n v="6"/>
    <x v="1"/>
  </r>
  <r>
    <x v="9"/>
    <x v="0"/>
    <n v="3"/>
    <x v="1"/>
  </r>
  <r>
    <x v="42"/>
    <x v="0"/>
    <n v="3"/>
    <x v="1"/>
  </r>
  <r>
    <x v="30"/>
    <x v="0"/>
    <n v="3"/>
    <x v="0"/>
  </r>
  <r>
    <x v="139"/>
    <x v="0"/>
    <n v="3"/>
    <x v="0"/>
  </r>
  <r>
    <x v="91"/>
    <x v="6"/>
    <n v="7"/>
    <x v="1"/>
  </r>
  <r>
    <x v="49"/>
    <x v="0"/>
    <n v="3"/>
    <x v="0"/>
  </r>
  <r>
    <x v="157"/>
    <x v="6"/>
    <n v="7"/>
    <x v="1"/>
  </r>
  <r>
    <x v="3"/>
    <x v="0"/>
    <n v="3"/>
    <x v="1"/>
  </r>
  <r>
    <x v="64"/>
    <x v="1"/>
    <n v="6"/>
    <x v="1"/>
  </r>
  <r>
    <x v="7"/>
    <x v="0"/>
    <n v="3"/>
    <x v="0"/>
  </r>
  <r>
    <x v="87"/>
    <x v="5"/>
    <n v="1"/>
    <x v="1"/>
  </r>
  <r>
    <x v="50"/>
    <x v="0"/>
    <n v="3"/>
    <x v="0"/>
  </r>
  <r>
    <x v="117"/>
    <x v="1"/>
    <n v="6"/>
    <x v="1"/>
  </r>
  <r>
    <x v="54"/>
    <x v="6"/>
    <n v="7"/>
    <x v="1"/>
  </r>
  <r>
    <x v="86"/>
    <x v="1"/>
    <n v="6"/>
    <x v="1"/>
  </r>
  <r>
    <x v="142"/>
    <x v="5"/>
    <n v="1"/>
    <x v="0"/>
  </r>
  <r>
    <x v="37"/>
    <x v="3"/>
    <n v="2"/>
    <x v="1"/>
  </r>
  <r>
    <x v="48"/>
    <x v="5"/>
    <n v="1"/>
    <x v="0"/>
  </r>
  <r>
    <x v="188"/>
    <x v="6"/>
    <n v="7"/>
    <x v="1"/>
  </r>
  <r>
    <x v="47"/>
    <x v="5"/>
    <n v="1"/>
    <x v="1"/>
  </r>
  <r>
    <x v="16"/>
    <x v="1"/>
    <n v="6"/>
    <x v="0"/>
  </r>
  <r>
    <x v="54"/>
    <x v="4"/>
    <n v="5"/>
    <x v="1"/>
  </r>
  <r>
    <x v="42"/>
    <x v="3"/>
    <n v="2"/>
    <x v="1"/>
  </r>
  <r>
    <x v="98"/>
    <x v="1"/>
    <n v="6"/>
    <x v="0"/>
  </r>
  <r>
    <x v="122"/>
    <x v="6"/>
    <n v="7"/>
    <x v="0"/>
  </r>
  <r>
    <x v="131"/>
    <x v="4"/>
    <n v="5"/>
    <x v="1"/>
  </r>
  <r>
    <x v="30"/>
    <x v="0"/>
    <n v="3"/>
    <x v="0"/>
  </r>
  <r>
    <x v="33"/>
    <x v="3"/>
    <n v="2"/>
    <x v="0"/>
  </r>
  <r>
    <x v="37"/>
    <x v="3"/>
    <n v="2"/>
    <x v="1"/>
  </r>
  <r>
    <x v="166"/>
    <x v="4"/>
    <n v="5"/>
    <x v="0"/>
  </r>
  <r>
    <x v="20"/>
    <x v="1"/>
    <n v="6"/>
    <x v="0"/>
  </r>
  <r>
    <x v="43"/>
    <x v="4"/>
    <n v="5"/>
    <x v="0"/>
  </r>
  <r>
    <x v="54"/>
    <x v="2"/>
    <n v="4"/>
    <x v="1"/>
  </r>
  <r>
    <x v="164"/>
    <x v="6"/>
    <n v="7"/>
    <x v="0"/>
  </r>
  <r>
    <x v="20"/>
    <x v="1"/>
    <n v="6"/>
    <x v="0"/>
  </r>
  <r>
    <x v="6"/>
    <x v="0"/>
    <n v="3"/>
    <x v="1"/>
  </r>
  <r>
    <x v="177"/>
    <x v="0"/>
    <n v="3"/>
    <x v="1"/>
  </r>
  <r>
    <x v="182"/>
    <x v="3"/>
    <n v="2"/>
    <x v="1"/>
  </r>
  <r>
    <x v="66"/>
    <x v="0"/>
    <n v="3"/>
    <x v="0"/>
  </r>
  <r>
    <x v="131"/>
    <x v="4"/>
    <n v="5"/>
    <x v="1"/>
  </r>
  <r>
    <x v="39"/>
    <x v="6"/>
    <n v="7"/>
    <x v="0"/>
  </r>
  <r>
    <x v="87"/>
    <x v="5"/>
    <n v="1"/>
    <x v="1"/>
  </r>
  <r>
    <x v="15"/>
    <x v="2"/>
    <n v="4"/>
    <x v="1"/>
  </r>
  <r>
    <x v="101"/>
    <x v="4"/>
    <n v="5"/>
    <x v="0"/>
  </r>
  <r>
    <x v="69"/>
    <x v="1"/>
    <n v="6"/>
    <x v="1"/>
  </r>
  <r>
    <x v="44"/>
    <x v="3"/>
    <n v="2"/>
    <x v="0"/>
  </r>
  <r>
    <x v="31"/>
    <x v="0"/>
    <n v="3"/>
    <x v="0"/>
  </r>
  <r>
    <x v="28"/>
    <x v="0"/>
    <n v="3"/>
    <x v="0"/>
  </r>
  <r>
    <x v="48"/>
    <x v="5"/>
    <n v="1"/>
    <x v="0"/>
  </r>
  <r>
    <x v="30"/>
    <x v="6"/>
    <n v="7"/>
    <x v="0"/>
  </r>
  <r>
    <x v="142"/>
    <x v="5"/>
    <n v="1"/>
    <x v="0"/>
  </r>
  <r>
    <x v="9"/>
    <x v="3"/>
    <n v="2"/>
    <x v="1"/>
  </r>
  <r>
    <x v="122"/>
    <x v="6"/>
    <n v="7"/>
    <x v="0"/>
  </r>
  <r>
    <x v="20"/>
    <x v="1"/>
    <n v="6"/>
    <x v="0"/>
  </r>
  <r>
    <x v="159"/>
    <x v="1"/>
    <n v="6"/>
    <x v="1"/>
  </r>
  <r>
    <x v="120"/>
    <x v="6"/>
    <n v="7"/>
    <x v="0"/>
  </r>
  <r>
    <x v="54"/>
    <x v="6"/>
    <n v="7"/>
    <x v="1"/>
  </r>
  <r>
    <x v="66"/>
    <x v="0"/>
    <n v="3"/>
    <x v="0"/>
  </r>
  <r>
    <x v="172"/>
    <x v="5"/>
    <n v="1"/>
    <x v="0"/>
  </r>
  <r>
    <x v="35"/>
    <x v="1"/>
    <n v="6"/>
    <x v="1"/>
  </r>
  <r>
    <x v="134"/>
    <x v="0"/>
    <n v="3"/>
    <x v="1"/>
  </r>
  <r>
    <x v="155"/>
    <x v="6"/>
    <n v="7"/>
    <x v="1"/>
  </r>
  <r>
    <x v="124"/>
    <x v="1"/>
    <n v="6"/>
    <x v="1"/>
  </r>
  <r>
    <x v="5"/>
    <x v="1"/>
    <n v="6"/>
    <x v="0"/>
  </r>
  <r>
    <x v="4"/>
    <x v="1"/>
    <n v="6"/>
    <x v="0"/>
  </r>
  <r>
    <x v="82"/>
    <x v="6"/>
    <n v="7"/>
    <x v="0"/>
  </r>
  <r>
    <x v="90"/>
    <x v="0"/>
    <n v="3"/>
    <x v="0"/>
  </r>
  <r>
    <x v="75"/>
    <x v="5"/>
    <n v="1"/>
    <x v="1"/>
  </r>
  <r>
    <x v="8"/>
    <x v="0"/>
    <n v="3"/>
    <x v="0"/>
  </r>
  <r>
    <x v="64"/>
    <x v="6"/>
    <n v="7"/>
    <x v="1"/>
  </r>
  <r>
    <x v="137"/>
    <x v="0"/>
    <n v="3"/>
    <x v="0"/>
  </r>
  <r>
    <x v="10"/>
    <x v="1"/>
    <n v="6"/>
    <x v="1"/>
  </r>
  <r>
    <x v="112"/>
    <x v="1"/>
    <n v="6"/>
    <x v="0"/>
  </r>
  <r>
    <x v="162"/>
    <x v="6"/>
    <n v="7"/>
    <x v="1"/>
  </r>
  <r>
    <x v="152"/>
    <x v="5"/>
    <n v="1"/>
    <x v="1"/>
  </r>
  <r>
    <x v="120"/>
    <x v="6"/>
    <n v="7"/>
    <x v="0"/>
  </r>
  <r>
    <x v="61"/>
    <x v="0"/>
    <n v="3"/>
    <x v="0"/>
  </r>
  <r>
    <x v="64"/>
    <x v="1"/>
    <n v="6"/>
    <x v="1"/>
  </r>
  <r>
    <x v="43"/>
    <x v="4"/>
    <n v="5"/>
    <x v="0"/>
  </r>
  <r>
    <x v="130"/>
    <x v="3"/>
    <n v="2"/>
    <x v="0"/>
  </r>
  <r>
    <x v="14"/>
    <x v="0"/>
    <n v="3"/>
    <x v="0"/>
  </r>
  <r>
    <x v="125"/>
    <x v="1"/>
    <n v="6"/>
    <x v="0"/>
  </r>
  <r>
    <x v="48"/>
    <x v="5"/>
    <n v="1"/>
    <x v="0"/>
  </r>
  <r>
    <x v="130"/>
    <x v="0"/>
    <n v="3"/>
    <x v="0"/>
  </r>
  <r>
    <x v="23"/>
    <x v="5"/>
    <n v="1"/>
    <x v="0"/>
  </r>
  <r>
    <x v="140"/>
    <x v="0"/>
    <n v="3"/>
    <x v="1"/>
  </r>
  <r>
    <x v="135"/>
    <x v="6"/>
    <n v="7"/>
    <x v="0"/>
  </r>
  <r>
    <x v="41"/>
    <x v="4"/>
    <n v="5"/>
    <x v="1"/>
  </r>
  <r>
    <x v="137"/>
    <x v="5"/>
    <n v="1"/>
    <x v="0"/>
  </r>
  <r>
    <x v="76"/>
    <x v="6"/>
    <n v="7"/>
    <x v="0"/>
  </r>
  <r>
    <x v="128"/>
    <x v="3"/>
    <n v="2"/>
    <x v="0"/>
  </r>
  <r>
    <x v="130"/>
    <x v="3"/>
    <n v="2"/>
    <x v="0"/>
  </r>
  <r>
    <x v="28"/>
    <x v="0"/>
    <n v="3"/>
    <x v="0"/>
  </r>
  <r>
    <x v="197"/>
    <x v="6"/>
    <n v="7"/>
    <x v="0"/>
  </r>
  <r>
    <x v="177"/>
    <x v="3"/>
    <n v="2"/>
    <x v="1"/>
  </r>
  <r>
    <x v="148"/>
    <x v="0"/>
    <n v="3"/>
    <x v="0"/>
  </r>
  <r>
    <x v="3"/>
    <x v="0"/>
    <n v="3"/>
    <x v="1"/>
  </r>
  <r>
    <x v="134"/>
    <x v="0"/>
    <n v="3"/>
    <x v="1"/>
  </r>
  <r>
    <x v="28"/>
    <x v="4"/>
    <n v="5"/>
    <x v="0"/>
  </r>
  <r>
    <x v="120"/>
    <x v="1"/>
    <n v="6"/>
    <x v="0"/>
  </r>
  <r>
    <x v="140"/>
    <x v="3"/>
    <n v="2"/>
    <x v="1"/>
  </r>
  <r>
    <x v="28"/>
    <x v="4"/>
    <n v="5"/>
    <x v="0"/>
  </r>
  <r>
    <x v="135"/>
    <x v="1"/>
    <n v="6"/>
    <x v="0"/>
  </r>
  <r>
    <x v="29"/>
    <x v="0"/>
    <n v="3"/>
    <x v="1"/>
  </r>
  <r>
    <x v="134"/>
    <x v="0"/>
    <n v="3"/>
    <x v="1"/>
  </r>
  <r>
    <x v="151"/>
    <x v="5"/>
    <n v="1"/>
    <x v="1"/>
  </r>
  <r>
    <x v="20"/>
    <x v="1"/>
    <n v="6"/>
    <x v="0"/>
  </r>
  <r>
    <x v="127"/>
    <x v="1"/>
    <n v="6"/>
    <x v="0"/>
  </r>
  <r>
    <x v="15"/>
    <x v="2"/>
    <n v="4"/>
    <x v="1"/>
  </r>
  <r>
    <x v="14"/>
    <x v="0"/>
    <n v="3"/>
    <x v="0"/>
  </r>
  <r>
    <x v="35"/>
    <x v="1"/>
    <n v="6"/>
    <x v="1"/>
  </r>
  <r>
    <x v="84"/>
    <x v="5"/>
    <n v="1"/>
    <x v="1"/>
  </r>
  <r>
    <x v="71"/>
    <x v="0"/>
    <n v="3"/>
    <x v="0"/>
  </r>
  <r>
    <x v="137"/>
    <x v="5"/>
    <n v="1"/>
    <x v="0"/>
  </r>
  <r>
    <x v="54"/>
    <x v="4"/>
    <n v="5"/>
    <x v="1"/>
  </r>
  <r>
    <x v="152"/>
    <x v="5"/>
    <n v="1"/>
    <x v="1"/>
  </r>
  <r>
    <x v="60"/>
    <x v="3"/>
    <n v="2"/>
    <x v="1"/>
  </r>
  <r>
    <x v="108"/>
    <x v="3"/>
    <n v="2"/>
    <x v="1"/>
  </r>
  <r>
    <x v="160"/>
    <x v="1"/>
    <n v="6"/>
    <x v="1"/>
  </r>
  <r>
    <x v="152"/>
    <x v="5"/>
    <n v="1"/>
    <x v="1"/>
  </r>
  <r>
    <x v="156"/>
    <x v="4"/>
    <n v="5"/>
    <x v="1"/>
  </r>
  <r>
    <x v="130"/>
    <x v="3"/>
    <n v="2"/>
    <x v="0"/>
  </r>
  <r>
    <x v="6"/>
    <x v="0"/>
    <n v="3"/>
    <x v="1"/>
  </r>
  <r>
    <x v="43"/>
    <x v="6"/>
    <n v="7"/>
    <x v="0"/>
  </r>
  <r>
    <x v="130"/>
    <x v="0"/>
    <n v="3"/>
    <x v="0"/>
  </r>
  <r>
    <x v="142"/>
    <x v="5"/>
    <n v="1"/>
    <x v="0"/>
  </r>
  <r>
    <x v="110"/>
    <x v="0"/>
    <n v="3"/>
    <x v="1"/>
  </r>
  <r>
    <x v="35"/>
    <x v="1"/>
    <n v="6"/>
    <x v="1"/>
  </r>
  <r>
    <x v="87"/>
    <x v="5"/>
    <n v="1"/>
    <x v="1"/>
  </r>
  <r>
    <x v="44"/>
    <x v="0"/>
    <n v="3"/>
    <x v="0"/>
  </r>
  <r>
    <x v="172"/>
    <x v="5"/>
    <n v="1"/>
    <x v="0"/>
  </r>
  <r>
    <x v="0"/>
    <x v="0"/>
    <n v="3"/>
    <x v="0"/>
  </r>
  <r>
    <x v="65"/>
    <x v="1"/>
    <n v="6"/>
    <x v="1"/>
  </r>
  <r>
    <x v="12"/>
    <x v="0"/>
    <n v="3"/>
    <x v="0"/>
  </r>
  <r>
    <x v="187"/>
    <x v="5"/>
    <n v="1"/>
    <x v="1"/>
  </r>
  <r>
    <x v="81"/>
    <x v="1"/>
    <n v="6"/>
    <x v="1"/>
  </r>
  <r>
    <x v="134"/>
    <x v="0"/>
    <n v="3"/>
    <x v="1"/>
  </r>
  <r>
    <x v="57"/>
    <x v="1"/>
    <n v="6"/>
    <x v="0"/>
  </r>
  <r>
    <x v="146"/>
    <x v="4"/>
    <n v="5"/>
    <x v="0"/>
  </r>
  <r>
    <x v="1"/>
    <x v="6"/>
    <n v="7"/>
    <x v="1"/>
  </r>
  <r>
    <x v="72"/>
    <x v="3"/>
    <n v="2"/>
    <x v="0"/>
  </r>
  <r>
    <x v="37"/>
    <x v="3"/>
    <n v="2"/>
    <x v="1"/>
  </r>
  <r>
    <x v="15"/>
    <x v="2"/>
    <n v="4"/>
    <x v="1"/>
  </r>
  <r>
    <x v="23"/>
    <x v="5"/>
    <n v="1"/>
    <x v="0"/>
  </r>
  <r>
    <x v="146"/>
    <x v="4"/>
    <n v="5"/>
    <x v="0"/>
  </r>
  <r>
    <x v="17"/>
    <x v="5"/>
    <n v="1"/>
    <x v="1"/>
  </r>
  <r>
    <x v="143"/>
    <x v="5"/>
    <n v="1"/>
    <x v="0"/>
  </r>
  <r>
    <x v="137"/>
    <x v="5"/>
    <n v="1"/>
    <x v="0"/>
  </r>
  <r>
    <x v="120"/>
    <x v="6"/>
    <n v="7"/>
    <x v="0"/>
  </r>
  <r>
    <x v="106"/>
    <x v="1"/>
    <n v="6"/>
    <x v="0"/>
  </r>
  <r>
    <x v="92"/>
    <x v="3"/>
    <n v="2"/>
    <x v="0"/>
  </r>
  <r>
    <x v="54"/>
    <x v="2"/>
    <n v="4"/>
    <x v="1"/>
  </r>
  <r>
    <x v="114"/>
    <x v="0"/>
    <n v="3"/>
    <x v="1"/>
  </r>
  <r>
    <x v="108"/>
    <x v="3"/>
    <n v="2"/>
    <x v="1"/>
  </r>
  <r>
    <x v="84"/>
    <x v="5"/>
    <n v="1"/>
    <x v="1"/>
  </r>
  <r>
    <x v="178"/>
    <x v="0"/>
    <n v="3"/>
    <x v="1"/>
  </r>
  <r>
    <x v="129"/>
    <x v="0"/>
    <n v="3"/>
    <x v="0"/>
  </r>
  <r>
    <x v="117"/>
    <x v="1"/>
    <n v="6"/>
    <x v="1"/>
  </r>
  <r>
    <x v="64"/>
    <x v="6"/>
    <n v="7"/>
    <x v="1"/>
  </r>
  <r>
    <x v="0"/>
    <x v="0"/>
    <n v="3"/>
    <x v="0"/>
  </r>
  <r>
    <x v="23"/>
    <x v="5"/>
    <n v="1"/>
    <x v="0"/>
  </r>
  <r>
    <x v="152"/>
    <x v="5"/>
    <n v="1"/>
    <x v="1"/>
  </r>
  <r>
    <x v="35"/>
    <x v="1"/>
    <n v="6"/>
    <x v="1"/>
  </r>
  <r>
    <x v="47"/>
    <x v="5"/>
    <n v="1"/>
    <x v="1"/>
  </r>
  <r>
    <x v="145"/>
    <x v="1"/>
    <n v="6"/>
    <x v="1"/>
  </r>
  <r>
    <x v="172"/>
    <x v="5"/>
    <n v="1"/>
    <x v="0"/>
  </r>
  <r>
    <x v="2"/>
    <x v="2"/>
    <n v="4"/>
    <x v="1"/>
  </r>
  <r>
    <x v="101"/>
    <x v="6"/>
    <n v="7"/>
    <x v="0"/>
  </r>
  <r>
    <x v="41"/>
    <x v="1"/>
    <n v="6"/>
    <x v="1"/>
  </r>
  <r>
    <x v="28"/>
    <x v="4"/>
    <n v="5"/>
    <x v="0"/>
  </r>
  <r>
    <x v="84"/>
    <x v="5"/>
    <n v="1"/>
    <x v="1"/>
  </r>
  <r>
    <x v="47"/>
    <x v="5"/>
    <n v="1"/>
    <x v="1"/>
  </r>
  <r>
    <x v="20"/>
    <x v="1"/>
    <n v="6"/>
    <x v="0"/>
  </r>
  <r>
    <x v="131"/>
    <x v="4"/>
    <n v="5"/>
    <x v="1"/>
  </r>
  <r>
    <x v="71"/>
    <x v="3"/>
    <n v="2"/>
    <x v="0"/>
  </r>
  <r>
    <x v="83"/>
    <x v="6"/>
    <n v="7"/>
    <x v="1"/>
  </r>
  <r>
    <x v="123"/>
    <x v="0"/>
    <n v="3"/>
    <x v="1"/>
  </r>
  <r>
    <x v="128"/>
    <x v="3"/>
    <n v="2"/>
    <x v="0"/>
  </r>
  <r>
    <x v="125"/>
    <x v="1"/>
    <n v="6"/>
    <x v="0"/>
  </r>
  <r>
    <x v="99"/>
    <x v="5"/>
    <n v="1"/>
    <x v="0"/>
  </r>
  <r>
    <x v="8"/>
    <x v="0"/>
    <n v="3"/>
    <x v="0"/>
  </r>
  <r>
    <x v="120"/>
    <x v="6"/>
    <n v="7"/>
    <x v="0"/>
  </r>
  <r>
    <x v="90"/>
    <x v="6"/>
    <n v="7"/>
    <x v="0"/>
  </r>
  <r>
    <x v="0"/>
    <x v="0"/>
    <n v="3"/>
    <x v="0"/>
  </r>
  <r>
    <x v="54"/>
    <x v="6"/>
    <n v="7"/>
    <x v="1"/>
  </r>
  <r>
    <x v="93"/>
    <x v="5"/>
    <n v="1"/>
    <x v="0"/>
  </r>
  <r>
    <x v="80"/>
    <x v="3"/>
    <n v="2"/>
    <x v="1"/>
  </r>
  <r>
    <x v="76"/>
    <x v="6"/>
    <n v="7"/>
    <x v="0"/>
  </r>
  <r>
    <x v="137"/>
    <x v="5"/>
    <n v="1"/>
    <x v="0"/>
  </r>
  <r>
    <x v="106"/>
    <x v="1"/>
    <n v="6"/>
    <x v="0"/>
  </r>
  <r>
    <x v="198"/>
    <x v="1"/>
    <n v="6"/>
    <x v="1"/>
  </r>
  <r>
    <x v="27"/>
    <x v="2"/>
    <n v="4"/>
    <x v="0"/>
  </r>
  <r>
    <x v="17"/>
    <x v="0"/>
    <n v="3"/>
    <x v="1"/>
  </r>
  <r>
    <x v="15"/>
    <x v="1"/>
    <n v="6"/>
    <x v="1"/>
  </r>
  <r>
    <x v="135"/>
    <x v="6"/>
    <n v="7"/>
    <x v="0"/>
  </r>
  <r>
    <x v="42"/>
    <x v="0"/>
    <n v="3"/>
    <x v="1"/>
  </r>
  <r>
    <x v="125"/>
    <x v="1"/>
    <n v="6"/>
    <x v="0"/>
  </r>
  <r>
    <x v="163"/>
    <x v="5"/>
    <n v="1"/>
    <x v="1"/>
  </r>
  <r>
    <x v="134"/>
    <x v="0"/>
    <n v="3"/>
    <x v="1"/>
  </r>
  <r>
    <x v="163"/>
    <x v="5"/>
    <n v="1"/>
    <x v="1"/>
  </r>
  <r>
    <x v="48"/>
    <x v="5"/>
    <n v="1"/>
    <x v="0"/>
  </r>
  <r>
    <x v="40"/>
    <x v="0"/>
    <n v="3"/>
    <x v="0"/>
  </r>
  <r>
    <x v="150"/>
    <x v="4"/>
    <n v="5"/>
    <x v="0"/>
  </r>
  <r>
    <x v="65"/>
    <x v="1"/>
    <n v="6"/>
    <x v="1"/>
  </r>
  <r>
    <x v="130"/>
    <x v="3"/>
    <n v="2"/>
    <x v="0"/>
  </r>
  <r>
    <x v="5"/>
    <x v="1"/>
    <n v="6"/>
    <x v="0"/>
  </r>
  <r>
    <x v="66"/>
    <x v="0"/>
    <n v="3"/>
    <x v="0"/>
  </r>
  <r>
    <x v="48"/>
    <x v="5"/>
    <n v="1"/>
    <x v="0"/>
  </r>
  <r>
    <x v="5"/>
    <x v="1"/>
    <n v="6"/>
    <x v="0"/>
  </r>
  <r>
    <x v="29"/>
    <x v="0"/>
    <n v="3"/>
    <x v="1"/>
  </r>
  <r>
    <x v="99"/>
    <x v="5"/>
    <n v="1"/>
    <x v="0"/>
  </r>
  <r>
    <x v="6"/>
    <x v="0"/>
    <n v="3"/>
    <x v="1"/>
  </r>
  <r>
    <x v="138"/>
    <x v="0"/>
    <n v="3"/>
    <x v="1"/>
  </r>
  <r>
    <x v="128"/>
    <x v="3"/>
    <n v="2"/>
    <x v="0"/>
  </r>
  <r>
    <x v="106"/>
    <x v="1"/>
    <n v="6"/>
    <x v="0"/>
  </r>
  <r>
    <x v="64"/>
    <x v="6"/>
    <n v="7"/>
    <x v="1"/>
  </r>
  <r>
    <x v="146"/>
    <x v="4"/>
    <n v="5"/>
    <x v="0"/>
  </r>
  <r>
    <x v="64"/>
    <x v="6"/>
    <n v="7"/>
    <x v="1"/>
  </r>
  <r>
    <x v="30"/>
    <x v="0"/>
    <n v="3"/>
    <x v="0"/>
  </r>
  <r>
    <x v="199"/>
    <x v="0"/>
    <n v="3"/>
    <x v="0"/>
  </r>
  <r>
    <x v="138"/>
    <x v="5"/>
    <n v="1"/>
    <x v="1"/>
  </r>
  <r>
    <x v="75"/>
    <x v="5"/>
    <n v="1"/>
    <x v="1"/>
  </r>
  <r>
    <x v="138"/>
    <x v="5"/>
    <n v="1"/>
    <x v="1"/>
  </r>
  <r>
    <x v="100"/>
    <x v="4"/>
    <n v="5"/>
    <x v="0"/>
  </r>
  <r>
    <x v="76"/>
    <x v="6"/>
    <n v="7"/>
    <x v="0"/>
  </r>
  <r>
    <x v="138"/>
    <x v="5"/>
    <n v="1"/>
    <x v="1"/>
  </r>
  <r>
    <x v="161"/>
    <x v="1"/>
    <n v="6"/>
    <x v="0"/>
  </r>
  <r>
    <x v="45"/>
    <x v="6"/>
    <n v="7"/>
    <x v="1"/>
  </r>
  <r>
    <x v="17"/>
    <x v="0"/>
    <n v="3"/>
    <x v="1"/>
  </r>
  <r>
    <x v="45"/>
    <x v="4"/>
    <n v="5"/>
    <x v="1"/>
  </r>
  <r>
    <x v="130"/>
    <x v="0"/>
    <n v="3"/>
    <x v="0"/>
  </r>
  <r>
    <x v="79"/>
    <x v="6"/>
    <n v="7"/>
    <x v="0"/>
  </r>
  <r>
    <x v="200"/>
    <x v="7"/>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x v="0"/>
    <s v="Cruisers Bicycles"/>
    <n v="3"/>
    <s v="Santa Cruz Bikes"/>
    <x v="0"/>
  </r>
  <r>
    <x v="1"/>
    <s v="Mountain Bikes"/>
    <n v="6"/>
    <s v="Baldwin Bikes"/>
    <x v="1"/>
  </r>
  <r>
    <x v="2"/>
    <s v="Cyclocross Bicycles"/>
    <n v="4"/>
    <s v="Baldwin Bikes"/>
    <x v="2"/>
  </r>
  <r>
    <x v="3"/>
    <s v="Cruisers Bicycles"/>
    <n v="3"/>
    <s v="Baldwin Bikes"/>
    <x v="3"/>
  </r>
  <r>
    <x v="4"/>
    <s v="Mountain Bikes"/>
    <n v="6"/>
    <s v="Santa Cruz Bikes"/>
    <x v="4"/>
  </r>
  <r>
    <x v="0"/>
    <s v="Cruisers Bicycles"/>
    <n v="3"/>
    <s v="Santa Cruz Bikes"/>
    <x v="0"/>
  </r>
  <r>
    <x v="3"/>
    <s v="Cruisers Bicycles"/>
    <n v="3"/>
    <s v="Baldwin Bikes"/>
    <x v="3"/>
  </r>
  <r>
    <x v="5"/>
    <s v="Mountain Bikes"/>
    <n v="6"/>
    <s v="Santa Cruz Bikes"/>
    <x v="5"/>
  </r>
  <r>
    <x v="0"/>
    <s v="Cruisers Bicycles"/>
    <n v="3"/>
    <s v="Santa Cruz Bikes"/>
    <x v="0"/>
  </r>
  <r>
    <x v="6"/>
    <s v="Mountain Bikes"/>
    <n v="6"/>
    <s v="Baldwin Bikes"/>
    <x v="6"/>
  </r>
  <r>
    <x v="2"/>
    <s v="Cyclocross Bicycles"/>
    <n v="4"/>
    <s v="Baldwin Bikes"/>
    <x v="2"/>
  </r>
  <r>
    <x v="7"/>
    <s v="Cruisers Bicycles"/>
    <n v="3"/>
    <s v="Santa Cruz Bikes"/>
    <x v="7"/>
  </r>
  <r>
    <x v="0"/>
    <s v="Comfort Bicycles"/>
    <n v="2"/>
    <s v="Santa Cruz Bikes"/>
    <x v="3"/>
  </r>
  <r>
    <x v="8"/>
    <s v="Cruisers Bicycles"/>
    <n v="3"/>
    <s v="Santa Cruz Bikes"/>
    <x v="8"/>
  </r>
  <r>
    <x v="9"/>
    <s v="Cruisers Bicycles"/>
    <n v="3"/>
    <s v="Baldwin Bikes"/>
    <x v="9"/>
  </r>
  <r>
    <x v="0"/>
    <s v="Cruisers Bicycles"/>
    <n v="3"/>
    <s v="Santa Cruz Bikes"/>
    <x v="0"/>
  </r>
  <r>
    <x v="10"/>
    <s v="Mountain Bikes"/>
    <n v="6"/>
    <s v="Baldwin Bikes"/>
    <x v="5"/>
  </r>
  <r>
    <x v="11"/>
    <s v="Electric Bikes"/>
    <n v="5"/>
    <s v="Baldwin Bikes"/>
    <x v="10"/>
  </r>
  <r>
    <x v="12"/>
    <s v="Cruisers Bicycles"/>
    <n v="3"/>
    <s v="Santa Cruz Bikes"/>
    <x v="11"/>
  </r>
  <r>
    <x v="5"/>
    <s v="Mountain Bikes"/>
    <n v="6"/>
    <s v="Santa Cruz Bikes"/>
    <x v="5"/>
  </r>
  <r>
    <x v="13"/>
    <s v="Cruisers Bicycles"/>
    <n v="3"/>
    <s v="Baldwin Bikes"/>
    <x v="7"/>
  </r>
  <r>
    <x v="14"/>
    <s v="Children Bicycles"/>
    <n v="1"/>
    <s v="Santa Cruz Bikes"/>
    <x v="12"/>
  </r>
  <r>
    <x v="3"/>
    <s v="Cruisers Bicycles"/>
    <n v="3"/>
    <s v="Baldwin Bikes"/>
    <x v="0"/>
  </r>
  <r>
    <x v="15"/>
    <s v="Mountain Bikes"/>
    <n v="6"/>
    <s v="Baldwin Bikes"/>
    <x v="13"/>
  </r>
  <r>
    <x v="14"/>
    <s v="Cruisers Bicycles"/>
    <n v="3"/>
    <s v="Santa Cruz Bikes"/>
    <x v="12"/>
  </r>
  <r>
    <x v="16"/>
    <s v="Mountain Bikes"/>
    <n v="6"/>
    <s v="Santa Cruz Bikes"/>
    <x v="1"/>
  </r>
  <r>
    <x v="17"/>
    <s v="Children Bicycles"/>
    <n v="1"/>
    <s v="Baldwin Bikes"/>
    <x v="12"/>
  </r>
  <r>
    <x v="3"/>
    <s v="Cruisers Bicycles"/>
    <n v="3"/>
    <s v="Baldwin Bikes"/>
    <x v="3"/>
  </r>
  <r>
    <x v="18"/>
    <s v="Mountain Bikes"/>
    <n v="6"/>
    <s v="Baldwin Bikes"/>
    <x v="4"/>
  </r>
  <r>
    <x v="19"/>
    <s v="Cyclocross Bicycles"/>
    <n v="4"/>
    <s v="Santa Cruz Bikes"/>
    <x v="14"/>
  </r>
  <r>
    <x v="14"/>
    <s v="Cruisers Bicycles"/>
    <n v="3"/>
    <s v="Santa Cruz Bikes"/>
    <x v="15"/>
  </r>
  <r>
    <x v="13"/>
    <s v="Cruisers Bicycles"/>
    <n v="3"/>
    <s v="Baldwin Bikes"/>
    <x v="7"/>
  </r>
  <r>
    <x v="3"/>
    <s v="Cruisers Bicycles"/>
    <n v="3"/>
    <s v="Baldwin Bikes"/>
    <x v="0"/>
  </r>
  <r>
    <x v="3"/>
    <s v="Cruisers Bicycles"/>
    <n v="3"/>
    <s v="Baldwin Bikes"/>
    <x v="3"/>
  </r>
  <r>
    <x v="20"/>
    <s v="Mountain Bikes"/>
    <n v="6"/>
    <s v="Santa Cruz Bikes"/>
    <x v="16"/>
  </r>
  <r>
    <x v="9"/>
    <s v="Cruisers Bicycles"/>
    <n v="3"/>
    <s v="Baldwin Bikes"/>
    <x v="9"/>
  </r>
  <r>
    <x v="16"/>
    <s v="Mountain Bikes"/>
    <n v="6"/>
    <s v="Santa Cruz Bikes"/>
    <x v="1"/>
  </r>
  <r>
    <x v="21"/>
    <s v="Cruisers Bicycles"/>
    <n v="3"/>
    <s v="Baldwin Bikes"/>
    <x v="8"/>
  </r>
  <r>
    <x v="22"/>
    <s v="Children Bicycles"/>
    <n v="1"/>
    <s v="Baldwin Bikes"/>
    <x v="17"/>
  </r>
  <r>
    <x v="16"/>
    <s v="Mountain Bikes"/>
    <n v="6"/>
    <s v="Santa Cruz Bikes"/>
    <x v="1"/>
  </r>
  <r>
    <x v="14"/>
    <s v="Children Bicycles"/>
    <n v="1"/>
    <s v="Santa Cruz Bikes"/>
    <x v="15"/>
  </r>
  <r>
    <x v="17"/>
    <s v="Cruisers Bicycles"/>
    <n v="3"/>
    <s v="Baldwin Bikes"/>
    <x v="15"/>
  </r>
  <r>
    <x v="14"/>
    <s v="Cruisers Bicycles"/>
    <n v="3"/>
    <s v="Santa Cruz Bikes"/>
    <x v="12"/>
  </r>
  <r>
    <x v="16"/>
    <s v="Mountain Bikes"/>
    <n v="6"/>
    <s v="Santa Cruz Bikes"/>
    <x v="1"/>
  </r>
  <r>
    <x v="23"/>
    <s v="Children Bicycles"/>
    <n v="1"/>
    <s v="Santa Cruz Bikes"/>
    <x v="17"/>
  </r>
  <r>
    <x v="24"/>
    <s v="Mountain Bikes"/>
    <n v="6"/>
    <s v="Santa Cruz Bikes"/>
    <x v="18"/>
  </r>
  <r>
    <x v="3"/>
    <s v="Cruisers Bicycles"/>
    <n v="3"/>
    <s v="Baldwin Bikes"/>
    <x v="0"/>
  </r>
  <r>
    <x v="6"/>
    <s v="Mountain Bikes"/>
    <n v="6"/>
    <s v="Baldwin Bikes"/>
    <x v="6"/>
  </r>
  <r>
    <x v="14"/>
    <s v="Children Bicycles"/>
    <n v="1"/>
    <s v="Santa Cruz Bikes"/>
    <x v="12"/>
  </r>
  <r>
    <x v="25"/>
    <s v="Mountain Bikes"/>
    <n v="6"/>
    <s v="Santa Cruz Bikes"/>
    <x v="13"/>
  </r>
  <r>
    <x v="26"/>
    <s v="Comfort Bicycles"/>
    <n v="2"/>
    <s v="Baldwin Bikes"/>
    <x v="19"/>
  </r>
  <r>
    <x v="11"/>
    <s v="Electric Bikes"/>
    <n v="5"/>
    <s v="Baldwin Bikes"/>
    <x v="10"/>
  </r>
  <r>
    <x v="27"/>
    <s v="Cyclocross Bicycles"/>
    <n v="4"/>
    <s v="Santa Cruz Bikes"/>
    <x v="2"/>
  </r>
  <r>
    <x v="11"/>
    <s v="Electric Bikes"/>
    <n v="5"/>
    <s v="Baldwin Bikes"/>
    <x v="10"/>
  </r>
  <r>
    <x v="28"/>
    <s v="Electric Bikes"/>
    <n v="5"/>
    <s v="Santa Cruz Bikes"/>
    <x v="10"/>
  </r>
  <r>
    <x v="2"/>
    <s v="Cyclocross Bicycles"/>
    <n v="4"/>
    <s v="Baldwin Bikes"/>
    <x v="2"/>
  </r>
  <r>
    <x v="14"/>
    <s v="Cruisers Bicycles"/>
    <n v="3"/>
    <s v="Santa Cruz Bikes"/>
    <x v="12"/>
  </r>
  <r>
    <x v="7"/>
    <s v="Cruisers Bicycles"/>
    <n v="3"/>
    <s v="Santa Cruz Bikes"/>
    <x v="7"/>
  </r>
  <r>
    <x v="27"/>
    <s v="Cyclocross Bicycles"/>
    <n v="4"/>
    <s v="Santa Cruz Bikes"/>
    <x v="2"/>
  </r>
  <r>
    <x v="29"/>
    <s v="Cruisers Bicycles"/>
    <n v="3"/>
    <s v="Baldwin Bikes"/>
    <x v="11"/>
  </r>
  <r>
    <x v="14"/>
    <s v="Children Bicycles"/>
    <n v="1"/>
    <s v="Santa Cruz Bikes"/>
    <x v="12"/>
  </r>
  <r>
    <x v="18"/>
    <s v="Mountain Bikes"/>
    <n v="6"/>
    <s v="Baldwin Bikes"/>
    <x v="4"/>
  </r>
  <r>
    <x v="22"/>
    <s v="Children Bicycles"/>
    <n v="1"/>
    <s v="Baldwin Bikes"/>
    <x v="17"/>
  </r>
  <r>
    <x v="14"/>
    <s v="Cruisers Bicycles"/>
    <n v="3"/>
    <s v="Santa Cruz Bikes"/>
    <x v="15"/>
  </r>
  <r>
    <x v="10"/>
    <s v="Mountain Bikes"/>
    <n v="6"/>
    <s v="Baldwin Bikes"/>
    <x v="5"/>
  </r>
  <r>
    <x v="21"/>
    <s v="Cruisers Bicycles"/>
    <n v="3"/>
    <s v="Baldwin Bikes"/>
    <x v="8"/>
  </r>
  <r>
    <x v="22"/>
    <s v="Children Bicycles"/>
    <n v="1"/>
    <s v="Baldwin Bikes"/>
    <x v="17"/>
  </r>
  <r>
    <x v="2"/>
    <s v="Cyclocross Bicycles"/>
    <n v="4"/>
    <s v="Baldwin Bikes"/>
    <x v="2"/>
  </r>
  <r>
    <x v="14"/>
    <s v="Children Bicycles"/>
    <n v="1"/>
    <s v="Santa Cruz Bikes"/>
    <x v="12"/>
  </r>
  <r>
    <x v="14"/>
    <s v="Cruisers Bicycles"/>
    <n v="3"/>
    <s v="Santa Cruz Bikes"/>
    <x v="12"/>
  </r>
  <r>
    <x v="14"/>
    <s v="Children Bicycles"/>
    <n v="1"/>
    <s v="Santa Cruz Bikes"/>
    <x v="15"/>
  </r>
  <r>
    <x v="25"/>
    <s v="Mountain Bikes"/>
    <n v="6"/>
    <s v="Santa Cruz Bikes"/>
    <x v="13"/>
  </r>
  <r>
    <x v="30"/>
    <s v="Mountain Bikes"/>
    <n v="6"/>
    <s v="Santa Cruz Bikes"/>
    <x v="6"/>
  </r>
  <r>
    <x v="31"/>
    <s v="Cruisers Bicycles"/>
    <n v="3"/>
    <s v="Santa Cruz Bikes"/>
    <x v="9"/>
  </r>
  <r>
    <x v="17"/>
    <s v="Children Bicycles"/>
    <n v="1"/>
    <s v="Baldwin Bikes"/>
    <x v="15"/>
  </r>
  <r>
    <x v="24"/>
    <s v="Mountain Bikes"/>
    <n v="6"/>
    <s v="Santa Cruz Bikes"/>
    <x v="18"/>
  </r>
  <r>
    <x v="8"/>
    <s v="Cruisers Bicycles"/>
    <n v="3"/>
    <s v="Santa Cruz Bikes"/>
    <x v="20"/>
  </r>
  <r>
    <x v="3"/>
    <s v="Comfort Bicycles"/>
    <n v="2"/>
    <s v="Baldwin Bikes"/>
    <x v="3"/>
  </r>
  <r>
    <x v="16"/>
    <s v="Mountain Bikes"/>
    <n v="6"/>
    <s v="Santa Cruz Bikes"/>
    <x v="1"/>
  </r>
  <r>
    <x v="24"/>
    <s v="Mountain Bikes"/>
    <n v="6"/>
    <s v="Santa Cruz Bikes"/>
    <x v="18"/>
  </r>
  <r>
    <x v="15"/>
    <s v="Mountain Bikes"/>
    <n v="6"/>
    <s v="Baldwin Bikes"/>
    <x v="13"/>
  </r>
  <r>
    <x v="17"/>
    <s v="Cruisers Bicycles"/>
    <n v="3"/>
    <s v="Baldwin Bikes"/>
    <x v="12"/>
  </r>
  <r>
    <x v="20"/>
    <s v="Mountain Bikes"/>
    <n v="6"/>
    <s v="Santa Cruz Bikes"/>
    <x v="16"/>
  </r>
  <r>
    <x v="9"/>
    <s v="Comfort Bicycles"/>
    <n v="2"/>
    <s v="Baldwin Bikes"/>
    <x v="9"/>
  </r>
  <r>
    <x v="20"/>
    <s v="Mountain Bikes"/>
    <n v="6"/>
    <s v="Santa Cruz Bikes"/>
    <x v="16"/>
  </r>
  <r>
    <x v="17"/>
    <s v="Children Bicycles"/>
    <n v="1"/>
    <s v="Baldwin Bikes"/>
    <x v="15"/>
  </r>
  <r>
    <x v="16"/>
    <s v="Mountain Bikes"/>
    <n v="6"/>
    <s v="Santa Cruz Bikes"/>
    <x v="1"/>
  </r>
  <r>
    <x v="17"/>
    <s v="Cruisers Bicycles"/>
    <n v="3"/>
    <s v="Baldwin Bikes"/>
    <x v="12"/>
  </r>
  <r>
    <x v="0"/>
    <s v="Comfort Bicycles"/>
    <n v="2"/>
    <s v="Santa Cruz Bikes"/>
    <x v="3"/>
  </r>
  <r>
    <x v="7"/>
    <s v="Cruisers Bicycles"/>
    <n v="3"/>
    <s v="Santa Cruz Bikes"/>
    <x v="7"/>
  </r>
  <r>
    <x v="8"/>
    <s v="Cruisers Bicycles"/>
    <n v="3"/>
    <s v="Santa Cruz Bikes"/>
    <x v="20"/>
  </r>
  <r>
    <x v="4"/>
    <s v="Mountain Bikes"/>
    <n v="6"/>
    <s v="Santa Cruz Bikes"/>
    <x v="4"/>
  </r>
  <r>
    <x v="15"/>
    <s v="Mountain Bikes"/>
    <n v="6"/>
    <s v="Baldwin Bikes"/>
    <x v="13"/>
  </r>
  <r>
    <x v="32"/>
    <s v="Cyclocross Bicycles"/>
    <n v="4"/>
    <s v="Baldwin Bikes"/>
    <x v="14"/>
  </r>
  <r>
    <x v="11"/>
    <s v="Electric Bikes"/>
    <n v="5"/>
    <s v="Baldwin Bikes"/>
    <x v="10"/>
  </r>
  <r>
    <x v="1"/>
    <s v="Mountain Bikes"/>
    <n v="6"/>
    <s v="Baldwin Bikes"/>
    <x v="1"/>
  </r>
  <r>
    <x v="9"/>
    <s v="Cruisers Bicycles"/>
    <n v="3"/>
    <s v="Baldwin Bikes"/>
    <x v="9"/>
  </r>
  <r>
    <x v="26"/>
    <s v="Comfort Bicycles"/>
    <n v="2"/>
    <s v="Baldwin Bikes"/>
    <x v="19"/>
  </r>
  <r>
    <x v="22"/>
    <s v="Children Bicycles"/>
    <n v="1"/>
    <s v="Baldwin Bikes"/>
    <x v="17"/>
  </r>
  <r>
    <x v="25"/>
    <s v="Mountain Bikes"/>
    <n v="6"/>
    <s v="Santa Cruz Bikes"/>
    <x v="13"/>
  </r>
  <r>
    <x v="1"/>
    <s v="Mountain Bikes"/>
    <n v="6"/>
    <s v="Baldwin Bikes"/>
    <x v="1"/>
  </r>
  <r>
    <x v="2"/>
    <s v="Cyclocross Bicycles"/>
    <n v="4"/>
    <s v="Baldwin Bikes"/>
    <x v="2"/>
  </r>
  <r>
    <x v="13"/>
    <s v="Cruisers Bicycles"/>
    <n v="3"/>
    <s v="Baldwin Bikes"/>
    <x v="7"/>
  </r>
  <r>
    <x v="8"/>
    <s v="Cruisers Bicycles"/>
    <n v="3"/>
    <s v="Santa Cruz Bikes"/>
    <x v="8"/>
  </r>
  <r>
    <x v="3"/>
    <s v="Cruisers Bicycles"/>
    <n v="3"/>
    <s v="Baldwin Bikes"/>
    <x v="0"/>
  </r>
  <r>
    <x v="24"/>
    <s v="Mountain Bikes"/>
    <n v="6"/>
    <s v="Santa Cruz Bikes"/>
    <x v="18"/>
  </r>
  <r>
    <x v="17"/>
    <s v="Children Bicycles"/>
    <n v="1"/>
    <s v="Baldwin Bikes"/>
    <x v="15"/>
  </r>
  <r>
    <x v="14"/>
    <s v="Children Bicycles"/>
    <n v="1"/>
    <s v="Santa Cruz Bikes"/>
    <x v="12"/>
  </r>
  <r>
    <x v="28"/>
    <s v="Electric Bikes"/>
    <n v="5"/>
    <s v="Santa Cruz Bikes"/>
    <x v="10"/>
  </r>
  <r>
    <x v="24"/>
    <s v="Mountain Bikes"/>
    <n v="6"/>
    <s v="Santa Cruz Bikes"/>
    <x v="18"/>
  </r>
  <r>
    <x v="10"/>
    <s v="Mountain Bikes"/>
    <n v="6"/>
    <s v="Baldwin Bikes"/>
    <x v="5"/>
  </r>
  <r>
    <x v="3"/>
    <s v="Cruisers Bicycles"/>
    <n v="3"/>
    <s v="Baldwin Bikes"/>
    <x v="3"/>
  </r>
  <r>
    <x v="15"/>
    <s v="Mountain Bikes"/>
    <n v="6"/>
    <s v="Baldwin Bikes"/>
    <x v="13"/>
  </r>
  <r>
    <x v="23"/>
    <s v="Children Bicycles"/>
    <n v="1"/>
    <s v="Santa Cruz Bikes"/>
    <x v="17"/>
  </r>
  <r>
    <x v="33"/>
    <s v="Comfort Bicycles"/>
    <n v="2"/>
    <s v="Santa Cruz Bikes"/>
    <x v="19"/>
  </r>
  <r>
    <x v="2"/>
    <s v="Cyclocross Bicycles"/>
    <n v="4"/>
    <s v="Baldwin Bikes"/>
    <x v="2"/>
  </r>
  <r>
    <x v="31"/>
    <s v="Comfort Bicycles"/>
    <n v="2"/>
    <s v="Santa Cruz Bikes"/>
    <x v="9"/>
  </r>
  <r>
    <x v="17"/>
    <s v="Children Bicycles"/>
    <n v="1"/>
    <s v="Baldwin Bikes"/>
    <x v="12"/>
  </r>
  <r>
    <x v="3"/>
    <s v="Cruisers Bicycles"/>
    <n v="3"/>
    <s v="Baldwin Bikes"/>
    <x v="3"/>
  </r>
  <r>
    <x v="10"/>
    <s v="Mountain Bikes"/>
    <n v="6"/>
    <s v="Baldwin Bikes"/>
    <x v="5"/>
  </r>
  <r>
    <x v="12"/>
    <s v="Cruisers Bicycles"/>
    <n v="3"/>
    <s v="Santa Cruz Bikes"/>
    <x v="11"/>
  </r>
  <r>
    <x v="7"/>
    <s v="Cruisers Bicycles"/>
    <n v="3"/>
    <s v="Santa Cruz Bikes"/>
    <x v="7"/>
  </r>
  <r>
    <x v="1"/>
    <s v="Mountain Bikes"/>
    <n v="6"/>
    <s v="Baldwin Bikes"/>
    <x v="1"/>
  </r>
  <r>
    <x v="24"/>
    <s v="Mountain Bikes"/>
    <n v="6"/>
    <s v="Santa Cruz Bikes"/>
    <x v="18"/>
  </r>
  <r>
    <x v="21"/>
    <s v="Cruisers Bicycles"/>
    <n v="3"/>
    <s v="Baldwin Bikes"/>
    <x v="20"/>
  </r>
  <r>
    <x v="3"/>
    <s v="Comfort Bicycles"/>
    <n v="2"/>
    <s v="Baldwin Bikes"/>
    <x v="3"/>
  </r>
  <r>
    <x v="8"/>
    <s v="Cruisers Bicycles"/>
    <n v="3"/>
    <s v="Santa Cruz Bikes"/>
    <x v="20"/>
  </r>
  <r>
    <x v="17"/>
    <s v="Cruisers Bicycles"/>
    <n v="3"/>
    <s v="Baldwin Bikes"/>
    <x v="15"/>
  </r>
  <r>
    <x v="9"/>
    <s v="Cruisers Bicycles"/>
    <n v="3"/>
    <s v="Baldwin Bikes"/>
    <x v="9"/>
  </r>
  <r>
    <x v="25"/>
    <s v="Mountain Bikes"/>
    <n v="6"/>
    <s v="Santa Cruz Bikes"/>
    <x v="13"/>
  </r>
  <r>
    <x v="0"/>
    <s v="Cruisers Bicycles"/>
    <n v="3"/>
    <s v="Santa Cruz Bikes"/>
    <x v="3"/>
  </r>
  <r>
    <x v="18"/>
    <s v="Mountain Bikes"/>
    <n v="6"/>
    <s v="Baldwin Bikes"/>
    <x v="4"/>
  </r>
  <r>
    <x v="14"/>
    <s v="Children Bicycles"/>
    <n v="1"/>
    <s v="Santa Cruz Bikes"/>
    <x v="12"/>
  </r>
  <r>
    <x v="17"/>
    <s v="Children Bicycles"/>
    <n v="1"/>
    <s v="Baldwin Bikes"/>
    <x v="15"/>
  </r>
  <r>
    <x v="7"/>
    <s v="Cruisers Bicycles"/>
    <n v="3"/>
    <s v="Santa Cruz Bikes"/>
    <x v="7"/>
  </r>
  <r>
    <x v="20"/>
    <s v="Mountain Bikes"/>
    <n v="6"/>
    <s v="Santa Cruz Bikes"/>
    <x v="16"/>
  </r>
  <r>
    <x v="12"/>
    <s v="Cruisers Bicycles"/>
    <n v="3"/>
    <s v="Santa Cruz Bikes"/>
    <x v="11"/>
  </r>
  <r>
    <x v="26"/>
    <s v="Comfort Bicycles"/>
    <n v="2"/>
    <s v="Baldwin Bikes"/>
    <x v="19"/>
  </r>
  <r>
    <x v="14"/>
    <s v="Cruisers Bicycles"/>
    <n v="3"/>
    <s v="Santa Cruz Bikes"/>
    <x v="15"/>
  </r>
  <r>
    <x v="19"/>
    <s v="Cyclocross Bicycles"/>
    <n v="4"/>
    <s v="Santa Cruz Bikes"/>
    <x v="14"/>
  </r>
  <r>
    <x v="4"/>
    <s v="Mountain Bikes"/>
    <n v="6"/>
    <s v="Santa Cruz Bikes"/>
    <x v="4"/>
  </r>
  <r>
    <x v="34"/>
    <s v="Mountain Bikes"/>
    <n v="6"/>
    <s v="Baldwin Bikes"/>
    <x v="18"/>
  </r>
  <r>
    <x v="17"/>
    <s v="Cruisers Bicycles"/>
    <n v="3"/>
    <s v="Baldwin Bikes"/>
    <x v="12"/>
  </r>
  <r>
    <x v="17"/>
    <s v="Cruisers Bicycles"/>
    <n v="3"/>
    <s v="Baldwin Bikes"/>
    <x v="15"/>
  </r>
  <r>
    <x v="5"/>
    <s v="Mountain Bikes"/>
    <n v="6"/>
    <s v="Santa Cruz Bikes"/>
    <x v="5"/>
  </r>
  <r>
    <x v="3"/>
    <s v="Comfort Bicycles"/>
    <n v="2"/>
    <s v="Baldwin Bikes"/>
    <x v="3"/>
  </r>
  <r>
    <x v="17"/>
    <s v="Cruisers Bicycles"/>
    <n v="3"/>
    <s v="Baldwin Bikes"/>
    <x v="15"/>
  </r>
  <r>
    <x v="14"/>
    <s v="Cruisers Bicycles"/>
    <n v="3"/>
    <s v="Santa Cruz Bikes"/>
    <x v="15"/>
  </r>
  <r>
    <x v="0"/>
    <s v="Cruisers Bicycles"/>
    <n v="3"/>
    <s v="Santa Cruz Bikes"/>
    <x v="0"/>
  </r>
  <r>
    <x v="3"/>
    <s v="Comfort Bicycles"/>
    <n v="2"/>
    <s v="Baldwin Bikes"/>
    <x v="3"/>
  </r>
  <r>
    <x v="33"/>
    <s v="Comfort Bicycles"/>
    <n v="2"/>
    <s v="Santa Cruz Bikes"/>
    <x v="19"/>
  </r>
  <r>
    <x v="1"/>
    <s v="Mountain Bikes"/>
    <n v="6"/>
    <s v="Baldwin Bikes"/>
    <x v="1"/>
  </r>
  <r>
    <x v="22"/>
    <s v="Children Bicycles"/>
    <n v="1"/>
    <s v="Baldwin Bikes"/>
    <x v="17"/>
  </r>
  <r>
    <x v="17"/>
    <s v="Cruisers Bicycles"/>
    <n v="3"/>
    <s v="Baldwin Bikes"/>
    <x v="12"/>
  </r>
  <r>
    <x v="26"/>
    <s v="Comfort Bicycles"/>
    <n v="2"/>
    <s v="Baldwin Bikes"/>
    <x v="19"/>
  </r>
  <r>
    <x v="3"/>
    <s v="Comfort Bicycles"/>
    <n v="2"/>
    <s v="Baldwin Bikes"/>
    <x v="3"/>
  </r>
  <r>
    <x v="5"/>
    <s v="Mountain Bikes"/>
    <n v="6"/>
    <s v="Santa Cruz Bikes"/>
    <x v="5"/>
  </r>
  <r>
    <x v="14"/>
    <s v="Children Bicycles"/>
    <n v="1"/>
    <s v="Santa Cruz Bikes"/>
    <x v="15"/>
  </r>
  <r>
    <x v="26"/>
    <s v="Comfort Bicycles"/>
    <n v="2"/>
    <s v="Baldwin Bikes"/>
    <x v="19"/>
  </r>
  <r>
    <x v="29"/>
    <s v="Cruisers Bicycles"/>
    <n v="3"/>
    <s v="Baldwin Bikes"/>
    <x v="11"/>
  </r>
  <r>
    <x v="3"/>
    <s v="Cruisers Bicycles"/>
    <n v="3"/>
    <s v="Baldwin Bikes"/>
    <x v="0"/>
  </r>
  <r>
    <x v="22"/>
    <s v="Children Bicycles"/>
    <n v="1"/>
    <s v="Baldwin Bikes"/>
    <x v="17"/>
  </r>
  <r>
    <x v="21"/>
    <s v="Cruisers Bicycles"/>
    <n v="3"/>
    <s v="Baldwin Bikes"/>
    <x v="20"/>
  </r>
  <r>
    <x v="14"/>
    <s v="Cruisers Bicycles"/>
    <n v="3"/>
    <s v="Santa Cruz Bikes"/>
    <x v="15"/>
  </r>
  <r>
    <x v="17"/>
    <s v="Cruisers Bicycles"/>
    <n v="3"/>
    <s v="Baldwin Bikes"/>
    <x v="12"/>
  </r>
  <r>
    <x v="8"/>
    <s v="Cruisers Bicycles"/>
    <n v="3"/>
    <s v="Santa Cruz Bikes"/>
    <x v="8"/>
  </r>
  <r>
    <x v="23"/>
    <s v="Children Bicycles"/>
    <n v="1"/>
    <s v="Santa Cruz Bikes"/>
    <x v="17"/>
  </r>
  <r>
    <x v="14"/>
    <s v="Children Bicycles"/>
    <n v="1"/>
    <s v="Santa Cruz Bikes"/>
    <x v="15"/>
  </r>
  <r>
    <x v="30"/>
    <s v="Mountain Bikes"/>
    <n v="6"/>
    <s v="Santa Cruz Bikes"/>
    <x v="6"/>
  </r>
  <r>
    <x v="13"/>
    <s v="Cruisers Bicycles"/>
    <n v="3"/>
    <s v="Baldwin Bikes"/>
    <x v="7"/>
  </r>
  <r>
    <x v="17"/>
    <s v="Cruisers Bicycles"/>
    <n v="3"/>
    <s v="Baldwin Bikes"/>
    <x v="12"/>
  </r>
  <r>
    <x v="4"/>
    <s v="Mountain Bikes"/>
    <n v="6"/>
    <s v="Santa Cruz Bikes"/>
    <x v="4"/>
  </r>
  <r>
    <x v="12"/>
    <s v="Cruisers Bicycles"/>
    <n v="3"/>
    <s v="Santa Cruz Bikes"/>
    <x v="11"/>
  </r>
  <r>
    <x v="14"/>
    <s v="Children Bicycles"/>
    <n v="1"/>
    <s v="Santa Cruz Bikes"/>
    <x v="12"/>
  </r>
  <r>
    <x v="33"/>
    <s v="Comfort Bicycles"/>
    <n v="2"/>
    <s v="Santa Cruz Bikes"/>
    <x v="19"/>
  </r>
  <r>
    <x v="29"/>
    <s v="Cruisers Bicycles"/>
    <n v="3"/>
    <s v="Baldwin Bikes"/>
    <x v="11"/>
  </r>
  <r>
    <x v="34"/>
    <s v="Mountain Bikes"/>
    <n v="6"/>
    <s v="Baldwin Bikes"/>
    <x v="18"/>
  </r>
  <r>
    <x v="14"/>
    <s v="Cruisers Bicycles"/>
    <n v="3"/>
    <s v="Santa Cruz Bikes"/>
    <x v="12"/>
  </r>
  <r>
    <x v="1"/>
    <s v="Mountain Bikes"/>
    <n v="6"/>
    <s v="Baldwin Bikes"/>
    <x v="1"/>
  </r>
  <r>
    <x v="17"/>
    <s v="Children Bicycles"/>
    <n v="1"/>
    <s v="Baldwin Bikes"/>
    <x v="12"/>
  </r>
  <r>
    <x v="26"/>
    <s v="Comfort Bicycles"/>
    <n v="2"/>
    <s v="Baldwin Bikes"/>
    <x v="19"/>
  </r>
  <r>
    <x v="21"/>
    <s v="Cruisers Bicycles"/>
    <n v="3"/>
    <s v="Baldwin Bikes"/>
    <x v="20"/>
  </r>
  <r>
    <x v="5"/>
    <s v="Mountain Bikes"/>
    <n v="6"/>
    <s v="Santa Cruz Bikes"/>
    <x v="5"/>
  </r>
  <r>
    <x v="26"/>
    <s v="Comfort Bicycles"/>
    <n v="2"/>
    <s v="Baldwin Bikes"/>
    <x v="19"/>
  </r>
  <r>
    <x v="17"/>
    <s v="Children Bicycles"/>
    <n v="1"/>
    <s v="Baldwin Bikes"/>
    <x v="12"/>
  </r>
  <r>
    <x v="22"/>
    <s v="Children Bicycles"/>
    <n v="1"/>
    <s v="Baldwin Bikes"/>
    <x v="17"/>
  </r>
  <r>
    <x v="9"/>
    <s v="Comfort Bicycles"/>
    <n v="2"/>
    <s v="Baldwin Bikes"/>
    <x v="9"/>
  </r>
  <r>
    <x v="31"/>
    <s v="Cruisers Bicycles"/>
    <n v="3"/>
    <s v="Santa Cruz Bikes"/>
    <x v="9"/>
  </r>
  <r>
    <x v="30"/>
    <s v="Mountain Bikes"/>
    <n v="6"/>
    <s v="Santa Cruz Bikes"/>
    <x v="6"/>
  </r>
  <r>
    <x v="23"/>
    <s v="Children Bicycles"/>
    <n v="1"/>
    <s v="Santa Cruz Bikes"/>
    <x v="17"/>
  </r>
  <r>
    <x v="31"/>
    <s v="Cruisers Bicycles"/>
    <n v="3"/>
    <s v="Santa Cruz Bikes"/>
    <x v="9"/>
  </r>
  <r>
    <x v="22"/>
    <s v="Children Bicycles"/>
    <n v="1"/>
    <s v="Baldwin Bikes"/>
    <x v="17"/>
  </r>
  <r>
    <x v="9"/>
    <s v="Cruisers Bicycles"/>
    <n v="3"/>
    <s v="Baldwin Bikes"/>
    <x v="9"/>
  </r>
  <r>
    <x v="14"/>
    <s v="Children Bicycles"/>
    <n v="1"/>
    <s v="Santa Cruz Bikes"/>
    <x v="15"/>
  </r>
  <r>
    <x v="34"/>
    <s v="Mountain Bikes"/>
    <n v="6"/>
    <s v="Baldwin Bikes"/>
    <x v="18"/>
  </r>
  <r>
    <x v="8"/>
    <s v="Cruisers Bicycles"/>
    <n v="3"/>
    <s v="Santa Cruz Bikes"/>
    <x v="20"/>
  </r>
  <r>
    <x v="17"/>
    <s v="Cruisers Bicycles"/>
    <n v="3"/>
    <s v="Baldwin Bikes"/>
    <x v="15"/>
  </r>
  <r>
    <x v="7"/>
    <s v="Cruisers Bicycles"/>
    <n v="3"/>
    <s v="Santa Cruz Bikes"/>
    <x v="7"/>
  </r>
  <r>
    <x v="17"/>
    <s v="Children Bicycles"/>
    <n v="1"/>
    <s v="Baldwin Bikes"/>
    <x v="12"/>
  </r>
  <r>
    <x v="24"/>
    <s v="Mountain Bikes"/>
    <n v="6"/>
    <s v="Santa Cruz Bikes"/>
    <x v="18"/>
  </r>
  <r>
    <x v="27"/>
    <s v="Cyclocross Bicycles"/>
    <n v="4"/>
    <s v="Santa Cruz Bikes"/>
    <x v="2"/>
  </r>
  <r>
    <x v="10"/>
    <s v="Mountain Bikes"/>
    <n v="6"/>
    <s v="Baldwin Bikes"/>
    <x v="5"/>
  </r>
  <r>
    <x v="8"/>
    <s v="Cruisers Bicycles"/>
    <n v="3"/>
    <s v="Santa Cruz Bikes"/>
    <x v="8"/>
  </r>
  <r>
    <x v="0"/>
    <s v="Cruisers Bicycles"/>
    <n v="3"/>
    <s v="Santa Cruz Bikes"/>
    <x v="0"/>
  </r>
  <r>
    <x v="3"/>
    <s v="Comfort Bicycles"/>
    <n v="2"/>
    <s v="Baldwin Bikes"/>
    <x v="3"/>
  </r>
  <r>
    <x v="31"/>
    <s v="Comfort Bicycles"/>
    <n v="2"/>
    <s v="Santa Cruz Bikes"/>
    <x v="9"/>
  </r>
  <r>
    <x v="8"/>
    <s v="Cruisers Bicycles"/>
    <n v="3"/>
    <s v="Santa Cruz Bikes"/>
    <x v="8"/>
  </r>
  <r>
    <x v="13"/>
    <s v="Cruisers Bicycles"/>
    <n v="3"/>
    <s v="Baldwin Bikes"/>
    <x v="7"/>
  </r>
  <r>
    <x v="31"/>
    <s v="Cruisers Bicycles"/>
    <n v="3"/>
    <s v="Santa Cruz Bikes"/>
    <x v="9"/>
  </r>
  <r>
    <x v="17"/>
    <s v="Cruisers Bicycles"/>
    <n v="3"/>
    <s v="Baldwin Bikes"/>
    <x v="15"/>
  </r>
  <r>
    <x v="14"/>
    <s v="Children Bicycles"/>
    <n v="1"/>
    <s v="Santa Cruz Bikes"/>
    <x v="12"/>
  </r>
  <r>
    <x v="3"/>
    <s v="Comfort Bicycles"/>
    <n v="2"/>
    <s v="Baldwin Bikes"/>
    <x v="3"/>
  </r>
  <r>
    <x v="10"/>
    <s v="Mountain Bikes"/>
    <n v="6"/>
    <s v="Baldwin Bikes"/>
    <x v="5"/>
  </r>
  <r>
    <x v="33"/>
    <s v="Comfort Bicycles"/>
    <n v="2"/>
    <s v="Santa Cruz Bikes"/>
    <x v="19"/>
  </r>
  <r>
    <x v="22"/>
    <s v="Children Bicycles"/>
    <n v="1"/>
    <s v="Baldwin Bikes"/>
    <x v="17"/>
  </r>
  <r>
    <x v="3"/>
    <s v="Cruisers Bicycles"/>
    <n v="3"/>
    <s v="Baldwin Bikes"/>
    <x v="3"/>
  </r>
  <r>
    <x v="20"/>
    <s v="Mountain Bikes"/>
    <n v="6"/>
    <s v="Santa Cruz Bikes"/>
    <x v="16"/>
  </r>
  <r>
    <x v="5"/>
    <s v="Mountain Bikes"/>
    <n v="6"/>
    <s v="Santa Cruz Bikes"/>
    <x v="5"/>
  </r>
  <r>
    <x v="15"/>
    <s v="Mountain Bikes"/>
    <n v="6"/>
    <s v="Baldwin Bikes"/>
    <x v="13"/>
  </r>
  <r>
    <x v="12"/>
    <s v="Cruisers Bicycles"/>
    <n v="3"/>
    <s v="Santa Cruz Bikes"/>
    <x v="11"/>
  </r>
  <r>
    <x v="31"/>
    <s v="Cruisers Bicycles"/>
    <n v="3"/>
    <s v="Santa Cruz Bikes"/>
    <x v="9"/>
  </r>
  <r>
    <x v="32"/>
    <s v="Cyclocross Bicycles"/>
    <n v="4"/>
    <s v="Baldwin Bikes"/>
    <x v="14"/>
  </r>
  <r>
    <x v="24"/>
    <s v="Mountain Bikes"/>
    <n v="6"/>
    <s v="Santa Cruz Bikes"/>
    <x v="18"/>
  </r>
  <r>
    <x v="0"/>
    <s v="Cruisers Bicycles"/>
    <n v="3"/>
    <s v="Santa Cruz Bikes"/>
    <x v="0"/>
  </r>
  <r>
    <x v="9"/>
    <s v="Comfort Bicycles"/>
    <n v="2"/>
    <s v="Baldwin Bikes"/>
    <x v="9"/>
  </r>
  <r>
    <x v="0"/>
    <s v="Comfort Bicycles"/>
    <n v="2"/>
    <s v="Santa Cruz Bikes"/>
    <x v="3"/>
  </r>
  <r>
    <x v="33"/>
    <s v="Comfort Bicycles"/>
    <n v="2"/>
    <s v="Santa Cruz Bikes"/>
    <x v="19"/>
  </r>
  <r>
    <x v="7"/>
    <s v="Cruisers Bicycles"/>
    <n v="3"/>
    <s v="Santa Cruz Bikes"/>
    <x v="7"/>
  </r>
  <r>
    <x v="8"/>
    <s v="Cruisers Bicycles"/>
    <n v="3"/>
    <s v="Santa Cruz Bikes"/>
    <x v="20"/>
  </r>
  <r>
    <x v="21"/>
    <s v="Cruisers Bicycles"/>
    <n v="3"/>
    <s v="Baldwin Bikes"/>
    <x v="8"/>
  </r>
  <r>
    <x v="17"/>
    <s v="Cruisers Bicycles"/>
    <n v="3"/>
    <s v="Baldwin Bikes"/>
    <x v="12"/>
  </r>
  <r>
    <x v="11"/>
    <s v="Electric Bikes"/>
    <n v="5"/>
    <s v="Baldwin Bikes"/>
    <x v="10"/>
  </r>
  <r>
    <x v="13"/>
    <s v="Cruisers Bicycles"/>
    <n v="3"/>
    <s v="Baldwin Bikes"/>
    <x v="7"/>
  </r>
  <r>
    <x v="20"/>
    <s v="Mountain Bikes"/>
    <n v="6"/>
    <s v="Santa Cruz Bikes"/>
    <x v="16"/>
  </r>
  <r>
    <x v="26"/>
    <s v="Comfort Bicycles"/>
    <n v="2"/>
    <s v="Baldwin Bikes"/>
    <x v="19"/>
  </r>
  <r>
    <x v="0"/>
    <s v="Comfort Bicycles"/>
    <n v="2"/>
    <s v="Santa Cruz Bikes"/>
    <x v="3"/>
  </r>
  <r>
    <x v="31"/>
    <s v="Comfort Bicycles"/>
    <n v="2"/>
    <s v="Santa Cruz Bikes"/>
    <x v="9"/>
  </r>
  <r>
    <x v="7"/>
    <s v="Cruisers Bicycles"/>
    <n v="3"/>
    <s v="Santa Cruz Bikes"/>
    <x v="7"/>
  </r>
  <r>
    <x v="2"/>
    <s v="Cyclocross Bicycles"/>
    <n v="4"/>
    <s v="Baldwin Bikes"/>
    <x v="2"/>
  </r>
  <r>
    <x v="22"/>
    <s v="Children Bicycles"/>
    <n v="1"/>
    <s v="Baldwin Bikes"/>
    <x v="17"/>
  </r>
  <r>
    <x v="26"/>
    <s v="Comfort Bicycles"/>
    <n v="2"/>
    <s v="Baldwin Bikes"/>
    <x v="19"/>
  </r>
  <r>
    <x v="26"/>
    <s v="Comfort Bicycles"/>
    <n v="2"/>
    <s v="Baldwin Bikes"/>
    <x v="19"/>
  </r>
  <r>
    <x v="32"/>
    <s v="Cyclocross Bicycles"/>
    <n v="4"/>
    <s v="Baldwin Bikes"/>
    <x v="14"/>
  </r>
  <r>
    <x v="0"/>
    <s v="Cruisers Bicycles"/>
    <n v="3"/>
    <s v="Santa Cruz Bikes"/>
    <x v="0"/>
  </r>
  <r>
    <x v="10"/>
    <s v="Mountain Bikes"/>
    <n v="6"/>
    <s v="Baldwin Bikes"/>
    <x v="5"/>
  </r>
  <r>
    <x v="22"/>
    <s v="Children Bicycles"/>
    <n v="1"/>
    <s v="Baldwin Bikes"/>
    <x v="17"/>
  </r>
  <r>
    <x v="29"/>
    <s v="Cruisers Bicycles"/>
    <n v="3"/>
    <s v="Baldwin Bikes"/>
    <x v="11"/>
  </r>
  <r>
    <x v="18"/>
    <s v="Mountain Bikes"/>
    <n v="6"/>
    <s v="Baldwin Bikes"/>
    <x v="4"/>
  </r>
  <r>
    <x v="8"/>
    <s v="Cruisers Bicycles"/>
    <n v="3"/>
    <s v="Santa Cruz Bikes"/>
    <x v="8"/>
  </r>
  <r>
    <x v="11"/>
    <s v="Electric Bikes"/>
    <n v="5"/>
    <s v="Baldwin Bikes"/>
    <x v="10"/>
  </r>
  <r>
    <x v="22"/>
    <s v="Children Bicycles"/>
    <n v="1"/>
    <s v="Baldwin Bikes"/>
    <x v="17"/>
  </r>
  <r>
    <x v="17"/>
    <s v="Children Bicycles"/>
    <n v="1"/>
    <s v="Baldwin Bikes"/>
    <x v="15"/>
  </r>
  <r>
    <x v="12"/>
    <s v="Cruisers Bicycles"/>
    <n v="3"/>
    <s v="Santa Cruz Bikes"/>
    <x v="11"/>
  </r>
  <r>
    <x v="3"/>
    <s v="Cruisers Bicycles"/>
    <n v="3"/>
    <s v="Baldwin Bikes"/>
    <x v="0"/>
  </r>
  <r>
    <x v="22"/>
    <s v="Children Bicycles"/>
    <n v="1"/>
    <s v="Baldwin Bikes"/>
    <x v="17"/>
  </r>
  <r>
    <x v="27"/>
    <s v="Cyclocross Bicycles"/>
    <n v="4"/>
    <s v="Santa Cruz Bikes"/>
    <x v="2"/>
  </r>
  <r>
    <x v="1"/>
    <s v="Mountain Bikes"/>
    <n v="6"/>
    <s v="Baldwin Bikes"/>
    <x v="1"/>
  </r>
  <r>
    <x v="25"/>
    <s v="Mountain Bikes"/>
    <n v="6"/>
    <s v="Santa Cruz Bikes"/>
    <x v="13"/>
  </r>
  <r>
    <x v="24"/>
    <s v="Mountain Bikes"/>
    <n v="6"/>
    <s v="Santa Cruz Bikes"/>
    <x v="18"/>
  </r>
  <r>
    <x v="35"/>
    <s v="Mountain Bikes"/>
    <n v="6"/>
    <s v="Baldwin Bikes"/>
    <x v="16"/>
  </r>
  <r>
    <x v="5"/>
    <s v="Mountain Bikes"/>
    <n v="6"/>
    <s v="Santa Cruz Bikes"/>
    <x v="5"/>
  </r>
  <r>
    <x v="20"/>
    <s v="Mountain Bikes"/>
    <n v="6"/>
    <s v="Santa Cruz Bikes"/>
    <x v="16"/>
  </r>
  <r>
    <x v="19"/>
    <s v="Cyclocross Bicycles"/>
    <n v="4"/>
    <s v="Santa Cruz Bikes"/>
    <x v="14"/>
  </r>
  <r>
    <x v="33"/>
    <s v="Comfort Bicycles"/>
    <n v="2"/>
    <s v="Santa Cruz Bikes"/>
    <x v="19"/>
  </r>
  <r>
    <x v="29"/>
    <s v="Cruisers Bicycles"/>
    <n v="3"/>
    <s v="Baldwin Bikes"/>
    <x v="11"/>
  </r>
  <r>
    <x v="17"/>
    <s v="Cruisers Bicycles"/>
    <n v="3"/>
    <s v="Baldwin Bikes"/>
    <x v="15"/>
  </r>
  <r>
    <x v="16"/>
    <s v="Mountain Bikes"/>
    <n v="6"/>
    <s v="Santa Cruz Bikes"/>
    <x v="1"/>
  </r>
  <r>
    <x v="17"/>
    <s v="Children Bicycles"/>
    <n v="1"/>
    <s v="Baldwin Bikes"/>
    <x v="12"/>
  </r>
  <r>
    <x v="7"/>
    <s v="Cruisers Bicycles"/>
    <n v="3"/>
    <s v="Santa Cruz Bikes"/>
    <x v="7"/>
  </r>
  <r>
    <x v="14"/>
    <s v="Children Bicycles"/>
    <n v="1"/>
    <s v="Santa Cruz Bikes"/>
    <x v="15"/>
  </r>
  <r>
    <x v="30"/>
    <s v="Mountain Bikes"/>
    <n v="6"/>
    <s v="Santa Cruz Bikes"/>
    <x v="6"/>
  </r>
  <r>
    <x v="2"/>
    <s v="Cyclocross Bicycles"/>
    <n v="4"/>
    <s v="Baldwin Bikes"/>
    <x v="2"/>
  </r>
  <r>
    <x v="31"/>
    <s v="Cruisers Bicycles"/>
    <n v="3"/>
    <s v="Santa Cruz Bikes"/>
    <x v="9"/>
  </r>
  <r>
    <x v="4"/>
    <s v="Mountain Bikes"/>
    <n v="6"/>
    <s v="Santa Cruz Bikes"/>
    <x v="4"/>
  </r>
  <r>
    <x v="19"/>
    <s v="Cyclocross Bicycles"/>
    <n v="4"/>
    <s v="Santa Cruz Bikes"/>
    <x v="14"/>
  </r>
  <r>
    <x v="17"/>
    <s v="Children Bicycles"/>
    <n v="1"/>
    <s v="Baldwin Bikes"/>
    <x v="15"/>
  </r>
  <r>
    <x v="2"/>
    <s v="Cyclocross Bicycles"/>
    <n v="4"/>
    <s v="Baldwin Bikes"/>
    <x v="2"/>
  </r>
  <r>
    <x v="8"/>
    <s v="Cruisers Bicycles"/>
    <n v="3"/>
    <s v="Santa Cruz Bikes"/>
    <x v="20"/>
  </r>
  <r>
    <x v="1"/>
    <s v="Mountain Bikes"/>
    <n v="6"/>
    <s v="Baldwin Bikes"/>
    <x v="1"/>
  </r>
  <r>
    <x v="3"/>
    <s v="Cruisers Bicycles"/>
    <n v="3"/>
    <s v="Baldwin Bikes"/>
    <x v="0"/>
  </r>
  <r>
    <x v="0"/>
    <s v="Comfort Bicycles"/>
    <n v="2"/>
    <s v="Santa Cruz Bikes"/>
    <x v="3"/>
  </r>
  <r>
    <x v="23"/>
    <s v="Children Bicycles"/>
    <n v="1"/>
    <s v="Santa Cruz Bikes"/>
    <x v="17"/>
  </r>
  <r>
    <x v="3"/>
    <s v="Cruisers Bicycles"/>
    <n v="3"/>
    <s v="Baldwin Bikes"/>
    <x v="0"/>
  </r>
  <r>
    <x v="30"/>
    <s v="Mountain Bikes"/>
    <n v="6"/>
    <s v="Santa Cruz Bikes"/>
    <x v="6"/>
  </r>
  <r>
    <x v="35"/>
    <s v="Mountain Bikes"/>
    <n v="6"/>
    <s v="Baldwin Bikes"/>
    <x v="16"/>
  </r>
  <r>
    <x v="8"/>
    <s v="Cruisers Bicycles"/>
    <n v="3"/>
    <s v="Santa Cruz Bikes"/>
    <x v="20"/>
  </r>
  <r>
    <x v="8"/>
    <s v="Cruisers Bicycles"/>
    <n v="3"/>
    <s v="Santa Cruz Bikes"/>
    <x v="20"/>
  </r>
  <r>
    <x v="14"/>
    <s v="Children Bicycles"/>
    <n v="1"/>
    <s v="Santa Cruz Bikes"/>
    <x v="15"/>
  </r>
  <r>
    <x v="30"/>
    <s v="Mountain Bikes"/>
    <n v="6"/>
    <s v="Santa Cruz Bikes"/>
    <x v="6"/>
  </r>
  <r>
    <x v="17"/>
    <s v="Children Bicycles"/>
    <n v="1"/>
    <s v="Baldwin Bikes"/>
    <x v="12"/>
  </r>
  <r>
    <x v="14"/>
    <s v="Cruisers Bicycles"/>
    <n v="3"/>
    <s v="Santa Cruz Bikes"/>
    <x v="15"/>
  </r>
  <r>
    <x v="14"/>
    <s v="Children Bicycles"/>
    <n v="1"/>
    <s v="Santa Cruz Bikes"/>
    <x v="15"/>
  </r>
  <r>
    <x v="26"/>
    <s v="Comfort Bicycles"/>
    <n v="2"/>
    <s v="Baldwin Bikes"/>
    <x v="19"/>
  </r>
  <r>
    <x v="15"/>
    <s v="Mountain Bikes"/>
    <n v="6"/>
    <s v="Baldwin Bikes"/>
    <x v="13"/>
  </r>
  <r>
    <x v="22"/>
    <s v="Children Bicycles"/>
    <n v="1"/>
    <s v="Baldwin Bikes"/>
    <x v="17"/>
  </r>
  <r>
    <x v="9"/>
    <s v="Cruisers Bicycles"/>
    <n v="3"/>
    <s v="Baldwin Bikes"/>
    <x v="9"/>
  </r>
  <r>
    <x v="32"/>
    <s v="Cyclocross Bicycles"/>
    <n v="4"/>
    <s v="Baldwin Bikes"/>
    <x v="14"/>
  </r>
  <r>
    <x v="15"/>
    <s v="Mountain Bikes"/>
    <n v="6"/>
    <s v="Baldwin Bikes"/>
    <x v="13"/>
  </r>
  <r>
    <x v="3"/>
    <s v="Cruisers Bicycles"/>
    <n v="3"/>
    <s v="Baldwin Bikes"/>
    <x v="3"/>
  </r>
  <r>
    <x v="9"/>
    <s v="Comfort Bicycles"/>
    <n v="2"/>
    <s v="Baldwin Bikes"/>
    <x v="9"/>
  </r>
  <r>
    <x v="9"/>
    <s v="Cruisers Bicycles"/>
    <n v="3"/>
    <s v="Baldwin Bikes"/>
    <x v="9"/>
  </r>
  <r>
    <x v="12"/>
    <s v="Cruisers Bicycles"/>
    <n v="3"/>
    <s v="Santa Cruz Bikes"/>
    <x v="11"/>
  </r>
  <r>
    <x v="14"/>
    <s v="Children Bicycles"/>
    <n v="1"/>
    <s v="Santa Cruz Bikes"/>
    <x v="12"/>
  </r>
  <r>
    <x v="7"/>
    <s v="Cruisers Bicycles"/>
    <n v="3"/>
    <s v="Santa Cruz Bikes"/>
    <x v="7"/>
  </r>
  <r>
    <x v="5"/>
    <s v="Mountain Bikes"/>
    <n v="6"/>
    <s v="Santa Cruz Bikes"/>
    <x v="5"/>
  </r>
  <r>
    <x v="8"/>
    <s v="Cruisers Bicycles"/>
    <n v="3"/>
    <s v="Santa Cruz Bikes"/>
    <x v="8"/>
  </r>
  <r>
    <x v="29"/>
    <s v="Cruisers Bicycles"/>
    <n v="3"/>
    <s v="Baldwin Bikes"/>
    <x v="11"/>
  </r>
  <r>
    <x v="11"/>
    <s v="Electric Bikes"/>
    <n v="5"/>
    <s v="Baldwin Bikes"/>
    <x v="10"/>
  </r>
  <r>
    <x v="21"/>
    <s v="Cruisers Bicycles"/>
    <n v="3"/>
    <s v="Baldwin Bikes"/>
    <x v="20"/>
  </r>
  <r>
    <x v="0"/>
    <s v="Comfort Bicycles"/>
    <n v="2"/>
    <s v="Santa Cruz Bikes"/>
    <x v="3"/>
  </r>
  <r>
    <x v="32"/>
    <s v="Cyclocross Bicycles"/>
    <n v="4"/>
    <s v="Baldwin Bikes"/>
    <x v="14"/>
  </r>
  <r>
    <x v="5"/>
    <s v="Mountain Bikes"/>
    <n v="6"/>
    <s v="Santa Cruz Bikes"/>
    <x v="5"/>
  </r>
  <r>
    <x v="28"/>
    <s v="Electric Bikes"/>
    <n v="5"/>
    <s v="Santa Cruz Bikes"/>
    <x v="10"/>
  </r>
  <r>
    <x v="7"/>
    <s v="Cruisers Bicycles"/>
    <n v="3"/>
    <s v="Santa Cruz Bikes"/>
    <x v="7"/>
  </r>
  <r>
    <x v="17"/>
    <s v="Cruisers Bicycles"/>
    <n v="3"/>
    <s v="Baldwin Bikes"/>
    <x v="15"/>
  </r>
  <r>
    <x v="8"/>
    <s v="Cruisers Bicycles"/>
    <n v="3"/>
    <s v="Santa Cruz Bikes"/>
    <x v="20"/>
  </r>
  <r>
    <x v="17"/>
    <s v="Cruisers Bicycles"/>
    <n v="3"/>
    <s v="Baldwin Bikes"/>
    <x v="15"/>
  </r>
  <r>
    <x v="19"/>
    <s v="Cyclocross Bicycles"/>
    <n v="4"/>
    <s v="Santa Cruz Bikes"/>
    <x v="14"/>
  </r>
  <r>
    <x v="17"/>
    <s v="Children Bicycles"/>
    <n v="1"/>
    <s v="Baldwin Bikes"/>
    <x v="12"/>
  </r>
  <r>
    <x v="3"/>
    <s v="Cruisers Bicycles"/>
    <n v="3"/>
    <s v="Baldwin Bikes"/>
    <x v="3"/>
  </r>
  <r>
    <x v="17"/>
    <s v="Children Bicycles"/>
    <n v="1"/>
    <s v="Baldwin Bikes"/>
    <x v="12"/>
  </r>
  <r>
    <x v="20"/>
    <s v="Mountain Bikes"/>
    <n v="6"/>
    <s v="Santa Cruz Bikes"/>
    <x v="16"/>
  </r>
  <r>
    <x v="14"/>
    <s v="Cruisers Bicycles"/>
    <n v="3"/>
    <s v="Santa Cruz Bikes"/>
    <x v="12"/>
  </r>
  <r>
    <x v="14"/>
    <s v="Cruisers Bicycles"/>
    <n v="3"/>
    <s v="Santa Cruz Bikes"/>
    <x v="12"/>
  </r>
  <r>
    <x v="9"/>
    <s v="Cruisers Bicycles"/>
    <n v="3"/>
    <s v="Baldwin Bikes"/>
    <x v="9"/>
  </r>
  <r>
    <x v="22"/>
    <s v="Children Bicycles"/>
    <n v="1"/>
    <s v="Baldwin Bikes"/>
    <x v="17"/>
  </r>
  <r>
    <x v="26"/>
    <s v="Comfort Bicycles"/>
    <n v="2"/>
    <s v="Baldwin Bikes"/>
    <x v="19"/>
  </r>
  <r>
    <x v="9"/>
    <s v="Comfort Bicycles"/>
    <n v="2"/>
    <s v="Baldwin Bikes"/>
    <x v="9"/>
  </r>
  <r>
    <x v="24"/>
    <s v="Mountain Bikes"/>
    <n v="6"/>
    <s v="Santa Cruz Bikes"/>
    <x v="18"/>
  </r>
  <r>
    <x v="9"/>
    <s v="Cruisers Bicycles"/>
    <n v="3"/>
    <s v="Baldwin Bikes"/>
    <x v="9"/>
  </r>
  <r>
    <x v="9"/>
    <s v="Comfort Bicycles"/>
    <n v="2"/>
    <s v="Baldwin Bikes"/>
    <x v="9"/>
  </r>
  <r>
    <x v="20"/>
    <s v="Mountain Bikes"/>
    <n v="6"/>
    <s v="Santa Cruz Bikes"/>
    <x v="16"/>
  </r>
  <r>
    <x v="23"/>
    <s v="Children Bicycles"/>
    <n v="1"/>
    <s v="Santa Cruz Bikes"/>
    <x v="17"/>
  </r>
  <r>
    <x v="34"/>
    <s v="Mountain Bikes"/>
    <n v="6"/>
    <s v="Baldwin Bikes"/>
    <x v="18"/>
  </r>
  <r>
    <x v="31"/>
    <s v="Cruisers Bicycles"/>
    <n v="3"/>
    <s v="Santa Cruz Bikes"/>
    <x v="9"/>
  </r>
  <r>
    <x v="30"/>
    <s v="Mountain Bikes"/>
    <n v="6"/>
    <s v="Santa Cruz Bikes"/>
    <x v="6"/>
  </r>
  <r>
    <x v="17"/>
    <s v="Cruisers Bicycles"/>
    <n v="3"/>
    <s v="Baldwin Bikes"/>
    <x v="15"/>
  </r>
  <r>
    <x v="14"/>
    <s v="Children Bicycles"/>
    <n v="1"/>
    <s v="Santa Cruz Bikes"/>
    <x v="12"/>
  </r>
  <r>
    <x v="8"/>
    <s v="Cruisers Bicycles"/>
    <n v="3"/>
    <s v="Santa Cruz Bikes"/>
    <x v="20"/>
  </r>
  <r>
    <x v="0"/>
    <s v="Comfort Bicycles"/>
    <n v="2"/>
    <s v="Santa Cruz Bikes"/>
    <x v="3"/>
  </r>
  <r>
    <x v="17"/>
    <s v="Children Bicycles"/>
    <n v="1"/>
    <s v="Baldwin Bikes"/>
    <x v="12"/>
  </r>
  <r>
    <x v="0"/>
    <s v="Comfort Bicycles"/>
    <n v="2"/>
    <s v="Santa Cruz Bikes"/>
    <x v="3"/>
  </r>
  <r>
    <x v="14"/>
    <s v="Cruisers Bicycles"/>
    <n v="3"/>
    <s v="Santa Cruz Bikes"/>
    <x v="12"/>
  </r>
  <r>
    <x v="8"/>
    <s v="Cruisers Bicycles"/>
    <n v="3"/>
    <s v="Santa Cruz Bikes"/>
    <x v="20"/>
  </r>
  <r>
    <x v="8"/>
    <s v="Cruisers Bicycles"/>
    <n v="3"/>
    <s v="Santa Cruz Bikes"/>
    <x v="8"/>
  </r>
  <r>
    <x v="4"/>
    <s v="Mountain Bikes"/>
    <n v="6"/>
    <s v="Santa Cruz Bikes"/>
    <x v="4"/>
  </r>
  <r>
    <x v="20"/>
    <s v="Mountain Bikes"/>
    <n v="6"/>
    <s v="Santa Cruz Bikes"/>
    <x v="16"/>
  </r>
  <r>
    <x v="10"/>
    <s v="Mountain Bikes"/>
    <n v="6"/>
    <s v="Baldwin Bikes"/>
    <x v="5"/>
  </r>
  <r>
    <x v="22"/>
    <s v="Children Bicycles"/>
    <n v="1"/>
    <s v="Baldwin Bikes"/>
    <x v="17"/>
  </r>
  <r>
    <x v="33"/>
    <s v="Comfort Bicycles"/>
    <n v="2"/>
    <s v="Santa Cruz Bikes"/>
    <x v="19"/>
  </r>
  <r>
    <x v="17"/>
    <s v="Cruisers Bicycles"/>
    <n v="3"/>
    <s v="Baldwin Bikes"/>
    <x v="15"/>
  </r>
  <r>
    <x v="35"/>
    <s v="Mountain Bikes"/>
    <n v="6"/>
    <s v="Baldwin Bikes"/>
    <x v="16"/>
  </r>
  <r>
    <x v="2"/>
    <s v="Cyclocross Bicycles"/>
    <n v="4"/>
    <s v="Baldwin Bikes"/>
    <x v="2"/>
  </r>
  <r>
    <x v="7"/>
    <s v="Cruisers Bicycles"/>
    <n v="3"/>
    <s v="Santa Cruz Bikes"/>
    <x v="7"/>
  </r>
  <r>
    <x v="3"/>
    <s v="Cruisers Bicycles"/>
    <n v="3"/>
    <s v="Baldwin Bikes"/>
    <x v="3"/>
  </r>
  <r>
    <x v="24"/>
    <s v="Mountain Bikes"/>
    <n v="6"/>
    <s v="Santa Cruz Bikes"/>
    <x v="18"/>
  </r>
  <r>
    <x v="17"/>
    <s v="Cruisers Bicycles"/>
    <n v="3"/>
    <s v="Baldwin Bikes"/>
    <x v="12"/>
  </r>
  <r>
    <x v="18"/>
    <s v="Mountain Bikes"/>
    <n v="6"/>
    <s v="Baldwin Bikes"/>
    <x v="4"/>
  </r>
  <r>
    <x v="9"/>
    <s v="Comfort Bicycles"/>
    <n v="2"/>
    <s v="Baldwin Bikes"/>
    <x v="9"/>
  </r>
  <r>
    <x v="6"/>
    <s v="Mountain Bikes"/>
    <n v="6"/>
    <s v="Baldwin Bikes"/>
    <x v="6"/>
  </r>
  <r>
    <x v="0"/>
    <s v="Cruisers Bicycles"/>
    <n v="3"/>
    <s v="Santa Cruz Bikes"/>
    <x v="3"/>
  </r>
  <r>
    <x v="9"/>
    <s v="Cruisers Bicycles"/>
    <n v="3"/>
    <s v="Baldwin Bikes"/>
    <x v="9"/>
  </r>
  <r>
    <x v="0"/>
    <s v="Cruisers Bicycles"/>
    <n v="3"/>
    <s v="Santa Cruz Bikes"/>
    <x v="3"/>
  </r>
  <r>
    <x v="4"/>
    <s v="Mountain Bikes"/>
    <n v="6"/>
    <s v="Santa Cruz Bikes"/>
    <x v="4"/>
  </r>
  <r>
    <x v="15"/>
    <s v="Mountain Bikes"/>
    <n v="6"/>
    <s v="Baldwin Bikes"/>
    <x v="13"/>
  </r>
  <r>
    <x v="7"/>
    <s v="Cruisers Bicycles"/>
    <n v="3"/>
    <s v="Santa Cruz Bikes"/>
    <x v="7"/>
  </r>
  <r>
    <x v="11"/>
    <s v="Electric Bikes"/>
    <n v="5"/>
    <s v="Baldwin Bikes"/>
    <x v="10"/>
  </r>
  <r>
    <x v="7"/>
    <s v="Cruisers Bicycles"/>
    <n v="3"/>
    <s v="Santa Cruz Bikes"/>
    <x v="7"/>
  </r>
  <r>
    <x v="0"/>
    <s v="Cruisers Bicycles"/>
    <n v="3"/>
    <s v="Santa Cruz Bikes"/>
    <x v="0"/>
  </r>
  <r>
    <x v="18"/>
    <s v="Mountain Bikes"/>
    <n v="6"/>
    <s v="Baldwin Bikes"/>
    <x v="4"/>
  </r>
  <r>
    <x v="9"/>
    <s v="Comfort Bicycles"/>
    <n v="2"/>
    <s v="Baldwin Bikes"/>
    <x v="9"/>
  </r>
  <r>
    <x v="3"/>
    <s v="Cruisers Bicycles"/>
    <n v="3"/>
    <s v="Baldwin Bikes"/>
    <x v="3"/>
  </r>
  <r>
    <x v="18"/>
    <s v="Mountain Bikes"/>
    <n v="6"/>
    <s v="Baldwin Bikes"/>
    <x v="4"/>
  </r>
  <r>
    <x v="10"/>
    <s v="Mountain Bikes"/>
    <n v="6"/>
    <s v="Baldwin Bikes"/>
    <x v="5"/>
  </r>
  <r>
    <x v="8"/>
    <s v="Cruisers Bicycles"/>
    <n v="3"/>
    <s v="Santa Cruz Bikes"/>
    <x v="8"/>
  </r>
  <r>
    <x v="28"/>
    <s v="Electric Bikes"/>
    <n v="5"/>
    <s v="Santa Cruz Bikes"/>
    <x v="10"/>
  </r>
  <r>
    <x v="0"/>
    <s v="Comfort Bicycles"/>
    <n v="2"/>
    <s v="Santa Cruz Bikes"/>
    <x v="3"/>
  </r>
  <r>
    <x v="34"/>
    <s v="Mountain Bikes"/>
    <n v="6"/>
    <s v="Baldwin Bikes"/>
    <x v="18"/>
  </r>
  <r>
    <x v="17"/>
    <s v="Children Bicycles"/>
    <n v="1"/>
    <s v="Baldwin Bikes"/>
    <x v="12"/>
  </r>
  <r>
    <x v="18"/>
    <s v="Mountain Bikes"/>
    <n v="6"/>
    <s v="Baldwin Bikes"/>
    <x v="4"/>
  </r>
  <r>
    <x v="9"/>
    <s v="Comfort Bicycles"/>
    <n v="2"/>
    <s v="Baldwin Bikes"/>
    <x v="9"/>
  </r>
  <r>
    <x v="6"/>
    <s v="Mountain Bikes"/>
    <n v="6"/>
    <s v="Baldwin Bikes"/>
    <x v="6"/>
  </r>
  <r>
    <x v="0"/>
    <s v="Cruisers Bicycles"/>
    <n v="3"/>
    <s v="Santa Cruz Bikes"/>
    <x v="0"/>
  </r>
  <r>
    <x v="28"/>
    <s v="Electric Bikes"/>
    <n v="5"/>
    <s v="Santa Cruz Bikes"/>
    <x v="10"/>
  </r>
  <r>
    <x v="17"/>
    <s v="Cruisers Bicycles"/>
    <n v="3"/>
    <s v="Baldwin Bikes"/>
    <x v="15"/>
  </r>
  <r>
    <x v="14"/>
    <s v="Children Bicycles"/>
    <n v="1"/>
    <s v="Santa Cruz Bikes"/>
    <x v="12"/>
  </r>
  <r>
    <x v="21"/>
    <s v="Cruisers Bicycles"/>
    <n v="3"/>
    <s v="Baldwin Bikes"/>
    <x v="20"/>
  </r>
  <r>
    <x v="6"/>
    <s v="Mountain Bikes"/>
    <n v="6"/>
    <s v="Baldwin Bikes"/>
    <x v="6"/>
  </r>
  <r>
    <x v="21"/>
    <s v="Cruisers Bicycles"/>
    <n v="3"/>
    <s v="Baldwin Bikes"/>
    <x v="8"/>
  </r>
  <r>
    <x v="34"/>
    <s v="Mountain Bikes"/>
    <n v="6"/>
    <s v="Baldwin Bikes"/>
    <x v="18"/>
  </r>
  <r>
    <x v="21"/>
    <s v="Cruisers Bicycles"/>
    <n v="3"/>
    <s v="Baldwin Bikes"/>
    <x v="8"/>
  </r>
  <r>
    <x v="33"/>
    <s v="Comfort Bicycles"/>
    <n v="2"/>
    <s v="Santa Cruz Bikes"/>
    <x v="19"/>
  </r>
  <r>
    <x v="30"/>
    <s v="Mountain Bikes"/>
    <n v="6"/>
    <s v="Santa Cruz Bikes"/>
    <x v="6"/>
  </r>
  <r>
    <x v="15"/>
    <s v="Mountain Bikes"/>
    <n v="6"/>
    <s v="Baldwin Bikes"/>
    <x v="13"/>
  </r>
  <r>
    <x v="10"/>
    <s v="Mountain Bikes"/>
    <n v="6"/>
    <s v="Baldwin Bikes"/>
    <x v="5"/>
  </r>
  <r>
    <x v="23"/>
    <s v="Children Bicycles"/>
    <n v="1"/>
    <s v="Santa Cruz Bikes"/>
    <x v="17"/>
  </r>
  <r>
    <x v="14"/>
    <s v="Children Bicycles"/>
    <n v="1"/>
    <s v="Santa Cruz Bikes"/>
    <x v="12"/>
  </r>
  <r>
    <x v="3"/>
    <s v="Cruisers Bicycles"/>
    <n v="3"/>
    <s v="Baldwin Bikes"/>
    <x v="3"/>
  </r>
  <r>
    <x v="20"/>
    <s v="Mountain Bikes"/>
    <n v="6"/>
    <s v="Santa Cruz Bikes"/>
    <x v="16"/>
  </r>
  <r>
    <x v="21"/>
    <s v="Cruisers Bicycles"/>
    <n v="3"/>
    <s v="Baldwin Bikes"/>
    <x v="20"/>
  </r>
  <r>
    <x v="5"/>
    <s v="Mountain Bikes"/>
    <n v="6"/>
    <s v="Santa Cruz Bikes"/>
    <x v="5"/>
  </r>
  <r>
    <x v="12"/>
    <s v="Cruisers Bicycles"/>
    <n v="3"/>
    <s v="Santa Cruz Bikes"/>
    <x v="11"/>
  </r>
  <r>
    <x v="14"/>
    <s v="Children Bicycles"/>
    <n v="1"/>
    <s v="Santa Cruz Bikes"/>
    <x v="15"/>
  </r>
  <r>
    <x v="9"/>
    <s v="Cruisers Bicycles"/>
    <n v="3"/>
    <s v="Baldwin Bikes"/>
    <x v="9"/>
  </r>
  <r>
    <x v="5"/>
    <s v="Mountain Bikes"/>
    <n v="6"/>
    <s v="Santa Cruz Bikes"/>
    <x v="5"/>
  </r>
  <r>
    <x v="8"/>
    <s v="Cruisers Bicycles"/>
    <n v="3"/>
    <s v="Santa Cruz Bikes"/>
    <x v="8"/>
  </r>
  <r>
    <x v="3"/>
    <s v="Cruisers Bicycles"/>
    <n v="3"/>
    <s v="Baldwin Bikes"/>
    <x v="3"/>
  </r>
  <r>
    <x v="32"/>
    <s v="Cyclocross Bicycles"/>
    <n v="4"/>
    <s v="Baldwin Bikes"/>
    <x v="14"/>
  </r>
  <r>
    <x v="8"/>
    <s v="Cruisers Bicycles"/>
    <n v="3"/>
    <s v="Santa Cruz Bikes"/>
    <x v="20"/>
  </r>
  <r>
    <x v="20"/>
    <s v="Mountain Bikes"/>
    <n v="6"/>
    <s v="Santa Cruz Bikes"/>
    <x v="16"/>
  </r>
  <r>
    <x v="1"/>
    <s v="Mountain Bikes"/>
    <n v="6"/>
    <s v="Baldwin Bikes"/>
    <x v="1"/>
  </r>
  <r>
    <x v="19"/>
    <s v="Cyclocross Bicycles"/>
    <n v="4"/>
    <s v="Santa Cruz Bikes"/>
    <x v="14"/>
  </r>
  <r>
    <x v="11"/>
    <s v="Electric Bikes"/>
    <n v="5"/>
    <s v="Baldwin Bikes"/>
    <x v="10"/>
  </r>
  <r>
    <x v="10"/>
    <s v="Mountain Bikes"/>
    <n v="6"/>
    <s v="Baldwin Bikes"/>
    <x v="5"/>
  </r>
  <r>
    <x v="31"/>
    <s v="Cruisers Bicycles"/>
    <n v="3"/>
    <s v="Santa Cruz Bikes"/>
    <x v="9"/>
  </r>
  <r>
    <x v="3"/>
    <s v="Cruisers Bicycles"/>
    <n v="3"/>
    <s v="Baldwin Bikes"/>
    <x v="0"/>
  </r>
  <r>
    <x v="35"/>
    <s v="Mountain Bikes"/>
    <n v="6"/>
    <s v="Baldwin Bikes"/>
    <x v="16"/>
  </r>
  <r>
    <x v="30"/>
    <s v="Mountain Bikes"/>
    <n v="6"/>
    <s v="Santa Cruz Bikes"/>
    <x v="6"/>
  </r>
  <r>
    <x v="3"/>
    <s v="Comfort Bicycles"/>
    <n v="2"/>
    <s v="Baldwin Bikes"/>
    <x v="3"/>
  </r>
  <r>
    <x v="14"/>
    <s v="Cruisers Bicycles"/>
    <n v="3"/>
    <s v="Santa Cruz Bikes"/>
    <x v="12"/>
  </r>
  <r>
    <x v="9"/>
    <s v="Cruisers Bicycles"/>
    <n v="3"/>
    <s v="Baldwin Bikes"/>
    <x v="9"/>
  </r>
  <r>
    <x v="17"/>
    <s v="Children Bicycles"/>
    <n v="1"/>
    <s v="Baldwin Bikes"/>
    <x v="15"/>
  </r>
  <r>
    <x v="25"/>
    <s v="Mountain Bikes"/>
    <n v="6"/>
    <s v="Santa Cruz Bikes"/>
    <x v="13"/>
  </r>
  <r>
    <x v="5"/>
    <s v="Mountain Bikes"/>
    <n v="6"/>
    <s v="Santa Cruz Bikes"/>
    <x v="5"/>
  </r>
  <r>
    <x v="7"/>
    <s v="Cruisers Bicycles"/>
    <n v="3"/>
    <s v="Santa Cruz Bikes"/>
    <x v="7"/>
  </r>
  <r>
    <x v="26"/>
    <s v="Comfort Bicycles"/>
    <n v="2"/>
    <s v="Baldwin Bikes"/>
    <x v="19"/>
  </r>
  <r>
    <x v="7"/>
    <s v="Cruisers Bicycles"/>
    <n v="3"/>
    <s v="Santa Cruz Bikes"/>
    <x v="7"/>
  </r>
  <r>
    <x v="0"/>
    <s v="Comfort Bicycles"/>
    <n v="2"/>
    <s v="Santa Cruz Bikes"/>
    <x v="3"/>
  </r>
  <r>
    <x v="35"/>
    <s v="Mountain Bikes"/>
    <n v="6"/>
    <s v="Baldwin Bikes"/>
    <x v="16"/>
  </r>
  <r>
    <x v="17"/>
    <s v="Children Bicycles"/>
    <n v="1"/>
    <s v="Baldwin Bikes"/>
    <x v="12"/>
  </r>
  <r>
    <x v="3"/>
    <s v="Cruisers Bicycles"/>
    <n v="3"/>
    <s v="Baldwin Bikes"/>
    <x v="3"/>
  </r>
  <r>
    <x v="0"/>
    <s v="Cruisers Bicycles"/>
    <n v="3"/>
    <s v="Santa Cruz Bikes"/>
    <x v="3"/>
  </r>
  <r>
    <x v="16"/>
    <s v="Mountain Bikes"/>
    <n v="6"/>
    <s v="Santa Cruz Bikes"/>
    <x v="1"/>
  </r>
  <r>
    <x v="29"/>
    <s v="Cruisers Bicycles"/>
    <n v="3"/>
    <s v="Baldwin Bikes"/>
    <x v="11"/>
  </r>
  <r>
    <x v="31"/>
    <s v="Cruisers Bicycles"/>
    <n v="3"/>
    <s v="Santa Cruz Bikes"/>
    <x v="9"/>
  </r>
  <r>
    <x v="16"/>
    <s v="Mountain Bikes"/>
    <n v="6"/>
    <s v="Santa Cruz Bikes"/>
    <x v="1"/>
  </r>
  <r>
    <x v="21"/>
    <s v="Cruisers Bicycles"/>
    <n v="3"/>
    <s v="Baldwin Bikes"/>
    <x v="8"/>
  </r>
  <r>
    <x v="13"/>
    <s v="Cruisers Bicycles"/>
    <n v="3"/>
    <s v="Baldwin Bikes"/>
    <x v="7"/>
  </r>
  <r>
    <x v="20"/>
    <s v="Mountain Bikes"/>
    <n v="6"/>
    <s v="Santa Cruz Bikes"/>
    <x v="16"/>
  </r>
  <r>
    <x v="4"/>
    <s v="Mountain Bikes"/>
    <n v="6"/>
    <s v="Santa Cruz Bikes"/>
    <x v="4"/>
  </r>
  <r>
    <x v="15"/>
    <s v="Mountain Bikes"/>
    <n v="6"/>
    <s v="Baldwin Bikes"/>
    <x v="13"/>
  </r>
  <r>
    <x v="31"/>
    <s v="Comfort Bicycles"/>
    <n v="2"/>
    <s v="Santa Cruz Bikes"/>
    <x v="9"/>
  </r>
  <r>
    <x v="14"/>
    <s v="Cruisers Bicycles"/>
    <n v="3"/>
    <s v="Santa Cruz Bikes"/>
    <x v="15"/>
  </r>
  <r>
    <x v="14"/>
    <s v="Children Bicycles"/>
    <n v="1"/>
    <s v="Santa Cruz Bikes"/>
    <x v="15"/>
  </r>
  <r>
    <x v="29"/>
    <s v="Cruisers Bicycles"/>
    <n v="3"/>
    <s v="Baldwin Bikes"/>
    <x v="11"/>
  </r>
  <r>
    <x v="21"/>
    <s v="Cruisers Bicycles"/>
    <n v="3"/>
    <s v="Baldwin Bikes"/>
    <x v="8"/>
  </r>
  <r>
    <x v="19"/>
    <s v="Cyclocross Bicycles"/>
    <n v="4"/>
    <s v="Santa Cruz Bikes"/>
    <x v="14"/>
  </r>
  <r>
    <x v="9"/>
    <s v="Comfort Bicycles"/>
    <n v="2"/>
    <s v="Baldwin Bikes"/>
    <x v="9"/>
  </r>
  <r>
    <x v="14"/>
    <s v="Children Bicycles"/>
    <n v="1"/>
    <s v="Santa Cruz Bikes"/>
    <x v="12"/>
  </r>
  <r>
    <x v="15"/>
    <s v="Mountain Bikes"/>
    <n v="6"/>
    <s v="Baldwin Bikes"/>
    <x v="13"/>
  </r>
  <r>
    <x v="8"/>
    <s v="Cruisers Bicycles"/>
    <n v="3"/>
    <s v="Santa Cruz Bikes"/>
    <x v="8"/>
  </r>
  <r>
    <x v="17"/>
    <s v="Children Bicycles"/>
    <n v="1"/>
    <s v="Baldwin Bikes"/>
    <x v="15"/>
  </r>
  <r>
    <x v="10"/>
    <s v="Mountain Bikes"/>
    <n v="6"/>
    <s v="Baldwin Bikes"/>
    <x v="5"/>
  </r>
  <r>
    <x v="31"/>
    <s v="Cruisers Bicycles"/>
    <n v="3"/>
    <s v="Santa Cruz Bikes"/>
    <x v="9"/>
  </r>
  <r>
    <x v="8"/>
    <s v="Cruisers Bicycles"/>
    <n v="3"/>
    <s v="Santa Cruz Bikes"/>
    <x v="8"/>
  </r>
  <r>
    <x v="18"/>
    <s v="Mountain Bikes"/>
    <n v="6"/>
    <s v="Baldwin Bikes"/>
    <x v="4"/>
  </r>
  <r>
    <x v="2"/>
    <s v="Cyclocross Bicycles"/>
    <n v="4"/>
    <s v="Baldwin Bikes"/>
    <x v="2"/>
  </r>
  <r>
    <x v="14"/>
    <s v="Cruisers Bicycles"/>
    <n v="3"/>
    <s v="Santa Cruz Bikes"/>
    <x v="12"/>
  </r>
  <r>
    <x v="18"/>
    <s v="Mountain Bikes"/>
    <n v="6"/>
    <s v="Baldwin Bikes"/>
    <x v="4"/>
  </r>
  <r>
    <x v="23"/>
    <s v="Children Bicycles"/>
    <n v="1"/>
    <s v="Santa Cruz Bikes"/>
    <x v="17"/>
  </r>
  <r>
    <x v="30"/>
    <s v="Mountain Bikes"/>
    <n v="6"/>
    <s v="Santa Cruz Bikes"/>
    <x v="6"/>
  </r>
  <r>
    <x v="2"/>
    <s v="Cyclocross Bicycles"/>
    <n v="4"/>
    <s v="Baldwin Bikes"/>
    <x v="2"/>
  </r>
  <r>
    <x v="19"/>
    <s v="Cyclocross Bicycles"/>
    <n v="4"/>
    <s v="Santa Cruz Bikes"/>
    <x v="14"/>
  </r>
  <r>
    <x v="31"/>
    <s v="Cruisers Bicycles"/>
    <n v="3"/>
    <s v="Santa Cruz Bikes"/>
    <x v="9"/>
  </r>
  <r>
    <x v="27"/>
    <s v="Cyclocross Bicycles"/>
    <n v="4"/>
    <s v="Santa Cruz Bikes"/>
    <x v="2"/>
  </r>
  <r>
    <x v="17"/>
    <s v="Cruisers Bicycles"/>
    <n v="3"/>
    <s v="Baldwin Bikes"/>
    <x v="15"/>
  </r>
  <r>
    <x v="15"/>
    <s v="Mountain Bikes"/>
    <n v="6"/>
    <s v="Baldwin Bikes"/>
    <x v="13"/>
  </r>
  <r>
    <x v="20"/>
    <s v="Mountain Bikes"/>
    <n v="6"/>
    <s v="Santa Cruz Bikes"/>
    <x v="16"/>
  </r>
  <r>
    <x v="32"/>
    <s v="Cyclocross Bicycles"/>
    <n v="4"/>
    <s v="Baldwin Bikes"/>
    <x v="14"/>
  </r>
  <r>
    <x v="9"/>
    <s v="Cruisers Bicycles"/>
    <n v="3"/>
    <s v="Baldwin Bikes"/>
    <x v="9"/>
  </r>
  <r>
    <x v="17"/>
    <s v="Children Bicycles"/>
    <n v="1"/>
    <s v="Baldwin Bikes"/>
    <x v="12"/>
  </r>
  <r>
    <x v="3"/>
    <s v="Cruisers Bicycles"/>
    <n v="3"/>
    <s v="Baldwin Bikes"/>
    <x v="0"/>
  </r>
  <r>
    <x v="24"/>
    <s v="Mountain Bikes"/>
    <n v="6"/>
    <s v="Santa Cruz Bikes"/>
    <x v="18"/>
  </r>
  <r>
    <x v="27"/>
    <s v="Cyclocross Bicycles"/>
    <n v="4"/>
    <s v="Santa Cruz Bikes"/>
    <x v="2"/>
  </r>
  <r>
    <x v="19"/>
    <s v="Cyclocross Bicycles"/>
    <n v="4"/>
    <s v="Santa Cruz Bikes"/>
    <x v="14"/>
  </r>
  <r>
    <x v="17"/>
    <s v="Cruisers Bicycles"/>
    <n v="3"/>
    <s v="Baldwin Bikes"/>
    <x v="12"/>
  </r>
  <r>
    <x v="9"/>
    <s v="Cruisers Bicycles"/>
    <n v="3"/>
    <s v="Baldwin Bikes"/>
    <x v="9"/>
  </r>
  <r>
    <x v="31"/>
    <s v="Comfort Bicycles"/>
    <n v="2"/>
    <s v="Santa Cruz Bikes"/>
    <x v="9"/>
  </r>
  <r>
    <x v="25"/>
    <s v="Mountain Bikes"/>
    <n v="6"/>
    <s v="Santa Cruz Bikes"/>
    <x v="13"/>
  </r>
  <r>
    <x v="21"/>
    <s v="Cruisers Bicycles"/>
    <n v="3"/>
    <s v="Baldwin Bikes"/>
    <x v="8"/>
  </r>
  <r>
    <x v="16"/>
    <s v="Mountain Bikes"/>
    <n v="6"/>
    <s v="Santa Cruz Bikes"/>
    <x v="1"/>
  </r>
  <r>
    <x v="23"/>
    <s v="Children Bicycles"/>
    <n v="1"/>
    <s v="Santa Cruz Bikes"/>
    <x v="17"/>
  </r>
  <r>
    <x v="0"/>
    <s v="Cruisers Bicycles"/>
    <n v="3"/>
    <s v="Santa Cruz Bikes"/>
    <x v="3"/>
  </r>
  <r>
    <x v="14"/>
    <s v="Cruisers Bicycles"/>
    <n v="3"/>
    <s v="Santa Cruz Bikes"/>
    <x v="12"/>
  </r>
  <r>
    <x v="0"/>
    <s v="Cruisers Bicycles"/>
    <n v="3"/>
    <s v="Santa Cruz Bikes"/>
    <x v="3"/>
  </r>
  <r>
    <x v="3"/>
    <s v="Cruisers Bicycles"/>
    <n v="3"/>
    <s v="Baldwin Bikes"/>
    <x v="0"/>
  </r>
  <r>
    <x v="17"/>
    <s v="Children Bicycles"/>
    <n v="1"/>
    <s v="Baldwin Bikes"/>
    <x v="12"/>
  </r>
  <r>
    <x v="21"/>
    <s v="Cruisers Bicycles"/>
    <n v="3"/>
    <s v="Baldwin Bikes"/>
    <x v="20"/>
  </r>
  <r>
    <x v="24"/>
    <s v="Mountain Bikes"/>
    <n v="6"/>
    <s v="Santa Cruz Bikes"/>
    <x v="18"/>
  </r>
  <r>
    <x v="6"/>
    <s v="Mountain Bikes"/>
    <n v="6"/>
    <s v="Baldwin Bikes"/>
    <x v="6"/>
  </r>
  <r>
    <x v="17"/>
    <s v="Children Bicycles"/>
    <n v="1"/>
    <s v="Baldwin Bikes"/>
    <x v="15"/>
  </r>
  <r>
    <x v="8"/>
    <s v="Cruisers Bicycles"/>
    <n v="3"/>
    <s v="Santa Cruz Bikes"/>
    <x v="20"/>
  </r>
  <r>
    <x v="6"/>
    <s v="Mountain Bikes"/>
    <n v="6"/>
    <s v="Baldwin Bikes"/>
    <x v="6"/>
  </r>
  <r>
    <x v="32"/>
    <s v="Cyclocross Bicycles"/>
    <n v="4"/>
    <s v="Baldwin Bikes"/>
    <x v="14"/>
  </r>
  <r>
    <x v="3"/>
    <s v="Cruisers Bicycles"/>
    <n v="3"/>
    <s v="Baldwin Bikes"/>
    <x v="3"/>
  </r>
  <r>
    <x v="3"/>
    <s v="Cruisers Bicycles"/>
    <n v="3"/>
    <s v="Baldwin Bikes"/>
    <x v="0"/>
  </r>
  <r>
    <x v="2"/>
    <s v="Cyclocross Bicycles"/>
    <n v="4"/>
    <s v="Baldwin Bikes"/>
    <x v="2"/>
  </r>
  <r>
    <x v="31"/>
    <s v="Cruisers Bicycles"/>
    <n v="3"/>
    <s v="Santa Cruz Bikes"/>
    <x v="9"/>
  </r>
  <r>
    <x v="5"/>
    <s v="Mountain Bikes"/>
    <n v="6"/>
    <s v="Santa Cruz Bikes"/>
    <x v="5"/>
  </r>
  <r>
    <x v="8"/>
    <s v="Cruisers Bicycles"/>
    <n v="3"/>
    <s v="Santa Cruz Bikes"/>
    <x v="8"/>
  </r>
  <r>
    <x v="17"/>
    <s v="Cruisers Bicycles"/>
    <n v="3"/>
    <s v="Baldwin Bikes"/>
    <x v="15"/>
  </r>
  <r>
    <x v="0"/>
    <s v="Comfort Bicycles"/>
    <n v="2"/>
    <s v="Santa Cruz Bikes"/>
    <x v="3"/>
  </r>
  <r>
    <x v="8"/>
    <s v="Cruisers Bicycles"/>
    <n v="3"/>
    <s v="Santa Cruz Bikes"/>
    <x v="8"/>
  </r>
  <r>
    <x v="9"/>
    <s v="Cruisers Bicycles"/>
    <n v="3"/>
    <s v="Baldwin Bikes"/>
    <x v="9"/>
  </r>
  <r>
    <x v="3"/>
    <s v="Cruisers Bicycles"/>
    <n v="3"/>
    <s v="Baldwin Bikes"/>
    <x v="0"/>
  </r>
  <r>
    <x v="0"/>
    <s v="Cruisers Bicycles"/>
    <n v="3"/>
    <s v="Santa Cruz Bikes"/>
    <x v="3"/>
  </r>
  <r>
    <x v="27"/>
    <s v="Cyclocross Bicycles"/>
    <n v="4"/>
    <s v="Santa Cruz Bikes"/>
    <x v="2"/>
  </r>
  <r>
    <x v="19"/>
    <s v="Cyclocross Bicycles"/>
    <n v="4"/>
    <s v="Santa Cruz Bikes"/>
    <x v="14"/>
  </r>
  <r>
    <x v="29"/>
    <s v="Cruisers Bicycles"/>
    <n v="3"/>
    <s v="Baldwin Bikes"/>
    <x v="11"/>
  </r>
  <r>
    <x v="9"/>
    <s v="Comfort Bicycles"/>
    <n v="2"/>
    <s v="Baldwin Bikes"/>
    <x v="9"/>
  </r>
  <r>
    <x v="26"/>
    <s v="Comfort Bicycles"/>
    <n v="2"/>
    <s v="Baldwin Bikes"/>
    <x v="19"/>
  </r>
  <r>
    <x v="9"/>
    <s v="Comfort Bicycles"/>
    <n v="2"/>
    <s v="Baldwin Bikes"/>
    <x v="9"/>
  </r>
  <r>
    <x v="32"/>
    <s v="Cyclocross Bicycles"/>
    <n v="4"/>
    <s v="Baldwin Bikes"/>
    <x v="14"/>
  </r>
  <r>
    <x v="9"/>
    <s v="Cruisers Bicycles"/>
    <n v="3"/>
    <s v="Baldwin Bikes"/>
    <x v="9"/>
  </r>
  <r>
    <x v="8"/>
    <s v="Cruisers Bicycles"/>
    <n v="3"/>
    <s v="Santa Cruz Bikes"/>
    <x v="20"/>
  </r>
  <r>
    <x v="7"/>
    <s v="Cruisers Bicycles"/>
    <n v="3"/>
    <s v="Santa Cruz Bikes"/>
    <x v="7"/>
  </r>
  <r>
    <x v="4"/>
    <s v="Mountain Bikes"/>
    <n v="6"/>
    <s v="Santa Cruz Bikes"/>
    <x v="4"/>
  </r>
  <r>
    <x v="24"/>
    <s v="Mountain Bikes"/>
    <n v="6"/>
    <s v="Santa Cruz Bikes"/>
    <x v="18"/>
  </r>
  <r>
    <x v="14"/>
    <s v="Cruisers Bicycles"/>
    <n v="3"/>
    <s v="Santa Cruz Bikes"/>
    <x v="12"/>
  </r>
  <r>
    <x v="0"/>
    <s v="Cruisers Bicycles"/>
    <n v="3"/>
    <s v="Santa Cruz Bikes"/>
    <x v="0"/>
  </r>
  <r>
    <x v="16"/>
    <s v="Mountain Bikes"/>
    <n v="6"/>
    <s v="Santa Cruz Bikes"/>
    <x v="1"/>
  </r>
  <r>
    <x v="4"/>
    <s v="Mountain Bikes"/>
    <n v="6"/>
    <s v="Santa Cruz Bikes"/>
    <x v="4"/>
  </r>
  <r>
    <x v="20"/>
    <s v="Mountain Bikes"/>
    <n v="6"/>
    <s v="Santa Cruz Bikes"/>
    <x v="16"/>
  </r>
  <r>
    <x v="24"/>
    <s v="Mountain Bikes"/>
    <n v="6"/>
    <s v="Santa Cruz Bikes"/>
    <x v="18"/>
  </r>
  <r>
    <x v="15"/>
    <s v="Mountain Bikes"/>
    <n v="6"/>
    <s v="Baldwin Bikes"/>
    <x v="13"/>
  </r>
  <r>
    <x v="3"/>
    <s v="Cruisers Bicycles"/>
    <n v="3"/>
    <s v="Baldwin Bikes"/>
    <x v="3"/>
  </r>
  <r>
    <x v="31"/>
    <s v="Comfort Bicycles"/>
    <n v="2"/>
    <s v="Santa Cruz Bikes"/>
    <x v="9"/>
  </r>
  <r>
    <x v="12"/>
    <s v="Cruisers Bicycles"/>
    <n v="3"/>
    <s v="Santa Cruz Bikes"/>
    <x v="11"/>
  </r>
  <r>
    <x v="10"/>
    <s v="Mountain Bikes"/>
    <n v="6"/>
    <s v="Baldwin Bikes"/>
    <x v="5"/>
  </r>
  <r>
    <x v="33"/>
    <s v="Comfort Bicycles"/>
    <n v="2"/>
    <s v="Santa Cruz Bikes"/>
    <x v="19"/>
  </r>
  <r>
    <x v="9"/>
    <s v="Cruisers Bicycles"/>
    <n v="3"/>
    <s v="Baldwin Bikes"/>
    <x v="9"/>
  </r>
  <r>
    <x v="5"/>
    <s v="Mountain Bikes"/>
    <n v="6"/>
    <s v="Santa Cruz Bikes"/>
    <x v="5"/>
  </r>
  <r>
    <x v="1"/>
    <s v="Mountain Bikes"/>
    <n v="6"/>
    <s v="Baldwin Bikes"/>
    <x v="1"/>
  </r>
  <r>
    <x v="23"/>
    <s v="Children Bicycles"/>
    <n v="1"/>
    <s v="Santa Cruz Bikes"/>
    <x v="17"/>
  </r>
  <r>
    <x v="1"/>
    <s v="Mountain Bikes"/>
    <n v="6"/>
    <s v="Baldwin Bikes"/>
    <x v="1"/>
  </r>
  <r>
    <x v="33"/>
    <s v="Comfort Bicycles"/>
    <n v="2"/>
    <s v="Santa Cruz Bikes"/>
    <x v="19"/>
  </r>
  <r>
    <x v="30"/>
    <s v="Mountain Bikes"/>
    <n v="6"/>
    <s v="Santa Cruz Bikes"/>
    <x v="6"/>
  </r>
  <r>
    <x v="9"/>
    <s v="Comfort Bicycles"/>
    <n v="2"/>
    <s v="Baldwin Bikes"/>
    <x v="9"/>
  </r>
  <r>
    <x v="2"/>
    <s v="Cyclocross Bicycles"/>
    <n v="4"/>
    <s v="Baldwin Bikes"/>
    <x v="2"/>
  </r>
  <r>
    <x v="9"/>
    <s v="Cruisers Bicycles"/>
    <n v="3"/>
    <s v="Baldwin Bikes"/>
    <x v="9"/>
  </r>
  <r>
    <x v="17"/>
    <s v="Children Bicycles"/>
    <n v="1"/>
    <s v="Baldwin Bikes"/>
    <x v="15"/>
  </r>
  <r>
    <x v="8"/>
    <s v="Cruisers Bicycles"/>
    <n v="3"/>
    <s v="Santa Cruz Bikes"/>
    <x v="8"/>
  </r>
  <r>
    <x v="14"/>
    <s v="Cruisers Bicycles"/>
    <n v="3"/>
    <s v="Santa Cruz Bikes"/>
    <x v="12"/>
  </r>
  <r>
    <x v="34"/>
    <s v="Mountain Bikes"/>
    <n v="6"/>
    <s v="Baldwin Bikes"/>
    <x v="18"/>
  </r>
  <r>
    <x v="18"/>
    <s v="Mountain Bikes"/>
    <n v="6"/>
    <s v="Baldwin Bikes"/>
    <x v="4"/>
  </r>
  <r>
    <x v="17"/>
    <s v="Children Bicycles"/>
    <n v="1"/>
    <s v="Baldwin Bikes"/>
    <x v="15"/>
  </r>
  <r>
    <x v="20"/>
    <s v="Mountain Bikes"/>
    <n v="6"/>
    <s v="Santa Cruz Bikes"/>
    <x v="16"/>
  </r>
  <r>
    <x v="10"/>
    <s v="Mountain Bikes"/>
    <n v="6"/>
    <s v="Baldwin Bikes"/>
    <x v="5"/>
  </r>
  <r>
    <x v="2"/>
    <s v="Cyclocross Bicycles"/>
    <n v="4"/>
    <s v="Baldwin Bikes"/>
    <x v="2"/>
  </r>
  <r>
    <x v="31"/>
    <s v="Cruisers Bicycles"/>
    <n v="3"/>
    <s v="Santa Cruz Bikes"/>
    <x v="9"/>
  </r>
  <r>
    <x v="0"/>
    <s v="Cruisers Bicycles"/>
    <n v="3"/>
    <s v="Santa Cruz Bikes"/>
    <x v="0"/>
  </r>
  <r>
    <x v="18"/>
    <s v="Mountain Bikes"/>
    <n v="6"/>
    <s v="Baldwin Bikes"/>
    <x v="4"/>
  </r>
  <r>
    <x v="6"/>
    <s v="Mountain Bikes"/>
    <n v="6"/>
    <s v="Baldwin Bikes"/>
    <x v="6"/>
  </r>
  <r>
    <x v="35"/>
    <s v="Mountain Bikes"/>
    <n v="6"/>
    <s v="Baldwin Bikes"/>
    <x v="16"/>
  </r>
  <r>
    <x v="3"/>
    <s v="Cruisers Bicycles"/>
    <n v="3"/>
    <s v="Baldwin Bikes"/>
    <x v="0"/>
  </r>
  <r>
    <x v="1"/>
    <s v="Mountain Bikes"/>
    <n v="6"/>
    <s v="Baldwin Bikes"/>
    <x v="1"/>
  </r>
  <r>
    <x v="17"/>
    <s v="Cruisers Bicycles"/>
    <n v="3"/>
    <s v="Baldwin Bikes"/>
    <x v="15"/>
  </r>
  <r>
    <x v="7"/>
    <s v="Cruisers Bicycles"/>
    <n v="3"/>
    <s v="Santa Cruz Bikes"/>
    <x v="7"/>
  </r>
  <r>
    <x v="26"/>
    <s v="Comfort Bicycles"/>
    <n v="2"/>
    <s v="Baldwin Bikes"/>
    <x v="19"/>
  </r>
  <r>
    <x v="21"/>
    <s v="Cruisers Bicycles"/>
    <n v="3"/>
    <s v="Baldwin Bikes"/>
    <x v="8"/>
  </r>
  <r>
    <x v="4"/>
    <s v="Mountain Bikes"/>
    <n v="6"/>
    <s v="Santa Cruz Bikes"/>
    <x v="4"/>
  </r>
  <r>
    <x v="22"/>
    <s v="Children Bicycles"/>
    <n v="1"/>
    <s v="Baldwin Bikes"/>
    <x v="17"/>
  </r>
  <r>
    <x v="17"/>
    <s v="Children Bicycles"/>
    <n v="1"/>
    <s v="Baldwin Bikes"/>
    <x v="12"/>
  </r>
  <r>
    <x v="31"/>
    <s v="Comfort Bicycles"/>
    <n v="2"/>
    <s v="Santa Cruz Bikes"/>
    <x v="9"/>
  </r>
  <r>
    <x v="25"/>
    <s v="Mountain Bikes"/>
    <n v="6"/>
    <s v="Santa Cruz Bikes"/>
    <x v="13"/>
  </r>
  <r>
    <x v="17"/>
    <s v="Cruisers Bicycles"/>
    <n v="3"/>
    <s v="Baldwin Bikes"/>
    <x v="12"/>
  </r>
  <r>
    <x v="7"/>
    <s v="Cruisers Bicycles"/>
    <n v="3"/>
    <s v="Santa Cruz Bikes"/>
    <x v="7"/>
  </r>
  <r>
    <x v="16"/>
    <s v="Mountain Bikes"/>
    <n v="6"/>
    <s v="Santa Cruz Bikes"/>
    <x v="1"/>
  </r>
  <r>
    <x v="7"/>
    <s v="Cruisers Bicycles"/>
    <n v="3"/>
    <s v="Santa Cruz Bikes"/>
    <x v="7"/>
  </r>
  <r>
    <x v="29"/>
    <s v="Cruisers Bicycles"/>
    <n v="3"/>
    <s v="Baldwin Bikes"/>
    <x v="11"/>
  </r>
  <r>
    <x v="26"/>
    <s v="Comfort Bicycles"/>
    <n v="2"/>
    <s v="Baldwin Bikes"/>
    <x v="19"/>
  </r>
  <r>
    <x v="0"/>
    <s v="Comfort Bicycles"/>
    <n v="2"/>
    <s v="Santa Cruz Bikes"/>
    <x v="3"/>
  </r>
  <r>
    <x v="10"/>
    <s v="Mountain Bikes"/>
    <n v="6"/>
    <s v="Baldwin Bikes"/>
    <x v="5"/>
  </r>
  <r>
    <x v="13"/>
    <s v="Cruisers Bicycles"/>
    <n v="3"/>
    <s v="Baldwin Bikes"/>
    <x v="7"/>
  </r>
  <r>
    <x v="21"/>
    <s v="Cruisers Bicycles"/>
    <n v="3"/>
    <s v="Baldwin Bikes"/>
    <x v="20"/>
  </r>
  <r>
    <x v="35"/>
    <s v="Mountain Bikes"/>
    <n v="6"/>
    <s v="Baldwin Bikes"/>
    <x v="16"/>
  </r>
  <r>
    <x v="13"/>
    <s v="Cruisers Bicycles"/>
    <n v="3"/>
    <s v="Baldwin Bikes"/>
    <x v="7"/>
  </r>
  <r>
    <x v="17"/>
    <s v="Children Bicycles"/>
    <n v="1"/>
    <s v="Baldwin Bikes"/>
    <x v="12"/>
  </r>
  <r>
    <x v="9"/>
    <s v="Comfort Bicycles"/>
    <n v="2"/>
    <s v="Baldwin Bikes"/>
    <x v="9"/>
  </r>
  <r>
    <x v="33"/>
    <s v="Comfort Bicycles"/>
    <n v="2"/>
    <s v="Santa Cruz Bikes"/>
    <x v="19"/>
  </r>
  <r>
    <x v="0"/>
    <s v="Cruisers Bicycles"/>
    <n v="3"/>
    <s v="Santa Cruz Bikes"/>
    <x v="0"/>
  </r>
  <r>
    <x v="9"/>
    <s v="Cruisers Bicycles"/>
    <n v="3"/>
    <s v="Baldwin Bikes"/>
    <x v="9"/>
  </r>
  <r>
    <x v="24"/>
    <s v="Mountain Bikes"/>
    <n v="6"/>
    <s v="Santa Cruz Bikes"/>
    <x v="18"/>
  </r>
  <r>
    <x v="32"/>
    <s v="Cyclocross Bicycles"/>
    <n v="4"/>
    <s v="Baldwin Bikes"/>
    <x v="14"/>
  </r>
  <r>
    <x v="15"/>
    <s v="Mountain Bikes"/>
    <n v="6"/>
    <s v="Baldwin Bikes"/>
    <x v="13"/>
  </r>
  <r>
    <x v="35"/>
    <s v="Mountain Bikes"/>
    <n v="6"/>
    <s v="Baldwin Bikes"/>
    <x v="16"/>
  </r>
  <r>
    <x v="18"/>
    <s v="Mountain Bikes"/>
    <n v="6"/>
    <s v="Baldwin Bikes"/>
    <x v="4"/>
  </r>
  <r>
    <x v="5"/>
    <s v="Mountain Bikes"/>
    <n v="6"/>
    <s v="Santa Cruz Bikes"/>
    <x v="5"/>
  </r>
  <r>
    <x v="31"/>
    <s v="Cruisers Bicycles"/>
    <n v="3"/>
    <s v="Santa Cruz Bikes"/>
    <x v="9"/>
  </r>
  <r>
    <x v="2"/>
    <s v="Cyclocross Bicycles"/>
    <n v="4"/>
    <s v="Baldwin Bikes"/>
    <x v="2"/>
  </r>
  <r>
    <x v="14"/>
    <s v="Cruisers Bicycles"/>
    <n v="3"/>
    <s v="Santa Cruz Bikes"/>
    <x v="15"/>
  </r>
  <r>
    <x v="14"/>
    <s v="Cruisers Bicycles"/>
    <n v="3"/>
    <s v="Santa Cruz Bikes"/>
    <x v="12"/>
  </r>
  <r>
    <x v="17"/>
    <s v="Cruisers Bicycles"/>
    <n v="3"/>
    <s v="Baldwin Bikes"/>
    <x v="15"/>
  </r>
  <r>
    <x v="27"/>
    <s v="Cyclocross Bicycles"/>
    <n v="4"/>
    <s v="Santa Cruz Bikes"/>
    <x v="2"/>
  </r>
  <r>
    <x v="6"/>
    <s v="Mountain Bikes"/>
    <n v="6"/>
    <s v="Baldwin Bikes"/>
    <x v="6"/>
  </r>
  <r>
    <x v="3"/>
    <s v="Cruisers Bicycles"/>
    <n v="3"/>
    <s v="Baldwin Bikes"/>
    <x v="3"/>
  </r>
  <r>
    <x v="9"/>
    <s v="Cruisers Bicycles"/>
    <n v="3"/>
    <s v="Baldwin Bikes"/>
    <x v="9"/>
  </r>
  <r>
    <x v="8"/>
    <s v="Cruisers Bicycles"/>
    <n v="3"/>
    <s v="Santa Cruz Bikes"/>
    <x v="20"/>
  </r>
  <r>
    <x v="25"/>
    <s v="Mountain Bikes"/>
    <n v="6"/>
    <s v="Santa Cruz Bikes"/>
    <x v="13"/>
  </r>
  <r>
    <x v="14"/>
    <s v="Cruisers Bicycles"/>
    <n v="3"/>
    <s v="Santa Cruz Bikes"/>
    <x v="15"/>
  </r>
  <r>
    <x v="14"/>
    <s v="Children Bicycles"/>
    <n v="1"/>
    <s v="Santa Cruz Bikes"/>
    <x v="15"/>
  </r>
  <r>
    <x v="8"/>
    <s v="Cruisers Bicycles"/>
    <n v="3"/>
    <s v="Santa Cruz Bikes"/>
    <x v="20"/>
  </r>
  <r>
    <x v="9"/>
    <s v="Cruisers Bicycles"/>
    <n v="3"/>
    <s v="Baldwin Bikes"/>
    <x v="9"/>
  </r>
  <r>
    <x v="17"/>
    <s v="Children Bicycles"/>
    <n v="1"/>
    <s v="Baldwin Bikes"/>
    <x v="12"/>
  </r>
  <r>
    <x v="3"/>
    <s v="Cruisers Bicycles"/>
    <n v="3"/>
    <s v="Baldwin Bikes"/>
    <x v="3"/>
  </r>
  <r>
    <x v="8"/>
    <s v="Cruisers Bicycles"/>
    <n v="3"/>
    <s v="Santa Cruz Bikes"/>
    <x v="8"/>
  </r>
  <r>
    <x v="2"/>
    <s v="Cyclocross Bicycles"/>
    <n v="4"/>
    <s v="Baldwin Bikes"/>
    <x v="2"/>
  </r>
  <r>
    <x v="7"/>
    <s v="Cruisers Bicycles"/>
    <n v="3"/>
    <s v="Santa Cruz Bikes"/>
    <x v="7"/>
  </r>
  <r>
    <x v="6"/>
    <s v="Mountain Bikes"/>
    <n v="6"/>
    <s v="Baldwin Bikes"/>
    <x v="6"/>
  </r>
  <r>
    <x v="14"/>
    <s v="Cruisers Bicycles"/>
    <n v="3"/>
    <s v="Santa Cruz Bikes"/>
    <x v="15"/>
  </r>
  <r>
    <x v="31"/>
    <s v="Cruisers Bicycles"/>
    <n v="3"/>
    <s v="Santa Cruz Bikes"/>
    <x v="9"/>
  </r>
  <r>
    <x v="0"/>
    <s v="Comfort Bicycles"/>
    <n v="2"/>
    <s v="Santa Cruz Bikes"/>
    <x v="3"/>
  </r>
  <r>
    <x v="24"/>
    <s v="Mountain Bikes"/>
    <n v="6"/>
    <s v="Santa Cruz Bikes"/>
    <x v="18"/>
  </r>
  <r>
    <x v="35"/>
    <s v="Mountain Bikes"/>
    <n v="6"/>
    <s v="Baldwin Bikes"/>
    <x v="16"/>
  </r>
  <r>
    <x v="33"/>
    <s v="Comfort Bicycles"/>
    <n v="2"/>
    <s v="Santa Cruz Bikes"/>
    <x v="19"/>
  </r>
  <r>
    <x v="17"/>
    <s v="Children Bicycles"/>
    <n v="1"/>
    <s v="Baldwin Bikes"/>
    <x v="12"/>
  </r>
  <r>
    <x v="10"/>
    <s v="Mountain Bikes"/>
    <n v="6"/>
    <s v="Baldwin Bikes"/>
    <x v="5"/>
  </r>
  <r>
    <x v="32"/>
    <s v="Cyclocross Bicycles"/>
    <n v="4"/>
    <s v="Baldwin Bikes"/>
    <x v="14"/>
  </r>
  <r>
    <x v="27"/>
    <s v="Cyclocross Bicycles"/>
    <n v="4"/>
    <s v="Santa Cruz Bikes"/>
    <x v="2"/>
  </r>
  <r>
    <x v="6"/>
    <s v="Mountain Bikes"/>
    <n v="6"/>
    <s v="Baldwin Bikes"/>
    <x v="6"/>
  </r>
  <r>
    <x v="15"/>
    <s v="Mountain Bikes"/>
    <n v="6"/>
    <s v="Baldwin Bikes"/>
    <x v="13"/>
  </r>
  <r>
    <x v="24"/>
    <s v="Mountain Bikes"/>
    <n v="6"/>
    <s v="Santa Cruz Bikes"/>
    <x v="18"/>
  </r>
  <r>
    <x v="17"/>
    <s v="Children Bicycles"/>
    <n v="1"/>
    <s v="Baldwin Bikes"/>
    <x v="15"/>
  </r>
  <r>
    <x v="0"/>
    <s v="Cruisers Bicycles"/>
    <n v="3"/>
    <s v="Santa Cruz Bikes"/>
    <x v="0"/>
  </r>
  <r>
    <x v="12"/>
    <s v="Cruisers Bicycles"/>
    <n v="3"/>
    <s v="Santa Cruz Bikes"/>
    <x v="11"/>
  </r>
  <r>
    <x v="20"/>
    <s v="Mountain Bikes"/>
    <n v="6"/>
    <s v="Santa Cruz Bikes"/>
    <x v="16"/>
  </r>
  <r>
    <x v="32"/>
    <s v="Cyclocross Bicycles"/>
    <n v="4"/>
    <s v="Baldwin Bikes"/>
    <x v="14"/>
  </r>
  <r>
    <x v="2"/>
    <s v="Cyclocross Bicycles"/>
    <n v="4"/>
    <s v="Baldwin Bikes"/>
    <x v="2"/>
  </r>
  <r>
    <x v="33"/>
    <s v="Comfort Bicycles"/>
    <n v="2"/>
    <s v="Santa Cruz Bikes"/>
    <x v="19"/>
  </r>
  <r>
    <x v="14"/>
    <s v="Children Bicycles"/>
    <n v="1"/>
    <s v="Santa Cruz Bikes"/>
    <x v="15"/>
  </r>
  <r>
    <x v="28"/>
    <s v="Electric Bikes"/>
    <n v="5"/>
    <s v="Santa Cruz Bikes"/>
    <x v="10"/>
  </r>
  <r>
    <x v="30"/>
    <s v="Mountain Bikes"/>
    <n v="6"/>
    <s v="Santa Cruz Bikes"/>
    <x v="6"/>
  </r>
  <r>
    <x v="10"/>
    <s v="Mountain Bikes"/>
    <n v="6"/>
    <s v="Baldwin Bikes"/>
    <x v="5"/>
  </r>
  <r>
    <x v="29"/>
    <s v="Cruisers Bicycles"/>
    <n v="3"/>
    <s v="Baldwin Bikes"/>
    <x v="11"/>
  </r>
  <r>
    <x v="33"/>
    <s v="Comfort Bicycles"/>
    <n v="2"/>
    <s v="Santa Cruz Bikes"/>
    <x v="19"/>
  </r>
  <r>
    <x v="6"/>
    <s v="Mountain Bikes"/>
    <n v="6"/>
    <s v="Baldwin Bikes"/>
    <x v="6"/>
  </r>
  <r>
    <x v="22"/>
    <s v="Children Bicycles"/>
    <n v="1"/>
    <s v="Baldwin Bikes"/>
    <x v="17"/>
  </r>
  <r>
    <x v="4"/>
    <s v="Mountain Bikes"/>
    <n v="6"/>
    <s v="Santa Cruz Bikes"/>
    <x v="4"/>
  </r>
  <r>
    <x v="14"/>
    <s v="Children Bicycles"/>
    <n v="1"/>
    <s v="Santa Cruz Bikes"/>
    <x v="12"/>
  </r>
  <r>
    <x v="26"/>
    <s v="Comfort Bicycles"/>
    <n v="2"/>
    <s v="Baldwin Bikes"/>
    <x v="19"/>
  </r>
  <r>
    <x v="34"/>
    <s v="Mountain Bikes"/>
    <n v="6"/>
    <s v="Baldwin Bikes"/>
    <x v="18"/>
  </r>
  <r>
    <x v="16"/>
    <s v="Mountain Bikes"/>
    <n v="6"/>
    <s v="Santa Cruz Bikes"/>
    <x v="1"/>
  </r>
  <r>
    <x v="32"/>
    <s v="Cyclocross Bicycles"/>
    <n v="4"/>
    <s v="Baldwin Bikes"/>
    <x v="14"/>
  </r>
  <r>
    <x v="1"/>
    <s v="Mountain Bikes"/>
    <n v="6"/>
    <s v="Baldwin Bikes"/>
    <x v="1"/>
  </r>
  <r>
    <x v="17"/>
    <s v="Cruisers Bicycles"/>
    <n v="3"/>
    <s v="Baldwin Bikes"/>
    <x v="12"/>
  </r>
  <r>
    <x v="34"/>
    <s v="Mountain Bikes"/>
    <n v="6"/>
    <s v="Baldwin Bikes"/>
    <x v="18"/>
  </r>
  <r>
    <x v="8"/>
    <s v="Cruisers Bicycles"/>
    <n v="3"/>
    <s v="Santa Cruz Bikes"/>
    <x v="8"/>
  </r>
  <r>
    <x v="32"/>
    <s v="Cyclocross Bicycles"/>
    <n v="4"/>
    <s v="Baldwin Bikes"/>
    <x v="14"/>
  </r>
  <r>
    <x v="3"/>
    <s v="Comfort Bicycles"/>
    <n v="2"/>
    <s v="Baldwin Bikes"/>
    <x v="3"/>
  </r>
  <r>
    <x v="1"/>
    <s v="Mountain Bikes"/>
    <n v="6"/>
    <s v="Baldwin Bikes"/>
    <x v="1"/>
  </r>
  <r>
    <x v="14"/>
    <s v="Cruisers Bicycles"/>
    <n v="3"/>
    <s v="Santa Cruz Bikes"/>
    <x v="12"/>
  </r>
  <r>
    <x v="3"/>
    <s v="Cruisers Bicycles"/>
    <n v="3"/>
    <s v="Baldwin Bikes"/>
    <x v="3"/>
  </r>
  <r>
    <x v="31"/>
    <s v="Cruisers Bicycles"/>
    <n v="3"/>
    <s v="Santa Cruz Bikes"/>
    <x v="9"/>
  </r>
  <r>
    <x v="29"/>
    <s v="Cruisers Bicycles"/>
    <n v="3"/>
    <s v="Baldwin Bikes"/>
    <x v="11"/>
  </r>
  <r>
    <x v="32"/>
    <s v="Cyclocross Bicycles"/>
    <n v="4"/>
    <s v="Baldwin Bikes"/>
    <x v="14"/>
  </r>
  <r>
    <x v="13"/>
    <s v="Cruisers Bicycles"/>
    <n v="3"/>
    <s v="Baldwin Bikes"/>
    <x v="7"/>
  </r>
  <r>
    <x v="31"/>
    <s v="Cruisers Bicycles"/>
    <n v="3"/>
    <s v="Santa Cruz Bikes"/>
    <x v="9"/>
  </r>
  <r>
    <x v="25"/>
    <s v="Mountain Bikes"/>
    <n v="6"/>
    <s v="Santa Cruz Bikes"/>
    <x v="13"/>
  </r>
  <r>
    <x v="23"/>
    <s v="Children Bicycles"/>
    <n v="1"/>
    <s v="Santa Cruz Bikes"/>
    <x v="17"/>
  </r>
  <r>
    <x v="20"/>
    <s v="Mountain Bikes"/>
    <n v="6"/>
    <s v="Santa Cruz Bikes"/>
    <x v="16"/>
  </r>
  <r>
    <x v="17"/>
    <s v="Cruisers Bicycles"/>
    <n v="3"/>
    <s v="Baldwin Bikes"/>
    <x v="15"/>
  </r>
  <r>
    <x v="15"/>
    <s v="Mountain Bikes"/>
    <n v="6"/>
    <s v="Baldwin Bikes"/>
    <x v="13"/>
  </r>
  <r>
    <x v="10"/>
    <s v="Mountain Bikes"/>
    <n v="6"/>
    <s v="Baldwin Bikes"/>
    <x v="5"/>
  </r>
  <r>
    <x v="6"/>
    <s v="Mountain Bikes"/>
    <n v="6"/>
    <s v="Baldwin Bikes"/>
    <x v="6"/>
  </r>
  <r>
    <x v="18"/>
    <s v="Mountain Bikes"/>
    <n v="6"/>
    <s v="Baldwin Bikes"/>
    <x v="4"/>
  </r>
  <r>
    <x v="12"/>
    <s v="Cruisers Bicycles"/>
    <n v="3"/>
    <s v="Santa Cruz Bikes"/>
    <x v="11"/>
  </r>
  <r>
    <x v="31"/>
    <s v="Comfort Bicycles"/>
    <n v="2"/>
    <s v="Santa Cruz Bikes"/>
    <x v="9"/>
  </r>
  <r>
    <x v="3"/>
    <s v="Cruisers Bicycles"/>
    <n v="3"/>
    <s v="Baldwin Bikes"/>
    <x v="0"/>
  </r>
  <r>
    <x v="0"/>
    <s v="Comfort Bicycles"/>
    <n v="2"/>
    <s v="Santa Cruz Bikes"/>
    <x v="3"/>
  </r>
  <r>
    <x v="3"/>
    <s v="Cruisers Bicycles"/>
    <n v="3"/>
    <s v="Baldwin Bikes"/>
    <x v="0"/>
  </r>
  <r>
    <x v="33"/>
    <s v="Comfort Bicycles"/>
    <n v="2"/>
    <s v="Santa Cruz Bikes"/>
    <x v="19"/>
  </r>
  <r>
    <x v="17"/>
    <s v="Cruisers Bicycles"/>
    <n v="3"/>
    <s v="Baldwin Bikes"/>
    <x v="15"/>
  </r>
  <r>
    <x v="17"/>
    <s v="Children Bicycles"/>
    <n v="1"/>
    <s v="Baldwin Bikes"/>
    <x v="12"/>
  </r>
  <r>
    <x v="25"/>
    <s v="Mountain Bikes"/>
    <n v="6"/>
    <s v="Santa Cruz Bikes"/>
    <x v="13"/>
  </r>
  <r>
    <x v="3"/>
    <s v="Cruisers Bicycles"/>
    <n v="3"/>
    <s v="Baldwin Bikes"/>
    <x v="3"/>
  </r>
  <r>
    <x v="17"/>
    <s v="Children Bicycles"/>
    <n v="1"/>
    <s v="Baldwin Bikes"/>
    <x v="15"/>
  </r>
  <r>
    <x v="8"/>
    <s v="Cruisers Bicycles"/>
    <n v="3"/>
    <s v="Santa Cruz Bikes"/>
    <x v="8"/>
  </r>
  <r>
    <x v="18"/>
    <s v="Mountain Bikes"/>
    <n v="6"/>
    <s v="Baldwin Bikes"/>
    <x v="4"/>
  </r>
  <r>
    <x v="28"/>
    <s v="Electric Bikes"/>
    <n v="5"/>
    <s v="Santa Cruz Bikes"/>
    <x v="10"/>
  </r>
  <r>
    <x v="16"/>
    <s v="Mountain Bikes"/>
    <n v="6"/>
    <s v="Santa Cruz Bikes"/>
    <x v="1"/>
  </r>
  <r>
    <x v="24"/>
    <s v="Mountain Bikes"/>
    <n v="6"/>
    <s v="Santa Cruz Bikes"/>
    <x v="18"/>
  </r>
  <r>
    <x v="21"/>
    <s v="Cruisers Bicycles"/>
    <n v="3"/>
    <s v="Baldwin Bikes"/>
    <x v="8"/>
  </r>
  <r>
    <x v="25"/>
    <s v="Mountain Bikes"/>
    <n v="6"/>
    <s v="Santa Cruz Bikes"/>
    <x v="13"/>
  </r>
  <r>
    <x v="5"/>
    <s v="Mountain Bikes"/>
    <n v="6"/>
    <s v="Santa Cruz Bikes"/>
    <x v="5"/>
  </r>
  <r>
    <x v="26"/>
    <s v="Comfort Bicycles"/>
    <n v="2"/>
    <s v="Baldwin Bikes"/>
    <x v="19"/>
  </r>
  <r>
    <x v="21"/>
    <s v="Cruisers Bicycles"/>
    <n v="3"/>
    <s v="Baldwin Bikes"/>
    <x v="20"/>
  </r>
  <r>
    <x v="15"/>
    <s v="Mountain Bikes"/>
    <n v="6"/>
    <s v="Baldwin Bikes"/>
    <x v="13"/>
  </r>
  <r>
    <x v="8"/>
    <s v="Cruisers Bicycles"/>
    <n v="3"/>
    <s v="Santa Cruz Bikes"/>
    <x v="20"/>
  </r>
  <r>
    <x v="33"/>
    <s v="Comfort Bicycles"/>
    <n v="2"/>
    <s v="Santa Cruz Bikes"/>
    <x v="19"/>
  </r>
  <r>
    <x v="14"/>
    <s v="Children Bicycles"/>
    <n v="1"/>
    <s v="Santa Cruz Bikes"/>
    <x v="12"/>
  </r>
  <r>
    <x v="2"/>
    <s v="Cyclocross Bicycles"/>
    <n v="4"/>
    <s v="Baldwin Bikes"/>
    <x v="2"/>
  </r>
  <r>
    <x v="16"/>
    <s v="Mountain Bikes"/>
    <n v="6"/>
    <s v="Santa Cruz Bikes"/>
    <x v="1"/>
  </r>
  <r>
    <x v="13"/>
    <s v="Cruisers Bicycles"/>
    <n v="3"/>
    <s v="Baldwin Bikes"/>
    <x v="7"/>
  </r>
  <r>
    <x v="33"/>
    <s v="Comfort Bicycles"/>
    <n v="2"/>
    <s v="Santa Cruz Bikes"/>
    <x v="19"/>
  </r>
  <r>
    <x v="5"/>
    <s v="Mountain Bikes"/>
    <n v="6"/>
    <s v="Santa Cruz Bikes"/>
    <x v="5"/>
  </r>
  <r>
    <x v="14"/>
    <s v="Cruisers Bicycles"/>
    <n v="3"/>
    <s v="Santa Cruz Bikes"/>
    <x v="15"/>
  </r>
  <r>
    <x v="3"/>
    <s v="Comfort Bicycles"/>
    <n v="2"/>
    <s v="Baldwin Bikes"/>
    <x v="3"/>
  </r>
  <r>
    <x v="7"/>
    <s v="Cruisers Bicycles"/>
    <n v="3"/>
    <s v="Santa Cruz Bikes"/>
    <x v="7"/>
  </r>
  <r>
    <x v="28"/>
    <s v="Electric Bikes"/>
    <n v="5"/>
    <s v="Santa Cruz Bikes"/>
    <x v="10"/>
  </r>
  <r>
    <x v="15"/>
    <s v="Mountain Bikes"/>
    <n v="6"/>
    <s v="Baldwin Bikes"/>
    <x v="13"/>
  </r>
  <r>
    <x v="21"/>
    <s v="Cruisers Bicycles"/>
    <n v="3"/>
    <s v="Baldwin Bikes"/>
    <x v="8"/>
  </r>
  <r>
    <x v="14"/>
    <s v="Children Bicycles"/>
    <n v="1"/>
    <s v="Santa Cruz Bikes"/>
    <x v="12"/>
  </r>
  <r>
    <x v="13"/>
    <s v="Cruisers Bicycles"/>
    <n v="3"/>
    <s v="Baldwin Bikes"/>
    <x v="7"/>
  </r>
  <r>
    <x v="32"/>
    <s v="Cyclocross Bicycles"/>
    <n v="4"/>
    <s v="Baldwin Bikes"/>
    <x v="14"/>
  </r>
  <r>
    <x v="22"/>
    <s v="Children Bicycles"/>
    <n v="1"/>
    <s v="Baldwin Bikes"/>
    <x v="17"/>
  </r>
  <r>
    <x v="17"/>
    <s v="Children Bicycles"/>
    <n v="1"/>
    <s v="Baldwin Bikes"/>
    <x v="12"/>
  </r>
  <r>
    <x v="32"/>
    <s v="Cyclocross Bicycles"/>
    <n v="4"/>
    <s v="Baldwin Bikes"/>
    <x v="14"/>
  </r>
  <r>
    <x v="4"/>
    <s v="Mountain Bikes"/>
    <n v="6"/>
    <s v="Santa Cruz Bikes"/>
    <x v="4"/>
  </r>
  <r>
    <x v="8"/>
    <s v="Cruisers Bicycles"/>
    <n v="3"/>
    <s v="Santa Cruz Bikes"/>
    <x v="20"/>
  </r>
  <r>
    <x v="32"/>
    <s v="Cyclocross Bicycles"/>
    <n v="4"/>
    <s v="Baldwin Bikes"/>
    <x v="14"/>
  </r>
  <r>
    <x v="35"/>
    <s v="Mountain Bikes"/>
    <n v="6"/>
    <s v="Baldwin Bikes"/>
    <x v="16"/>
  </r>
  <r>
    <x v="5"/>
    <s v="Mountain Bikes"/>
    <n v="6"/>
    <s v="Santa Cruz Bikes"/>
    <x v="5"/>
  </r>
  <r>
    <x v="31"/>
    <s v="Cruisers Bicycles"/>
    <n v="3"/>
    <s v="Santa Cruz Bikes"/>
    <x v="9"/>
  </r>
  <r>
    <x v="34"/>
    <s v="Mountain Bikes"/>
    <n v="6"/>
    <s v="Baldwin Bikes"/>
    <x v="18"/>
  </r>
  <r>
    <x v="14"/>
    <s v="Cruisers Bicycles"/>
    <n v="3"/>
    <s v="Santa Cruz Bikes"/>
    <x v="12"/>
  </r>
  <r>
    <x v="6"/>
    <s v="Mountain Bikes"/>
    <n v="6"/>
    <s v="Baldwin Bikes"/>
    <x v="6"/>
  </r>
  <r>
    <x v="14"/>
    <s v="Children Bicycles"/>
    <n v="1"/>
    <s v="Santa Cruz Bikes"/>
    <x v="15"/>
  </r>
  <r>
    <x v="19"/>
    <s v="Cyclocross Bicycles"/>
    <n v="4"/>
    <s v="Santa Cruz Bikes"/>
    <x v="14"/>
  </r>
  <r>
    <x v="14"/>
    <s v="Children Bicycles"/>
    <n v="1"/>
    <s v="Santa Cruz Bikes"/>
    <x v="15"/>
  </r>
  <r>
    <x v="1"/>
    <s v="Mountain Bikes"/>
    <n v="6"/>
    <s v="Baldwin Bikes"/>
    <x v="1"/>
  </r>
  <r>
    <x v="17"/>
    <s v="Cruisers Bicycles"/>
    <n v="3"/>
    <s v="Baldwin Bikes"/>
    <x v="15"/>
  </r>
  <r>
    <x v="2"/>
    <s v="Cyclocross Bicycles"/>
    <n v="4"/>
    <s v="Baldwin Bikes"/>
    <x v="2"/>
  </r>
  <r>
    <x v="12"/>
    <s v="Cruisers Bicycles"/>
    <n v="3"/>
    <s v="Santa Cruz Bikes"/>
    <x v="11"/>
  </r>
  <r>
    <x v="1"/>
    <s v="Mountain Bikes"/>
    <n v="6"/>
    <s v="Baldwin Bikes"/>
    <x v="1"/>
  </r>
  <r>
    <x v="4"/>
    <s v="Mountain Bikes"/>
    <n v="6"/>
    <s v="Santa Cruz Bikes"/>
    <x v="4"/>
  </r>
  <r>
    <x v="8"/>
    <s v="Cruisers Bicycles"/>
    <n v="3"/>
    <s v="Santa Cruz Bikes"/>
    <x v="20"/>
  </r>
  <r>
    <x v="8"/>
    <s v="Cruisers Bicycles"/>
    <n v="3"/>
    <s v="Santa Cruz Bikes"/>
    <x v="8"/>
  </r>
  <r>
    <x v="0"/>
    <s v="Comfort Bicycles"/>
    <n v="2"/>
    <s v="Santa Cruz Bikes"/>
    <x v="3"/>
  </r>
  <r>
    <x v="35"/>
    <s v="Mountain Bikes"/>
    <n v="6"/>
    <s v="Baldwin Bikes"/>
    <x v="16"/>
  </r>
  <r>
    <x v="6"/>
    <s v="Mountain Bikes"/>
    <n v="6"/>
    <s v="Baldwin Bikes"/>
    <x v="6"/>
  </r>
  <r>
    <x v="4"/>
    <s v="Mountain Bikes"/>
    <n v="6"/>
    <s v="Santa Cruz Bikes"/>
    <x v="4"/>
  </r>
  <r>
    <x v="22"/>
    <s v="Children Bicycles"/>
    <n v="1"/>
    <s v="Baldwin Bikes"/>
    <x v="17"/>
  </r>
  <r>
    <x v="27"/>
    <s v="Cyclocross Bicycles"/>
    <n v="4"/>
    <s v="Santa Cruz Bikes"/>
    <x v="2"/>
  </r>
  <r>
    <x v="9"/>
    <s v="Comfort Bicycles"/>
    <n v="2"/>
    <s v="Baldwin Bikes"/>
    <x v="9"/>
  </r>
  <r>
    <x v="3"/>
    <s v="Cruisers Bicycles"/>
    <n v="3"/>
    <s v="Baldwin Bikes"/>
    <x v="3"/>
  </r>
  <r>
    <x v="14"/>
    <s v="Cruisers Bicycles"/>
    <n v="3"/>
    <s v="Santa Cruz Bikes"/>
    <x v="12"/>
  </r>
  <r>
    <x v="13"/>
    <s v="Cruisers Bicycles"/>
    <n v="3"/>
    <s v="Baldwin Bikes"/>
    <x v="7"/>
  </r>
  <r>
    <x v="30"/>
    <s v="Mountain Bikes"/>
    <n v="6"/>
    <s v="Santa Cruz Bikes"/>
    <x v="6"/>
  </r>
  <r>
    <x v="11"/>
    <s v="Electric Bikes"/>
    <n v="5"/>
    <s v="Baldwin Bikes"/>
    <x v="10"/>
  </r>
  <r>
    <x v="28"/>
    <s v="Electric Bikes"/>
    <n v="5"/>
    <s v="Santa Cruz Bikes"/>
    <x v="10"/>
  </r>
  <r>
    <x v="5"/>
    <s v="Mountain Bikes"/>
    <n v="6"/>
    <s v="Santa Cruz Bikes"/>
    <x v="5"/>
  </r>
  <r>
    <x v="6"/>
    <s v="Mountain Bikes"/>
    <n v="6"/>
    <s v="Baldwin Bikes"/>
    <x v="6"/>
  </r>
  <r>
    <x v="27"/>
    <s v="Cyclocross Bicycles"/>
    <n v="4"/>
    <s v="Santa Cruz Bikes"/>
    <x v="2"/>
  </r>
  <r>
    <x v="9"/>
    <s v="Comfort Bicycles"/>
    <n v="2"/>
    <s v="Baldwin Bikes"/>
    <x v="9"/>
  </r>
  <r>
    <x v="29"/>
    <s v="Cruisers Bicycles"/>
    <n v="3"/>
    <s v="Baldwin Bikes"/>
    <x v="11"/>
  </r>
  <r>
    <x v="10"/>
    <s v="Mountain Bikes"/>
    <n v="6"/>
    <s v="Baldwin Bikes"/>
    <x v="5"/>
  </r>
  <r>
    <x v="11"/>
    <s v="Electric Bikes"/>
    <n v="5"/>
    <s v="Baldwin Bikes"/>
    <x v="10"/>
  </r>
  <r>
    <x v="35"/>
    <s v="Mountain Bikes"/>
    <n v="6"/>
    <s v="Baldwin Bikes"/>
    <x v="16"/>
  </r>
  <r>
    <x v="8"/>
    <s v="Cruisers Bicycles"/>
    <n v="3"/>
    <s v="Santa Cruz Bikes"/>
    <x v="20"/>
  </r>
  <r>
    <x v="33"/>
    <s v="Comfort Bicycles"/>
    <n v="2"/>
    <s v="Santa Cruz Bikes"/>
    <x v="19"/>
  </r>
  <r>
    <x v="17"/>
    <s v="Children Bicycles"/>
    <n v="1"/>
    <s v="Baldwin Bikes"/>
    <x v="12"/>
  </r>
  <r>
    <x v="22"/>
    <s v="Children Bicycles"/>
    <n v="1"/>
    <s v="Baldwin Bikes"/>
    <x v="17"/>
  </r>
  <r>
    <x v="31"/>
    <s v="Comfort Bicycles"/>
    <n v="2"/>
    <s v="Santa Cruz Bikes"/>
    <x v="9"/>
  </r>
  <r>
    <x v="15"/>
    <s v="Mountain Bikes"/>
    <n v="6"/>
    <s v="Baldwin Bikes"/>
    <x v="13"/>
  </r>
  <r>
    <x v="14"/>
    <s v="Children Bicycles"/>
    <n v="1"/>
    <s v="Santa Cruz Bikes"/>
    <x v="15"/>
  </r>
  <r>
    <x v="25"/>
    <s v="Mountain Bikes"/>
    <n v="6"/>
    <s v="Santa Cruz Bikes"/>
    <x v="13"/>
  </r>
  <r>
    <x v="35"/>
    <s v="Mountain Bikes"/>
    <n v="6"/>
    <s v="Baldwin Bikes"/>
    <x v="16"/>
  </r>
  <r>
    <x v="28"/>
    <s v="Electric Bikes"/>
    <n v="5"/>
    <s v="Santa Cruz Bikes"/>
    <x v="10"/>
  </r>
  <r>
    <x v="24"/>
    <s v="Mountain Bikes"/>
    <n v="6"/>
    <s v="Santa Cruz Bikes"/>
    <x v="18"/>
  </r>
  <r>
    <x v="22"/>
    <s v="Children Bicycles"/>
    <n v="1"/>
    <s v="Baldwin Bikes"/>
    <x v="17"/>
  </r>
  <r>
    <x v="8"/>
    <s v="Cruisers Bicycles"/>
    <n v="3"/>
    <s v="Santa Cruz Bikes"/>
    <x v="8"/>
  </r>
  <r>
    <x v="5"/>
    <s v="Mountain Bikes"/>
    <n v="6"/>
    <s v="Santa Cruz Bikes"/>
    <x v="5"/>
  </r>
  <r>
    <x v="26"/>
    <s v="Comfort Bicycles"/>
    <n v="2"/>
    <s v="Baldwin Bikes"/>
    <x v="19"/>
  </r>
  <r>
    <x v="12"/>
    <s v="Cruisers Bicycles"/>
    <n v="3"/>
    <s v="Santa Cruz Bikes"/>
    <x v="11"/>
  </r>
  <r>
    <x v="32"/>
    <s v="Cyclocross Bicycles"/>
    <n v="4"/>
    <s v="Baldwin Bikes"/>
    <x v="14"/>
  </r>
  <r>
    <x v="35"/>
    <s v="Mountain Bikes"/>
    <n v="6"/>
    <s v="Baldwin Bikes"/>
    <x v="16"/>
  </r>
  <r>
    <x v="14"/>
    <s v="Cruisers Bicycles"/>
    <n v="3"/>
    <s v="Santa Cruz Bikes"/>
    <x v="15"/>
  </r>
  <r>
    <x v="15"/>
    <s v="Mountain Bikes"/>
    <n v="6"/>
    <s v="Baldwin Bikes"/>
    <x v="13"/>
  </r>
  <r>
    <x v="6"/>
    <s v="Mountain Bikes"/>
    <n v="6"/>
    <s v="Baldwin Bikes"/>
    <x v="6"/>
  </r>
  <r>
    <x v="19"/>
    <s v="Cyclocross Bicycles"/>
    <n v="4"/>
    <s v="Santa Cruz Bikes"/>
    <x v="14"/>
  </r>
  <r>
    <x v="14"/>
    <s v="Children Bicycles"/>
    <n v="1"/>
    <s v="Santa Cruz Bikes"/>
    <x v="15"/>
  </r>
  <r>
    <x v="32"/>
    <s v="Cyclocross Bicycles"/>
    <n v="4"/>
    <s v="Baldwin Bikes"/>
    <x v="14"/>
  </r>
  <r>
    <x v="26"/>
    <s v="Comfort Bicycles"/>
    <n v="2"/>
    <s v="Baldwin Bikes"/>
    <x v="19"/>
  </r>
  <r>
    <x v="11"/>
    <s v="Electric Bikes"/>
    <n v="5"/>
    <s v="Baldwin Bikes"/>
    <x v="10"/>
  </r>
  <r>
    <x v="8"/>
    <s v="Cruisers Bicycles"/>
    <n v="3"/>
    <s v="Santa Cruz Bikes"/>
    <x v="8"/>
  </r>
  <r>
    <x v="33"/>
    <s v="Comfort Bicycles"/>
    <n v="2"/>
    <s v="Santa Cruz Bikes"/>
    <x v="19"/>
  </r>
  <r>
    <x v="15"/>
    <s v="Mountain Bikes"/>
    <n v="6"/>
    <s v="Baldwin Bikes"/>
    <x v="13"/>
  </r>
  <r>
    <x v="10"/>
    <s v="Mountain Bikes"/>
    <n v="6"/>
    <s v="Baldwin Bikes"/>
    <x v="5"/>
  </r>
  <r>
    <x v="7"/>
    <s v="Cruisers Bicycles"/>
    <n v="3"/>
    <s v="Santa Cruz Bikes"/>
    <x v="7"/>
  </r>
  <r>
    <x v="11"/>
    <s v="Electric Bikes"/>
    <n v="5"/>
    <s v="Baldwin Bikes"/>
    <x v="10"/>
  </r>
  <r>
    <x v="3"/>
    <s v="Cruisers Bicycles"/>
    <n v="3"/>
    <s v="Baldwin Bikes"/>
    <x v="0"/>
  </r>
  <r>
    <x v="35"/>
    <s v="Mountain Bikes"/>
    <n v="6"/>
    <s v="Baldwin Bikes"/>
    <x v="16"/>
  </r>
  <r>
    <x v="17"/>
    <s v="Cruisers Bicycles"/>
    <n v="3"/>
    <s v="Baldwin Bikes"/>
    <x v="15"/>
  </r>
  <r>
    <x v="0"/>
    <s v="Cruisers Bicycles"/>
    <n v="3"/>
    <s v="Santa Cruz Bikes"/>
    <x v="3"/>
  </r>
  <r>
    <x v="21"/>
    <s v="Cruisers Bicycles"/>
    <n v="3"/>
    <s v="Baldwin Bikes"/>
    <x v="20"/>
  </r>
  <r>
    <x v="14"/>
    <s v="Cruisers Bicycles"/>
    <n v="3"/>
    <s v="Santa Cruz Bikes"/>
    <x v="15"/>
  </r>
  <r>
    <x v="32"/>
    <s v="Cyclocross Bicycles"/>
    <n v="4"/>
    <s v="Baldwin Bikes"/>
    <x v="14"/>
  </r>
  <r>
    <x v="33"/>
    <s v="Comfort Bicycles"/>
    <n v="2"/>
    <s v="Santa Cruz Bikes"/>
    <x v="19"/>
  </r>
  <r>
    <x v="33"/>
    <s v="Comfort Bicycles"/>
    <n v="2"/>
    <s v="Santa Cruz Bikes"/>
    <x v="19"/>
  </r>
  <r>
    <x v="3"/>
    <s v="Comfort Bicycles"/>
    <n v="2"/>
    <s v="Baldwin Bikes"/>
    <x v="3"/>
  </r>
  <r>
    <x v="14"/>
    <s v="Cruisers Bicycles"/>
    <n v="3"/>
    <s v="Santa Cruz Bikes"/>
    <x v="15"/>
  </r>
  <r>
    <x v="14"/>
    <s v="Children Bicycles"/>
    <n v="1"/>
    <s v="Santa Cruz Bikes"/>
    <x v="12"/>
  </r>
  <r>
    <x v="17"/>
    <s v="Cruisers Bicycles"/>
    <n v="3"/>
    <s v="Baldwin Bikes"/>
    <x v="12"/>
  </r>
  <r>
    <x v="15"/>
    <s v="Mountain Bikes"/>
    <n v="6"/>
    <s v="Baldwin Bikes"/>
    <x v="13"/>
  </r>
  <r>
    <x v="0"/>
    <s v="Cruisers Bicycles"/>
    <n v="3"/>
    <s v="Santa Cruz Bikes"/>
    <x v="0"/>
  </r>
  <r>
    <x v="15"/>
    <s v="Mountain Bikes"/>
    <n v="6"/>
    <s v="Baldwin Bikes"/>
    <x v="13"/>
  </r>
  <r>
    <x v="10"/>
    <s v="Mountain Bikes"/>
    <n v="6"/>
    <s v="Baldwin Bikes"/>
    <x v="5"/>
  </r>
  <r>
    <x v="3"/>
    <s v="Cruisers Bicycles"/>
    <n v="3"/>
    <s v="Baldwin Bikes"/>
    <x v="3"/>
  </r>
  <r>
    <x v="28"/>
    <s v="Electric Bikes"/>
    <n v="5"/>
    <s v="Santa Cruz Bikes"/>
    <x v="10"/>
  </r>
  <r>
    <x v="3"/>
    <s v="Cruisers Bicycles"/>
    <n v="3"/>
    <s v="Baldwin Bikes"/>
    <x v="3"/>
  </r>
  <r>
    <x v="9"/>
    <s v="Comfort Bicycles"/>
    <n v="2"/>
    <s v="Baldwin Bikes"/>
    <x v="9"/>
  </r>
  <r>
    <x v="0"/>
    <s v="Cruisers Bicycles"/>
    <n v="3"/>
    <s v="Santa Cruz Bikes"/>
    <x v="0"/>
  </r>
  <r>
    <x v="3"/>
    <s v="Cruisers Bicycles"/>
    <n v="3"/>
    <s v="Baldwin Bikes"/>
    <x v="3"/>
  </r>
  <r>
    <x v="31"/>
    <s v="Cruisers Bicycles"/>
    <n v="3"/>
    <s v="Santa Cruz Bikes"/>
    <x v="9"/>
  </r>
  <r>
    <x v="30"/>
    <s v="Mountain Bikes"/>
    <n v="6"/>
    <s v="Santa Cruz Bikes"/>
    <x v="6"/>
  </r>
  <r>
    <x v="3"/>
    <s v="Comfort Bicycles"/>
    <n v="2"/>
    <s v="Baldwin Bikes"/>
    <x v="3"/>
  </r>
  <r>
    <x v="17"/>
    <s v="Children Bicycles"/>
    <n v="1"/>
    <s v="Baldwin Bikes"/>
    <x v="15"/>
  </r>
  <r>
    <x v="3"/>
    <s v="Cruisers Bicycles"/>
    <n v="3"/>
    <s v="Baldwin Bikes"/>
    <x v="3"/>
  </r>
  <r>
    <x v="25"/>
    <s v="Mountain Bikes"/>
    <n v="6"/>
    <s v="Santa Cruz Bikes"/>
    <x v="13"/>
  </r>
  <r>
    <x v="24"/>
    <s v="Mountain Bikes"/>
    <n v="6"/>
    <s v="Santa Cruz Bikes"/>
    <x v="18"/>
  </r>
  <r>
    <x v="27"/>
    <s v="Cyclocross Bicycles"/>
    <n v="4"/>
    <s v="Santa Cruz Bikes"/>
    <x v="2"/>
  </r>
  <r>
    <x v="30"/>
    <s v="Mountain Bikes"/>
    <n v="6"/>
    <s v="Santa Cruz Bikes"/>
    <x v="6"/>
  </r>
  <r>
    <x v="0"/>
    <s v="Cruisers Bicycles"/>
    <n v="3"/>
    <s v="Santa Cruz Bikes"/>
    <x v="0"/>
  </r>
  <r>
    <x v="4"/>
    <s v="Mountain Bikes"/>
    <n v="6"/>
    <s v="Santa Cruz Bikes"/>
    <x v="4"/>
  </r>
  <r>
    <x v="27"/>
    <s v="Cyclocross Bicycles"/>
    <n v="4"/>
    <s v="Santa Cruz Bikes"/>
    <x v="2"/>
  </r>
  <r>
    <x v="15"/>
    <s v="Mountain Bikes"/>
    <n v="6"/>
    <s v="Baldwin Bikes"/>
    <x v="13"/>
  </r>
  <r>
    <x v="14"/>
    <s v="Cruisers Bicycles"/>
    <n v="3"/>
    <s v="Santa Cruz Bikes"/>
    <x v="15"/>
  </r>
  <r>
    <x v="31"/>
    <s v="Comfort Bicycles"/>
    <n v="2"/>
    <s v="Santa Cruz Bikes"/>
    <x v="9"/>
  </r>
  <r>
    <x v="7"/>
    <s v="Cruisers Bicycles"/>
    <n v="3"/>
    <s v="Santa Cruz Bikes"/>
    <x v="7"/>
  </r>
  <r>
    <x v="6"/>
    <s v="Mountain Bikes"/>
    <n v="6"/>
    <s v="Baldwin Bikes"/>
    <x v="6"/>
  </r>
  <r>
    <x v="34"/>
    <s v="Mountain Bikes"/>
    <n v="6"/>
    <s v="Baldwin Bikes"/>
    <x v="18"/>
  </r>
  <r>
    <x v="14"/>
    <s v="Children Bicycles"/>
    <n v="1"/>
    <s v="Santa Cruz Bikes"/>
    <x v="15"/>
  </r>
  <r>
    <x v="35"/>
    <s v="Mountain Bikes"/>
    <n v="6"/>
    <s v="Baldwin Bikes"/>
    <x v="16"/>
  </r>
  <r>
    <x v="17"/>
    <s v="Children Bicycles"/>
    <n v="1"/>
    <s v="Baldwin Bikes"/>
    <x v="15"/>
  </r>
  <r>
    <x v="21"/>
    <s v="Cruisers Bicycles"/>
    <n v="3"/>
    <s v="Baldwin Bikes"/>
    <x v="8"/>
  </r>
  <r>
    <x v="4"/>
    <s v="Mountain Bikes"/>
    <n v="6"/>
    <s v="Santa Cruz Bikes"/>
    <x v="4"/>
  </r>
  <r>
    <x v="2"/>
    <s v="Cyclocross Bicycles"/>
    <n v="4"/>
    <s v="Baldwin Bikes"/>
    <x v="2"/>
  </r>
  <r>
    <x v="21"/>
    <s v="Cruisers Bicycles"/>
    <n v="3"/>
    <s v="Baldwin Bikes"/>
    <x v="20"/>
  </r>
  <r>
    <x v="20"/>
    <s v="Mountain Bikes"/>
    <n v="6"/>
    <s v="Santa Cruz Bikes"/>
    <x v="16"/>
  </r>
  <r>
    <x v="8"/>
    <s v="Cruisers Bicycles"/>
    <n v="3"/>
    <s v="Santa Cruz Bikes"/>
    <x v="8"/>
  </r>
  <r>
    <x v="14"/>
    <s v="Cruisers Bicycles"/>
    <n v="3"/>
    <s v="Santa Cruz Bikes"/>
    <x v="12"/>
  </r>
  <r>
    <x v="15"/>
    <s v="Mountain Bikes"/>
    <n v="6"/>
    <s v="Baldwin Bikes"/>
    <x v="13"/>
  </r>
  <r>
    <x v="26"/>
    <s v="Comfort Bicycles"/>
    <n v="2"/>
    <s v="Baldwin Bikes"/>
    <x v="19"/>
  </r>
  <r>
    <x v="17"/>
    <s v="Children Bicycles"/>
    <n v="1"/>
    <s v="Baldwin Bikes"/>
    <x v="12"/>
  </r>
  <r>
    <x v="26"/>
    <s v="Comfort Bicycles"/>
    <n v="2"/>
    <s v="Baldwin Bikes"/>
    <x v="19"/>
  </r>
  <r>
    <x v="9"/>
    <s v="Cruisers Bicycles"/>
    <n v="3"/>
    <s v="Baldwin Bikes"/>
    <x v="9"/>
  </r>
  <r>
    <x v="32"/>
    <s v="Cyclocross Bicycles"/>
    <n v="4"/>
    <s v="Baldwin Bikes"/>
    <x v="14"/>
  </r>
  <r>
    <x v="28"/>
    <s v="Electric Bikes"/>
    <n v="5"/>
    <s v="Santa Cruz Bikes"/>
    <x v="10"/>
  </r>
  <r>
    <x v="18"/>
    <s v="Mountain Bikes"/>
    <n v="6"/>
    <s v="Baldwin Bikes"/>
    <x v="4"/>
  </r>
  <r>
    <x v="23"/>
    <s v="Children Bicycles"/>
    <n v="1"/>
    <s v="Santa Cruz Bikes"/>
    <x v="17"/>
  </r>
  <r>
    <x v="35"/>
    <s v="Mountain Bikes"/>
    <n v="6"/>
    <s v="Baldwin Bikes"/>
    <x v="16"/>
  </r>
  <r>
    <x v="14"/>
    <s v="Children Bicycles"/>
    <n v="1"/>
    <s v="Santa Cruz Bikes"/>
    <x v="12"/>
  </r>
  <r>
    <x v="28"/>
    <s v="Electric Bikes"/>
    <n v="5"/>
    <s v="Santa Cruz Bikes"/>
    <x v="10"/>
  </r>
  <r>
    <x v="17"/>
    <s v="Cruisers Bicycles"/>
    <n v="3"/>
    <s v="Baldwin Bikes"/>
    <x v="12"/>
  </r>
  <r>
    <x v="32"/>
    <s v="Cyclocross Bicycles"/>
    <n v="4"/>
    <s v="Baldwin Bikes"/>
    <x v="14"/>
  </r>
  <r>
    <x v="2"/>
    <s v="Cyclocross Bicycles"/>
    <n v="4"/>
    <s v="Baldwin Bikes"/>
    <x v="2"/>
  </r>
  <r>
    <x v="3"/>
    <s v="Cruisers Bicycles"/>
    <n v="3"/>
    <s v="Baldwin Bikes"/>
    <x v="3"/>
  </r>
  <r>
    <x v="11"/>
    <s v="Electric Bikes"/>
    <n v="5"/>
    <s v="Baldwin Bikes"/>
    <x v="10"/>
  </r>
  <r>
    <x v="27"/>
    <s v="Cyclocross Bicycles"/>
    <n v="4"/>
    <s v="Santa Cruz Bikes"/>
    <x v="2"/>
  </r>
  <r>
    <x v="32"/>
    <s v="Cyclocross Bicycles"/>
    <n v="4"/>
    <s v="Baldwin Bikes"/>
    <x v="14"/>
  </r>
  <r>
    <x v="20"/>
    <s v="Mountain Bikes"/>
    <n v="6"/>
    <s v="Santa Cruz Bikes"/>
    <x v="16"/>
  </r>
  <r>
    <x v="14"/>
    <s v="Children Bicycles"/>
    <n v="1"/>
    <s v="Santa Cruz Bikes"/>
    <x v="12"/>
  </r>
  <r>
    <x v="9"/>
    <s v="Comfort Bicycles"/>
    <n v="2"/>
    <s v="Baldwin Bikes"/>
    <x v="9"/>
  </r>
  <r>
    <x v="21"/>
    <s v="Cruisers Bicycles"/>
    <n v="3"/>
    <s v="Baldwin Bikes"/>
    <x v="8"/>
  </r>
  <r>
    <x v="6"/>
    <s v="Mountain Bikes"/>
    <n v="6"/>
    <s v="Baldwin Bikes"/>
    <x v="6"/>
  </r>
  <r>
    <x v="1"/>
    <s v="Mountain Bikes"/>
    <n v="6"/>
    <s v="Baldwin Bikes"/>
    <x v="1"/>
  </r>
  <r>
    <x v="9"/>
    <s v="Comfort Bicycles"/>
    <n v="2"/>
    <s v="Baldwin Bikes"/>
    <x v="9"/>
  </r>
  <r>
    <x v="27"/>
    <s v="Cyclocross Bicycles"/>
    <n v="4"/>
    <s v="Santa Cruz Bikes"/>
    <x v="2"/>
  </r>
  <r>
    <x v="15"/>
    <s v="Mountain Bikes"/>
    <n v="6"/>
    <s v="Baldwin Bikes"/>
    <x v="13"/>
  </r>
  <r>
    <x v="0"/>
    <s v="Cruisers Bicycles"/>
    <n v="3"/>
    <s v="Santa Cruz Bikes"/>
    <x v="0"/>
  </r>
  <r>
    <x v="27"/>
    <s v="Cyclocross Bicycles"/>
    <n v="4"/>
    <s v="Santa Cruz Bikes"/>
    <x v="2"/>
  </r>
  <r>
    <x v="20"/>
    <s v="Mountain Bikes"/>
    <n v="6"/>
    <s v="Santa Cruz Bikes"/>
    <x v="16"/>
  </r>
  <r>
    <x v="10"/>
    <s v="Mountain Bikes"/>
    <n v="6"/>
    <s v="Baldwin Bikes"/>
    <x v="5"/>
  </r>
  <r>
    <x v="27"/>
    <s v="Cyclocross Bicycles"/>
    <n v="4"/>
    <s v="Santa Cruz Bikes"/>
    <x v="2"/>
  </r>
  <r>
    <x v="14"/>
    <s v="Children Bicycles"/>
    <n v="1"/>
    <s v="Santa Cruz Bikes"/>
    <x v="12"/>
  </r>
  <r>
    <x v="29"/>
    <s v="Cruisers Bicycles"/>
    <n v="3"/>
    <s v="Baldwin Bikes"/>
    <x v="11"/>
  </r>
  <r>
    <x v="25"/>
    <s v="Mountain Bikes"/>
    <n v="6"/>
    <s v="Santa Cruz Bikes"/>
    <x v="13"/>
  </r>
  <r>
    <x v="21"/>
    <s v="Cruisers Bicycles"/>
    <n v="3"/>
    <s v="Baldwin Bikes"/>
    <x v="8"/>
  </r>
  <r>
    <x v="14"/>
    <s v="Cruisers Bicycles"/>
    <n v="3"/>
    <s v="Santa Cruz Bikes"/>
    <x v="12"/>
  </r>
  <r>
    <x v="5"/>
    <s v="Mountain Bikes"/>
    <n v="6"/>
    <s v="Santa Cruz Bikes"/>
    <x v="5"/>
  </r>
  <r>
    <x v="31"/>
    <s v="Cruisers Bicycles"/>
    <n v="3"/>
    <s v="Santa Cruz Bikes"/>
    <x v="9"/>
  </r>
  <r>
    <x v="15"/>
    <s v="Mountain Bikes"/>
    <n v="6"/>
    <s v="Baldwin Bikes"/>
    <x v="13"/>
  </r>
  <r>
    <x v="17"/>
    <s v="Cruisers Bicycles"/>
    <n v="3"/>
    <s v="Baldwin Bikes"/>
    <x v="12"/>
  </r>
  <r>
    <x v="34"/>
    <s v="Mountain Bikes"/>
    <n v="6"/>
    <s v="Baldwin Bikes"/>
    <x v="18"/>
  </r>
  <r>
    <x v="16"/>
    <s v="Mountain Bikes"/>
    <n v="6"/>
    <s v="Santa Cruz Bikes"/>
    <x v="1"/>
  </r>
  <r>
    <x v="13"/>
    <s v="Cruisers Bicycles"/>
    <n v="3"/>
    <s v="Baldwin Bikes"/>
    <x v="7"/>
  </r>
  <r>
    <x v="34"/>
    <s v="Mountain Bikes"/>
    <n v="6"/>
    <s v="Baldwin Bikes"/>
    <x v="18"/>
  </r>
  <r>
    <x v="9"/>
    <s v="Comfort Bicycles"/>
    <n v="2"/>
    <s v="Baldwin Bikes"/>
    <x v="9"/>
  </r>
  <r>
    <x v="17"/>
    <s v="Cruisers Bicycles"/>
    <n v="3"/>
    <s v="Baldwin Bikes"/>
    <x v="12"/>
  </r>
  <r>
    <x v="3"/>
    <s v="Cruisers Bicycles"/>
    <n v="3"/>
    <s v="Baldwin Bikes"/>
    <x v="3"/>
  </r>
  <r>
    <x v="4"/>
    <s v="Mountain Bikes"/>
    <n v="6"/>
    <s v="Santa Cruz Bikes"/>
    <x v="4"/>
  </r>
  <r>
    <x v="2"/>
    <s v="Cyclocross Bicycles"/>
    <n v="4"/>
    <s v="Baldwin Bikes"/>
    <x v="2"/>
  </r>
  <r>
    <x v="24"/>
    <s v="Mountain Bikes"/>
    <n v="6"/>
    <s v="Santa Cruz Bikes"/>
    <x v="18"/>
  </r>
  <r>
    <x v="28"/>
    <s v="Electric Bikes"/>
    <n v="5"/>
    <s v="Santa Cruz Bikes"/>
    <x v="10"/>
  </r>
  <r>
    <x v="17"/>
    <s v="Children Bicycles"/>
    <n v="1"/>
    <s v="Baldwin Bikes"/>
    <x v="12"/>
  </r>
  <r>
    <x v="15"/>
    <s v="Mountain Bikes"/>
    <n v="6"/>
    <s v="Baldwin Bikes"/>
    <x v="13"/>
  </r>
  <r>
    <x v="19"/>
    <s v="Cyclocross Bicycles"/>
    <n v="4"/>
    <s v="Santa Cruz Bikes"/>
    <x v="14"/>
  </r>
  <r>
    <x v="28"/>
    <s v="Electric Bikes"/>
    <n v="5"/>
    <s v="Santa Cruz Bikes"/>
    <x v="10"/>
  </r>
  <r>
    <x v="6"/>
    <s v="Mountain Bikes"/>
    <n v="6"/>
    <s v="Baldwin Bikes"/>
    <x v="6"/>
  </r>
  <r>
    <x v="3"/>
    <s v="Cruisers Bicycles"/>
    <n v="3"/>
    <s v="Baldwin Bikes"/>
    <x v="3"/>
  </r>
  <r>
    <x v="0"/>
    <s v="Cruisers Bicycles"/>
    <n v="3"/>
    <s v="Santa Cruz Bikes"/>
    <x v="0"/>
  </r>
  <r>
    <x v="8"/>
    <s v="Cruisers Bicycles"/>
    <n v="3"/>
    <s v="Santa Cruz Bikes"/>
    <x v="20"/>
  </r>
  <r>
    <x v="7"/>
    <s v="Cruisers Bicycles"/>
    <n v="3"/>
    <s v="Santa Cruz Bikes"/>
    <x v="7"/>
  </r>
  <r>
    <x v="27"/>
    <s v="Cyclocross Bicycles"/>
    <n v="4"/>
    <s v="Santa Cruz Bikes"/>
    <x v="2"/>
  </r>
  <r>
    <x v="14"/>
    <s v="Children Bicycles"/>
    <n v="1"/>
    <s v="Santa Cruz Bikes"/>
    <x v="12"/>
  </r>
  <r>
    <x v="12"/>
    <s v="Cruisers Bicycles"/>
    <n v="3"/>
    <s v="Santa Cruz Bikes"/>
    <x v="11"/>
  </r>
  <r>
    <x v="17"/>
    <s v="Cruisers Bicycles"/>
    <n v="3"/>
    <s v="Baldwin Bikes"/>
    <x v="15"/>
  </r>
  <r>
    <x v="17"/>
    <s v="Cruisers Bicycles"/>
    <n v="3"/>
    <s v="Baldwin Bikes"/>
    <x v="15"/>
  </r>
  <r>
    <x v="26"/>
    <s v="Comfort Bicycles"/>
    <n v="2"/>
    <s v="Baldwin Bikes"/>
    <x v="19"/>
  </r>
  <r>
    <x v="28"/>
    <s v="Electric Bikes"/>
    <n v="5"/>
    <s v="Santa Cruz Bikes"/>
    <x v="10"/>
  </r>
  <r>
    <x v="19"/>
    <s v="Cyclocross Bicycles"/>
    <n v="4"/>
    <s v="Santa Cruz Bikes"/>
    <x v="14"/>
  </r>
  <r>
    <x v="14"/>
    <s v="Children Bicycles"/>
    <n v="1"/>
    <s v="Santa Cruz Bikes"/>
    <x v="15"/>
  </r>
  <r>
    <x v="29"/>
    <s v="Cruisers Bicycles"/>
    <n v="3"/>
    <s v="Baldwin Bikes"/>
    <x v="11"/>
  </r>
  <r>
    <x v="23"/>
    <s v="Children Bicycles"/>
    <n v="1"/>
    <s v="Santa Cruz Bikes"/>
    <x v="17"/>
  </r>
  <r>
    <x v="30"/>
    <s v="Mountain Bikes"/>
    <n v="6"/>
    <s v="Santa Cruz Bikes"/>
    <x v="6"/>
  </r>
  <r>
    <x v="18"/>
    <s v="Mountain Bikes"/>
    <n v="6"/>
    <s v="Baldwin Bikes"/>
    <x v="4"/>
  </r>
  <r>
    <x v="9"/>
    <s v="Cruisers Bicycles"/>
    <n v="3"/>
    <s v="Baldwin Bikes"/>
    <x v="9"/>
  </r>
  <r>
    <x v="0"/>
    <s v="Comfort Bicycles"/>
    <n v="2"/>
    <s v="Santa Cruz Bikes"/>
    <x v="3"/>
  </r>
  <r>
    <x v="22"/>
    <s v="Children Bicycles"/>
    <n v="1"/>
    <s v="Baldwin Bikes"/>
    <x v="17"/>
  </r>
  <r>
    <x v="17"/>
    <s v="Cruisers Bicycles"/>
    <n v="3"/>
    <s v="Baldwin Bikes"/>
    <x v="15"/>
  </r>
  <r>
    <x v="14"/>
    <s v="Children Bicycles"/>
    <n v="1"/>
    <s v="Santa Cruz Bikes"/>
    <x v="15"/>
  </r>
  <r>
    <x v="17"/>
    <s v="Cruisers Bicycles"/>
    <n v="3"/>
    <s v="Baldwin Bikes"/>
    <x v="15"/>
  </r>
  <r>
    <x v="3"/>
    <s v="Comfort Bicycles"/>
    <n v="2"/>
    <s v="Baldwin Bikes"/>
    <x v="3"/>
  </r>
  <r>
    <x v="6"/>
    <s v="Mountain Bikes"/>
    <n v="6"/>
    <s v="Baldwin Bikes"/>
    <x v="6"/>
  </r>
  <r>
    <x v="7"/>
    <s v="Cruisers Bicycles"/>
    <n v="3"/>
    <s v="Santa Cruz Bikes"/>
    <x v="7"/>
  </r>
  <r>
    <x v="17"/>
    <s v="Children Bicycles"/>
    <n v="1"/>
    <s v="Baldwin Bikes"/>
    <x v="12"/>
  </r>
  <r>
    <x v="8"/>
    <s v="Cruisers Bicycles"/>
    <n v="3"/>
    <s v="Santa Cruz Bikes"/>
    <x v="20"/>
  </r>
  <r>
    <x v="31"/>
    <s v="Cruisers Bicycles"/>
    <n v="3"/>
    <s v="Santa Cruz Bikes"/>
    <x v="9"/>
  </r>
  <r>
    <x v="25"/>
    <s v="Mountain Bikes"/>
    <n v="6"/>
    <s v="Santa Cruz Bikes"/>
    <x v="13"/>
  </r>
  <r>
    <x v="31"/>
    <s v="Cruisers Bicycles"/>
    <n v="3"/>
    <s v="Santa Cruz Bikes"/>
    <x v="9"/>
  </r>
  <r>
    <x v="35"/>
    <s v="Mountain Bikes"/>
    <n v="6"/>
    <s v="Baldwin Bikes"/>
    <x v="16"/>
  </r>
  <r>
    <x v="31"/>
    <s v="Cruisers Bicycles"/>
    <n v="3"/>
    <s v="Santa Cruz Bikes"/>
    <x v="9"/>
  </r>
  <r>
    <x v="23"/>
    <s v="Children Bicycles"/>
    <n v="1"/>
    <s v="Santa Cruz Bikes"/>
    <x v="17"/>
  </r>
  <r>
    <x v="9"/>
    <s v="Cruisers Bicycles"/>
    <n v="3"/>
    <s v="Baldwin Bikes"/>
    <x v="9"/>
  </r>
  <r>
    <x v="14"/>
    <s v="Cruisers Bicycles"/>
    <n v="3"/>
    <s v="Santa Cruz Bikes"/>
    <x v="15"/>
  </r>
  <r>
    <x v="4"/>
    <s v="Mountain Bikes"/>
    <n v="6"/>
    <s v="Santa Cruz Bikes"/>
    <x v="4"/>
  </r>
  <r>
    <x v="35"/>
    <s v="Mountain Bikes"/>
    <n v="6"/>
    <s v="Baldwin Bikes"/>
    <x v="16"/>
  </r>
  <r>
    <x v="17"/>
    <s v="Cruisers Bicycles"/>
    <n v="3"/>
    <s v="Baldwin Bikes"/>
    <x v="12"/>
  </r>
  <r>
    <x v="1"/>
    <s v="Mountain Bikes"/>
    <n v="6"/>
    <s v="Baldwin Bikes"/>
    <x v="1"/>
  </r>
  <r>
    <x v="23"/>
    <s v="Children Bicycles"/>
    <n v="1"/>
    <s v="Santa Cruz Bikes"/>
    <x v="17"/>
  </r>
  <r>
    <x v="7"/>
    <s v="Cruisers Bicycles"/>
    <n v="3"/>
    <s v="Santa Cruz Bikes"/>
    <x v="7"/>
  </r>
  <r>
    <x v="3"/>
    <s v="Comfort Bicycles"/>
    <n v="2"/>
    <s v="Baldwin Bikes"/>
    <x v="3"/>
  </r>
  <r>
    <x v="17"/>
    <s v="Children Bicycles"/>
    <n v="1"/>
    <s v="Baldwin Bikes"/>
    <x v="15"/>
  </r>
  <r>
    <x v="13"/>
    <s v="Cruisers Bicycles"/>
    <n v="3"/>
    <s v="Baldwin Bikes"/>
    <x v="7"/>
  </r>
  <r>
    <x v="21"/>
    <s v="Cruisers Bicycles"/>
    <n v="3"/>
    <s v="Baldwin Bikes"/>
    <x v="8"/>
  </r>
  <r>
    <x v="21"/>
    <s v="Cruisers Bicycles"/>
    <n v="3"/>
    <s v="Baldwin Bikes"/>
    <x v="8"/>
  </r>
  <r>
    <x v="1"/>
    <s v="Mountain Bikes"/>
    <n v="6"/>
    <s v="Baldwin Bikes"/>
    <x v="1"/>
  </r>
  <r>
    <x v="5"/>
    <s v="Mountain Bikes"/>
    <n v="6"/>
    <s v="Santa Cruz Bikes"/>
    <x v="5"/>
  </r>
  <r>
    <x v="3"/>
    <s v="Cruisers Bicycles"/>
    <n v="3"/>
    <s v="Baldwin Bikes"/>
    <x v="3"/>
  </r>
  <r>
    <x v="28"/>
    <s v="Electric Bikes"/>
    <n v="5"/>
    <s v="Santa Cruz Bikes"/>
    <x v="10"/>
  </r>
  <r>
    <x v="10"/>
    <s v="Mountain Bikes"/>
    <n v="6"/>
    <s v="Baldwin Bikes"/>
    <x v="5"/>
  </r>
  <r>
    <x v="20"/>
    <s v="Mountain Bikes"/>
    <n v="6"/>
    <s v="Santa Cruz Bikes"/>
    <x v="16"/>
  </r>
  <r>
    <x v="6"/>
    <s v="Mountain Bikes"/>
    <n v="6"/>
    <s v="Baldwin Bikes"/>
    <x v="6"/>
  </r>
  <r>
    <x v="14"/>
    <s v="Children Bicycles"/>
    <n v="1"/>
    <s v="Santa Cruz Bikes"/>
    <x v="15"/>
  </r>
  <r>
    <x v="4"/>
    <s v="Mountain Bikes"/>
    <n v="6"/>
    <s v="Santa Cruz Bikes"/>
    <x v="4"/>
  </r>
  <r>
    <x v="31"/>
    <s v="Cruisers Bicycles"/>
    <n v="3"/>
    <s v="Santa Cruz Bikes"/>
    <x v="9"/>
  </r>
  <r>
    <x v="8"/>
    <s v="Cruisers Bicycles"/>
    <n v="3"/>
    <s v="Santa Cruz Bikes"/>
    <x v="8"/>
  </r>
  <r>
    <x v="4"/>
    <s v="Mountain Bikes"/>
    <n v="6"/>
    <s v="Santa Cruz Bikes"/>
    <x v="4"/>
  </r>
  <r>
    <x v="35"/>
    <s v="Mountain Bikes"/>
    <n v="6"/>
    <s v="Baldwin Bikes"/>
    <x v="16"/>
  </r>
  <r>
    <x v="27"/>
    <s v="Cyclocross Bicycles"/>
    <n v="4"/>
    <s v="Santa Cruz Bikes"/>
    <x v="2"/>
  </r>
  <r>
    <x v="14"/>
    <s v="Children Bicycles"/>
    <n v="1"/>
    <s v="Santa Cruz Bikes"/>
    <x v="12"/>
  </r>
  <r>
    <x v="32"/>
    <s v="Cyclocross Bicycles"/>
    <n v="4"/>
    <s v="Baldwin Bikes"/>
    <x v="14"/>
  </r>
  <r>
    <x v="28"/>
    <s v="Electric Bikes"/>
    <n v="5"/>
    <s v="Santa Cruz Bikes"/>
    <x v="10"/>
  </r>
  <r>
    <x v="14"/>
    <s v="Cruisers Bicycles"/>
    <n v="3"/>
    <s v="Santa Cruz Bikes"/>
    <x v="15"/>
  </r>
  <r>
    <x v="29"/>
    <s v="Cruisers Bicycles"/>
    <n v="3"/>
    <s v="Baldwin Bikes"/>
    <x v="11"/>
  </r>
  <r>
    <x v="19"/>
    <s v="Cyclocross Bicycles"/>
    <n v="4"/>
    <s v="Santa Cruz Bikes"/>
    <x v="14"/>
  </r>
  <r>
    <x v="31"/>
    <s v="Comfort Bicycles"/>
    <n v="2"/>
    <s v="Santa Cruz Bikes"/>
    <x v="9"/>
  </r>
  <r>
    <x v="17"/>
    <s v="Cruisers Bicycles"/>
    <n v="3"/>
    <s v="Baldwin Bikes"/>
    <x v="15"/>
  </r>
  <r>
    <x v="9"/>
    <s v="Cruisers Bicycles"/>
    <n v="3"/>
    <s v="Baldwin Bikes"/>
    <x v="9"/>
  </r>
  <r>
    <x v="2"/>
    <s v="Cyclocross Bicycles"/>
    <n v="4"/>
    <s v="Baldwin Bikes"/>
    <x v="2"/>
  </r>
  <r>
    <x v="22"/>
    <s v="Children Bicycles"/>
    <n v="1"/>
    <s v="Baldwin Bikes"/>
    <x v="17"/>
  </r>
  <r>
    <x v="0"/>
    <s v="Comfort Bicycles"/>
    <n v="2"/>
    <s v="Santa Cruz Bikes"/>
    <x v="3"/>
  </r>
  <r>
    <x v="28"/>
    <s v="Electric Bikes"/>
    <n v="5"/>
    <s v="Santa Cruz Bikes"/>
    <x v="10"/>
  </r>
  <r>
    <x v="3"/>
    <s v="Cruisers Bicycles"/>
    <n v="3"/>
    <s v="Baldwin Bikes"/>
    <x v="3"/>
  </r>
  <r>
    <x v="3"/>
    <s v="Cruisers Bicycles"/>
    <n v="3"/>
    <s v="Baldwin Bikes"/>
    <x v="0"/>
  </r>
  <r>
    <x v="33"/>
    <s v="Comfort Bicycles"/>
    <n v="2"/>
    <s v="Santa Cruz Bikes"/>
    <x v="19"/>
  </r>
  <r>
    <x v="34"/>
    <s v="Mountain Bikes"/>
    <n v="6"/>
    <s v="Baldwin Bikes"/>
    <x v="18"/>
  </r>
  <r>
    <x v="27"/>
    <s v="Cyclocross Bicycles"/>
    <n v="4"/>
    <s v="Santa Cruz Bikes"/>
    <x v="2"/>
  </r>
  <r>
    <x v="14"/>
    <s v="Children Bicycles"/>
    <n v="1"/>
    <s v="Santa Cruz Bikes"/>
    <x v="12"/>
  </r>
  <r>
    <x v="21"/>
    <s v="Cruisers Bicycles"/>
    <n v="3"/>
    <s v="Baldwin Bikes"/>
    <x v="8"/>
  </r>
  <r>
    <x v="14"/>
    <s v="Cruisers Bicycles"/>
    <n v="3"/>
    <s v="Santa Cruz Bikes"/>
    <x v="12"/>
  </r>
  <r>
    <x v="21"/>
    <s v="Cruisers Bicycles"/>
    <n v="3"/>
    <s v="Baldwin Bikes"/>
    <x v="8"/>
  </r>
  <r>
    <x v="9"/>
    <s v="Comfort Bicycles"/>
    <n v="2"/>
    <s v="Baldwin Bikes"/>
    <x v="9"/>
  </r>
  <r>
    <x v="14"/>
    <s v="Cruisers Bicycles"/>
    <n v="3"/>
    <s v="Santa Cruz Bikes"/>
    <x v="15"/>
  </r>
  <r>
    <x v="23"/>
    <s v="Children Bicycles"/>
    <n v="1"/>
    <s v="Santa Cruz Bikes"/>
    <x v="17"/>
  </r>
  <r>
    <x v="14"/>
    <s v="Children Bicycles"/>
    <n v="1"/>
    <s v="Santa Cruz Bikes"/>
    <x v="15"/>
  </r>
  <r>
    <x v="12"/>
    <s v="Cruisers Bicycles"/>
    <n v="3"/>
    <s v="Santa Cruz Bikes"/>
    <x v="11"/>
  </r>
  <r>
    <x v="21"/>
    <s v="Cruisers Bicycles"/>
    <n v="3"/>
    <s v="Baldwin Bikes"/>
    <x v="8"/>
  </r>
  <r>
    <x v="23"/>
    <s v="Children Bicycles"/>
    <n v="1"/>
    <s v="Santa Cruz Bikes"/>
    <x v="17"/>
  </r>
  <r>
    <x v="34"/>
    <s v="Mountain Bikes"/>
    <n v="6"/>
    <s v="Baldwin Bikes"/>
    <x v="18"/>
  </r>
  <r>
    <x v="29"/>
    <s v="Cruisers Bicycles"/>
    <n v="3"/>
    <s v="Baldwin Bikes"/>
    <x v="11"/>
  </r>
  <r>
    <x v="3"/>
    <s v="Cruisers Bicycles"/>
    <n v="3"/>
    <s v="Baldwin Bikes"/>
    <x v="0"/>
  </r>
  <r>
    <x v="35"/>
    <s v="Mountain Bikes"/>
    <n v="6"/>
    <s v="Baldwin Bikes"/>
    <x v="16"/>
  </r>
  <r>
    <x v="0"/>
    <s v="Cruisers Bicycles"/>
    <n v="3"/>
    <s v="Santa Cruz Bikes"/>
    <x v="0"/>
  </r>
  <r>
    <x v="5"/>
    <s v="Mountain Bikes"/>
    <n v="6"/>
    <s v="Santa Cruz Bikes"/>
    <x v="5"/>
  </r>
  <r>
    <x v="18"/>
    <s v="Mountain Bikes"/>
    <n v="6"/>
    <s v="Baldwin Bikes"/>
    <x v="4"/>
  </r>
  <r>
    <x v="9"/>
    <s v="Comfort Bicycles"/>
    <n v="2"/>
    <s v="Baldwin Bikes"/>
    <x v="9"/>
  </r>
  <r>
    <x v="0"/>
    <s v="Cruisers Bicycles"/>
    <n v="3"/>
    <s v="Santa Cruz Bikes"/>
    <x v="0"/>
  </r>
  <r>
    <x v="17"/>
    <s v="Children Bicycles"/>
    <n v="1"/>
    <s v="Baldwin Bikes"/>
    <x v="12"/>
  </r>
  <r>
    <x v="19"/>
    <s v="Cyclocross Bicycles"/>
    <n v="4"/>
    <s v="Santa Cruz Bikes"/>
    <x v="14"/>
  </r>
  <r>
    <x v="14"/>
    <s v="Cruisers Bicycles"/>
    <n v="3"/>
    <s v="Santa Cruz Bikes"/>
    <x v="12"/>
  </r>
  <r>
    <x v="6"/>
    <s v="Mountain Bikes"/>
    <n v="6"/>
    <s v="Baldwin Bikes"/>
    <x v="6"/>
  </r>
  <r>
    <x v="14"/>
    <s v="Children Bicycles"/>
    <n v="1"/>
    <s v="Santa Cruz Bikes"/>
    <x v="15"/>
  </r>
  <r>
    <x v="8"/>
    <s v="Cruisers Bicycles"/>
    <n v="3"/>
    <s v="Santa Cruz Bikes"/>
    <x v="20"/>
  </r>
  <r>
    <x v="0"/>
    <s v="Cruisers Bicycles"/>
    <n v="3"/>
    <s v="Santa Cruz Bikes"/>
    <x v="3"/>
  </r>
  <r>
    <x v="17"/>
    <s v="Cruisers Bicycles"/>
    <n v="3"/>
    <s v="Baldwin Bikes"/>
    <x v="12"/>
  </r>
  <r>
    <x v="22"/>
    <s v="Children Bicycles"/>
    <n v="1"/>
    <s v="Baldwin Bikes"/>
    <x v="17"/>
  </r>
  <r>
    <x v="4"/>
    <s v="Mountain Bikes"/>
    <n v="6"/>
    <s v="Santa Cruz Bikes"/>
    <x v="4"/>
  </r>
  <r>
    <x v="14"/>
    <s v="Cruisers Bicycles"/>
    <n v="3"/>
    <s v="Santa Cruz Bikes"/>
    <x v="15"/>
  </r>
  <r>
    <x v="13"/>
    <s v="Cruisers Bicycles"/>
    <n v="3"/>
    <s v="Baldwin Bikes"/>
    <x v="7"/>
  </r>
  <r>
    <x v="17"/>
    <s v="Children Bicycles"/>
    <n v="1"/>
    <s v="Baldwin Bikes"/>
    <x v="15"/>
  </r>
  <r>
    <x v="31"/>
    <s v="Comfort Bicycles"/>
    <n v="2"/>
    <s v="Santa Cruz Bikes"/>
    <x v="9"/>
  </r>
  <r>
    <x v="28"/>
    <s v="Electric Bikes"/>
    <n v="5"/>
    <s v="Santa Cruz Bikes"/>
    <x v="10"/>
  </r>
  <r>
    <x v="17"/>
    <s v="Children Bicycles"/>
    <n v="1"/>
    <s v="Baldwin Bikes"/>
    <x v="15"/>
  </r>
  <r>
    <x v="35"/>
    <s v="Mountain Bikes"/>
    <n v="6"/>
    <s v="Baldwin Bikes"/>
    <x v="16"/>
  </r>
  <r>
    <x v="1"/>
    <s v="Mountain Bikes"/>
    <n v="6"/>
    <s v="Baldwin Bikes"/>
    <x v="1"/>
  </r>
  <r>
    <x v="21"/>
    <s v="Cruisers Bicycles"/>
    <n v="3"/>
    <s v="Baldwin Bikes"/>
    <x v="8"/>
  </r>
  <r>
    <x v="29"/>
    <s v="Cruisers Bicycles"/>
    <n v="3"/>
    <s v="Baldwin Bikes"/>
    <x v="11"/>
  </r>
  <r>
    <x v="11"/>
    <s v="Electric Bikes"/>
    <n v="5"/>
    <s v="Baldwin Bikes"/>
    <x v="10"/>
  </r>
  <r>
    <x v="15"/>
    <s v="Mountain Bikes"/>
    <n v="6"/>
    <s v="Baldwin Bikes"/>
    <x v="13"/>
  </r>
  <r>
    <x v="0"/>
    <s v="Comfort Bicycles"/>
    <n v="2"/>
    <s v="Santa Cruz Bikes"/>
    <x v="3"/>
  </r>
  <r>
    <x v="15"/>
    <s v="Mountain Bikes"/>
    <n v="6"/>
    <s v="Baldwin Bikes"/>
    <x v="13"/>
  </r>
  <r>
    <x v="17"/>
    <s v="Cruisers Bicycles"/>
    <n v="3"/>
    <s v="Baldwin Bikes"/>
    <x v="15"/>
  </r>
  <r>
    <x v="33"/>
    <s v="Comfort Bicycles"/>
    <n v="2"/>
    <s v="Santa Cruz Bikes"/>
    <x v="19"/>
  </r>
  <r>
    <x v="9"/>
    <s v="Comfort Bicycles"/>
    <n v="2"/>
    <s v="Baldwin Bikes"/>
    <x v="9"/>
  </r>
  <r>
    <x v="35"/>
    <s v="Mountain Bikes"/>
    <n v="6"/>
    <s v="Baldwin Bikes"/>
    <x v="16"/>
  </r>
  <r>
    <x v="19"/>
    <s v="Cyclocross Bicycles"/>
    <n v="4"/>
    <s v="Santa Cruz Bikes"/>
    <x v="14"/>
  </r>
  <r>
    <x v="30"/>
    <s v="Mountain Bikes"/>
    <n v="6"/>
    <s v="Santa Cruz Bikes"/>
    <x v="6"/>
  </r>
  <r>
    <x v="17"/>
    <s v="Children Bicycles"/>
    <n v="1"/>
    <s v="Baldwin Bikes"/>
    <x v="15"/>
  </r>
  <r>
    <x v="14"/>
    <s v="Cruisers Bicycles"/>
    <n v="3"/>
    <s v="Santa Cruz Bikes"/>
    <x v="12"/>
  </r>
  <r>
    <x v="12"/>
    <s v="Cruisers Bicycles"/>
    <n v="3"/>
    <s v="Santa Cruz Bikes"/>
    <x v="11"/>
  </r>
  <r>
    <x v="0"/>
    <s v="Cruisers Bicycles"/>
    <n v="3"/>
    <s v="Santa Cruz Bikes"/>
    <x v="0"/>
  </r>
  <r>
    <x v="26"/>
    <s v="Comfort Bicycles"/>
    <n v="2"/>
    <s v="Baldwin Bikes"/>
    <x v="19"/>
  </r>
  <r>
    <x v="9"/>
    <s v="Comfort Bicycles"/>
    <n v="2"/>
    <s v="Baldwin Bikes"/>
    <x v="9"/>
  </r>
  <r>
    <x v="14"/>
    <s v="Children Bicycles"/>
    <n v="1"/>
    <s v="Santa Cruz Bikes"/>
    <x v="15"/>
  </r>
  <r>
    <x v="4"/>
    <s v="Mountain Bikes"/>
    <n v="6"/>
    <s v="Santa Cruz Bikes"/>
    <x v="4"/>
  </r>
  <r>
    <x v="3"/>
    <s v="Cruisers Bicycles"/>
    <n v="3"/>
    <s v="Baldwin Bikes"/>
    <x v="3"/>
  </r>
  <r>
    <x v="3"/>
    <s v="Comfort Bicycles"/>
    <n v="2"/>
    <s v="Baldwin Bikes"/>
    <x v="3"/>
  </r>
  <r>
    <x v="14"/>
    <s v="Cruisers Bicycles"/>
    <n v="3"/>
    <s v="Santa Cruz Bikes"/>
    <x v="12"/>
  </r>
  <r>
    <x v="2"/>
    <s v="Cyclocross Bicycles"/>
    <n v="4"/>
    <s v="Baldwin Bikes"/>
    <x v="2"/>
  </r>
  <r>
    <x v="24"/>
    <s v="Mountain Bikes"/>
    <n v="6"/>
    <s v="Santa Cruz Bikes"/>
    <x v="18"/>
  </r>
  <r>
    <x v="2"/>
    <s v="Cyclocross Bicycles"/>
    <n v="4"/>
    <s v="Baldwin Bikes"/>
    <x v="2"/>
  </r>
  <r>
    <x v="17"/>
    <s v="Children Bicycles"/>
    <n v="1"/>
    <s v="Baldwin Bikes"/>
    <x v="15"/>
  </r>
  <r>
    <x v="8"/>
    <s v="Cruisers Bicycles"/>
    <n v="3"/>
    <s v="Santa Cruz Bikes"/>
    <x v="20"/>
  </r>
  <r>
    <x v="2"/>
    <s v="Cyclocross Bicycles"/>
    <n v="4"/>
    <s v="Baldwin Bikes"/>
    <x v="2"/>
  </r>
  <r>
    <x v="26"/>
    <s v="Comfort Bicycles"/>
    <n v="2"/>
    <s v="Baldwin Bikes"/>
    <x v="19"/>
  </r>
  <r>
    <x v="18"/>
    <s v="Mountain Bikes"/>
    <n v="6"/>
    <s v="Baldwin Bikes"/>
    <x v="4"/>
  </r>
  <r>
    <x v="14"/>
    <s v="Cruisers Bicycles"/>
    <n v="3"/>
    <s v="Santa Cruz Bikes"/>
    <x v="12"/>
  </r>
  <r>
    <x v="31"/>
    <s v="Cruisers Bicycles"/>
    <n v="3"/>
    <s v="Santa Cruz Bikes"/>
    <x v="9"/>
  </r>
  <r>
    <x v="19"/>
    <s v="Cyclocross Bicycles"/>
    <n v="4"/>
    <s v="Santa Cruz Bikes"/>
    <x v="14"/>
  </r>
  <r>
    <x v="17"/>
    <s v="Cruisers Bicycles"/>
    <n v="3"/>
    <s v="Baldwin Bikes"/>
    <x v="12"/>
  </r>
  <r>
    <x v="24"/>
    <s v="Mountain Bikes"/>
    <n v="6"/>
    <s v="Santa Cruz Bikes"/>
    <x v="18"/>
  </r>
  <r>
    <x v="1"/>
    <s v="Mountain Bikes"/>
    <n v="6"/>
    <s v="Baldwin Bikes"/>
    <x v="1"/>
  </r>
  <r>
    <x v="14"/>
    <s v="Children Bicycles"/>
    <n v="1"/>
    <s v="Santa Cruz Bikes"/>
    <x v="12"/>
  </r>
  <r>
    <x v="21"/>
    <s v="Cruisers Bicycles"/>
    <n v="3"/>
    <s v="Baldwin Bikes"/>
    <x v="20"/>
  </r>
  <r>
    <x v="31"/>
    <s v="Cruisers Bicycles"/>
    <n v="3"/>
    <s v="Santa Cruz Bikes"/>
    <x v="9"/>
  </r>
  <r>
    <x v="14"/>
    <s v="Cruisers Bicycles"/>
    <n v="3"/>
    <s v="Santa Cruz Bikes"/>
    <x v="15"/>
  </r>
  <r>
    <x v="27"/>
    <s v="Cyclocross Bicycles"/>
    <n v="4"/>
    <s v="Santa Cruz Bikes"/>
    <x v="2"/>
  </r>
  <r>
    <x v="25"/>
    <s v="Mountain Bikes"/>
    <n v="6"/>
    <s v="Santa Cruz Bikes"/>
    <x v="13"/>
  </r>
  <r>
    <x v="17"/>
    <s v="Children Bicycles"/>
    <n v="1"/>
    <s v="Baldwin Bikes"/>
    <x v="15"/>
  </r>
  <r>
    <x v="6"/>
    <s v="Mountain Bikes"/>
    <n v="6"/>
    <s v="Baldwin Bikes"/>
    <x v="6"/>
  </r>
  <r>
    <x v="18"/>
    <s v="Mountain Bikes"/>
    <n v="6"/>
    <s v="Baldwin Bikes"/>
    <x v="4"/>
  </r>
  <r>
    <x v="9"/>
    <s v="Cruisers Bicycles"/>
    <n v="3"/>
    <s v="Baldwin Bikes"/>
    <x v="9"/>
  </r>
  <r>
    <x v="6"/>
    <s v="Mountain Bikes"/>
    <n v="6"/>
    <s v="Baldwin Bikes"/>
    <x v="6"/>
  </r>
  <r>
    <x v="22"/>
    <s v="Children Bicycles"/>
    <n v="1"/>
    <s v="Baldwin Bikes"/>
    <x v="17"/>
  </r>
  <r>
    <x v="16"/>
    <s v="Mountain Bikes"/>
    <n v="6"/>
    <s v="Santa Cruz Bikes"/>
    <x v="1"/>
  </r>
  <r>
    <x v="14"/>
    <s v="Cruisers Bicycles"/>
    <n v="3"/>
    <s v="Santa Cruz Bikes"/>
    <x v="12"/>
  </r>
  <r>
    <x v="3"/>
    <s v="Comfort Bicycles"/>
    <n v="2"/>
    <s v="Baldwin Bikes"/>
    <x v="3"/>
  </r>
  <r>
    <x v="28"/>
    <s v="Electric Bikes"/>
    <n v="5"/>
    <s v="Santa Cruz Bikes"/>
    <x v="10"/>
  </r>
  <r>
    <x v="0"/>
    <s v="Cruisers Bicycles"/>
    <n v="3"/>
    <s v="Santa Cruz Bikes"/>
    <x v="3"/>
  </r>
  <r>
    <x v="0"/>
    <s v="Cruisers Bicycles"/>
    <n v="3"/>
    <s v="Santa Cruz Bikes"/>
    <x v="3"/>
  </r>
  <r>
    <x v="32"/>
    <s v="Cyclocross Bicycles"/>
    <n v="4"/>
    <s v="Baldwin Bikes"/>
    <x v="14"/>
  </r>
  <r>
    <x v="17"/>
    <s v="Children Bicycles"/>
    <n v="1"/>
    <s v="Baldwin Bikes"/>
    <x v="15"/>
  </r>
  <r>
    <x v="16"/>
    <s v="Mountain Bikes"/>
    <n v="6"/>
    <s v="Santa Cruz Bikes"/>
    <x v="1"/>
  </r>
  <r>
    <x v="28"/>
    <s v="Electric Bikes"/>
    <n v="5"/>
    <s v="Santa Cruz Bikes"/>
    <x v="10"/>
  </r>
  <r>
    <x v="14"/>
    <s v="Cruisers Bicycles"/>
    <n v="3"/>
    <s v="Santa Cruz Bikes"/>
    <x v="15"/>
  </r>
  <r>
    <x v="8"/>
    <s v="Cruisers Bicycles"/>
    <n v="3"/>
    <s v="Santa Cruz Bikes"/>
    <x v="20"/>
  </r>
  <r>
    <x v="17"/>
    <s v="Children Bicycles"/>
    <n v="1"/>
    <s v="Baldwin Bikes"/>
    <x v="12"/>
  </r>
  <r>
    <x v="14"/>
    <s v="Cruisers Bicycles"/>
    <n v="3"/>
    <s v="Santa Cruz Bikes"/>
    <x v="15"/>
  </r>
  <r>
    <x v="17"/>
    <s v="Children Bicycles"/>
    <n v="1"/>
    <s v="Baldwin Bikes"/>
    <x v="15"/>
  </r>
  <r>
    <x v="14"/>
    <s v="Cruisers Bicycles"/>
    <n v="3"/>
    <s v="Santa Cruz Bikes"/>
    <x v="12"/>
  </r>
  <r>
    <x v="0"/>
    <s v="Cruisers Bicycles"/>
    <n v="3"/>
    <s v="Santa Cruz Bikes"/>
    <x v="0"/>
  </r>
  <r>
    <x v="17"/>
    <s v="Children Bicycles"/>
    <n v="1"/>
    <s v="Baldwin Bikes"/>
    <x v="15"/>
  </r>
  <r>
    <x v="16"/>
    <s v="Mountain Bikes"/>
    <n v="6"/>
    <s v="Santa Cruz Bikes"/>
    <x v="1"/>
  </r>
  <r>
    <x v="12"/>
    <s v="Cruisers Bicycles"/>
    <n v="3"/>
    <s v="Santa Cruz Bikes"/>
    <x v="11"/>
  </r>
  <r>
    <x v="4"/>
    <s v="Mountain Bikes"/>
    <n v="6"/>
    <s v="Santa Cruz Bikes"/>
    <x v="4"/>
  </r>
  <r>
    <x v="14"/>
    <s v="Children Bicycles"/>
    <n v="1"/>
    <s v="Santa Cruz Bikes"/>
    <x v="15"/>
  </r>
  <r>
    <x v="15"/>
    <s v="Mountain Bikes"/>
    <n v="6"/>
    <s v="Baldwin Bikes"/>
    <x v="13"/>
  </r>
  <r>
    <x v="3"/>
    <s v="Comfort Bicycles"/>
    <n v="2"/>
    <s v="Baldwin Bikes"/>
    <x v="3"/>
  </r>
  <r>
    <x v="16"/>
    <s v="Mountain Bikes"/>
    <n v="6"/>
    <s v="Santa Cruz Bikes"/>
    <x v="1"/>
  </r>
  <r>
    <x v="10"/>
    <s v="Mountain Bikes"/>
    <n v="6"/>
    <s v="Baldwin Bikes"/>
    <x v="5"/>
  </r>
  <r>
    <x v="3"/>
    <s v="Cruisers Bicycles"/>
    <n v="3"/>
    <s v="Baldwin Bikes"/>
    <x v="3"/>
  </r>
  <r>
    <x v="8"/>
    <s v="Cruisers Bicycles"/>
    <n v="3"/>
    <s v="Santa Cruz Bikes"/>
    <x v="8"/>
  </r>
  <r>
    <x v="21"/>
    <s v="Cruisers Bicycles"/>
    <n v="3"/>
    <s v="Baldwin Bikes"/>
    <x v="20"/>
  </r>
  <r>
    <x v="17"/>
    <s v="Cruisers Bicycles"/>
    <n v="3"/>
    <s v="Baldwin Bikes"/>
    <x v="15"/>
  </r>
  <r>
    <x v="30"/>
    <s v="Mountain Bikes"/>
    <n v="6"/>
    <s v="Santa Cruz Bikes"/>
    <x v="6"/>
  </r>
  <r>
    <x v="19"/>
    <s v="Cyclocross Bicycles"/>
    <n v="4"/>
    <s v="Santa Cruz Bikes"/>
    <x v="14"/>
  </r>
  <r>
    <x v="30"/>
    <s v="Mountain Bikes"/>
    <n v="6"/>
    <s v="Santa Cruz Bikes"/>
    <x v="6"/>
  </r>
  <r>
    <x v="29"/>
    <s v="Cruisers Bicycles"/>
    <n v="3"/>
    <s v="Baldwin Bikes"/>
    <x v="11"/>
  </r>
  <r>
    <x v="2"/>
    <s v="Cyclocross Bicycles"/>
    <n v="4"/>
    <s v="Baldwin Bikes"/>
    <x v="2"/>
  </r>
  <r>
    <x v="24"/>
    <s v="Mountain Bikes"/>
    <n v="6"/>
    <s v="Santa Cruz Bikes"/>
    <x v="18"/>
  </r>
  <r>
    <x v="28"/>
    <s v="Electric Bikes"/>
    <n v="5"/>
    <s v="Santa Cruz Bikes"/>
    <x v="10"/>
  </r>
  <r>
    <x v="23"/>
    <s v="Children Bicycles"/>
    <n v="1"/>
    <s v="Santa Cruz Bikes"/>
    <x v="17"/>
  </r>
  <r>
    <x v="15"/>
    <s v="Mountain Bikes"/>
    <n v="6"/>
    <s v="Baldwin Bikes"/>
    <x v="13"/>
  </r>
  <r>
    <x v="28"/>
    <s v="Electric Bikes"/>
    <n v="5"/>
    <s v="Santa Cruz Bikes"/>
    <x v="10"/>
  </r>
  <r>
    <x v="16"/>
    <s v="Mountain Bikes"/>
    <n v="6"/>
    <s v="Santa Cruz Bikes"/>
    <x v="1"/>
  </r>
  <r>
    <x v="34"/>
    <s v="Mountain Bikes"/>
    <n v="6"/>
    <s v="Baldwin Bikes"/>
    <x v="18"/>
  </r>
  <r>
    <x v="9"/>
    <s v="Comfort Bicycles"/>
    <n v="2"/>
    <s v="Baldwin Bikes"/>
    <x v="9"/>
  </r>
  <r>
    <x v="17"/>
    <s v="Cruisers Bicycles"/>
    <n v="3"/>
    <s v="Baldwin Bikes"/>
    <x v="12"/>
  </r>
  <r>
    <x v="10"/>
    <s v="Mountain Bikes"/>
    <n v="6"/>
    <s v="Baldwin Bikes"/>
    <x v="5"/>
  </r>
  <r>
    <x v="35"/>
    <s v="Mountain Bikes"/>
    <n v="6"/>
    <s v="Baldwin Bikes"/>
    <x v="16"/>
  </r>
  <r>
    <x v="23"/>
    <s v="Children Bicycles"/>
    <n v="1"/>
    <s v="Santa Cruz Bikes"/>
    <x v="17"/>
  </r>
  <r>
    <x v="0"/>
    <s v="Cruisers Bicycles"/>
    <n v="3"/>
    <s v="Santa Cruz Bikes"/>
    <x v="3"/>
  </r>
  <r>
    <x v="17"/>
    <s v="Cruisers Bicycles"/>
    <n v="3"/>
    <s v="Baldwin Bikes"/>
    <x v="12"/>
  </r>
  <r>
    <x v="14"/>
    <s v="Cruisers Bicycles"/>
    <n v="3"/>
    <s v="Santa Cruz Bikes"/>
    <x v="12"/>
  </r>
  <r>
    <x v="31"/>
    <s v="Cruisers Bicycles"/>
    <n v="3"/>
    <s v="Santa Cruz Bikes"/>
    <x v="9"/>
  </r>
  <r>
    <x v="26"/>
    <s v="Comfort Bicycles"/>
    <n v="2"/>
    <s v="Baldwin Bikes"/>
    <x v="19"/>
  </r>
  <r>
    <x v="24"/>
    <s v="Mountain Bikes"/>
    <n v="6"/>
    <s v="Santa Cruz Bikes"/>
    <x v="18"/>
  </r>
  <r>
    <x v="25"/>
    <s v="Mountain Bikes"/>
    <n v="6"/>
    <s v="Santa Cruz Bikes"/>
    <x v="13"/>
  </r>
  <r>
    <x v="1"/>
    <s v="Mountain Bikes"/>
    <n v="6"/>
    <s v="Baldwin Bikes"/>
    <x v="1"/>
  </r>
  <r>
    <x v="21"/>
    <s v="Cruisers Bicycles"/>
    <n v="3"/>
    <s v="Baldwin Bikes"/>
    <x v="8"/>
  </r>
  <r>
    <x v="33"/>
    <s v="Comfort Bicycles"/>
    <n v="2"/>
    <s v="Santa Cruz Bikes"/>
    <x v="19"/>
  </r>
  <r>
    <x v="7"/>
    <s v="Cruisers Bicycles"/>
    <n v="3"/>
    <s v="Santa Cruz Bikes"/>
    <x v="7"/>
  </r>
  <r>
    <x v="33"/>
    <s v="Comfort Bicycles"/>
    <n v="2"/>
    <s v="Santa Cruz Bikes"/>
    <x v="19"/>
  </r>
  <r>
    <x v="32"/>
    <s v="Cyclocross Bicycles"/>
    <n v="4"/>
    <s v="Baldwin Bikes"/>
    <x v="14"/>
  </r>
  <r>
    <x v="14"/>
    <s v="Cruisers Bicycles"/>
    <n v="3"/>
    <s v="Santa Cruz Bikes"/>
    <x v="12"/>
  </r>
  <r>
    <x v="9"/>
    <s v="Comfort Bicycles"/>
    <n v="2"/>
    <s v="Baldwin Bikes"/>
    <x v="9"/>
  </r>
  <r>
    <x v="28"/>
    <s v="Electric Bikes"/>
    <n v="5"/>
    <s v="Santa Cruz Bikes"/>
    <x v="10"/>
  </r>
  <r>
    <x v="10"/>
    <s v="Mountain Bikes"/>
    <n v="6"/>
    <s v="Baldwin Bikes"/>
    <x v="5"/>
  </r>
  <r>
    <x v="23"/>
    <s v="Children Bicycles"/>
    <n v="1"/>
    <s v="Santa Cruz Bikes"/>
    <x v="17"/>
  </r>
  <r>
    <x v="2"/>
    <s v="Cyclocross Bicycles"/>
    <n v="4"/>
    <s v="Baldwin Bikes"/>
    <x v="2"/>
  </r>
  <r>
    <x v="35"/>
    <s v="Mountain Bikes"/>
    <n v="6"/>
    <s v="Baldwin Bikes"/>
    <x v="16"/>
  </r>
  <r>
    <x v="24"/>
    <s v="Mountain Bikes"/>
    <n v="6"/>
    <s v="Santa Cruz Bikes"/>
    <x v="18"/>
  </r>
  <r>
    <x v="0"/>
    <s v="Comfort Bicycles"/>
    <n v="2"/>
    <s v="Santa Cruz Bikes"/>
    <x v="3"/>
  </r>
  <r>
    <x v="9"/>
    <s v="Cruisers Bicycles"/>
    <n v="3"/>
    <s v="Baldwin Bikes"/>
    <x v="9"/>
  </r>
  <r>
    <x v="15"/>
    <s v="Mountain Bikes"/>
    <n v="6"/>
    <s v="Baldwin Bikes"/>
    <x v="13"/>
  </r>
  <r>
    <x v="17"/>
    <s v="Children Bicycles"/>
    <n v="1"/>
    <s v="Baldwin Bikes"/>
    <x v="12"/>
  </r>
  <r>
    <x v="31"/>
    <s v="Comfort Bicycles"/>
    <n v="2"/>
    <s v="Santa Cruz Bikes"/>
    <x v="9"/>
  </r>
  <r>
    <x v="28"/>
    <s v="Electric Bikes"/>
    <n v="5"/>
    <s v="Santa Cruz Bikes"/>
    <x v="10"/>
  </r>
  <r>
    <x v="26"/>
    <s v="Comfort Bicycles"/>
    <n v="2"/>
    <s v="Baldwin Bikes"/>
    <x v="19"/>
  </r>
  <r>
    <x v="3"/>
    <s v="Cruisers Bicycles"/>
    <n v="3"/>
    <s v="Baldwin Bikes"/>
    <x v="3"/>
  </r>
  <r>
    <x v="10"/>
    <s v="Mountain Bikes"/>
    <n v="6"/>
    <s v="Baldwin Bikes"/>
    <x v="5"/>
  </r>
  <r>
    <x v="2"/>
    <s v="Cyclocross Bicycles"/>
    <n v="4"/>
    <s v="Baldwin Bikes"/>
    <x v="2"/>
  </r>
  <r>
    <x v="17"/>
    <s v="Cruisers Bicycles"/>
    <n v="3"/>
    <s v="Baldwin Bikes"/>
    <x v="12"/>
  </r>
  <r>
    <x v="4"/>
    <s v="Mountain Bikes"/>
    <n v="6"/>
    <s v="Santa Cruz Bikes"/>
    <x v="4"/>
  </r>
  <r>
    <x v="0"/>
    <s v="Cruisers Bicycles"/>
    <n v="3"/>
    <s v="Santa Cruz Bikes"/>
    <x v="0"/>
  </r>
  <r>
    <x v="24"/>
    <s v="Mountain Bikes"/>
    <n v="6"/>
    <s v="Santa Cruz Bikes"/>
    <x v="18"/>
  </r>
  <r>
    <x v="8"/>
    <s v="Cruisers Bicycles"/>
    <n v="3"/>
    <s v="Santa Cruz Bikes"/>
    <x v="8"/>
  </r>
  <r>
    <x v="5"/>
    <s v="Mountain Bikes"/>
    <n v="6"/>
    <s v="Santa Cruz Bikes"/>
    <x v="5"/>
  </r>
  <r>
    <x v="6"/>
    <s v="Mountain Bikes"/>
    <n v="6"/>
    <s v="Baldwin Bikes"/>
    <x v="6"/>
  </r>
  <r>
    <x v="13"/>
    <s v="Cruisers Bicycles"/>
    <n v="3"/>
    <s v="Baldwin Bikes"/>
    <x v="7"/>
  </r>
  <r>
    <x v="12"/>
    <s v="Cruisers Bicycles"/>
    <n v="3"/>
    <s v="Santa Cruz Bikes"/>
    <x v="11"/>
  </r>
  <r>
    <x v="3"/>
    <s v="Cruisers Bicycles"/>
    <n v="3"/>
    <s v="Baldwin Bikes"/>
    <x v="3"/>
  </r>
  <r>
    <x v="14"/>
    <s v="Children Bicycles"/>
    <n v="1"/>
    <s v="Santa Cruz Bikes"/>
    <x v="15"/>
  </r>
  <r>
    <x v="33"/>
    <s v="Comfort Bicycles"/>
    <n v="2"/>
    <s v="Santa Cruz Bikes"/>
    <x v="19"/>
  </r>
  <r>
    <x v="11"/>
    <s v="Electric Bikes"/>
    <n v="5"/>
    <s v="Baldwin Bikes"/>
    <x v="10"/>
  </r>
  <r>
    <x v="9"/>
    <s v="Comfort Bicycles"/>
    <n v="2"/>
    <s v="Baldwin Bikes"/>
    <x v="9"/>
  </r>
  <r>
    <x v="30"/>
    <s v="Mountain Bikes"/>
    <n v="6"/>
    <s v="Santa Cruz Bikes"/>
    <x v="6"/>
  </r>
  <r>
    <x v="3"/>
    <s v="Comfort Bicycles"/>
    <n v="2"/>
    <s v="Baldwin Bikes"/>
    <x v="3"/>
  </r>
  <r>
    <x v="25"/>
    <s v="Mountain Bikes"/>
    <n v="6"/>
    <s v="Santa Cruz Bikes"/>
    <x v="13"/>
  </r>
  <r>
    <x v="31"/>
    <s v="Comfort Bicycles"/>
    <n v="2"/>
    <s v="Santa Cruz Bikes"/>
    <x v="9"/>
  </r>
  <r>
    <x v="7"/>
    <s v="Cruisers Bicycles"/>
    <n v="3"/>
    <s v="Santa Cruz Bikes"/>
    <x v="7"/>
  </r>
  <r>
    <x v="1"/>
    <s v="Mountain Bikes"/>
    <n v="6"/>
    <s v="Baldwin Bikes"/>
    <x v="1"/>
  </r>
  <r>
    <x v="33"/>
    <s v="Comfort Bicycles"/>
    <n v="2"/>
    <s v="Santa Cruz Bikes"/>
    <x v="19"/>
  </r>
  <r>
    <x v="28"/>
    <s v="Electric Bikes"/>
    <n v="5"/>
    <s v="Santa Cruz Bikes"/>
    <x v="10"/>
  </r>
  <r>
    <x v="18"/>
    <s v="Mountain Bikes"/>
    <n v="6"/>
    <s v="Baldwin Bikes"/>
    <x v="4"/>
  </r>
  <r>
    <x v="5"/>
    <s v="Mountain Bikes"/>
    <n v="6"/>
    <s v="Santa Cruz Bikes"/>
    <x v="5"/>
  </r>
  <r>
    <x v="22"/>
    <s v="Children Bicycles"/>
    <n v="1"/>
    <s v="Baldwin Bikes"/>
    <x v="17"/>
  </r>
  <r>
    <x v="24"/>
    <s v="Mountain Bikes"/>
    <n v="6"/>
    <s v="Santa Cruz Bikes"/>
    <x v="18"/>
  </r>
  <r>
    <x v="35"/>
    <s v="Mountain Bikes"/>
    <n v="6"/>
    <s v="Baldwin Bikes"/>
    <x v="16"/>
  </r>
  <r>
    <x v="14"/>
    <s v="Children Bicycles"/>
    <n v="1"/>
    <s v="Santa Cruz Bikes"/>
    <x v="12"/>
  </r>
  <r>
    <x v="14"/>
    <s v="Cruisers Bicycles"/>
    <n v="3"/>
    <s v="Santa Cruz Bikes"/>
    <x v="12"/>
  </r>
  <r>
    <x v="31"/>
    <s v="Comfort Bicycles"/>
    <n v="2"/>
    <s v="Santa Cruz Bikes"/>
    <x v="9"/>
  </r>
  <r>
    <x v="3"/>
    <s v="Comfort Bicycles"/>
    <n v="2"/>
    <s v="Baldwin Bikes"/>
    <x v="3"/>
  </r>
  <r>
    <x v="35"/>
    <s v="Mountain Bikes"/>
    <n v="6"/>
    <s v="Baldwin Bikes"/>
    <x v="16"/>
  </r>
  <r>
    <x v="31"/>
    <s v="Cruisers Bicycles"/>
    <n v="3"/>
    <s v="Santa Cruz Bikes"/>
    <x v="9"/>
  </r>
  <r>
    <x v="0"/>
    <s v="Cruisers Bicycles"/>
    <n v="3"/>
    <s v="Santa Cruz Bikes"/>
    <x v="0"/>
  </r>
  <r>
    <x v="28"/>
    <s v="Electric Bikes"/>
    <n v="5"/>
    <s v="Santa Cruz Bikes"/>
    <x v="10"/>
  </r>
  <r>
    <x v="13"/>
    <s v="Cruisers Bicycles"/>
    <n v="3"/>
    <s v="Baldwin Bikes"/>
    <x v="7"/>
  </r>
  <r>
    <x v="29"/>
    <s v="Cruisers Bicycles"/>
    <n v="3"/>
    <s v="Baldwin Bikes"/>
    <x v="11"/>
  </r>
  <r>
    <x v="10"/>
    <s v="Mountain Bikes"/>
    <n v="6"/>
    <s v="Baldwin Bikes"/>
    <x v="5"/>
  </r>
  <r>
    <x v="35"/>
    <s v="Mountain Bikes"/>
    <n v="6"/>
    <s v="Baldwin Bikes"/>
    <x v="16"/>
  </r>
  <r>
    <x v="10"/>
    <s v="Mountain Bikes"/>
    <n v="6"/>
    <s v="Baldwin Bikes"/>
    <x v="5"/>
  </r>
  <r>
    <x v="3"/>
    <s v="Cruisers Bicycles"/>
    <n v="3"/>
    <s v="Baldwin Bikes"/>
    <x v="0"/>
  </r>
  <r>
    <x v="4"/>
    <s v="Mountain Bikes"/>
    <n v="6"/>
    <s v="Santa Cruz Bikes"/>
    <x v="4"/>
  </r>
  <r>
    <x v="22"/>
    <s v="Children Bicycles"/>
    <n v="1"/>
    <s v="Baldwin Bikes"/>
    <x v="17"/>
  </r>
  <r>
    <x v="3"/>
    <s v="Cruisers Bicycles"/>
    <n v="3"/>
    <s v="Baldwin Bikes"/>
    <x v="0"/>
  </r>
  <r>
    <x v="1"/>
    <s v="Mountain Bikes"/>
    <n v="6"/>
    <s v="Baldwin Bikes"/>
    <x v="1"/>
  </r>
  <r>
    <x v="7"/>
    <s v="Cruisers Bicycles"/>
    <n v="3"/>
    <s v="Santa Cruz Bikes"/>
    <x v="7"/>
  </r>
  <r>
    <x v="22"/>
    <s v="Children Bicycles"/>
    <n v="1"/>
    <s v="Baldwin Bikes"/>
    <x v="17"/>
  </r>
  <r>
    <x v="30"/>
    <s v="Mountain Bikes"/>
    <n v="6"/>
    <s v="Santa Cruz Bikes"/>
    <x v="6"/>
  </r>
  <r>
    <x v="14"/>
    <s v="Children Bicycles"/>
    <n v="1"/>
    <s v="Santa Cruz Bikes"/>
    <x v="12"/>
  </r>
  <r>
    <x v="20"/>
    <s v="Mountain Bikes"/>
    <n v="6"/>
    <s v="Santa Cruz Bikes"/>
    <x v="16"/>
  </r>
  <r>
    <x v="20"/>
    <s v="Mountain Bikes"/>
    <n v="6"/>
    <s v="Santa Cruz Bikes"/>
    <x v="16"/>
  </r>
  <r>
    <x v="17"/>
    <s v="Children Bicycles"/>
    <n v="1"/>
    <s v="Baldwin Bikes"/>
    <x v="15"/>
  </r>
  <r>
    <x v="8"/>
    <s v="Cruisers Bicycles"/>
    <n v="3"/>
    <s v="Santa Cruz Bikes"/>
    <x v="20"/>
  </r>
  <r>
    <x v="27"/>
    <s v="Cyclocross Bicycles"/>
    <n v="4"/>
    <s v="Santa Cruz Bikes"/>
    <x v="2"/>
  </r>
  <r>
    <x v="22"/>
    <s v="Children Bicycles"/>
    <n v="1"/>
    <s v="Baldwin Bikes"/>
    <x v="17"/>
  </r>
  <r>
    <x v="9"/>
    <s v="Cruisers Bicycles"/>
    <n v="3"/>
    <s v="Baldwin Bikes"/>
    <x v="9"/>
  </r>
  <r>
    <x v="29"/>
    <s v="Cruisers Bicycles"/>
    <n v="3"/>
    <s v="Baldwin Bikes"/>
    <x v="11"/>
  </r>
  <r>
    <x v="3"/>
    <s v="Comfort Bicycles"/>
    <n v="2"/>
    <s v="Baldwin Bikes"/>
    <x v="3"/>
  </r>
  <r>
    <x v="34"/>
    <s v="Mountain Bikes"/>
    <n v="6"/>
    <s v="Baldwin Bikes"/>
    <x v="18"/>
  </r>
  <r>
    <x v="14"/>
    <s v="Cruisers Bicycles"/>
    <n v="3"/>
    <s v="Santa Cruz Bikes"/>
    <x v="12"/>
  </r>
  <r>
    <x v="19"/>
    <s v="Cyclocross Bicycles"/>
    <n v="4"/>
    <s v="Santa Cruz Bikes"/>
    <x v="14"/>
  </r>
  <r>
    <x v="18"/>
    <s v="Mountain Bikes"/>
    <n v="6"/>
    <s v="Baldwin Bikes"/>
    <x v="4"/>
  </r>
  <r>
    <x v="34"/>
    <s v="Mountain Bikes"/>
    <n v="6"/>
    <s v="Baldwin Bikes"/>
    <x v="18"/>
  </r>
  <r>
    <x v="20"/>
    <s v="Mountain Bikes"/>
    <n v="6"/>
    <s v="Santa Cruz Bikes"/>
    <x v="16"/>
  </r>
  <r>
    <x v="30"/>
    <s v="Mountain Bikes"/>
    <n v="6"/>
    <s v="Santa Cruz Bikes"/>
    <x v="6"/>
  </r>
  <r>
    <x v="17"/>
    <s v="Children Bicycles"/>
    <n v="1"/>
    <s v="Baldwin Bikes"/>
    <x v="12"/>
  </r>
  <r>
    <x v="19"/>
    <s v="Cyclocross Bicycles"/>
    <n v="4"/>
    <s v="Santa Cruz Bikes"/>
    <x v="14"/>
  </r>
  <r>
    <x v="18"/>
    <s v="Mountain Bikes"/>
    <n v="6"/>
    <s v="Baldwin Bikes"/>
    <x v="4"/>
  </r>
  <r>
    <x v="17"/>
    <s v="Cruisers Bicycles"/>
    <n v="3"/>
    <s v="Baldwin Bikes"/>
    <x v="15"/>
  </r>
  <r>
    <x v="16"/>
    <s v="Mountain Bikes"/>
    <n v="6"/>
    <s v="Santa Cruz Bikes"/>
    <x v="1"/>
  </r>
  <r>
    <x v="17"/>
    <s v="Cruisers Bicycles"/>
    <n v="3"/>
    <s v="Baldwin Bikes"/>
    <x v="12"/>
  </r>
  <r>
    <x v="20"/>
    <s v="Mountain Bikes"/>
    <n v="6"/>
    <s v="Santa Cruz Bikes"/>
    <x v="16"/>
  </r>
  <r>
    <x v="8"/>
    <s v="Cruisers Bicycles"/>
    <n v="3"/>
    <s v="Santa Cruz Bikes"/>
    <x v="8"/>
  </r>
  <r>
    <x v="17"/>
    <s v="Cruisers Bicycles"/>
    <n v="3"/>
    <s v="Baldwin Bikes"/>
    <x v="15"/>
  </r>
  <r>
    <x v="8"/>
    <s v="Cruisers Bicycles"/>
    <n v="3"/>
    <s v="Santa Cruz Bikes"/>
    <x v="20"/>
  </r>
  <r>
    <x v="2"/>
    <s v="Cyclocross Bicycles"/>
    <n v="4"/>
    <s v="Baldwin Bikes"/>
    <x v="2"/>
  </r>
  <r>
    <x v="15"/>
    <s v="Mountain Bikes"/>
    <n v="6"/>
    <s v="Baldwin Bikes"/>
    <x v="13"/>
  </r>
  <r>
    <x v="20"/>
    <s v="Mountain Bikes"/>
    <n v="6"/>
    <s v="Santa Cruz Bikes"/>
    <x v="16"/>
  </r>
  <r>
    <x v="27"/>
    <s v="Cyclocross Bicycles"/>
    <n v="4"/>
    <s v="Santa Cruz Bikes"/>
    <x v="2"/>
  </r>
  <r>
    <x v="31"/>
    <s v="Comfort Bicycles"/>
    <n v="2"/>
    <s v="Santa Cruz Bikes"/>
    <x v="9"/>
  </r>
  <r>
    <x v="4"/>
    <s v="Mountain Bikes"/>
    <n v="6"/>
    <s v="Santa Cruz Bikes"/>
    <x v="4"/>
  </r>
  <r>
    <x v="14"/>
    <s v="Children Bicycles"/>
    <n v="1"/>
    <s v="Santa Cruz Bikes"/>
    <x v="15"/>
  </r>
  <r>
    <x v="0"/>
    <s v="Cruisers Bicycles"/>
    <n v="3"/>
    <s v="Santa Cruz Bikes"/>
    <x v="0"/>
  </r>
  <r>
    <x v="28"/>
    <s v="Electric Bikes"/>
    <n v="5"/>
    <s v="Santa Cruz Bikes"/>
    <x v="10"/>
  </r>
  <r>
    <x v="32"/>
    <s v="Cyclocross Bicycles"/>
    <n v="4"/>
    <s v="Baldwin Bikes"/>
    <x v="14"/>
  </r>
  <r>
    <x v="21"/>
    <s v="Cruisers Bicycles"/>
    <n v="3"/>
    <s v="Baldwin Bikes"/>
    <x v="8"/>
  </r>
  <r>
    <x v="14"/>
    <s v="Children Bicycles"/>
    <n v="1"/>
    <s v="Santa Cruz Bikes"/>
    <x v="12"/>
  </r>
  <r>
    <x v="28"/>
    <s v="Electric Bikes"/>
    <n v="5"/>
    <s v="Santa Cruz Bikes"/>
    <x v="10"/>
  </r>
  <r>
    <x v="8"/>
    <s v="Cruisers Bicycles"/>
    <n v="3"/>
    <s v="Santa Cruz Bikes"/>
    <x v="8"/>
  </r>
  <r>
    <x v="5"/>
    <s v="Mountain Bikes"/>
    <n v="6"/>
    <s v="Santa Cruz Bikes"/>
    <x v="5"/>
  </r>
  <r>
    <x v="23"/>
    <s v="Children Bicycles"/>
    <n v="1"/>
    <s v="Santa Cruz Bikes"/>
    <x v="17"/>
  </r>
  <r>
    <x v="5"/>
    <s v="Mountain Bikes"/>
    <n v="6"/>
    <s v="Santa Cruz Bikes"/>
    <x v="5"/>
  </r>
  <r>
    <x v="27"/>
    <s v="Cyclocross Bicycles"/>
    <n v="4"/>
    <s v="Santa Cruz Bikes"/>
    <x v="2"/>
  </r>
  <r>
    <x v="1"/>
    <s v="Mountain Bikes"/>
    <n v="6"/>
    <s v="Baldwin Bikes"/>
    <x v="1"/>
  </r>
  <r>
    <x v="4"/>
    <s v="Mountain Bikes"/>
    <n v="6"/>
    <s v="Santa Cruz Bikes"/>
    <x v="4"/>
  </r>
  <r>
    <x v="14"/>
    <s v="Children Bicycles"/>
    <n v="1"/>
    <s v="Santa Cruz Bikes"/>
    <x v="12"/>
  </r>
  <r>
    <x v="1"/>
    <s v="Mountain Bikes"/>
    <n v="6"/>
    <s v="Baldwin Bikes"/>
    <x v="1"/>
  </r>
  <r>
    <x v="17"/>
    <s v="Cruisers Bicycles"/>
    <n v="3"/>
    <s v="Baldwin Bikes"/>
    <x v="15"/>
  </r>
  <r>
    <x v="35"/>
    <s v="Mountain Bikes"/>
    <n v="6"/>
    <s v="Baldwin Bikes"/>
    <x v="16"/>
  </r>
  <r>
    <x v="15"/>
    <s v="Mountain Bikes"/>
    <n v="6"/>
    <s v="Baldwin Bikes"/>
    <x v="13"/>
  </r>
  <r>
    <x v="21"/>
    <s v="Cruisers Bicycles"/>
    <n v="3"/>
    <s v="Baldwin Bikes"/>
    <x v="20"/>
  </r>
  <r>
    <x v="18"/>
    <s v="Mountain Bikes"/>
    <n v="6"/>
    <s v="Baldwin Bikes"/>
    <x v="4"/>
  </r>
  <r>
    <x v="31"/>
    <s v="Cruisers Bicycles"/>
    <n v="3"/>
    <s v="Santa Cruz Bikes"/>
    <x v="9"/>
  </r>
  <r>
    <x v="12"/>
    <s v="Cruisers Bicycles"/>
    <n v="3"/>
    <s v="Santa Cruz Bikes"/>
    <x v="11"/>
  </r>
  <r>
    <x v="3"/>
    <s v="Cruisers Bicycles"/>
    <n v="3"/>
    <s v="Baldwin Bikes"/>
    <x v="3"/>
  </r>
  <r>
    <x v="3"/>
    <s v="Comfort Bicycles"/>
    <n v="2"/>
    <s v="Baldwin Bikes"/>
    <x v="3"/>
  </r>
  <r>
    <x v="35"/>
    <s v="Mountain Bikes"/>
    <n v="6"/>
    <s v="Baldwin Bikes"/>
    <x v="16"/>
  </r>
  <r>
    <x v="24"/>
    <s v="Mountain Bikes"/>
    <n v="6"/>
    <s v="Santa Cruz Bikes"/>
    <x v="18"/>
  </r>
  <r>
    <x v="0"/>
    <s v="Comfort Bicycles"/>
    <n v="2"/>
    <s v="Santa Cruz Bikes"/>
    <x v="3"/>
  </r>
  <r>
    <x v="14"/>
    <s v="Children Bicycles"/>
    <n v="1"/>
    <s v="Santa Cruz Bikes"/>
    <x v="12"/>
  </r>
  <r>
    <x v="29"/>
    <s v="Cruisers Bicycles"/>
    <n v="3"/>
    <s v="Baldwin Bikes"/>
    <x v="11"/>
  </r>
  <r>
    <x v="3"/>
    <s v="Cruisers Bicycles"/>
    <n v="3"/>
    <s v="Baldwin Bikes"/>
    <x v="0"/>
  </r>
  <r>
    <x v="0"/>
    <s v="Cruisers Bicycles"/>
    <n v="3"/>
    <s v="Santa Cruz Bikes"/>
    <x v="3"/>
  </r>
  <r>
    <x v="2"/>
    <s v="Cyclocross Bicycles"/>
    <n v="4"/>
    <s v="Baldwin Bikes"/>
    <x v="2"/>
  </r>
  <r>
    <x v="25"/>
    <s v="Mountain Bikes"/>
    <n v="6"/>
    <s v="Santa Cruz Bikes"/>
    <x v="13"/>
  </r>
  <r>
    <x v="0"/>
    <s v="Cruisers Bicycles"/>
    <n v="3"/>
    <s v="Santa Cruz Bikes"/>
    <x v="3"/>
  </r>
  <r>
    <x v="23"/>
    <s v="Children Bicycles"/>
    <n v="1"/>
    <s v="Santa Cruz Bikes"/>
    <x v="17"/>
  </r>
  <r>
    <x v="14"/>
    <s v="Children Bicycles"/>
    <n v="1"/>
    <s v="Santa Cruz Bikes"/>
    <x v="12"/>
  </r>
  <r>
    <x v="3"/>
    <s v="Cruisers Bicycles"/>
    <n v="3"/>
    <s v="Baldwin Bikes"/>
    <x v="3"/>
  </r>
  <r>
    <x v="18"/>
    <s v="Mountain Bikes"/>
    <n v="6"/>
    <s v="Baldwin Bikes"/>
    <x v="4"/>
  </r>
  <r>
    <x v="5"/>
    <s v="Mountain Bikes"/>
    <n v="6"/>
    <s v="Santa Cruz Bikes"/>
    <x v="5"/>
  </r>
  <r>
    <x v="16"/>
    <s v="Mountain Bikes"/>
    <n v="6"/>
    <s v="Santa Cruz Bikes"/>
    <x v="1"/>
  </r>
  <r>
    <x v="17"/>
    <s v="Cruisers Bicycles"/>
    <n v="3"/>
    <s v="Baldwin Bikes"/>
    <x v="15"/>
  </r>
  <r>
    <x v="35"/>
    <s v="Mountain Bikes"/>
    <n v="6"/>
    <s v="Baldwin Bikes"/>
    <x v="16"/>
  </r>
  <r>
    <x v="13"/>
    <s v="Cruisers Bicycles"/>
    <n v="3"/>
    <s v="Baldwin Bikes"/>
    <x v="7"/>
  </r>
  <r>
    <x v="30"/>
    <s v="Mountain Bikes"/>
    <n v="6"/>
    <s v="Santa Cruz Bikes"/>
    <x v="6"/>
  </r>
  <r>
    <x v="15"/>
    <s v="Mountain Bikes"/>
    <n v="6"/>
    <s v="Baldwin Bikes"/>
    <x v="13"/>
  </r>
  <r>
    <x v="3"/>
    <s v="Comfort Bicycles"/>
    <n v="2"/>
    <s v="Baldwin Bikes"/>
    <x v="3"/>
  </r>
  <r>
    <x v="31"/>
    <s v="Comfort Bicycles"/>
    <n v="2"/>
    <s v="Santa Cruz Bikes"/>
    <x v="9"/>
  </r>
  <r>
    <x v="31"/>
    <s v="Cruisers Bicycles"/>
    <n v="3"/>
    <s v="Santa Cruz Bikes"/>
    <x v="9"/>
  </r>
  <r>
    <x v="24"/>
    <s v="Mountain Bikes"/>
    <n v="6"/>
    <s v="Santa Cruz Bikes"/>
    <x v="18"/>
  </r>
  <r>
    <x v="17"/>
    <s v="Cruisers Bicycles"/>
    <n v="3"/>
    <s v="Baldwin Bikes"/>
    <x v="12"/>
  </r>
  <r>
    <x v="19"/>
    <s v="Cyclocross Bicycles"/>
    <n v="4"/>
    <s v="Santa Cruz Bikes"/>
    <x v="14"/>
  </r>
  <r>
    <x v="0"/>
    <s v="Cruisers Bicycles"/>
    <n v="3"/>
    <s v="Santa Cruz Bikes"/>
    <x v="3"/>
  </r>
  <r>
    <x v="15"/>
    <s v="Mountain Bikes"/>
    <n v="6"/>
    <s v="Baldwin Bikes"/>
    <x v="13"/>
  </r>
  <r>
    <x v="16"/>
    <s v="Mountain Bikes"/>
    <n v="6"/>
    <s v="Santa Cruz Bikes"/>
    <x v="1"/>
  </r>
  <r>
    <x v="23"/>
    <s v="Children Bicycles"/>
    <n v="1"/>
    <s v="Santa Cruz Bikes"/>
    <x v="17"/>
  </r>
  <r>
    <x v="3"/>
    <s v="Cruisers Bicycles"/>
    <n v="3"/>
    <s v="Baldwin Bikes"/>
    <x v="0"/>
  </r>
  <r>
    <x v="4"/>
    <s v="Mountain Bikes"/>
    <n v="6"/>
    <s v="Santa Cruz Bikes"/>
    <x v="4"/>
  </r>
  <r>
    <x v="26"/>
    <s v="Comfort Bicycles"/>
    <n v="2"/>
    <s v="Baldwin Bikes"/>
    <x v="19"/>
  </r>
  <r>
    <x v="17"/>
    <s v="Cruisers Bicycles"/>
    <n v="3"/>
    <s v="Baldwin Bikes"/>
    <x v="15"/>
  </r>
  <r>
    <x v="9"/>
    <s v="Comfort Bicycles"/>
    <n v="2"/>
    <s v="Baldwin Bikes"/>
    <x v="9"/>
  </r>
  <r>
    <x v="28"/>
    <s v="Electric Bikes"/>
    <n v="5"/>
    <s v="Santa Cruz Bikes"/>
    <x v="10"/>
  </r>
  <r>
    <x v="13"/>
    <s v="Cruisers Bicycles"/>
    <n v="3"/>
    <s v="Baldwin Bikes"/>
    <x v="7"/>
  </r>
  <r>
    <x v="23"/>
    <s v="Children Bicycles"/>
    <n v="1"/>
    <s v="Santa Cruz Bikes"/>
    <x v="17"/>
  </r>
  <r>
    <x v="9"/>
    <s v="Comfort Bicycles"/>
    <n v="2"/>
    <s v="Baldwin Bikes"/>
    <x v="9"/>
  </r>
  <r>
    <x v="30"/>
    <s v="Mountain Bikes"/>
    <n v="6"/>
    <s v="Santa Cruz Bikes"/>
    <x v="6"/>
  </r>
  <r>
    <x v="15"/>
    <s v="Mountain Bikes"/>
    <n v="6"/>
    <s v="Baldwin Bikes"/>
    <x v="13"/>
  </r>
  <r>
    <x v="7"/>
    <s v="Cruisers Bicycles"/>
    <n v="3"/>
    <s v="Santa Cruz Bikes"/>
    <x v="7"/>
  </r>
  <r>
    <x v="30"/>
    <s v="Mountain Bikes"/>
    <n v="6"/>
    <s v="Santa Cruz Bikes"/>
    <x v="6"/>
  </r>
  <r>
    <x v="17"/>
    <s v="Children Bicycles"/>
    <n v="1"/>
    <s v="Baldwin Bikes"/>
    <x v="15"/>
  </r>
  <r>
    <x v="19"/>
    <s v="Cyclocross Bicycles"/>
    <n v="4"/>
    <s v="Santa Cruz Bikes"/>
    <x v="14"/>
  </r>
  <r>
    <x v="31"/>
    <s v="Comfort Bicycles"/>
    <n v="2"/>
    <s v="Santa Cruz Bikes"/>
    <x v="9"/>
  </r>
  <r>
    <x v="10"/>
    <s v="Mountain Bikes"/>
    <n v="6"/>
    <s v="Baldwin Bikes"/>
    <x v="5"/>
  </r>
  <r>
    <x v="19"/>
    <s v="Cyclocross Bicycles"/>
    <n v="4"/>
    <s v="Santa Cruz Bikes"/>
    <x v="14"/>
  </r>
  <r>
    <x v="8"/>
    <s v="Cruisers Bicycles"/>
    <n v="3"/>
    <s v="Santa Cruz Bikes"/>
    <x v="20"/>
  </r>
  <r>
    <x v="21"/>
    <s v="Cruisers Bicycles"/>
    <n v="3"/>
    <s v="Baldwin Bikes"/>
    <x v="8"/>
  </r>
  <r>
    <x v="4"/>
    <s v="Mountain Bikes"/>
    <n v="6"/>
    <s v="Santa Cruz Bikes"/>
    <x v="4"/>
  </r>
  <r>
    <x v="17"/>
    <s v="Children Bicycles"/>
    <n v="1"/>
    <s v="Baldwin Bikes"/>
    <x v="12"/>
  </r>
  <r>
    <x v="0"/>
    <s v="Cruisers Bicycles"/>
    <n v="3"/>
    <s v="Santa Cruz Bikes"/>
    <x v="3"/>
  </r>
  <r>
    <x v="4"/>
    <s v="Mountain Bikes"/>
    <n v="6"/>
    <s v="Santa Cruz Bikes"/>
    <x v="4"/>
  </r>
  <r>
    <x v="1"/>
    <s v="Mountain Bikes"/>
    <n v="6"/>
    <s v="Baldwin Bikes"/>
    <x v="1"/>
  </r>
  <r>
    <x v="31"/>
    <s v="Comfort Bicycles"/>
    <n v="2"/>
    <s v="Santa Cruz Bikes"/>
    <x v="9"/>
  </r>
  <r>
    <x v="21"/>
    <s v="Cruisers Bicycles"/>
    <n v="3"/>
    <s v="Baldwin Bikes"/>
    <x v="8"/>
  </r>
  <r>
    <x v="9"/>
    <s v="Cruisers Bicycles"/>
    <n v="3"/>
    <s v="Baldwin Bikes"/>
    <x v="9"/>
  </r>
  <r>
    <x v="17"/>
    <s v="Cruisers Bicycles"/>
    <n v="3"/>
    <s v="Baldwin Bikes"/>
    <x v="15"/>
  </r>
  <r>
    <x v="25"/>
    <s v="Mountain Bikes"/>
    <n v="6"/>
    <s v="Santa Cruz Bikes"/>
    <x v="13"/>
  </r>
  <r>
    <x v="35"/>
    <s v="Mountain Bikes"/>
    <n v="6"/>
    <s v="Baldwin Bikes"/>
    <x v="16"/>
  </r>
  <r>
    <x v="26"/>
    <s v="Comfort Bicycles"/>
    <n v="2"/>
    <s v="Baldwin Bikes"/>
    <x v="19"/>
  </r>
  <r>
    <x v="21"/>
    <s v="Cruisers Bicycles"/>
    <n v="3"/>
    <s v="Baldwin Bikes"/>
    <x v="20"/>
  </r>
  <r>
    <x v="20"/>
    <s v="Mountain Bikes"/>
    <n v="6"/>
    <s v="Santa Cruz Bikes"/>
    <x v="16"/>
  </r>
  <r>
    <x v="15"/>
    <s v="Mountain Bikes"/>
    <n v="6"/>
    <s v="Baldwin Bikes"/>
    <x v="13"/>
  </r>
  <r>
    <x v="12"/>
    <s v="Cruisers Bicycles"/>
    <n v="3"/>
    <s v="Santa Cruz Bikes"/>
    <x v="11"/>
  </r>
  <r>
    <x v="24"/>
    <s v="Mountain Bikes"/>
    <n v="6"/>
    <s v="Santa Cruz Bikes"/>
    <x v="18"/>
  </r>
  <r>
    <x v="8"/>
    <s v="Cruisers Bicycles"/>
    <n v="3"/>
    <s v="Santa Cruz Bikes"/>
    <x v="20"/>
  </r>
  <r>
    <x v="27"/>
    <s v="Cyclocross Bicycles"/>
    <n v="4"/>
    <s v="Santa Cruz Bikes"/>
    <x v="2"/>
  </r>
  <r>
    <x v="17"/>
    <s v="Children Bicycles"/>
    <n v="1"/>
    <s v="Baldwin Bikes"/>
    <x v="12"/>
  </r>
  <r>
    <x v="13"/>
    <s v="Cruisers Bicycles"/>
    <n v="3"/>
    <s v="Baldwin Bikes"/>
    <x v="7"/>
  </r>
  <r>
    <x v="19"/>
    <s v="Cyclocross Bicycles"/>
    <n v="4"/>
    <s v="Santa Cruz Bikes"/>
    <x v="14"/>
  </r>
  <r>
    <x v="8"/>
    <s v="Cruisers Bicycles"/>
    <n v="3"/>
    <s v="Santa Cruz Bikes"/>
    <x v="20"/>
  </r>
  <r>
    <x v="11"/>
    <s v="Electric Bikes"/>
    <n v="5"/>
    <s v="Baldwin Bikes"/>
    <x v="10"/>
  </r>
  <r>
    <x v="2"/>
    <s v="Cyclocross Bicycles"/>
    <n v="4"/>
    <s v="Baldwin Bikes"/>
    <x v="2"/>
  </r>
  <r>
    <x v="33"/>
    <s v="Comfort Bicycles"/>
    <n v="2"/>
    <s v="Santa Cruz Bikes"/>
    <x v="19"/>
  </r>
  <r>
    <x v="1"/>
    <s v="Mountain Bikes"/>
    <n v="6"/>
    <s v="Baldwin Bikes"/>
    <x v="1"/>
  </r>
  <r>
    <x v="4"/>
    <s v="Mountain Bikes"/>
    <n v="6"/>
    <s v="Santa Cruz Bikes"/>
    <x v="4"/>
  </r>
  <r>
    <x v="29"/>
    <s v="Cruisers Bicycles"/>
    <n v="3"/>
    <s v="Baldwin Bikes"/>
    <x v="11"/>
  </r>
  <r>
    <x v="8"/>
    <s v="Cruisers Bicycles"/>
    <n v="3"/>
    <s v="Santa Cruz Bikes"/>
    <x v="8"/>
  </r>
  <r>
    <x v="14"/>
    <s v="Cruisers Bicycles"/>
    <n v="3"/>
    <s v="Santa Cruz Bikes"/>
    <x v="15"/>
  </r>
  <r>
    <x v="1"/>
    <s v="Mountain Bikes"/>
    <n v="6"/>
    <s v="Baldwin Bikes"/>
    <x v="1"/>
  </r>
  <r>
    <x v="14"/>
    <s v="Cruisers Bicycles"/>
    <n v="3"/>
    <s v="Santa Cruz Bikes"/>
    <x v="12"/>
  </r>
  <r>
    <x v="17"/>
    <s v="Cruisers Bicycles"/>
    <n v="3"/>
    <s v="Baldwin Bikes"/>
    <x v="15"/>
  </r>
  <r>
    <x v="12"/>
    <s v="Cruisers Bicycles"/>
    <n v="3"/>
    <s v="Santa Cruz Bikes"/>
    <x v="11"/>
  </r>
  <r>
    <x v="17"/>
    <s v="Children Bicycles"/>
    <n v="1"/>
    <s v="Baldwin Bikes"/>
    <x v="15"/>
  </r>
  <r>
    <x v="0"/>
    <s v="Comfort Bicycles"/>
    <n v="2"/>
    <s v="Santa Cruz Bikes"/>
    <x v="3"/>
  </r>
  <r>
    <x v="21"/>
    <s v="Cruisers Bicycles"/>
    <n v="3"/>
    <s v="Baldwin Bikes"/>
    <x v="20"/>
  </r>
  <r>
    <x v="19"/>
    <s v="Cyclocross Bicycles"/>
    <n v="4"/>
    <s v="Santa Cruz Bikes"/>
    <x v="14"/>
  </r>
  <r>
    <x v="13"/>
    <s v="Cruisers Bicycles"/>
    <n v="3"/>
    <s v="Baldwin Bikes"/>
    <x v="7"/>
  </r>
  <r>
    <x v="3"/>
    <s v="Comfort Bicycles"/>
    <n v="2"/>
    <s v="Baldwin Bikes"/>
    <x v="3"/>
  </r>
  <r>
    <x v="33"/>
    <s v="Comfort Bicycles"/>
    <n v="2"/>
    <s v="Santa Cruz Bikes"/>
    <x v="19"/>
  </r>
  <r>
    <x v="17"/>
    <s v="Children Bicycles"/>
    <n v="1"/>
    <s v="Baldwin Bikes"/>
    <x v="12"/>
  </r>
  <r>
    <x v="18"/>
    <s v="Mountain Bikes"/>
    <n v="6"/>
    <s v="Baldwin Bikes"/>
    <x v="4"/>
  </r>
  <r>
    <x v="32"/>
    <s v="Cyclocross Bicycles"/>
    <n v="4"/>
    <s v="Baldwin Bikes"/>
    <x v="14"/>
  </r>
  <r>
    <x v="3"/>
    <s v="Cruisers Bicycles"/>
    <n v="3"/>
    <s v="Baldwin Bikes"/>
    <x v="0"/>
  </r>
  <r>
    <x v="20"/>
    <s v="Mountain Bikes"/>
    <n v="6"/>
    <s v="Santa Cruz Bikes"/>
    <x v="16"/>
  </r>
  <r>
    <x v="27"/>
    <s v="Cyclocross Bicycles"/>
    <n v="4"/>
    <s v="Santa Cruz Bikes"/>
    <x v="2"/>
  </r>
  <r>
    <x v="17"/>
    <s v="Children Bicycles"/>
    <n v="1"/>
    <s v="Baldwin Bikes"/>
    <x v="15"/>
  </r>
  <r>
    <x v="0"/>
    <s v="Comfort Bicycles"/>
    <n v="2"/>
    <s v="Santa Cruz Bikes"/>
    <x v="3"/>
  </r>
  <r>
    <x v="31"/>
    <s v="Cruisers Bicycles"/>
    <n v="3"/>
    <s v="Santa Cruz Bikes"/>
    <x v="9"/>
  </r>
  <r>
    <x v="14"/>
    <s v="Children Bicycles"/>
    <n v="1"/>
    <s v="Santa Cruz Bikes"/>
    <x v="15"/>
  </r>
  <r>
    <x v="25"/>
    <s v="Mountain Bikes"/>
    <n v="6"/>
    <s v="Santa Cruz Bikes"/>
    <x v="13"/>
  </r>
  <r>
    <x v="27"/>
    <s v="Cyclocross Bicycles"/>
    <n v="4"/>
    <s v="Santa Cruz Bikes"/>
    <x v="2"/>
  </r>
  <r>
    <x v="4"/>
    <s v="Mountain Bikes"/>
    <n v="6"/>
    <s v="Santa Cruz Bikes"/>
    <x v="4"/>
  </r>
  <r>
    <x v="12"/>
    <s v="Cruisers Bicycles"/>
    <n v="3"/>
    <s v="Santa Cruz Bikes"/>
    <x v="11"/>
  </r>
  <r>
    <x v="22"/>
    <s v="Children Bicycles"/>
    <n v="1"/>
    <s v="Baldwin Bikes"/>
    <x v="17"/>
  </r>
  <r>
    <x v="17"/>
    <s v="Cruisers Bicycles"/>
    <n v="3"/>
    <s v="Baldwin Bikes"/>
    <x v="15"/>
  </r>
  <r>
    <x v="3"/>
    <s v="Cruisers Bicycles"/>
    <n v="3"/>
    <s v="Baldwin Bikes"/>
    <x v="3"/>
  </r>
  <r>
    <x v="11"/>
    <s v="Electric Bikes"/>
    <n v="5"/>
    <s v="Baldwin Bikes"/>
    <x v="10"/>
  </r>
  <r>
    <x v="14"/>
    <s v="Cruisers Bicycles"/>
    <n v="3"/>
    <s v="Santa Cruz Bikes"/>
    <x v="15"/>
  </r>
  <r>
    <x v="14"/>
    <s v="Cruisers Bicycles"/>
    <n v="3"/>
    <s v="Santa Cruz Bikes"/>
    <x v="12"/>
  </r>
  <r>
    <x v="7"/>
    <s v="Cruisers Bicycles"/>
    <n v="3"/>
    <s v="Santa Cruz Bikes"/>
    <x v="7"/>
  </r>
  <r>
    <x v="1"/>
    <s v="Mountain Bikes"/>
    <n v="6"/>
    <s v="Baldwin Bikes"/>
    <x v="1"/>
  </r>
  <r>
    <x v="31"/>
    <s v="Comfort Bicycles"/>
    <n v="2"/>
    <s v="Santa Cruz Bikes"/>
    <x v="9"/>
  </r>
  <r>
    <x v="11"/>
    <s v="Electric Bikes"/>
    <n v="5"/>
    <s v="Baldwin Bikes"/>
    <x v="10"/>
  </r>
  <r>
    <x v="20"/>
    <s v="Mountain Bikes"/>
    <n v="6"/>
    <s v="Santa Cruz Bikes"/>
    <x v="16"/>
  </r>
  <r>
    <x v="14"/>
    <s v="Cruisers Bicycles"/>
    <n v="3"/>
    <s v="Santa Cruz Bikes"/>
    <x v="15"/>
  </r>
  <r>
    <x v="3"/>
    <s v="Comfort Bicycles"/>
    <n v="2"/>
    <s v="Baldwin Bikes"/>
    <x v="3"/>
  </r>
  <r>
    <x v="28"/>
    <s v="Electric Bikes"/>
    <n v="5"/>
    <s v="Santa Cruz Bikes"/>
    <x v="10"/>
  </r>
  <r>
    <x v="22"/>
    <s v="Children Bicycles"/>
    <n v="1"/>
    <s v="Baldwin Bikes"/>
    <x v="17"/>
  </r>
  <r>
    <x v="20"/>
    <s v="Mountain Bikes"/>
    <n v="6"/>
    <s v="Santa Cruz Bikes"/>
    <x v="16"/>
  </r>
  <r>
    <x v="17"/>
    <s v="Cruisers Bicycles"/>
    <n v="3"/>
    <s v="Baldwin Bikes"/>
    <x v="15"/>
  </r>
  <r>
    <x v="22"/>
    <s v="Children Bicycles"/>
    <n v="1"/>
    <s v="Baldwin Bikes"/>
    <x v="17"/>
  </r>
  <r>
    <x v="14"/>
    <s v="Children Bicycles"/>
    <n v="1"/>
    <s v="Santa Cruz Bikes"/>
    <x v="12"/>
  </r>
  <r>
    <x v="1"/>
    <s v="Mountain Bikes"/>
    <n v="6"/>
    <s v="Baldwin Bikes"/>
    <x v="1"/>
  </r>
  <r>
    <x v="31"/>
    <s v="Cruisers Bicycles"/>
    <n v="3"/>
    <s v="Santa Cruz Bikes"/>
    <x v="9"/>
  </r>
  <r>
    <x v="23"/>
    <s v="Children Bicycles"/>
    <n v="1"/>
    <s v="Santa Cruz Bikes"/>
    <x v="17"/>
  </r>
  <r>
    <x v="14"/>
    <s v="Cruisers Bicycles"/>
    <n v="3"/>
    <s v="Santa Cruz Bikes"/>
    <x v="12"/>
  </r>
  <r>
    <x v="17"/>
    <s v="Cruisers Bicycles"/>
    <n v="3"/>
    <s v="Baldwin Bikes"/>
    <x v="15"/>
  </r>
  <r>
    <x v="11"/>
    <s v="Electric Bikes"/>
    <n v="5"/>
    <s v="Baldwin Bikes"/>
    <x v="10"/>
  </r>
  <r>
    <x v="17"/>
    <s v="Children Bicycles"/>
    <n v="1"/>
    <s v="Baldwin Bikes"/>
    <x v="15"/>
  </r>
  <r>
    <x v="29"/>
    <s v="Cruisers Bicycles"/>
    <n v="3"/>
    <s v="Baldwin Bikes"/>
    <x v="11"/>
  </r>
  <r>
    <x v="20"/>
    <s v="Mountain Bikes"/>
    <n v="6"/>
    <s v="Santa Cruz Bikes"/>
    <x v="16"/>
  </r>
  <r>
    <x v="17"/>
    <s v="Children Bicycles"/>
    <n v="1"/>
    <s v="Baldwin Bikes"/>
    <x v="12"/>
  </r>
  <r>
    <x v="0"/>
    <s v="Comfort Bicycles"/>
    <n v="2"/>
    <s v="Santa Cruz Bikes"/>
    <x v="3"/>
  </r>
  <r>
    <x v="12"/>
    <s v="Cruisers Bicycles"/>
    <n v="3"/>
    <s v="Santa Cruz Bikes"/>
    <x v="11"/>
  </r>
  <r>
    <x v="21"/>
    <s v="Cruisers Bicycles"/>
    <n v="3"/>
    <s v="Baldwin Bikes"/>
    <x v="8"/>
  </r>
  <r>
    <x v="0"/>
    <s v="Comfort Bicycles"/>
    <n v="2"/>
    <s v="Santa Cruz Bikes"/>
    <x v="3"/>
  </r>
  <r>
    <x v="23"/>
    <s v="Children Bicycles"/>
    <n v="1"/>
    <s v="Santa Cruz Bikes"/>
    <x v="17"/>
  </r>
  <r>
    <x v="14"/>
    <s v="Children Bicycles"/>
    <n v="1"/>
    <s v="Santa Cruz Bikes"/>
    <x v="12"/>
  </r>
  <r>
    <x v="28"/>
    <s v="Electric Bikes"/>
    <n v="5"/>
    <s v="Santa Cruz Bikes"/>
    <x v="10"/>
  </r>
  <r>
    <x v="23"/>
    <s v="Children Bicycles"/>
    <n v="1"/>
    <s v="Santa Cruz Bikes"/>
    <x v="17"/>
  </r>
  <r>
    <x v="14"/>
    <s v="Cruisers Bicycles"/>
    <n v="3"/>
    <s v="Santa Cruz Bikes"/>
    <x v="15"/>
  </r>
  <r>
    <x v="17"/>
    <s v="Children Bicycles"/>
    <n v="1"/>
    <s v="Baldwin Bikes"/>
    <x v="15"/>
  </r>
  <r>
    <x v="26"/>
    <s v="Comfort Bicycles"/>
    <n v="2"/>
    <s v="Baldwin Bikes"/>
    <x v="19"/>
  </r>
  <r>
    <x v="31"/>
    <s v="Comfort Bicycles"/>
    <n v="2"/>
    <s v="Santa Cruz Bikes"/>
    <x v="9"/>
  </r>
  <r>
    <x v="14"/>
    <s v="Children Bicycles"/>
    <n v="1"/>
    <s v="Santa Cruz Bikes"/>
    <x v="15"/>
  </r>
  <r>
    <x v="27"/>
    <s v="Cyclocross Bicycles"/>
    <n v="4"/>
    <s v="Santa Cruz Bikes"/>
    <x v="2"/>
  </r>
  <r>
    <x v="19"/>
    <s v="Cyclocross Bicycles"/>
    <n v="4"/>
    <s v="Santa Cruz Bikes"/>
    <x v="14"/>
  </r>
  <r>
    <x v="12"/>
    <s v="Cruisers Bicycles"/>
    <n v="3"/>
    <s v="Santa Cruz Bikes"/>
    <x v="11"/>
  </r>
  <r>
    <x v="17"/>
    <s v="Cruisers Bicycles"/>
    <n v="3"/>
    <s v="Baldwin Bikes"/>
    <x v="12"/>
  </r>
  <r>
    <x v="3"/>
    <s v="Cruisers Bicycles"/>
    <n v="3"/>
    <s v="Baldwin Bikes"/>
    <x v="0"/>
  </r>
  <r>
    <x v="9"/>
    <s v="Cruisers Bicycles"/>
    <n v="3"/>
    <s v="Baldwin Bikes"/>
    <x v="9"/>
  </r>
  <r>
    <x v="14"/>
    <s v="Cruisers Bicycles"/>
    <n v="3"/>
    <s v="Santa Cruz Bikes"/>
    <x v="12"/>
  </r>
  <r>
    <x v="21"/>
    <s v="Cruisers Bicycles"/>
    <n v="3"/>
    <s v="Baldwin Bikes"/>
    <x v="20"/>
  </r>
  <r>
    <x v="16"/>
    <s v="Mountain Bikes"/>
    <n v="6"/>
    <s v="Santa Cruz Bikes"/>
    <x v="1"/>
  </r>
  <r>
    <x v="14"/>
    <s v="Cruisers Bicycles"/>
    <n v="3"/>
    <s v="Santa Cruz Bikes"/>
    <x v="12"/>
  </r>
  <r>
    <x v="22"/>
    <s v="Children Bicycles"/>
    <n v="1"/>
    <s v="Baldwin Bikes"/>
    <x v="17"/>
  </r>
  <r>
    <x v="14"/>
    <s v="Cruisers Bicycles"/>
    <n v="3"/>
    <s v="Santa Cruz Bikes"/>
    <x v="15"/>
  </r>
  <r>
    <x v="17"/>
    <s v="Cruisers Bicycles"/>
    <n v="3"/>
    <s v="Baldwin Bikes"/>
    <x v="15"/>
  </r>
  <r>
    <x v="27"/>
    <s v="Cyclocross Bicycles"/>
    <n v="4"/>
    <s v="Santa Cruz Bikes"/>
    <x v="2"/>
  </r>
  <r>
    <x v="9"/>
    <s v="Comfort Bicycles"/>
    <n v="2"/>
    <s v="Baldwin Bikes"/>
    <x v="9"/>
  </r>
  <r>
    <x v="6"/>
    <s v="Mountain Bikes"/>
    <n v="6"/>
    <s v="Baldwin Bikes"/>
    <x v="6"/>
  </r>
  <r>
    <x v="0"/>
    <s v="Comfort Bicycles"/>
    <n v="2"/>
    <s v="Santa Cruz Bikes"/>
    <x v="3"/>
  </r>
  <r>
    <x v="33"/>
    <s v="Comfort Bicycles"/>
    <n v="2"/>
    <s v="Santa Cruz Bikes"/>
    <x v="19"/>
  </r>
  <r>
    <x v="25"/>
    <s v="Mountain Bikes"/>
    <n v="6"/>
    <s v="Santa Cruz Bikes"/>
    <x v="13"/>
  </r>
  <r>
    <x v="32"/>
    <s v="Cyclocross Bicycles"/>
    <n v="4"/>
    <s v="Baldwin Bikes"/>
    <x v="14"/>
  </r>
  <r>
    <x v="17"/>
    <s v="Cruisers Bicycles"/>
    <n v="3"/>
    <s v="Baldwin Bikes"/>
    <x v="15"/>
  </r>
  <r>
    <x v="3"/>
    <s v="Cruisers Bicycles"/>
    <n v="3"/>
    <s v="Baldwin Bikes"/>
    <x v="0"/>
  </r>
  <r>
    <x v="16"/>
    <s v="Mountain Bikes"/>
    <n v="6"/>
    <s v="Santa Cruz Bikes"/>
    <x v="1"/>
  </r>
  <r>
    <x v="6"/>
    <s v="Mountain Bikes"/>
    <n v="6"/>
    <s v="Baldwin Bikes"/>
    <x v="6"/>
  </r>
  <r>
    <x v="2"/>
    <s v="Cyclocross Bicycles"/>
    <n v="4"/>
    <s v="Baldwin Bikes"/>
    <x v="2"/>
  </r>
  <r>
    <x v="33"/>
    <s v="Comfort Bicycles"/>
    <n v="2"/>
    <s v="Santa Cruz Bikes"/>
    <x v="19"/>
  </r>
  <r>
    <x v="22"/>
    <s v="Children Bicycles"/>
    <n v="1"/>
    <s v="Baldwin Bikes"/>
    <x v="17"/>
  </r>
  <r>
    <x v="18"/>
    <s v="Mountain Bikes"/>
    <n v="6"/>
    <s v="Baldwin Bikes"/>
    <x v="4"/>
  </r>
  <r>
    <x v="7"/>
    <s v="Cruisers Bicycles"/>
    <n v="3"/>
    <s v="Santa Cruz Bikes"/>
    <x v="7"/>
  </r>
  <r>
    <x v="17"/>
    <s v="Children Bicycles"/>
    <n v="1"/>
    <s v="Baldwin Bikes"/>
    <x v="12"/>
  </r>
  <r>
    <x v="14"/>
    <s v="Cruisers Bicycles"/>
    <n v="3"/>
    <s v="Santa Cruz Bikes"/>
    <x v="15"/>
  </r>
  <r>
    <x v="14"/>
    <s v="Children Bicycles"/>
    <n v="1"/>
    <s v="Santa Cruz Bikes"/>
    <x v="15"/>
  </r>
  <r>
    <x v="25"/>
    <s v="Mountain Bikes"/>
    <n v="6"/>
    <s v="Santa Cruz Bikes"/>
    <x v="13"/>
  </r>
  <r>
    <x v="14"/>
    <s v="Cruisers Bicycles"/>
    <n v="3"/>
    <s v="Santa Cruz Bikes"/>
    <x v="15"/>
  </r>
  <r>
    <x v="23"/>
    <s v="Children Bicycles"/>
    <n v="1"/>
    <s v="Santa Cruz Bikes"/>
    <x v="17"/>
  </r>
  <r>
    <x v="21"/>
    <s v="Cruisers Bicycles"/>
    <n v="3"/>
    <s v="Baldwin Bikes"/>
    <x v="8"/>
  </r>
  <r>
    <x v="13"/>
    <s v="Cruisers Bicycles"/>
    <n v="3"/>
    <s v="Baldwin Bikes"/>
    <x v="7"/>
  </r>
  <r>
    <x v="16"/>
    <s v="Mountain Bikes"/>
    <n v="6"/>
    <s v="Santa Cruz Bikes"/>
    <x v="1"/>
  </r>
  <r>
    <x v="24"/>
    <s v="Mountain Bikes"/>
    <n v="6"/>
    <s v="Santa Cruz Bikes"/>
    <x v="18"/>
  </r>
  <r>
    <x v="26"/>
    <s v="Comfort Bicycles"/>
    <n v="2"/>
    <s v="Baldwin Bikes"/>
    <x v="19"/>
  </r>
  <r>
    <x v="35"/>
    <s v="Mountain Bikes"/>
    <n v="6"/>
    <s v="Baldwin Bikes"/>
    <x v="16"/>
  </r>
  <r>
    <x v="25"/>
    <s v="Mountain Bikes"/>
    <n v="6"/>
    <s v="Santa Cruz Bikes"/>
    <x v="13"/>
  </r>
  <r>
    <x v="34"/>
    <s v="Mountain Bikes"/>
    <n v="6"/>
    <s v="Baldwin Bikes"/>
    <x v="18"/>
  </r>
  <r>
    <x v="17"/>
    <s v="Children Bicycles"/>
    <n v="1"/>
    <s v="Baldwin Bikes"/>
    <x v="15"/>
  </r>
  <r>
    <x v="3"/>
    <s v="Cruisers Bicycles"/>
    <n v="3"/>
    <s v="Baldwin Bikes"/>
    <x v="3"/>
  </r>
  <r>
    <x v="34"/>
    <s v="Mountain Bikes"/>
    <n v="6"/>
    <s v="Baldwin Bikes"/>
    <x v="18"/>
  </r>
  <r>
    <x v="26"/>
    <s v="Comfort Bicycles"/>
    <n v="2"/>
    <s v="Baldwin Bikes"/>
    <x v="19"/>
  </r>
  <r>
    <x v="29"/>
    <s v="Cruisers Bicycles"/>
    <n v="3"/>
    <s v="Baldwin Bikes"/>
    <x v="11"/>
  </r>
  <r>
    <x v="32"/>
    <s v="Cyclocross Bicycles"/>
    <n v="4"/>
    <s v="Baldwin Bikes"/>
    <x v="14"/>
  </r>
  <r>
    <x v="20"/>
    <s v="Mountain Bikes"/>
    <n v="6"/>
    <s v="Santa Cruz Bikes"/>
    <x v="16"/>
  </r>
  <r>
    <x v="0"/>
    <s v="Cruisers Bicycles"/>
    <n v="3"/>
    <s v="Santa Cruz Bikes"/>
    <x v="3"/>
  </r>
  <r>
    <x v="22"/>
    <s v="Children Bicycles"/>
    <n v="1"/>
    <s v="Baldwin Bikes"/>
    <x v="17"/>
  </r>
  <r>
    <x v="21"/>
    <s v="Cruisers Bicycles"/>
    <n v="3"/>
    <s v="Baldwin Bikes"/>
    <x v="8"/>
  </r>
  <r>
    <x v="25"/>
    <s v="Mountain Bikes"/>
    <n v="6"/>
    <s v="Santa Cruz Bikes"/>
    <x v="13"/>
  </r>
  <r>
    <x v="0"/>
    <s v="Comfort Bicycles"/>
    <n v="2"/>
    <s v="Santa Cruz Bikes"/>
    <x v="3"/>
  </r>
  <r>
    <x v="31"/>
    <s v="Comfort Bicycles"/>
    <n v="2"/>
    <s v="Santa Cruz Bikes"/>
    <x v="9"/>
  </r>
  <r>
    <x v="27"/>
    <s v="Cyclocross Bicycles"/>
    <n v="4"/>
    <s v="Santa Cruz Bikes"/>
    <x v="2"/>
  </r>
  <r>
    <x v="24"/>
    <s v="Mountain Bikes"/>
    <n v="6"/>
    <s v="Santa Cruz Bikes"/>
    <x v="18"/>
  </r>
  <r>
    <x v="14"/>
    <s v="Cruisers Bicycles"/>
    <n v="3"/>
    <s v="Santa Cruz Bikes"/>
    <x v="12"/>
  </r>
  <r>
    <x v="18"/>
    <s v="Mountain Bikes"/>
    <n v="6"/>
    <s v="Baldwin Bikes"/>
    <x v="4"/>
  </r>
  <r>
    <x v="17"/>
    <s v="Children Bicycles"/>
    <n v="1"/>
    <s v="Baldwin Bikes"/>
    <x v="12"/>
  </r>
  <r>
    <x v="14"/>
    <s v="Children Bicycles"/>
    <n v="1"/>
    <s v="Santa Cruz Bikes"/>
    <x v="15"/>
  </r>
  <r>
    <x v="31"/>
    <s v="Cruisers Bicycles"/>
    <n v="3"/>
    <s v="Santa Cruz Bikes"/>
    <x v="9"/>
  </r>
  <r>
    <x v="0"/>
    <s v="Cruisers Bicycles"/>
    <n v="3"/>
    <s v="Santa Cruz Bikes"/>
    <x v="0"/>
  </r>
  <r>
    <x v="34"/>
    <s v="Mountain Bikes"/>
    <n v="6"/>
    <s v="Baldwin Bikes"/>
    <x v="18"/>
  </r>
  <r>
    <x v="3"/>
    <s v="Cruisers Bicycles"/>
    <n v="3"/>
    <s v="Baldwin Bikes"/>
    <x v="3"/>
  </r>
  <r>
    <x v="19"/>
    <s v="Cyclocross Bicycles"/>
    <n v="4"/>
    <s v="Santa Cruz Bikes"/>
    <x v="14"/>
  </r>
  <r>
    <x v="30"/>
    <s v="Mountain Bikes"/>
    <n v="6"/>
    <s v="Santa Cruz Bikes"/>
    <x v="6"/>
  </r>
  <r>
    <x v="28"/>
    <s v="Electric Bikes"/>
    <n v="5"/>
    <s v="Santa Cruz Bikes"/>
    <x v="10"/>
  </r>
  <r>
    <x v="10"/>
    <s v="Mountain Bikes"/>
    <n v="6"/>
    <s v="Baldwin Bikes"/>
    <x v="5"/>
  </r>
  <r>
    <x v="0"/>
    <s v="Comfort Bicycles"/>
    <n v="2"/>
    <s v="Santa Cruz Bikes"/>
    <x v="3"/>
  </r>
  <r>
    <x v="11"/>
    <s v="Electric Bikes"/>
    <n v="5"/>
    <s v="Baldwin Bikes"/>
    <x v="10"/>
  </r>
  <r>
    <x v="35"/>
    <s v="Mountain Bikes"/>
    <n v="6"/>
    <s v="Baldwin Bikes"/>
    <x v="16"/>
  </r>
  <r>
    <x v="27"/>
    <s v="Cyclocross Bicycles"/>
    <n v="4"/>
    <s v="Santa Cruz Bikes"/>
    <x v="2"/>
  </r>
  <r>
    <x v="10"/>
    <s v="Mountain Bikes"/>
    <n v="6"/>
    <s v="Baldwin Bikes"/>
    <x v="5"/>
  </r>
  <r>
    <x v="16"/>
    <s v="Mountain Bikes"/>
    <n v="6"/>
    <s v="Santa Cruz Bikes"/>
    <x v="1"/>
  </r>
  <r>
    <x v="14"/>
    <s v="Children Bicycles"/>
    <n v="1"/>
    <s v="Santa Cruz Bikes"/>
    <x v="15"/>
  </r>
  <r>
    <x v="12"/>
    <s v="Cruisers Bicycles"/>
    <n v="3"/>
    <s v="Santa Cruz Bikes"/>
    <x v="11"/>
  </r>
  <r>
    <x v="21"/>
    <s v="Cruisers Bicycles"/>
    <n v="3"/>
    <s v="Baldwin Bikes"/>
    <x v="8"/>
  </r>
  <r>
    <x v="4"/>
    <s v="Mountain Bikes"/>
    <n v="6"/>
    <s v="Santa Cruz Bikes"/>
    <x v="4"/>
  </r>
  <r>
    <x v="8"/>
    <s v="Cruisers Bicycles"/>
    <n v="3"/>
    <s v="Santa Cruz Bikes"/>
    <x v="20"/>
  </r>
  <r>
    <x v="11"/>
    <s v="Electric Bikes"/>
    <n v="5"/>
    <s v="Baldwin Bikes"/>
    <x v="10"/>
  </r>
  <r>
    <x v="17"/>
    <s v="Children Bicycles"/>
    <n v="1"/>
    <s v="Baldwin Bikes"/>
    <x v="15"/>
  </r>
  <r>
    <x v="9"/>
    <s v="Cruisers Bicycles"/>
    <n v="3"/>
    <s v="Baldwin Bikes"/>
    <x v="9"/>
  </r>
  <r>
    <x v="6"/>
    <s v="Mountain Bikes"/>
    <n v="6"/>
    <s v="Baldwin Bikes"/>
    <x v="6"/>
  </r>
  <r>
    <x v="4"/>
    <s v="Mountain Bikes"/>
    <n v="6"/>
    <s v="Santa Cruz Bikes"/>
    <x v="4"/>
  </r>
  <r>
    <x v="35"/>
    <s v="Mountain Bikes"/>
    <n v="6"/>
    <s v="Baldwin Bikes"/>
    <x v="16"/>
  </r>
  <r>
    <x v="20"/>
    <s v="Mountain Bikes"/>
    <n v="6"/>
    <s v="Santa Cruz Bikes"/>
    <x v="16"/>
  </r>
  <r>
    <x v="9"/>
    <s v="Cruisers Bicycles"/>
    <n v="3"/>
    <s v="Baldwin Bikes"/>
    <x v="9"/>
  </r>
  <r>
    <x v="33"/>
    <s v="Comfort Bicycles"/>
    <n v="2"/>
    <s v="Santa Cruz Bikes"/>
    <x v="19"/>
  </r>
  <r>
    <x v="13"/>
    <s v="Cruisers Bicycles"/>
    <n v="3"/>
    <s v="Baldwin Bikes"/>
    <x v="7"/>
  </r>
  <r>
    <x v="3"/>
    <s v="Cruisers Bicycles"/>
    <n v="3"/>
    <s v="Baldwin Bikes"/>
    <x v="3"/>
  </r>
  <r>
    <x v="31"/>
    <s v="Cruisers Bicycles"/>
    <n v="3"/>
    <s v="Santa Cruz Bikes"/>
    <x v="9"/>
  </r>
  <r>
    <x v="4"/>
    <s v="Mountain Bikes"/>
    <n v="6"/>
    <s v="Santa Cruz Bikes"/>
    <x v="4"/>
  </r>
  <r>
    <x v="9"/>
    <s v="Cruisers Bicycles"/>
    <n v="3"/>
    <s v="Baldwin Bikes"/>
    <x v="9"/>
  </r>
  <r>
    <x v="27"/>
    <s v="Cyclocross Bicycles"/>
    <n v="4"/>
    <s v="Santa Cruz Bikes"/>
    <x v="2"/>
  </r>
  <r>
    <x v="33"/>
    <s v="Comfort Bicycles"/>
    <n v="2"/>
    <s v="Santa Cruz Bikes"/>
    <x v="19"/>
  </r>
  <r>
    <x v="17"/>
    <s v="Children Bicycles"/>
    <n v="1"/>
    <s v="Baldwin Bikes"/>
    <x v="15"/>
  </r>
  <r>
    <x v="11"/>
    <s v="Electric Bikes"/>
    <n v="5"/>
    <s v="Baldwin Bikes"/>
    <x v="10"/>
  </r>
  <r>
    <x v="30"/>
    <s v="Mountain Bikes"/>
    <n v="6"/>
    <s v="Santa Cruz Bikes"/>
    <x v="6"/>
  </r>
  <r>
    <x v="9"/>
    <s v="Comfort Bicycles"/>
    <n v="2"/>
    <s v="Baldwin Bikes"/>
    <x v="9"/>
  </r>
  <r>
    <x v="31"/>
    <s v="Comfort Bicycles"/>
    <n v="2"/>
    <s v="Santa Cruz Bikes"/>
    <x v="9"/>
  </r>
  <r>
    <x v="12"/>
    <s v="Cruisers Bicycles"/>
    <n v="3"/>
    <s v="Santa Cruz Bikes"/>
    <x v="11"/>
  </r>
  <r>
    <x v="17"/>
    <s v="Children Bicycles"/>
    <n v="1"/>
    <s v="Baldwin Bikes"/>
    <x v="12"/>
  </r>
  <r>
    <x v="14"/>
    <s v="Children Bicycles"/>
    <n v="1"/>
    <s v="Santa Cruz Bikes"/>
    <x v="12"/>
  </r>
  <r>
    <x v="30"/>
    <s v="Mountain Bikes"/>
    <n v="6"/>
    <s v="Santa Cruz Bikes"/>
    <x v="6"/>
  </r>
  <r>
    <x v="9"/>
    <s v="Cruisers Bicycles"/>
    <n v="3"/>
    <s v="Baldwin Bikes"/>
    <x v="9"/>
  </r>
  <r>
    <x v="14"/>
    <s v="Cruisers Bicycles"/>
    <n v="3"/>
    <s v="Santa Cruz Bikes"/>
    <x v="12"/>
  </r>
  <r>
    <x v="27"/>
    <s v="Cyclocross Bicycles"/>
    <n v="4"/>
    <s v="Santa Cruz Bikes"/>
    <x v="2"/>
  </r>
  <r>
    <x v="0"/>
    <s v="Comfort Bicycles"/>
    <n v="2"/>
    <s v="Santa Cruz Bikes"/>
    <x v="3"/>
  </r>
  <r>
    <x v="13"/>
    <s v="Cruisers Bicycles"/>
    <n v="3"/>
    <s v="Baldwin Bikes"/>
    <x v="7"/>
  </r>
  <r>
    <x v="26"/>
    <s v="Comfort Bicycles"/>
    <n v="2"/>
    <s v="Baldwin Bikes"/>
    <x v="19"/>
  </r>
  <r>
    <x v="6"/>
    <s v="Mountain Bikes"/>
    <n v="6"/>
    <s v="Baldwin Bikes"/>
    <x v="6"/>
  </r>
  <r>
    <x v="11"/>
    <s v="Electric Bikes"/>
    <n v="5"/>
    <s v="Baldwin Bikes"/>
    <x v="10"/>
  </r>
  <r>
    <x v="23"/>
    <s v="Children Bicycles"/>
    <n v="1"/>
    <s v="Santa Cruz Bikes"/>
    <x v="17"/>
  </r>
  <r>
    <x v="17"/>
    <s v="Children Bicycles"/>
    <n v="1"/>
    <s v="Baldwin Bikes"/>
    <x v="15"/>
  </r>
  <r>
    <x v="8"/>
    <s v="Cruisers Bicycles"/>
    <n v="3"/>
    <s v="Santa Cruz Bikes"/>
    <x v="20"/>
  </r>
  <r>
    <x v="3"/>
    <s v="Comfort Bicycles"/>
    <n v="2"/>
    <s v="Baldwin Bikes"/>
    <x v="3"/>
  </r>
  <r>
    <x v="22"/>
    <s v="Children Bicycles"/>
    <n v="1"/>
    <s v="Baldwin Bikes"/>
    <x v="17"/>
  </r>
  <r>
    <x v="17"/>
    <s v="Children Bicycles"/>
    <n v="1"/>
    <s v="Baldwin Bikes"/>
    <x v="12"/>
  </r>
  <r>
    <x v="3"/>
    <s v="Cruisers Bicycles"/>
    <n v="3"/>
    <s v="Baldwin Bikes"/>
    <x v="3"/>
  </r>
  <r>
    <x v="28"/>
    <s v="Electric Bikes"/>
    <n v="5"/>
    <s v="Santa Cruz Bikes"/>
    <x v="10"/>
  </r>
  <r>
    <x v="0"/>
    <s v="Cruisers Bicycles"/>
    <n v="3"/>
    <s v="Santa Cruz Bikes"/>
    <x v="0"/>
  </r>
  <r>
    <x v="21"/>
    <s v="Cruisers Bicycles"/>
    <n v="3"/>
    <s v="Baldwin Bikes"/>
    <x v="20"/>
  </r>
  <r>
    <x v="33"/>
    <s v="Comfort Bicycles"/>
    <n v="2"/>
    <s v="Santa Cruz Bikes"/>
    <x v="19"/>
  </r>
  <r>
    <x v="8"/>
    <s v="Cruisers Bicycles"/>
    <n v="3"/>
    <s v="Santa Cruz Bikes"/>
    <x v="8"/>
  </r>
  <r>
    <x v="3"/>
    <s v="Comfort Bicycles"/>
    <n v="2"/>
    <s v="Baldwin Bikes"/>
    <x v="3"/>
  </r>
  <r>
    <x v="31"/>
    <s v="Cruisers Bicycles"/>
    <n v="3"/>
    <s v="Santa Cruz Bikes"/>
    <x v="9"/>
  </r>
  <r>
    <x v="7"/>
    <s v="Cruisers Bicycles"/>
    <n v="3"/>
    <s v="Santa Cruz Bikes"/>
    <x v="7"/>
  </r>
  <r>
    <x v="14"/>
    <s v="Children Bicycles"/>
    <n v="1"/>
    <s v="Santa Cruz Bikes"/>
    <x v="15"/>
  </r>
  <r>
    <x v="26"/>
    <s v="Comfort Bicycles"/>
    <n v="2"/>
    <s v="Baldwin Bikes"/>
    <x v="19"/>
  </r>
  <r>
    <x v="20"/>
    <s v="Mountain Bikes"/>
    <n v="6"/>
    <s v="Santa Cruz Bikes"/>
    <x v="16"/>
  </r>
  <r>
    <x v="31"/>
    <s v="Comfort Bicycles"/>
    <n v="2"/>
    <s v="Santa Cruz Bikes"/>
    <x v="9"/>
  </r>
  <r>
    <x v="3"/>
    <s v="Cruisers Bicycles"/>
    <n v="3"/>
    <s v="Baldwin Bikes"/>
    <x v="0"/>
  </r>
  <r>
    <x v="13"/>
    <s v="Cruisers Bicycles"/>
    <n v="3"/>
    <s v="Baldwin Bikes"/>
    <x v="7"/>
  </r>
  <r>
    <x v="16"/>
    <s v="Mountain Bikes"/>
    <n v="6"/>
    <s v="Santa Cruz Bikes"/>
    <x v="1"/>
  </r>
  <r>
    <x v="21"/>
    <s v="Cruisers Bicycles"/>
    <n v="3"/>
    <s v="Baldwin Bikes"/>
    <x v="8"/>
  </r>
  <r>
    <x v="32"/>
    <s v="Cyclocross Bicycles"/>
    <n v="4"/>
    <s v="Baldwin Bikes"/>
    <x v="14"/>
  </r>
  <r>
    <x v="28"/>
    <s v="Electric Bikes"/>
    <n v="5"/>
    <s v="Santa Cruz Bikes"/>
    <x v="10"/>
  </r>
  <r>
    <x v="24"/>
    <s v="Mountain Bikes"/>
    <n v="6"/>
    <s v="Santa Cruz Bikes"/>
    <x v="18"/>
  </r>
  <r>
    <x v="16"/>
    <s v="Mountain Bikes"/>
    <n v="6"/>
    <s v="Santa Cruz Bikes"/>
    <x v="1"/>
  </r>
  <r>
    <x v="32"/>
    <s v="Cyclocross Bicycles"/>
    <n v="4"/>
    <s v="Baldwin Bikes"/>
    <x v="14"/>
  </r>
  <r>
    <x v="12"/>
    <s v="Cruisers Bicycles"/>
    <n v="3"/>
    <s v="Santa Cruz Bikes"/>
    <x v="11"/>
  </r>
  <r>
    <x v="0"/>
    <s v="Cruisers Bicycles"/>
    <n v="3"/>
    <s v="Santa Cruz Bikes"/>
    <x v="3"/>
  </r>
  <r>
    <x v="5"/>
    <s v="Mountain Bikes"/>
    <n v="6"/>
    <s v="Santa Cruz Bikes"/>
    <x v="5"/>
  </r>
  <r>
    <x v="25"/>
    <s v="Mountain Bikes"/>
    <n v="6"/>
    <s v="Santa Cruz Bikes"/>
    <x v="13"/>
  </r>
  <r>
    <x v="17"/>
    <s v="Cruisers Bicycles"/>
    <n v="3"/>
    <s v="Baldwin Bikes"/>
    <x v="15"/>
  </r>
  <r>
    <x v="4"/>
    <s v="Mountain Bikes"/>
    <n v="6"/>
    <s v="Santa Cruz Bikes"/>
    <x v="4"/>
  </r>
  <r>
    <x v="0"/>
    <s v="Cruisers Bicycles"/>
    <n v="3"/>
    <s v="Santa Cruz Bikes"/>
    <x v="3"/>
  </r>
  <r>
    <x v="0"/>
    <s v="Comfort Bicycles"/>
    <n v="2"/>
    <s v="Santa Cruz Bikes"/>
    <x v="3"/>
  </r>
  <r>
    <x v="32"/>
    <s v="Cyclocross Bicycles"/>
    <n v="4"/>
    <s v="Baldwin Bikes"/>
    <x v="14"/>
  </r>
  <r>
    <x v="29"/>
    <s v="Cruisers Bicycles"/>
    <n v="3"/>
    <s v="Baldwin Bikes"/>
    <x v="11"/>
  </r>
  <r>
    <x v="23"/>
    <s v="Children Bicycles"/>
    <n v="1"/>
    <s v="Santa Cruz Bikes"/>
    <x v="17"/>
  </r>
  <r>
    <x v="30"/>
    <s v="Mountain Bikes"/>
    <n v="6"/>
    <s v="Santa Cruz Bikes"/>
    <x v="6"/>
  </r>
  <r>
    <x v="31"/>
    <s v="Comfort Bicycles"/>
    <n v="2"/>
    <s v="Santa Cruz Bikes"/>
    <x v="9"/>
  </r>
  <r>
    <x v="8"/>
    <s v="Cruisers Bicycles"/>
    <n v="3"/>
    <s v="Santa Cruz Bikes"/>
    <x v="8"/>
  </r>
  <r>
    <x v="21"/>
    <s v="Cruisers Bicycles"/>
    <n v="3"/>
    <s v="Baldwin Bikes"/>
    <x v="20"/>
  </r>
  <r>
    <x v="31"/>
    <s v="Comfort Bicycles"/>
    <n v="2"/>
    <s v="Santa Cruz Bikes"/>
    <x v="9"/>
  </r>
  <r>
    <x v="21"/>
    <s v="Cruisers Bicycles"/>
    <n v="3"/>
    <s v="Baldwin Bikes"/>
    <x v="8"/>
  </r>
  <r>
    <x v="31"/>
    <s v="Cruisers Bicycles"/>
    <n v="3"/>
    <s v="Santa Cruz Bikes"/>
    <x v="9"/>
  </r>
  <r>
    <x v="10"/>
    <s v="Mountain Bikes"/>
    <n v="6"/>
    <s v="Baldwin Bikes"/>
    <x v="5"/>
  </r>
  <r>
    <x v="14"/>
    <s v="Children Bicycles"/>
    <n v="1"/>
    <s v="Santa Cruz Bikes"/>
    <x v="12"/>
  </r>
  <r>
    <x v="18"/>
    <s v="Mountain Bikes"/>
    <n v="6"/>
    <s v="Baldwin Bikes"/>
    <x v="4"/>
  </r>
  <r>
    <x v="16"/>
    <s v="Mountain Bikes"/>
    <n v="6"/>
    <s v="Santa Cruz Bikes"/>
    <x v="1"/>
  </r>
  <r>
    <x v="25"/>
    <s v="Mountain Bikes"/>
    <n v="6"/>
    <s v="Santa Cruz Bikes"/>
    <x v="13"/>
  </r>
  <r>
    <x v="3"/>
    <s v="Cruisers Bicycles"/>
    <n v="3"/>
    <s v="Baldwin Bikes"/>
    <x v="0"/>
  </r>
  <r>
    <x v="0"/>
    <s v="Cruisers Bicycles"/>
    <n v="3"/>
    <s v="Santa Cruz Bikes"/>
    <x v="3"/>
  </r>
  <r>
    <x v="18"/>
    <s v="Mountain Bikes"/>
    <n v="6"/>
    <s v="Baldwin Bikes"/>
    <x v="4"/>
  </r>
  <r>
    <x v="11"/>
    <s v="Electric Bikes"/>
    <n v="5"/>
    <s v="Baldwin Bikes"/>
    <x v="10"/>
  </r>
  <r>
    <x v="27"/>
    <s v="Cyclocross Bicycles"/>
    <n v="4"/>
    <s v="Santa Cruz Bikes"/>
    <x v="2"/>
  </r>
  <r>
    <x v="25"/>
    <s v="Mountain Bikes"/>
    <n v="6"/>
    <s v="Santa Cruz Bikes"/>
    <x v="13"/>
  </r>
  <r>
    <x v="0"/>
    <s v="Cruisers Bicycles"/>
    <n v="3"/>
    <s v="Santa Cruz Bikes"/>
    <x v="3"/>
  </r>
  <r>
    <x v="28"/>
    <s v="Electric Bikes"/>
    <n v="5"/>
    <s v="Santa Cruz Bikes"/>
    <x v="10"/>
  </r>
  <r>
    <x v="17"/>
    <s v="Children Bicycles"/>
    <n v="1"/>
    <s v="Baldwin Bikes"/>
    <x v="15"/>
  </r>
  <r>
    <x v="2"/>
    <s v="Cyclocross Bicycles"/>
    <n v="4"/>
    <s v="Baldwin Bikes"/>
    <x v="2"/>
  </r>
  <r>
    <x v="29"/>
    <s v="Cruisers Bicycles"/>
    <n v="3"/>
    <s v="Baldwin Bikes"/>
    <x v="11"/>
  </r>
  <r>
    <x v="20"/>
    <s v="Mountain Bikes"/>
    <n v="6"/>
    <s v="Santa Cruz Bikes"/>
    <x v="16"/>
  </r>
  <r>
    <x v="15"/>
    <s v="Mountain Bikes"/>
    <n v="6"/>
    <s v="Baldwin Bikes"/>
    <x v="13"/>
  </r>
  <r>
    <x v="0"/>
    <s v="Cruisers Bicycles"/>
    <n v="3"/>
    <s v="Santa Cruz Bikes"/>
    <x v="3"/>
  </r>
  <r>
    <x v="3"/>
    <s v="Comfort Bicycles"/>
    <n v="2"/>
    <s v="Baldwin Bikes"/>
    <x v="3"/>
  </r>
  <r>
    <x v="29"/>
    <s v="Cruisers Bicycles"/>
    <n v="3"/>
    <s v="Baldwin Bikes"/>
    <x v="11"/>
  </r>
  <r>
    <x v="8"/>
    <s v="Cruisers Bicycles"/>
    <n v="3"/>
    <s v="Santa Cruz Bikes"/>
    <x v="8"/>
  </r>
  <r>
    <x v="24"/>
    <s v="Mountain Bikes"/>
    <n v="6"/>
    <s v="Santa Cruz Bikes"/>
    <x v="18"/>
  </r>
  <r>
    <x v="13"/>
    <s v="Cruisers Bicycles"/>
    <n v="3"/>
    <s v="Baldwin Bikes"/>
    <x v="7"/>
  </r>
  <r>
    <x v="26"/>
    <s v="Comfort Bicycles"/>
    <n v="2"/>
    <s v="Baldwin Bikes"/>
    <x v="19"/>
  </r>
  <r>
    <x v="0"/>
    <s v="Comfort Bicycles"/>
    <n v="2"/>
    <s v="Santa Cruz Bikes"/>
    <x v="3"/>
  </r>
  <r>
    <x v="35"/>
    <s v="Mountain Bikes"/>
    <n v="6"/>
    <s v="Baldwin Bikes"/>
    <x v="16"/>
  </r>
  <r>
    <x v="8"/>
    <s v="Cruisers Bicycles"/>
    <n v="3"/>
    <s v="Santa Cruz Bikes"/>
    <x v="20"/>
  </r>
  <r>
    <x v="17"/>
    <s v="Cruisers Bicycles"/>
    <n v="3"/>
    <s v="Baldwin Bikes"/>
    <x v="15"/>
  </r>
  <r>
    <x v="4"/>
    <s v="Mountain Bikes"/>
    <n v="6"/>
    <s v="Santa Cruz Bikes"/>
    <x v="4"/>
  </r>
  <r>
    <x v="12"/>
    <s v="Cruisers Bicycles"/>
    <n v="3"/>
    <s v="Santa Cruz Bikes"/>
    <x v="11"/>
  </r>
  <r>
    <x v="8"/>
    <s v="Cruisers Bicycles"/>
    <n v="3"/>
    <s v="Santa Cruz Bikes"/>
    <x v="8"/>
  </r>
  <r>
    <x v="26"/>
    <s v="Comfort Bicycles"/>
    <n v="2"/>
    <s v="Baldwin Bikes"/>
    <x v="19"/>
  </r>
  <r>
    <x v="28"/>
    <s v="Electric Bikes"/>
    <n v="5"/>
    <s v="Santa Cruz Bikes"/>
    <x v="10"/>
  </r>
  <r>
    <x v="7"/>
    <s v="Cruisers Bicycles"/>
    <n v="3"/>
    <s v="Santa Cruz Bikes"/>
    <x v="7"/>
  </r>
  <r>
    <x v="9"/>
    <s v="Comfort Bicycles"/>
    <n v="2"/>
    <s v="Baldwin Bikes"/>
    <x v="9"/>
  </r>
  <r>
    <x v="15"/>
    <s v="Mountain Bikes"/>
    <n v="6"/>
    <s v="Baldwin Bikes"/>
    <x v="13"/>
  </r>
  <r>
    <x v="16"/>
    <s v="Mountain Bikes"/>
    <n v="6"/>
    <s v="Santa Cruz Bikes"/>
    <x v="1"/>
  </r>
  <r>
    <x v="17"/>
    <s v="Children Bicycles"/>
    <n v="1"/>
    <s v="Baldwin Bikes"/>
    <x v="15"/>
  </r>
  <r>
    <x v="28"/>
    <s v="Electric Bikes"/>
    <n v="5"/>
    <s v="Santa Cruz Bikes"/>
    <x v="10"/>
  </r>
  <r>
    <x v="24"/>
    <s v="Mountain Bikes"/>
    <n v="6"/>
    <s v="Santa Cruz Bikes"/>
    <x v="18"/>
  </r>
  <r>
    <x v="24"/>
    <s v="Mountain Bikes"/>
    <n v="6"/>
    <s v="Santa Cruz Bikes"/>
    <x v="18"/>
  </r>
  <r>
    <x v="27"/>
    <s v="Cyclocross Bicycles"/>
    <n v="4"/>
    <s v="Santa Cruz Bikes"/>
    <x v="2"/>
  </r>
  <r>
    <x v="0"/>
    <s v="Cruisers Bicycles"/>
    <n v="3"/>
    <s v="Santa Cruz Bikes"/>
    <x v="3"/>
  </r>
  <r>
    <x v="9"/>
    <s v="Comfort Bicycles"/>
    <n v="2"/>
    <s v="Baldwin Bikes"/>
    <x v="9"/>
  </r>
  <r>
    <x v="8"/>
    <s v="Cruisers Bicycles"/>
    <n v="3"/>
    <s v="Santa Cruz Bikes"/>
    <x v="8"/>
  </r>
  <r>
    <x v="9"/>
    <s v="Comfort Bicycles"/>
    <n v="2"/>
    <s v="Baldwin Bikes"/>
    <x v="9"/>
  </r>
  <r>
    <x v="10"/>
    <s v="Mountain Bikes"/>
    <n v="6"/>
    <s v="Baldwin Bikes"/>
    <x v="5"/>
  </r>
  <r>
    <x v="19"/>
    <s v="Cyclocross Bicycles"/>
    <n v="4"/>
    <s v="Santa Cruz Bikes"/>
    <x v="14"/>
  </r>
  <r>
    <x v="0"/>
    <s v="Cruisers Bicycles"/>
    <n v="3"/>
    <s v="Santa Cruz Bikes"/>
    <x v="3"/>
  </r>
  <r>
    <x v="4"/>
    <s v="Mountain Bikes"/>
    <n v="6"/>
    <s v="Santa Cruz Bikes"/>
    <x v="4"/>
  </r>
  <r>
    <x v="28"/>
    <s v="Electric Bikes"/>
    <n v="5"/>
    <s v="Santa Cruz Bikes"/>
    <x v="10"/>
  </r>
  <r>
    <x v="5"/>
    <s v="Mountain Bikes"/>
    <n v="6"/>
    <s v="Santa Cruz Bikes"/>
    <x v="5"/>
  </r>
  <r>
    <x v="17"/>
    <s v="Cruisers Bicycles"/>
    <n v="3"/>
    <s v="Baldwin Bikes"/>
    <x v="15"/>
  </r>
  <r>
    <x v="32"/>
    <s v="Cyclocross Bicycles"/>
    <n v="4"/>
    <s v="Baldwin Bikes"/>
    <x v="14"/>
  </r>
  <r>
    <x v="30"/>
    <s v="Mountain Bikes"/>
    <n v="6"/>
    <s v="Santa Cruz Bikes"/>
    <x v="6"/>
  </r>
  <r>
    <x v="0"/>
    <s v="Comfort Bicycles"/>
    <n v="2"/>
    <s v="Santa Cruz Bikes"/>
    <x v="3"/>
  </r>
  <r>
    <x v="17"/>
    <s v="Cruisers Bicycles"/>
    <n v="3"/>
    <s v="Baldwin Bikes"/>
    <x v="15"/>
  </r>
  <r>
    <x v="9"/>
    <s v="Cruisers Bicycles"/>
    <n v="3"/>
    <s v="Baldwin Bikes"/>
    <x v="9"/>
  </r>
  <r>
    <x v="22"/>
    <s v="Children Bicycles"/>
    <n v="1"/>
    <s v="Baldwin Bikes"/>
    <x v="17"/>
  </r>
  <r>
    <x v="32"/>
    <s v="Cyclocross Bicycles"/>
    <n v="4"/>
    <s v="Baldwin Bikes"/>
    <x v="14"/>
  </r>
  <r>
    <x v="18"/>
    <s v="Mountain Bikes"/>
    <n v="6"/>
    <s v="Baldwin Bikes"/>
    <x v="4"/>
  </r>
  <r>
    <x v="31"/>
    <s v="Cruisers Bicycles"/>
    <n v="3"/>
    <s v="Santa Cruz Bikes"/>
    <x v="9"/>
  </r>
  <r>
    <x v="28"/>
    <s v="Electric Bikes"/>
    <n v="5"/>
    <s v="Santa Cruz Bikes"/>
    <x v="10"/>
  </r>
  <r>
    <x v="10"/>
    <s v="Mountain Bikes"/>
    <n v="6"/>
    <s v="Baldwin Bikes"/>
    <x v="5"/>
  </r>
  <r>
    <x v="14"/>
    <s v="Children Bicycles"/>
    <n v="1"/>
    <s v="Santa Cruz Bikes"/>
    <x v="15"/>
  </r>
  <r>
    <x v="26"/>
    <s v="Comfort Bicycles"/>
    <n v="2"/>
    <s v="Baldwin Bikes"/>
    <x v="19"/>
  </r>
  <r>
    <x v="21"/>
    <s v="Cruisers Bicycles"/>
    <n v="3"/>
    <s v="Baldwin Bikes"/>
    <x v="8"/>
  </r>
  <r>
    <x v="1"/>
    <s v="Mountain Bikes"/>
    <n v="6"/>
    <s v="Baldwin Bikes"/>
    <x v="1"/>
  </r>
  <r>
    <x v="15"/>
    <s v="Mountain Bikes"/>
    <n v="6"/>
    <s v="Baldwin Bikes"/>
    <x v="13"/>
  </r>
  <r>
    <x v="20"/>
    <s v="Mountain Bikes"/>
    <n v="6"/>
    <s v="Santa Cruz Bikes"/>
    <x v="16"/>
  </r>
  <r>
    <x v="3"/>
    <s v="Cruisers Bicycles"/>
    <n v="3"/>
    <s v="Baldwin Bikes"/>
    <x v="3"/>
  </r>
  <r>
    <x v="12"/>
    <s v="Cruisers Bicycles"/>
    <n v="3"/>
    <s v="Santa Cruz Bikes"/>
    <x v="11"/>
  </r>
  <r>
    <x v="17"/>
    <s v="Children Bicycles"/>
    <n v="1"/>
    <s v="Baldwin Bikes"/>
    <x v="15"/>
  </r>
  <r>
    <x v="11"/>
    <s v="Electric Bikes"/>
    <n v="5"/>
    <s v="Baldwin Bikes"/>
    <x v="10"/>
  </r>
  <r>
    <x v="8"/>
    <s v="Cruisers Bicycles"/>
    <n v="3"/>
    <s v="Santa Cruz Bikes"/>
    <x v="20"/>
  </r>
  <r>
    <x v="1"/>
    <s v="Mountain Bikes"/>
    <n v="6"/>
    <s v="Baldwin Bikes"/>
    <x v="1"/>
  </r>
  <r>
    <x v="2"/>
    <s v="Cyclocross Bicycles"/>
    <n v="4"/>
    <s v="Baldwin Bikes"/>
    <x v="2"/>
  </r>
  <r>
    <x v="13"/>
    <s v="Cruisers Bicycles"/>
    <n v="3"/>
    <s v="Baldwin Bikes"/>
    <x v="7"/>
  </r>
  <r>
    <x v="29"/>
    <s v="Cruisers Bicycles"/>
    <n v="3"/>
    <s v="Baldwin Bikes"/>
    <x v="11"/>
  </r>
  <r>
    <x v="8"/>
    <s v="Cruisers Bicycles"/>
    <n v="3"/>
    <s v="Santa Cruz Bikes"/>
    <x v="20"/>
  </r>
  <r>
    <x v="23"/>
    <s v="Children Bicycles"/>
    <n v="1"/>
    <s v="Santa Cruz Bikes"/>
    <x v="17"/>
  </r>
  <r>
    <x v="12"/>
    <s v="Cruisers Bicycles"/>
    <n v="3"/>
    <s v="Santa Cruz Bikes"/>
    <x v="11"/>
  </r>
  <r>
    <x v="14"/>
    <s v="Children Bicycles"/>
    <n v="1"/>
    <s v="Santa Cruz Bikes"/>
    <x v="12"/>
  </r>
  <r>
    <x v="1"/>
    <s v="Mountain Bikes"/>
    <n v="6"/>
    <s v="Baldwin Bikes"/>
    <x v="1"/>
  </r>
  <r>
    <x v="27"/>
    <s v="Cyclocross Bicycles"/>
    <n v="4"/>
    <s v="Santa Cruz Bikes"/>
    <x v="2"/>
  </r>
  <r>
    <x v="21"/>
    <s v="Cruisers Bicycles"/>
    <n v="3"/>
    <s v="Baldwin Bikes"/>
    <x v="8"/>
  </r>
  <r>
    <x v="12"/>
    <s v="Cruisers Bicycles"/>
    <n v="3"/>
    <s v="Santa Cruz Bikes"/>
    <x v="11"/>
  </r>
  <r>
    <x v="9"/>
    <s v="Cruisers Bicycles"/>
    <n v="3"/>
    <s v="Baldwin Bikes"/>
    <x v="9"/>
  </r>
  <r>
    <x v="32"/>
    <s v="Cyclocross Bicycles"/>
    <n v="4"/>
    <s v="Baldwin Bikes"/>
    <x v="14"/>
  </r>
  <r>
    <x v="22"/>
    <s v="Children Bicycles"/>
    <n v="1"/>
    <s v="Baldwin Bikes"/>
    <x v="17"/>
  </r>
  <r>
    <x v="31"/>
    <s v="Comfort Bicycles"/>
    <n v="2"/>
    <s v="Santa Cruz Bikes"/>
    <x v="9"/>
  </r>
  <r>
    <x v="23"/>
    <s v="Children Bicycles"/>
    <n v="1"/>
    <s v="Santa Cruz Bikes"/>
    <x v="17"/>
  </r>
  <r>
    <x v="8"/>
    <s v="Cruisers Bicycles"/>
    <n v="3"/>
    <s v="Santa Cruz Bikes"/>
    <x v="8"/>
  </r>
  <r>
    <x v="14"/>
    <s v="Children Bicycles"/>
    <n v="1"/>
    <s v="Santa Cruz Bikes"/>
    <x v="15"/>
  </r>
  <r>
    <x v="2"/>
    <s v="Cyclocross Bicycles"/>
    <n v="4"/>
    <s v="Baldwin Bikes"/>
    <x v="2"/>
  </r>
  <r>
    <x v="23"/>
    <s v="Children Bicycles"/>
    <n v="1"/>
    <s v="Santa Cruz Bikes"/>
    <x v="17"/>
  </r>
  <r>
    <x v="29"/>
    <s v="Cruisers Bicycles"/>
    <n v="3"/>
    <s v="Baldwin Bikes"/>
    <x v="11"/>
  </r>
  <r>
    <x v="6"/>
    <s v="Mountain Bikes"/>
    <n v="6"/>
    <s v="Baldwin Bikes"/>
    <x v="6"/>
  </r>
  <r>
    <x v="0"/>
    <s v="Cruisers Bicycles"/>
    <n v="3"/>
    <s v="Santa Cruz Bikes"/>
    <x v="0"/>
  </r>
  <r>
    <x v="1"/>
    <s v="Mountain Bikes"/>
    <n v="6"/>
    <s v="Baldwin Bikes"/>
    <x v="1"/>
  </r>
  <r>
    <x v="34"/>
    <s v="Mountain Bikes"/>
    <n v="6"/>
    <s v="Baldwin Bikes"/>
    <x v="18"/>
  </r>
  <r>
    <x v="31"/>
    <s v="Comfort Bicycles"/>
    <n v="2"/>
    <s v="Santa Cruz Bikes"/>
    <x v="9"/>
  </r>
  <r>
    <x v="3"/>
    <s v="Cruisers Bicycles"/>
    <n v="3"/>
    <s v="Baldwin Bikes"/>
    <x v="3"/>
  </r>
  <r>
    <x v="26"/>
    <s v="Comfort Bicycles"/>
    <n v="2"/>
    <s v="Baldwin Bikes"/>
    <x v="19"/>
  </r>
  <r>
    <x v="6"/>
    <s v="Mountain Bikes"/>
    <n v="6"/>
    <s v="Baldwin Bikes"/>
    <x v="6"/>
  </r>
  <r>
    <x v="17"/>
    <s v="Children Bicycles"/>
    <n v="1"/>
    <s v="Baldwin Bikes"/>
    <x v="15"/>
  </r>
  <r>
    <x v="0"/>
    <s v="Cruisers Bicycles"/>
    <n v="3"/>
    <s v="Santa Cruz Bikes"/>
    <x v="3"/>
  </r>
  <r>
    <x v="21"/>
    <s v="Cruisers Bicycles"/>
    <n v="3"/>
    <s v="Baldwin Bikes"/>
    <x v="8"/>
  </r>
  <r>
    <x v="10"/>
    <s v="Mountain Bikes"/>
    <n v="6"/>
    <s v="Baldwin Bikes"/>
    <x v="5"/>
  </r>
  <r>
    <x v="33"/>
    <s v="Comfort Bicycles"/>
    <n v="2"/>
    <s v="Santa Cruz Bikes"/>
    <x v="19"/>
  </r>
  <r>
    <x v="0"/>
    <s v="Comfort Bicycles"/>
    <n v="2"/>
    <s v="Santa Cruz Bikes"/>
    <x v="3"/>
  </r>
  <r>
    <x v="17"/>
    <s v="Children Bicycles"/>
    <n v="1"/>
    <s v="Baldwin Bikes"/>
    <x v="15"/>
  </r>
  <r>
    <x v="4"/>
    <s v="Mountain Bikes"/>
    <n v="6"/>
    <s v="Santa Cruz Bikes"/>
    <x v="4"/>
  </r>
  <r>
    <x v="21"/>
    <s v="Cruisers Bicycles"/>
    <n v="3"/>
    <s v="Baldwin Bikes"/>
    <x v="20"/>
  </r>
  <r>
    <x v="5"/>
    <s v="Mountain Bikes"/>
    <n v="6"/>
    <s v="Santa Cruz Bikes"/>
    <x v="5"/>
  </r>
  <r>
    <x v="27"/>
    <s v="Cyclocross Bicycles"/>
    <n v="4"/>
    <s v="Santa Cruz Bikes"/>
    <x v="2"/>
  </r>
  <r>
    <x v="3"/>
    <s v="Comfort Bicycles"/>
    <n v="2"/>
    <s v="Baldwin Bikes"/>
    <x v="3"/>
  </r>
  <r>
    <x v="24"/>
    <s v="Mountain Bikes"/>
    <n v="6"/>
    <s v="Santa Cruz Bikes"/>
    <x v="18"/>
  </r>
  <r>
    <x v="22"/>
    <s v="Children Bicycles"/>
    <n v="1"/>
    <s v="Baldwin Bikes"/>
    <x v="17"/>
  </r>
  <r>
    <x v="28"/>
    <s v="Electric Bikes"/>
    <n v="5"/>
    <s v="Santa Cruz Bikes"/>
    <x v="10"/>
  </r>
  <r>
    <x v="13"/>
    <s v="Cruisers Bicycles"/>
    <n v="3"/>
    <s v="Baldwin Bikes"/>
    <x v="7"/>
  </r>
  <r>
    <x v="16"/>
    <s v="Mountain Bikes"/>
    <n v="6"/>
    <s v="Santa Cruz Bikes"/>
    <x v="1"/>
  </r>
  <r>
    <x v="18"/>
    <s v="Mountain Bikes"/>
    <n v="6"/>
    <s v="Baldwin Bikes"/>
    <x v="4"/>
  </r>
  <r>
    <x v="3"/>
    <s v="Cruisers Bicycles"/>
    <n v="3"/>
    <s v="Baldwin Bikes"/>
    <x v="3"/>
  </r>
  <r>
    <x v="14"/>
    <s v="Cruisers Bicycles"/>
    <n v="3"/>
    <s v="Santa Cruz Bikes"/>
    <x v="12"/>
  </r>
  <r>
    <x v="11"/>
    <s v="Electric Bikes"/>
    <n v="5"/>
    <s v="Baldwin Bikes"/>
    <x v="10"/>
  </r>
  <r>
    <x v="17"/>
    <s v="Children Bicycles"/>
    <n v="1"/>
    <s v="Baldwin Bikes"/>
    <x v="12"/>
  </r>
  <r>
    <x v="23"/>
    <s v="Children Bicycles"/>
    <n v="1"/>
    <s v="Santa Cruz Bikes"/>
    <x v="17"/>
  </r>
  <r>
    <x v="2"/>
    <s v="Cyclocross Bicycles"/>
    <n v="4"/>
    <s v="Baldwin Bikes"/>
    <x v="2"/>
  </r>
  <r>
    <x v="3"/>
    <s v="Comfort Bicycles"/>
    <n v="2"/>
    <s v="Baldwin Bikes"/>
    <x v="3"/>
  </r>
  <r>
    <x v="4"/>
    <s v="Mountain Bikes"/>
    <n v="6"/>
    <s v="Santa Cruz Bikes"/>
    <x v="4"/>
  </r>
  <r>
    <x v="21"/>
    <s v="Cruisers Bicycles"/>
    <n v="3"/>
    <s v="Baldwin Bikes"/>
    <x v="8"/>
  </r>
  <r>
    <x v="9"/>
    <s v="Cruisers Bicycles"/>
    <n v="3"/>
    <s v="Baldwin Bikes"/>
    <x v="9"/>
  </r>
  <r>
    <x v="29"/>
    <s v="Cruisers Bicycles"/>
    <n v="3"/>
    <s v="Baldwin Bikes"/>
    <x v="11"/>
  </r>
  <r>
    <x v="34"/>
    <s v="Mountain Bikes"/>
    <n v="6"/>
    <s v="Baldwin Bikes"/>
    <x v="18"/>
  </r>
  <r>
    <x v="31"/>
    <s v="Cruisers Bicycles"/>
    <n v="3"/>
    <s v="Santa Cruz Bikes"/>
    <x v="9"/>
  </r>
  <r>
    <x v="4"/>
    <s v="Mountain Bikes"/>
    <n v="6"/>
    <s v="Santa Cruz Bikes"/>
    <x v="4"/>
  </r>
  <r>
    <x v="2"/>
    <s v="Cyclocross Bicycles"/>
    <n v="4"/>
    <s v="Baldwin Bikes"/>
    <x v="2"/>
  </r>
  <r>
    <x v="11"/>
    <s v="Electric Bikes"/>
    <n v="5"/>
    <s v="Baldwin Bikes"/>
    <x v="10"/>
  </r>
  <r>
    <x v="8"/>
    <s v="Cruisers Bicycles"/>
    <n v="3"/>
    <s v="Santa Cruz Bikes"/>
    <x v="20"/>
  </r>
  <r>
    <x v="26"/>
    <s v="Comfort Bicycles"/>
    <n v="2"/>
    <s v="Baldwin Bikes"/>
    <x v="19"/>
  </r>
  <r>
    <x v="17"/>
    <s v="Cruisers Bicycles"/>
    <n v="3"/>
    <s v="Baldwin Bikes"/>
    <x v="15"/>
  </r>
  <r>
    <x v="19"/>
    <s v="Cyclocross Bicycles"/>
    <n v="4"/>
    <s v="Santa Cruz Bikes"/>
    <x v="14"/>
  </r>
  <r>
    <x v="35"/>
    <s v="Mountain Bikes"/>
    <n v="6"/>
    <s v="Baldwin Bikes"/>
    <x v="16"/>
  </r>
  <r>
    <x v="21"/>
    <s v="Cruisers Bicycles"/>
    <n v="3"/>
    <s v="Baldwin Bikes"/>
    <x v="8"/>
  </r>
  <r>
    <x v="32"/>
    <s v="Cyclocross Bicycles"/>
    <n v="4"/>
    <s v="Baldwin Bikes"/>
    <x v="14"/>
  </r>
  <r>
    <x v="3"/>
    <s v="Comfort Bicycles"/>
    <n v="2"/>
    <s v="Baldwin Bikes"/>
    <x v="3"/>
  </r>
  <r>
    <x v="14"/>
    <s v="Cruisers Bicycles"/>
    <n v="3"/>
    <s v="Santa Cruz Bikes"/>
    <x v="12"/>
  </r>
  <r>
    <x v="18"/>
    <s v="Mountain Bikes"/>
    <n v="6"/>
    <s v="Baldwin Bikes"/>
    <x v="4"/>
  </r>
  <r>
    <x v="15"/>
    <s v="Mountain Bikes"/>
    <n v="6"/>
    <s v="Baldwin Bikes"/>
    <x v="13"/>
  </r>
  <r>
    <x v="31"/>
    <s v="Comfort Bicycles"/>
    <n v="2"/>
    <s v="Santa Cruz Bikes"/>
    <x v="9"/>
  </r>
  <r>
    <x v="27"/>
    <s v="Cyclocross Bicycles"/>
    <n v="4"/>
    <s v="Santa Cruz Bikes"/>
    <x v="2"/>
  </r>
  <r>
    <x v="25"/>
    <s v="Mountain Bikes"/>
    <n v="6"/>
    <s v="Santa Cruz Bikes"/>
    <x v="13"/>
  </r>
  <r>
    <x v="17"/>
    <s v="Children Bicycles"/>
    <n v="1"/>
    <s v="Baldwin Bikes"/>
    <x v="12"/>
  </r>
  <r>
    <x v="24"/>
    <s v="Mountain Bikes"/>
    <n v="6"/>
    <s v="Santa Cruz Bikes"/>
    <x v="18"/>
  </r>
  <r>
    <x v="0"/>
    <s v="Comfort Bicycles"/>
    <n v="2"/>
    <s v="Santa Cruz Bikes"/>
    <x v="3"/>
  </r>
  <r>
    <x v="31"/>
    <s v="Comfort Bicycles"/>
    <n v="2"/>
    <s v="Santa Cruz Bikes"/>
    <x v="9"/>
  </r>
  <r>
    <x v="21"/>
    <s v="Cruisers Bicycles"/>
    <n v="3"/>
    <s v="Baldwin Bikes"/>
    <x v="8"/>
  </r>
  <r>
    <x v="5"/>
    <s v="Mountain Bikes"/>
    <n v="6"/>
    <s v="Santa Cruz Bikes"/>
    <x v="5"/>
  </r>
  <r>
    <x v="16"/>
    <s v="Mountain Bikes"/>
    <n v="6"/>
    <s v="Santa Cruz Bikes"/>
    <x v="1"/>
  </r>
  <r>
    <x v="3"/>
    <s v="Cruisers Bicycles"/>
    <n v="3"/>
    <s v="Baldwin Bikes"/>
    <x v="3"/>
  </r>
  <r>
    <x v="14"/>
    <s v="Cruisers Bicycles"/>
    <n v="3"/>
    <s v="Santa Cruz Bikes"/>
    <x v="15"/>
  </r>
  <r>
    <x v="14"/>
    <s v="Cruisers Bicycles"/>
    <n v="3"/>
    <s v="Santa Cruz Bikes"/>
    <x v="12"/>
  </r>
  <r>
    <x v="7"/>
    <s v="Cruisers Bicycles"/>
    <n v="3"/>
    <s v="Santa Cruz Bikes"/>
    <x v="7"/>
  </r>
  <r>
    <x v="0"/>
    <s v="Cruisers Bicycles"/>
    <n v="3"/>
    <s v="Santa Cruz Bikes"/>
    <x v="0"/>
  </r>
  <r>
    <x v="11"/>
    <s v="Electric Bikes"/>
    <n v="5"/>
    <s v="Baldwin Bikes"/>
    <x v="10"/>
  </r>
  <r>
    <x v="21"/>
    <s v="Cruisers Bicycles"/>
    <n v="3"/>
    <s v="Baldwin Bikes"/>
    <x v="8"/>
  </r>
  <r>
    <x v="31"/>
    <s v="Cruisers Bicycles"/>
    <n v="3"/>
    <s v="Santa Cruz Bikes"/>
    <x v="9"/>
  </r>
  <r>
    <x v="8"/>
    <s v="Cruisers Bicycles"/>
    <n v="3"/>
    <s v="Santa Cruz Bikes"/>
    <x v="8"/>
  </r>
  <r>
    <x v="14"/>
    <s v="Children Bicycles"/>
    <n v="1"/>
    <s v="Santa Cruz Bikes"/>
    <x v="15"/>
  </r>
  <r>
    <x v="19"/>
    <s v="Cyclocross Bicycles"/>
    <n v="4"/>
    <s v="Santa Cruz Bikes"/>
    <x v="14"/>
  </r>
  <r>
    <x v="23"/>
    <s v="Children Bicycles"/>
    <n v="1"/>
    <s v="Santa Cruz Bikes"/>
    <x v="17"/>
  </r>
  <r>
    <x v="35"/>
    <s v="Mountain Bikes"/>
    <n v="6"/>
    <s v="Baldwin Bikes"/>
    <x v="16"/>
  </r>
  <r>
    <x v="21"/>
    <s v="Cruisers Bicycles"/>
    <n v="3"/>
    <s v="Baldwin Bikes"/>
    <x v="20"/>
  </r>
  <r>
    <x v="31"/>
    <s v="Comfort Bicycles"/>
    <n v="2"/>
    <s v="Santa Cruz Bikes"/>
    <x v="9"/>
  </r>
  <r>
    <x v="3"/>
    <s v="Cruisers Bicycles"/>
    <n v="3"/>
    <s v="Baldwin Bikes"/>
    <x v="3"/>
  </r>
  <r>
    <x v="29"/>
    <s v="Cruisers Bicycles"/>
    <n v="3"/>
    <s v="Baldwin Bikes"/>
    <x v="11"/>
  </r>
  <r>
    <x v="32"/>
    <s v="Cyclocross Bicycles"/>
    <n v="4"/>
    <s v="Baldwin Bikes"/>
    <x v="14"/>
  </r>
  <r>
    <x v="13"/>
    <s v="Cruisers Bicycles"/>
    <n v="3"/>
    <s v="Baldwin Bikes"/>
    <x v="7"/>
  </r>
  <r>
    <x v="19"/>
    <s v="Cyclocross Bicycles"/>
    <n v="4"/>
    <s v="Santa Cruz Bikes"/>
    <x v="14"/>
  </r>
  <r>
    <x v="33"/>
    <s v="Comfort Bicycles"/>
    <n v="2"/>
    <s v="Santa Cruz Bikes"/>
    <x v="19"/>
  </r>
  <r>
    <x v="34"/>
    <s v="Mountain Bikes"/>
    <n v="6"/>
    <s v="Baldwin Bikes"/>
    <x v="18"/>
  </r>
  <r>
    <x v="13"/>
    <s v="Cruisers Bicycles"/>
    <n v="3"/>
    <s v="Baldwin Bikes"/>
    <x v="7"/>
  </r>
  <r>
    <x v="11"/>
    <s v="Electric Bikes"/>
    <n v="5"/>
    <s v="Baldwin Bikes"/>
    <x v="10"/>
  </r>
  <r>
    <x v="8"/>
    <s v="Cruisers Bicycles"/>
    <n v="3"/>
    <s v="Santa Cruz Bikes"/>
    <x v="8"/>
  </r>
  <r>
    <x v="27"/>
    <s v="Cyclocross Bicycles"/>
    <n v="4"/>
    <s v="Santa Cruz Bikes"/>
    <x v="2"/>
  </r>
  <r>
    <x v="33"/>
    <s v="Comfort Bicycles"/>
    <n v="2"/>
    <s v="Santa Cruz Bikes"/>
    <x v="19"/>
  </r>
  <r>
    <x v="16"/>
    <s v="Mountain Bikes"/>
    <n v="6"/>
    <s v="Santa Cruz Bikes"/>
    <x v="1"/>
  </r>
  <r>
    <x v="17"/>
    <s v="Children Bicycles"/>
    <n v="1"/>
    <s v="Baldwin Bikes"/>
    <x v="15"/>
  </r>
  <r>
    <x v="0"/>
    <s v="Cruisers Bicycles"/>
    <n v="3"/>
    <s v="Santa Cruz Bikes"/>
    <x v="3"/>
  </r>
  <r>
    <x v="14"/>
    <s v="Children Bicycles"/>
    <n v="1"/>
    <s v="Santa Cruz Bikes"/>
    <x v="12"/>
  </r>
  <r>
    <x v="17"/>
    <s v="Cruisers Bicycles"/>
    <n v="3"/>
    <s v="Baldwin Bikes"/>
    <x v="12"/>
  </r>
  <r>
    <x v="7"/>
    <s v="Cruisers Bicycles"/>
    <n v="3"/>
    <s v="Santa Cruz Bikes"/>
    <x v="7"/>
  </r>
  <r>
    <x v="32"/>
    <s v="Cyclocross Bicycles"/>
    <n v="4"/>
    <s v="Baldwin Bikes"/>
    <x v="14"/>
  </r>
  <r>
    <x v="0"/>
    <s v="Comfort Bicycles"/>
    <n v="2"/>
    <s v="Santa Cruz Bikes"/>
    <x v="3"/>
  </r>
  <r>
    <x v="22"/>
    <s v="Children Bicycles"/>
    <n v="1"/>
    <s v="Baldwin Bikes"/>
    <x v="17"/>
  </r>
  <r>
    <x v="12"/>
    <s v="Cruisers Bicycles"/>
    <n v="3"/>
    <s v="Santa Cruz Bikes"/>
    <x v="11"/>
  </r>
  <r>
    <x v="8"/>
    <s v="Cruisers Bicycles"/>
    <n v="3"/>
    <s v="Santa Cruz Bikes"/>
    <x v="20"/>
  </r>
  <r>
    <x v="11"/>
    <s v="Electric Bikes"/>
    <n v="5"/>
    <s v="Baldwin Bikes"/>
    <x v="10"/>
  </r>
  <r>
    <x v="0"/>
    <s v="Comfort Bicycles"/>
    <n v="2"/>
    <s v="Santa Cruz Bikes"/>
    <x v="3"/>
  </r>
  <r>
    <x v="29"/>
    <s v="Cruisers Bicycles"/>
    <n v="3"/>
    <s v="Baldwin Bikes"/>
    <x v="11"/>
  </r>
  <r>
    <x v="8"/>
    <s v="Cruisers Bicycles"/>
    <n v="3"/>
    <s v="Santa Cruz Bikes"/>
    <x v="20"/>
  </r>
  <r>
    <x v="34"/>
    <s v="Mountain Bikes"/>
    <n v="6"/>
    <s v="Baldwin Bikes"/>
    <x v="18"/>
  </r>
  <r>
    <x v="22"/>
    <s v="Children Bicycles"/>
    <n v="1"/>
    <s v="Baldwin Bikes"/>
    <x v="17"/>
  </r>
  <r>
    <x v="17"/>
    <s v="Cruisers Bicycles"/>
    <n v="3"/>
    <s v="Baldwin Bikes"/>
    <x v="12"/>
  </r>
  <r>
    <x v="35"/>
    <s v="Mountain Bikes"/>
    <n v="6"/>
    <s v="Baldwin Bikes"/>
    <x v="16"/>
  </r>
  <r>
    <x v="24"/>
    <s v="Mountain Bikes"/>
    <n v="6"/>
    <s v="Santa Cruz Bikes"/>
    <x v="18"/>
  </r>
  <r>
    <x v="33"/>
    <s v="Comfort Bicycles"/>
    <n v="2"/>
    <s v="Santa Cruz Bikes"/>
    <x v="19"/>
  </r>
  <r>
    <x v="21"/>
    <s v="Cruisers Bicycles"/>
    <n v="3"/>
    <s v="Baldwin Bikes"/>
    <x v="8"/>
  </r>
  <r>
    <x v="17"/>
    <s v="Children Bicycles"/>
    <n v="1"/>
    <s v="Baldwin Bikes"/>
    <x v="15"/>
  </r>
  <r>
    <x v="9"/>
    <s v="Comfort Bicycles"/>
    <n v="2"/>
    <s v="Baldwin Bikes"/>
    <x v="9"/>
  </r>
  <r>
    <x v="29"/>
    <s v="Cruisers Bicycles"/>
    <n v="3"/>
    <s v="Baldwin Bikes"/>
    <x v="11"/>
  </r>
  <r>
    <x v="33"/>
    <s v="Comfort Bicycles"/>
    <n v="2"/>
    <s v="Santa Cruz Bikes"/>
    <x v="19"/>
  </r>
  <r>
    <x v="32"/>
    <s v="Cyclocross Bicycles"/>
    <n v="4"/>
    <s v="Baldwin Bikes"/>
    <x v="14"/>
  </r>
  <r>
    <x v="12"/>
    <s v="Cruisers Bicycles"/>
    <n v="3"/>
    <s v="Santa Cruz Bikes"/>
    <x v="11"/>
  </r>
  <r>
    <x v="20"/>
    <s v="Mountain Bikes"/>
    <n v="6"/>
    <s v="Santa Cruz Bikes"/>
    <x v="16"/>
  </r>
  <r>
    <x v="17"/>
    <s v="Children Bicycles"/>
    <n v="1"/>
    <s v="Baldwin Bikes"/>
    <x v="12"/>
  </r>
  <r>
    <x v="9"/>
    <s v="Cruisers Bicycles"/>
    <n v="3"/>
    <s v="Baldwin Bikes"/>
    <x v="9"/>
  </r>
  <r>
    <x v="17"/>
    <s v="Cruisers Bicycles"/>
    <n v="3"/>
    <s v="Baldwin Bikes"/>
    <x v="15"/>
  </r>
  <r>
    <x v="34"/>
    <s v="Mountain Bikes"/>
    <n v="6"/>
    <s v="Baldwin Bikes"/>
    <x v="18"/>
  </r>
  <r>
    <x v="2"/>
    <s v="Cyclocross Bicycles"/>
    <n v="4"/>
    <s v="Baldwin Bikes"/>
    <x v="2"/>
  </r>
  <r>
    <x v="18"/>
    <s v="Mountain Bikes"/>
    <n v="6"/>
    <s v="Baldwin Bikes"/>
    <x v="4"/>
  </r>
  <r>
    <x v="31"/>
    <s v="Cruisers Bicycles"/>
    <n v="3"/>
    <s v="Santa Cruz Bikes"/>
    <x v="9"/>
  </r>
  <r>
    <x v="4"/>
    <s v="Mountain Bikes"/>
    <n v="6"/>
    <s v="Santa Cruz Bikes"/>
    <x v="4"/>
  </r>
  <r>
    <x v="36"/>
    <s v="Children Bicycles"/>
    <n v="1"/>
    <s v="Baldwin Bikes"/>
    <x v="21"/>
  </r>
  <r>
    <x v="28"/>
    <s v="Electric Bikes"/>
    <n v="5"/>
    <s v="Santa Cruz Bikes"/>
    <x v="10"/>
  </r>
  <r>
    <x v="37"/>
    <s v="Comfort Bicycles"/>
    <n v="2"/>
    <s v="Baldwin Bikes"/>
    <x v="22"/>
  </r>
  <r>
    <x v="38"/>
    <s v="Comfort Bicycles"/>
    <n v="2"/>
    <s v="Santa Cruz Bikes"/>
    <x v="23"/>
  </r>
  <r>
    <x v="39"/>
    <s v="Road Bikes"/>
    <n v="7"/>
    <s v="Santa Cruz Bikes"/>
    <x v="24"/>
  </r>
  <r>
    <x v="6"/>
    <s v="Road Bikes"/>
    <n v="7"/>
    <s v="Baldwin Bikes"/>
    <x v="25"/>
  </r>
  <r>
    <x v="12"/>
    <s v="Cruisers Bicycles"/>
    <n v="3"/>
    <s v="Santa Cruz Bikes"/>
    <x v="11"/>
  </r>
  <r>
    <x v="30"/>
    <s v="Cruisers Bicycles"/>
    <n v="3"/>
    <s v="Santa Cruz Bikes"/>
    <x v="26"/>
  </r>
  <r>
    <x v="40"/>
    <s v="Cruisers Bicycles"/>
    <n v="3"/>
    <s v="Santa Cruz Bikes"/>
    <x v="27"/>
  </r>
  <r>
    <x v="41"/>
    <s v="Electric Bikes"/>
    <n v="5"/>
    <s v="Baldwin Bikes"/>
    <x v="28"/>
  </r>
  <r>
    <x v="37"/>
    <s v="Comfort Bicycles"/>
    <n v="2"/>
    <s v="Baldwin Bikes"/>
    <x v="22"/>
  </r>
  <r>
    <x v="20"/>
    <s v="Mountain Bikes"/>
    <n v="6"/>
    <s v="Santa Cruz Bikes"/>
    <x v="29"/>
  </r>
  <r>
    <x v="5"/>
    <s v="Mountain Bikes"/>
    <n v="6"/>
    <s v="Santa Cruz Bikes"/>
    <x v="30"/>
  </r>
  <r>
    <x v="22"/>
    <s v="Cruisers Bicycles"/>
    <n v="3"/>
    <s v="Baldwin Bikes"/>
    <x v="31"/>
  </r>
  <r>
    <x v="42"/>
    <s v="Comfort Bicycles"/>
    <n v="2"/>
    <s v="Baldwin Bikes"/>
    <x v="32"/>
  </r>
  <r>
    <x v="12"/>
    <s v="Cruisers Bicycles"/>
    <n v="3"/>
    <s v="Santa Cruz Bikes"/>
    <x v="11"/>
  </r>
  <r>
    <x v="43"/>
    <s v="Cyclocross Bicycles"/>
    <n v="4"/>
    <s v="Santa Cruz Bikes"/>
    <x v="33"/>
  </r>
  <r>
    <x v="44"/>
    <s v="Cruisers Bicycles"/>
    <n v="3"/>
    <s v="Santa Cruz Bikes"/>
    <x v="34"/>
  </r>
  <r>
    <x v="37"/>
    <s v="Cruisers Bicycles"/>
    <n v="3"/>
    <s v="Baldwin Bikes"/>
    <x v="22"/>
  </r>
  <r>
    <x v="30"/>
    <s v="Road Bikes"/>
    <n v="7"/>
    <s v="Santa Cruz Bikes"/>
    <x v="25"/>
  </r>
  <r>
    <x v="28"/>
    <s v="Electric Bikes"/>
    <n v="5"/>
    <s v="Santa Cruz Bikes"/>
    <x v="10"/>
  </r>
  <r>
    <x v="23"/>
    <s v="Children Bicycles"/>
    <n v="1"/>
    <s v="Santa Cruz Bikes"/>
    <x v="35"/>
  </r>
  <r>
    <x v="45"/>
    <s v="Mountain Bikes"/>
    <n v="6"/>
    <s v="Baldwin Bikes"/>
    <x v="36"/>
  </r>
  <r>
    <x v="20"/>
    <s v="Mountain Bikes"/>
    <n v="6"/>
    <s v="Santa Cruz Bikes"/>
    <x v="16"/>
  </r>
  <r>
    <x v="46"/>
    <s v="Mountain Bikes"/>
    <n v="6"/>
    <s v="Baldwin Bikes"/>
    <x v="37"/>
  </r>
  <r>
    <x v="17"/>
    <s v="Children Bicycles"/>
    <n v="1"/>
    <s v="Baldwin Bikes"/>
    <x v="15"/>
  </r>
  <r>
    <x v="29"/>
    <s v="Cruisers Bicycles"/>
    <n v="3"/>
    <s v="Baldwin Bikes"/>
    <x v="11"/>
  </r>
  <r>
    <x v="4"/>
    <s v="Mountain Bikes"/>
    <n v="6"/>
    <s v="Santa Cruz Bikes"/>
    <x v="4"/>
  </r>
  <r>
    <x v="23"/>
    <s v="Children Bicycles"/>
    <n v="1"/>
    <s v="Santa Cruz Bikes"/>
    <x v="31"/>
  </r>
  <r>
    <x v="31"/>
    <s v="Cruisers Bicycles"/>
    <n v="3"/>
    <s v="Santa Cruz Bikes"/>
    <x v="9"/>
  </r>
  <r>
    <x v="26"/>
    <s v="Comfort Bicycles"/>
    <n v="2"/>
    <s v="Baldwin Bikes"/>
    <x v="19"/>
  </r>
  <r>
    <x v="14"/>
    <s v="Cruisers Bicycles"/>
    <n v="3"/>
    <s v="Santa Cruz Bikes"/>
    <x v="15"/>
  </r>
  <r>
    <x v="31"/>
    <s v="Comfort Bicycles"/>
    <n v="2"/>
    <s v="Santa Cruz Bikes"/>
    <x v="9"/>
  </r>
  <r>
    <x v="47"/>
    <s v="Children Bicycles"/>
    <n v="1"/>
    <s v="Baldwin Bikes"/>
    <x v="38"/>
  </r>
  <r>
    <x v="48"/>
    <s v="Children Bicycles"/>
    <n v="1"/>
    <s v="Santa Cruz Bikes"/>
    <x v="39"/>
  </r>
  <r>
    <x v="32"/>
    <s v="Cyclocross Bicycles"/>
    <n v="4"/>
    <s v="Baldwin Bikes"/>
    <x v="14"/>
  </r>
  <r>
    <x v="49"/>
    <s v="Cruisers Bicycles"/>
    <n v="3"/>
    <s v="Santa Cruz Bikes"/>
    <x v="40"/>
  </r>
  <r>
    <x v="5"/>
    <s v="Mountain Bikes"/>
    <n v="6"/>
    <s v="Santa Cruz Bikes"/>
    <x v="5"/>
  </r>
  <r>
    <x v="50"/>
    <s v="Cruisers Bicycles"/>
    <n v="3"/>
    <s v="Santa Cruz Bikes"/>
    <x v="41"/>
  </r>
  <r>
    <x v="51"/>
    <s v="Children Bicycles"/>
    <n v="1"/>
    <s v="Santa Cruz Bikes"/>
    <x v="21"/>
  </r>
  <r>
    <x v="52"/>
    <s v="Comfort Bicycles"/>
    <n v="2"/>
    <s v="Baldwin Bikes"/>
    <x v="34"/>
  </r>
  <r>
    <x v="53"/>
    <s v="Children Bicycles"/>
    <n v="1"/>
    <s v="Baldwin Bikes"/>
    <x v="42"/>
  </r>
  <r>
    <x v="44"/>
    <s v="Comfort Bicycles"/>
    <n v="2"/>
    <s v="Santa Cruz Bikes"/>
    <x v="34"/>
  </r>
  <r>
    <x v="54"/>
    <s v="Cyclocross Bicycles"/>
    <n v="4"/>
    <s v="Baldwin Bikes"/>
    <x v="33"/>
  </r>
  <r>
    <x v="55"/>
    <s v="Cruisers Bicycles"/>
    <n v="3"/>
    <s v="Baldwin Bikes"/>
    <x v="43"/>
  </r>
  <r>
    <x v="23"/>
    <s v="Children Bicycles"/>
    <n v="1"/>
    <s v="Santa Cruz Bikes"/>
    <x v="17"/>
  </r>
  <r>
    <x v="56"/>
    <s v="Cruisers Bicycles"/>
    <n v="3"/>
    <s v="Santa Cruz Bikes"/>
    <x v="44"/>
  </r>
  <r>
    <x v="20"/>
    <s v="Mountain Bikes"/>
    <n v="6"/>
    <s v="Santa Cruz Bikes"/>
    <x v="16"/>
  </r>
  <r>
    <x v="57"/>
    <s v="Mountain Bikes"/>
    <n v="6"/>
    <s v="Santa Cruz Bikes"/>
    <x v="45"/>
  </r>
  <r>
    <x v="6"/>
    <s v="Mountain Bikes"/>
    <n v="6"/>
    <s v="Baldwin Bikes"/>
    <x v="6"/>
  </r>
  <r>
    <x v="58"/>
    <s v="Cruisers Bicycles"/>
    <n v="3"/>
    <s v="Santa Cruz Bikes"/>
    <x v="46"/>
  </r>
  <r>
    <x v="59"/>
    <s v="Children Bicycles"/>
    <n v="1"/>
    <s v="Baldwin Bikes"/>
    <x v="47"/>
  </r>
  <r>
    <x v="28"/>
    <s v="Electric Bikes"/>
    <n v="5"/>
    <s v="Santa Cruz Bikes"/>
    <x v="10"/>
  </r>
  <r>
    <x v="23"/>
    <s v="Children Bicycles"/>
    <n v="1"/>
    <s v="Santa Cruz Bikes"/>
    <x v="31"/>
  </r>
  <r>
    <x v="60"/>
    <s v="Comfort Bicycles"/>
    <n v="2"/>
    <s v="Baldwin Bikes"/>
    <x v="48"/>
  </r>
  <r>
    <x v="47"/>
    <s v="Children Bicycles"/>
    <n v="1"/>
    <s v="Baldwin Bikes"/>
    <x v="38"/>
  </r>
  <r>
    <x v="61"/>
    <s v="Cruisers Bicycles"/>
    <n v="3"/>
    <s v="Santa Cruz Bikes"/>
    <x v="43"/>
  </r>
  <r>
    <x v="62"/>
    <s v="Children Bicycles"/>
    <n v="1"/>
    <s v="Santa Cruz Bikes"/>
    <x v="49"/>
  </r>
  <r>
    <x v="14"/>
    <s v="Children Bicycles"/>
    <n v="1"/>
    <s v="Santa Cruz Bikes"/>
    <x v="12"/>
  </r>
  <r>
    <x v="35"/>
    <s v="Mountain Bikes"/>
    <n v="6"/>
    <s v="Baldwin Bikes"/>
    <x v="50"/>
  </r>
  <r>
    <x v="63"/>
    <s v="Road Bikes"/>
    <n v="7"/>
    <s v="Santa Cruz Bikes"/>
    <x v="51"/>
  </r>
  <r>
    <x v="64"/>
    <s v="Road Bikes"/>
    <n v="7"/>
    <s v="Baldwin Bikes"/>
    <x v="52"/>
  </r>
  <r>
    <x v="54"/>
    <s v="Road Bikes"/>
    <n v="7"/>
    <s v="Baldwin Bikes"/>
    <x v="53"/>
  </r>
  <r>
    <x v="5"/>
    <s v="Mountain Bikes"/>
    <n v="6"/>
    <s v="Santa Cruz Bikes"/>
    <x v="54"/>
  </r>
  <r>
    <x v="28"/>
    <s v="Electric Bikes"/>
    <n v="5"/>
    <s v="Santa Cruz Bikes"/>
    <x v="10"/>
  </r>
  <r>
    <x v="45"/>
    <s v="Mountain Bikes"/>
    <n v="6"/>
    <s v="Baldwin Bikes"/>
    <x v="36"/>
  </r>
  <r>
    <x v="65"/>
    <s v="Mountain Bikes"/>
    <n v="6"/>
    <s v="Baldwin Bikes"/>
    <x v="55"/>
  </r>
  <r>
    <x v="66"/>
    <s v="Cruisers Bicycles"/>
    <n v="3"/>
    <s v="Santa Cruz Bikes"/>
    <x v="56"/>
  </r>
  <r>
    <x v="41"/>
    <s v="Electric Bikes"/>
    <n v="5"/>
    <s v="Baldwin Bikes"/>
    <x v="28"/>
  </r>
  <r>
    <x v="5"/>
    <s v="Mountain Bikes"/>
    <n v="6"/>
    <s v="Santa Cruz Bikes"/>
    <x v="30"/>
  </r>
  <r>
    <x v="67"/>
    <s v="Road Bikes"/>
    <n v="7"/>
    <s v="Baldwin Bikes"/>
    <x v="57"/>
  </r>
  <r>
    <x v="46"/>
    <s v="Mountain Bikes"/>
    <n v="6"/>
    <s v="Baldwin Bikes"/>
    <x v="37"/>
  </r>
  <r>
    <x v="10"/>
    <s v="Mountain Bikes"/>
    <n v="6"/>
    <s v="Baldwin Bikes"/>
    <x v="54"/>
  </r>
  <r>
    <x v="54"/>
    <s v="Cyclocross Bicycles"/>
    <n v="4"/>
    <s v="Baldwin Bikes"/>
    <x v="58"/>
  </r>
  <r>
    <x v="17"/>
    <s v="Children Bicycles"/>
    <n v="1"/>
    <s v="Baldwin Bikes"/>
    <x v="12"/>
  </r>
  <r>
    <x v="68"/>
    <s v="Road Bikes"/>
    <n v="7"/>
    <s v="Baldwin Bikes"/>
    <x v="59"/>
  </r>
  <r>
    <x v="22"/>
    <s v="Children Bicycles"/>
    <n v="1"/>
    <s v="Baldwin Bikes"/>
    <x v="31"/>
  </r>
  <r>
    <x v="52"/>
    <s v="Comfort Bicycles"/>
    <n v="2"/>
    <s v="Baldwin Bikes"/>
    <x v="34"/>
  </r>
  <r>
    <x v="14"/>
    <s v="Children Bicycles"/>
    <n v="1"/>
    <s v="Santa Cruz Bikes"/>
    <x v="12"/>
  </r>
  <r>
    <x v="37"/>
    <s v="Comfort Bicycles"/>
    <n v="2"/>
    <s v="Baldwin Bikes"/>
    <x v="22"/>
  </r>
  <r>
    <x v="69"/>
    <s v="Mountain Bikes"/>
    <n v="6"/>
    <s v="Baldwin Bikes"/>
    <x v="60"/>
  </r>
  <r>
    <x v="13"/>
    <s v="Cruisers Bicycles"/>
    <n v="3"/>
    <s v="Baldwin Bikes"/>
    <x v="7"/>
  </r>
  <r>
    <x v="70"/>
    <s v="Children Bicycles"/>
    <n v="1"/>
    <s v="Santa Cruz Bikes"/>
    <x v="42"/>
  </r>
  <r>
    <x v="71"/>
    <s v="Cruisers Bicycles"/>
    <n v="3"/>
    <s v="Santa Cruz Bikes"/>
    <x v="61"/>
  </r>
  <r>
    <x v="72"/>
    <s v="Comfort Bicycles"/>
    <n v="2"/>
    <s v="Santa Cruz Bikes"/>
    <x v="22"/>
  </r>
  <r>
    <x v="73"/>
    <s v="Road Bikes"/>
    <n v="7"/>
    <s v="Baldwin Bikes"/>
    <x v="51"/>
  </r>
  <r>
    <x v="24"/>
    <s v="Mountain Bikes"/>
    <n v="6"/>
    <s v="Santa Cruz Bikes"/>
    <x v="18"/>
  </r>
  <r>
    <x v="74"/>
    <s v="Road Bikes"/>
    <n v="7"/>
    <s v="Santa Cruz Bikes"/>
    <x v="62"/>
  </r>
  <r>
    <x v="75"/>
    <s v="Children Bicycles"/>
    <n v="1"/>
    <s v="Baldwin Bikes"/>
    <x v="63"/>
  </r>
  <r>
    <x v="57"/>
    <s v="Mountain Bikes"/>
    <n v="6"/>
    <s v="Santa Cruz Bikes"/>
    <x v="37"/>
  </r>
  <r>
    <x v="76"/>
    <s v="Road Bikes"/>
    <n v="7"/>
    <s v="Santa Cruz Bikes"/>
    <x v="64"/>
  </r>
  <r>
    <x v="45"/>
    <s v="Mountain Bikes"/>
    <n v="6"/>
    <s v="Baldwin Bikes"/>
    <x v="36"/>
  </r>
  <r>
    <x v="26"/>
    <s v="Comfort Bicycles"/>
    <n v="2"/>
    <s v="Baldwin Bikes"/>
    <x v="19"/>
  </r>
  <r>
    <x v="52"/>
    <s v="Children Bicycles"/>
    <n v="1"/>
    <s v="Baldwin Bikes"/>
    <x v="65"/>
  </r>
  <r>
    <x v="77"/>
    <s v="Mountain Bikes"/>
    <n v="6"/>
    <s v="Santa Cruz Bikes"/>
    <x v="55"/>
  </r>
  <r>
    <x v="50"/>
    <s v="Cruisers Bicycles"/>
    <n v="3"/>
    <s v="Santa Cruz Bikes"/>
    <x v="41"/>
  </r>
  <r>
    <x v="78"/>
    <s v="Children Bicycles"/>
    <n v="1"/>
    <s v="Santa Cruz Bikes"/>
    <x v="66"/>
  </r>
  <r>
    <x v="5"/>
    <s v="Mountain Bikes"/>
    <n v="6"/>
    <s v="Santa Cruz Bikes"/>
    <x v="5"/>
  </r>
  <r>
    <x v="23"/>
    <s v="Children Bicycles"/>
    <n v="1"/>
    <s v="Santa Cruz Bikes"/>
    <x v="35"/>
  </r>
  <r>
    <x v="51"/>
    <s v="Children Bicycles"/>
    <n v="1"/>
    <s v="Santa Cruz Bikes"/>
    <x v="21"/>
  </r>
  <r>
    <x v="65"/>
    <s v="Road Bikes"/>
    <n v="7"/>
    <s v="Baldwin Bikes"/>
    <x v="67"/>
  </r>
  <r>
    <x v="21"/>
    <s v="Cruisers Bicycles"/>
    <n v="3"/>
    <s v="Baldwin Bikes"/>
    <x v="20"/>
  </r>
  <r>
    <x v="3"/>
    <s v="Cruisers Bicycles"/>
    <n v="3"/>
    <s v="Baldwin Bikes"/>
    <x v="3"/>
  </r>
  <r>
    <x v="40"/>
    <s v="Cruisers Bicycles"/>
    <n v="3"/>
    <s v="Santa Cruz Bikes"/>
    <x v="27"/>
  </r>
  <r>
    <x v="72"/>
    <s v="Comfort Bicycles"/>
    <n v="2"/>
    <s v="Santa Cruz Bikes"/>
    <x v="68"/>
  </r>
  <r>
    <x v="79"/>
    <s v="Mountain Bikes"/>
    <n v="6"/>
    <s v="Santa Cruz Bikes"/>
    <x v="69"/>
  </r>
  <r>
    <x v="80"/>
    <s v="Comfort Bicycles"/>
    <n v="2"/>
    <s v="Baldwin Bikes"/>
    <x v="70"/>
  </r>
  <r>
    <x v="81"/>
    <s v="Mountain Bikes"/>
    <n v="6"/>
    <s v="Baldwin Bikes"/>
    <x v="71"/>
  </r>
  <r>
    <x v="5"/>
    <s v="Mountain Bikes"/>
    <n v="6"/>
    <s v="Santa Cruz Bikes"/>
    <x v="30"/>
  </r>
  <r>
    <x v="71"/>
    <s v="Cruisers Bicycles"/>
    <n v="3"/>
    <s v="Santa Cruz Bikes"/>
    <x v="72"/>
  </r>
  <r>
    <x v="82"/>
    <s v="Road Bikes"/>
    <n v="7"/>
    <s v="Santa Cruz Bikes"/>
    <x v="59"/>
  </r>
  <r>
    <x v="4"/>
    <s v="Mountain Bikes"/>
    <n v="6"/>
    <s v="Santa Cruz Bikes"/>
    <x v="4"/>
  </r>
  <r>
    <x v="42"/>
    <s v="Comfort Bicycles"/>
    <n v="2"/>
    <s v="Baldwin Bikes"/>
    <x v="32"/>
  </r>
  <r>
    <x v="83"/>
    <s v="Road Bikes"/>
    <n v="7"/>
    <s v="Baldwin Bikes"/>
    <x v="73"/>
  </r>
  <r>
    <x v="47"/>
    <s v="Children Bicycles"/>
    <n v="1"/>
    <s v="Baldwin Bikes"/>
    <x v="74"/>
  </r>
  <r>
    <x v="65"/>
    <s v="Road Bikes"/>
    <n v="7"/>
    <s v="Baldwin Bikes"/>
    <x v="67"/>
  </r>
  <r>
    <x v="61"/>
    <s v="Cruisers Bicycles"/>
    <n v="3"/>
    <s v="Santa Cruz Bikes"/>
    <x v="75"/>
  </r>
  <r>
    <x v="31"/>
    <s v="Mountain Bikes"/>
    <n v="6"/>
    <s v="Santa Cruz Bikes"/>
    <x v="76"/>
  </r>
  <r>
    <x v="24"/>
    <s v="Mountain Bikes"/>
    <n v="6"/>
    <s v="Santa Cruz Bikes"/>
    <x v="18"/>
  </r>
  <r>
    <x v="14"/>
    <s v="Cruisers Bicycles"/>
    <n v="3"/>
    <s v="Santa Cruz Bikes"/>
    <x v="15"/>
  </r>
  <r>
    <x v="3"/>
    <s v="Comfort Bicycles"/>
    <n v="2"/>
    <s v="Baldwin Bikes"/>
    <x v="3"/>
  </r>
  <r>
    <x v="7"/>
    <s v="Cruisers Bicycles"/>
    <n v="3"/>
    <s v="Santa Cruz Bikes"/>
    <x v="7"/>
  </r>
  <r>
    <x v="84"/>
    <s v="Children Bicycles"/>
    <n v="1"/>
    <s v="Baldwin Bikes"/>
    <x v="77"/>
  </r>
  <r>
    <x v="8"/>
    <s v="Cruisers Bicycles"/>
    <n v="3"/>
    <s v="Santa Cruz Bikes"/>
    <x v="20"/>
  </r>
  <r>
    <x v="20"/>
    <s v="Mountain Bikes"/>
    <n v="6"/>
    <s v="Santa Cruz Bikes"/>
    <x v="29"/>
  </r>
  <r>
    <x v="66"/>
    <s v="Cruisers Bicycles"/>
    <n v="3"/>
    <s v="Santa Cruz Bikes"/>
    <x v="56"/>
  </r>
  <r>
    <x v="80"/>
    <s v="Comfort Bicycles"/>
    <n v="2"/>
    <s v="Baldwin Bikes"/>
    <x v="70"/>
  </r>
  <r>
    <x v="31"/>
    <s v="Comfort Bicycles"/>
    <n v="2"/>
    <s v="Santa Cruz Bikes"/>
    <x v="9"/>
  </r>
  <r>
    <x v="5"/>
    <s v="Mountain Bikes"/>
    <n v="6"/>
    <s v="Santa Cruz Bikes"/>
    <x v="54"/>
  </r>
  <r>
    <x v="0"/>
    <s v="Cruisers Bicycles"/>
    <n v="3"/>
    <s v="Santa Cruz Bikes"/>
    <x v="78"/>
  </r>
  <r>
    <x v="15"/>
    <s v="Mountain Bikes"/>
    <n v="6"/>
    <s v="Baldwin Bikes"/>
    <x v="13"/>
  </r>
  <r>
    <x v="85"/>
    <s v="Comfort Bicycles"/>
    <n v="2"/>
    <s v="Baldwin Bikes"/>
    <x v="79"/>
  </r>
  <r>
    <x v="47"/>
    <s v="Children Bicycles"/>
    <n v="1"/>
    <s v="Baldwin Bikes"/>
    <x v="80"/>
  </r>
  <r>
    <x v="64"/>
    <s v="Road Bikes"/>
    <n v="7"/>
    <s v="Baldwin Bikes"/>
    <x v="52"/>
  </r>
  <r>
    <x v="73"/>
    <s v="Road Bikes"/>
    <n v="7"/>
    <s v="Baldwin Bikes"/>
    <x v="51"/>
  </r>
  <r>
    <x v="86"/>
    <s v="Mountain Bikes"/>
    <n v="6"/>
    <s v="Baldwin Bikes"/>
    <x v="81"/>
  </r>
  <r>
    <x v="29"/>
    <s v="Cruisers Bicycles"/>
    <n v="3"/>
    <s v="Baldwin Bikes"/>
    <x v="11"/>
  </r>
  <r>
    <x v="87"/>
    <s v="Children Bicycles"/>
    <n v="1"/>
    <s v="Baldwin Bikes"/>
    <x v="49"/>
  </r>
  <r>
    <x v="88"/>
    <s v="Cruisers Bicycles"/>
    <n v="3"/>
    <s v="Baldwin Bikes"/>
    <x v="82"/>
  </r>
  <r>
    <x v="25"/>
    <s v="Mountain Bikes"/>
    <n v="6"/>
    <s v="Santa Cruz Bikes"/>
    <x v="13"/>
  </r>
  <r>
    <x v="74"/>
    <s v="Road Bikes"/>
    <n v="7"/>
    <s v="Santa Cruz Bikes"/>
    <x v="62"/>
  </r>
  <r>
    <x v="66"/>
    <s v="Cruisers Bicycles"/>
    <n v="3"/>
    <s v="Santa Cruz Bikes"/>
    <x v="83"/>
  </r>
  <r>
    <x v="43"/>
    <s v="Cyclocross Bicycles"/>
    <n v="4"/>
    <s v="Santa Cruz Bikes"/>
    <x v="58"/>
  </r>
  <r>
    <x v="76"/>
    <s v="Electric Bikes"/>
    <n v="5"/>
    <s v="Santa Cruz Bikes"/>
    <x v="28"/>
  </r>
  <r>
    <x v="35"/>
    <s v="Mountain Bikes"/>
    <n v="6"/>
    <s v="Baldwin Bikes"/>
    <x v="16"/>
  </r>
  <r>
    <x v="5"/>
    <s v="Mountain Bikes"/>
    <n v="6"/>
    <s v="Santa Cruz Bikes"/>
    <x v="30"/>
  </r>
  <r>
    <x v="77"/>
    <s v="Mountain Bikes"/>
    <n v="6"/>
    <s v="Santa Cruz Bikes"/>
    <x v="55"/>
  </r>
  <r>
    <x v="89"/>
    <s v="Electric Bikes"/>
    <n v="5"/>
    <s v="Baldwin Bikes"/>
    <x v="84"/>
  </r>
  <r>
    <x v="23"/>
    <s v="Children Bicycles"/>
    <n v="1"/>
    <s v="Santa Cruz Bikes"/>
    <x v="35"/>
  </r>
  <r>
    <x v="6"/>
    <s v="Mountain Bikes"/>
    <n v="6"/>
    <s v="Baldwin Bikes"/>
    <x v="6"/>
  </r>
  <r>
    <x v="39"/>
    <s v="Road Bikes"/>
    <n v="7"/>
    <s v="Santa Cruz Bikes"/>
    <x v="24"/>
  </r>
  <r>
    <x v="20"/>
    <s v="Mountain Bikes"/>
    <n v="6"/>
    <s v="Santa Cruz Bikes"/>
    <x v="50"/>
  </r>
  <r>
    <x v="90"/>
    <s v="Road Bikes"/>
    <n v="7"/>
    <s v="Santa Cruz Bikes"/>
    <x v="57"/>
  </r>
  <r>
    <x v="65"/>
    <s v="Road Bikes"/>
    <n v="7"/>
    <s v="Baldwin Bikes"/>
    <x v="67"/>
  </r>
  <r>
    <x v="71"/>
    <s v="Comfort Bicycles"/>
    <n v="2"/>
    <s v="Santa Cruz Bikes"/>
    <x v="72"/>
  </r>
  <r>
    <x v="52"/>
    <s v="Children Bicycles"/>
    <n v="1"/>
    <s v="Baldwin Bikes"/>
    <x v="65"/>
  </r>
  <r>
    <x v="91"/>
    <s v="Road Bikes"/>
    <n v="7"/>
    <s v="Baldwin Bikes"/>
    <x v="24"/>
  </r>
  <r>
    <x v="0"/>
    <s v="Cruisers Bicycles"/>
    <n v="3"/>
    <s v="Santa Cruz Bikes"/>
    <x v="3"/>
  </r>
  <r>
    <x v="5"/>
    <s v="Mountain Bikes"/>
    <n v="6"/>
    <s v="Santa Cruz Bikes"/>
    <x v="30"/>
  </r>
  <r>
    <x v="59"/>
    <s v="Children Bicycles"/>
    <n v="1"/>
    <s v="Baldwin Bikes"/>
    <x v="47"/>
  </r>
  <r>
    <x v="21"/>
    <s v="Cruisers Bicycles"/>
    <n v="3"/>
    <s v="Baldwin Bikes"/>
    <x v="20"/>
  </r>
  <r>
    <x v="92"/>
    <s v="Comfort Bicycles"/>
    <n v="2"/>
    <s v="Santa Cruz Bikes"/>
    <x v="70"/>
  </r>
  <r>
    <x v="65"/>
    <s v="Road Bikes"/>
    <n v="7"/>
    <s v="Baldwin Bikes"/>
    <x v="67"/>
  </r>
  <r>
    <x v="23"/>
    <s v="Children Bicycles"/>
    <n v="1"/>
    <s v="Santa Cruz Bikes"/>
    <x v="31"/>
  </r>
  <r>
    <x v="34"/>
    <s v="Mountain Bikes"/>
    <n v="6"/>
    <s v="Baldwin Bikes"/>
    <x v="18"/>
  </r>
  <r>
    <x v="62"/>
    <s v="Children Bicycles"/>
    <n v="1"/>
    <s v="Santa Cruz Bikes"/>
    <x v="49"/>
  </r>
  <r>
    <x v="16"/>
    <s v="Mountain Bikes"/>
    <n v="6"/>
    <s v="Santa Cruz Bikes"/>
    <x v="1"/>
  </r>
  <r>
    <x v="93"/>
    <s v="Children Bicycles"/>
    <n v="1"/>
    <s v="Santa Cruz Bikes"/>
    <x v="47"/>
  </r>
  <r>
    <x v="35"/>
    <s v="Mountain Bikes"/>
    <n v="6"/>
    <s v="Baldwin Bikes"/>
    <x v="50"/>
  </r>
  <r>
    <x v="78"/>
    <s v="Children Bicycles"/>
    <n v="1"/>
    <s v="Santa Cruz Bikes"/>
    <x v="66"/>
  </r>
  <r>
    <x v="32"/>
    <s v="Cyclocross Bicycles"/>
    <n v="4"/>
    <s v="Baldwin Bikes"/>
    <x v="14"/>
  </r>
  <r>
    <x v="51"/>
    <s v="Children Bicycles"/>
    <n v="1"/>
    <s v="Santa Cruz Bikes"/>
    <x v="21"/>
  </r>
  <r>
    <x v="42"/>
    <s v="Comfort Bicycles"/>
    <n v="2"/>
    <s v="Baldwin Bikes"/>
    <x v="32"/>
  </r>
  <r>
    <x v="22"/>
    <s v="Children Bicycles"/>
    <n v="1"/>
    <s v="Baldwin Bikes"/>
    <x v="17"/>
  </r>
  <r>
    <x v="34"/>
    <s v="Mountain Bikes"/>
    <n v="6"/>
    <s v="Baldwin Bikes"/>
    <x v="18"/>
  </r>
  <r>
    <x v="68"/>
    <s v="Road Bikes"/>
    <n v="7"/>
    <s v="Baldwin Bikes"/>
    <x v="59"/>
  </r>
  <r>
    <x v="0"/>
    <s v="Cruisers Bicycles"/>
    <n v="3"/>
    <s v="Santa Cruz Bikes"/>
    <x v="0"/>
  </r>
  <r>
    <x v="90"/>
    <s v="Road Bikes"/>
    <n v="7"/>
    <s v="Santa Cruz Bikes"/>
    <x v="57"/>
  </r>
  <r>
    <x v="0"/>
    <s v="Cruisers Bicycles"/>
    <n v="3"/>
    <s v="Santa Cruz Bikes"/>
    <x v="78"/>
  </r>
  <r>
    <x v="29"/>
    <s v="Cruisers Bicycles"/>
    <n v="3"/>
    <s v="Baldwin Bikes"/>
    <x v="11"/>
  </r>
  <r>
    <x v="91"/>
    <s v="Road Bikes"/>
    <n v="7"/>
    <s v="Baldwin Bikes"/>
    <x v="24"/>
  </r>
  <r>
    <x v="80"/>
    <s v="Comfort Bicycles"/>
    <n v="2"/>
    <s v="Baldwin Bikes"/>
    <x v="70"/>
  </r>
  <r>
    <x v="14"/>
    <s v="Cruisers Bicycles"/>
    <n v="3"/>
    <s v="Santa Cruz Bikes"/>
    <x v="15"/>
  </r>
  <r>
    <x v="34"/>
    <s v="Mountain Bikes"/>
    <n v="6"/>
    <s v="Baldwin Bikes"/>
    <x v="18"/>
  </r>
  <r>
    <x v="94"/>
    <s v="Mountain Bikes"/>
    <n v="6"/>
    <s v="Santa Cruz Bikes"/>
    <x v="85"/>
  </r>
  <r>
    <x v="77"/>
    <s v="Road Bikes"/>
    <n v="7"/>
    <s v="Santa Cruz Bikes"/>
    <x v="67"/>
  </r>
  <r>
    <x v="77"/>
    <s v="Mountain Bikes"/>
    <n v="6"/>
    <s v="Santa Cruz Bikes"/>
    <x v="55"/>
  </r>
  <r>
    <x v="68"/>
    <s v="Road Bikes"/>
    <n v="7"/>
    <s v="Baldwin Bikes"/>
    <x v="59"/>
  </r>
  <r>
    <x v="95"/>
    <s v="Comfort Bicycles"/>
    <n v="2"/>
    <s v="Baldwin Bikes"/>
    <x v="23"/>
  </r>
  <r>
    <x v="81"/>
    <s v="Mountain Bikes"/>
    <n v="6"/>
    <s v="Baldwin Bikes"/>
    <x v="71"/>
  </r>
  <r>
    <x v="96"/>
    <s v="Cruisers Bicycles"/>
    <n v="3"/>
    <s v="Baldwin Bikes"/>
    <x v="83"/>
  </r>
  <r>
    <x v="97"/>
    <s v="Road Bikes"/>
    <n v="7"/>
    <s v="Baldwin Bikes"/>
    <x v="86"/>
  </r>
  <r>
    <x v="59"/>
    <s v="Children Bicycles"/>
    <n v="1"/>
    <s v="Baldwin Bikes"/>
    <x v="47"/>
  </r>
  <r>
    <x v="25"/>
    <s v="Mountain Bikes"/>
    <n v="6"/>
    <s v="Santa Cruz Bikes"/>
    <x v="13"/>
  </r>
  <r>
    <x v="98"/>
    <s v="Mountain Bikes"/>
    <n v="6"/>
    <s v="Santa Cruz Bikes"/>
    <x v="71"/>
  </r>
  <r>
    <x v="34"/>
    <s v="Mountain Bikes"/>
    <n v="6"/>
    <s v="Baldwin Bikes"/>
    <x v="18"/>
  </r>
  <r>
    <x v="99"/>
    <s v="Children Bicycles"/>
    <n v="1"/>
    <s v="Santa Cruz Bikes"/>
    <x v="74"/>
  </r>
  <r>
    <x v="31"/>
    <s v="Cruisers Bicycles"/>
    <n v="3"/>
    <s v="Santa Cruz Bikes"/>
    <x v="9"/>
  </r>
  <r>
    <x v="41"/>
    <s v="Mountain Bikes"/>
    <n v="6"/>
    <s v="Baldwin Bikes"/>
    <x v="87"/>
  </r>
  <r>
    <x v="37"/>
    <s v="Comfort Bicycles"/>
    <n v="2"/>
    <s v="Baldwin Bikes"/>
    <x v="22"/>
  </r>
  <r>
    <x v="77"/>
    <s v="Road Bikes"/>
    <n v="7"/>
    <s v="Santa Cruz Bikes"/>
    <x v="67"/>
  </r>
  <r>
    <x v="94"/>
    <s v="Mountain Bikes"/>
    <n v="6"/>
    <s v="Santa Cruz Bikes"/>
    <x v="85"/>
  </r>
  <r>
    <x v="9"/>
    <s v="Comfort Bicycles"/>
    <n v="2"/>
    <s v="Baldwin Bikes"/>
    <x v="9"/>
  </r>
  <r>
    <x v="96"/>
    <s v="Cruisers Bicycles"/>
    <n v="3"/>
    <s v="Baldwin Bikes"/>
    <x v="83"/>
  </r>
  <r>
    <x v="15"/>
    <s v="Mountain Bikes"/>
    <n v="6"/>
    <s v="Baldwin Bikes"/>
    <x v="13"/>
  </r>
  <r>
    <x v="43"/>
    <s v="Cyclocross Bicycles"/>
    <n v="4"/>
    <s v="Santa Cruz Bikes"/>
    <x v="58"/>
  </r>
  <r>
    <x v="78"/>
    <s v="Children Bicycles"/>
    <n v="1"/>
    <s v="Santa Cruz Bikes"/>
    <x v="66"/>
  </r>
  <r>
    <x v="26"/>
    <s v="Comfort Bicycles"/>
    <n v="2"/>
    <s v="Baldwin Bikes"/>
    <x v="19"/>
  </r>
  <r>
    <x v="92"/>
    <s v="Comfort Bicycles"/>
    <n v="2"/>
    <s v="Santa Cruz Bikes"/>
    <x v="70"/>
  </r>
  <r>
    <x v="10"/>
    <s v="Mountain Bikes"/>
    <n v="6"/>
    <s v="Baldwin Bikes"/>
    <x v="5"/>
  </r>
  <r>
    <x v="81"/>
    <s v="Mountain Bikes"/>
    <n v="6"/>
    <s v="Baldwin Bikes"/>
    <x v="71"/>
  </r>
  <r>
    <x v="55"/>
    <s v="Cruisers Bicycles"/>
    <n v="3"/>
    <s v="Baldwin Bikes"/>
    <x v="75"/>
  </r>
  <r>
    <x v="40"/>
    <s v="Cruisers Bicycles"/>
    <n v="3"/>
    <s v="Santa Cruz Bikes"/>
    <x v="27"/>
  </r>
  <r>
    <x v="18"/>
    <s v="Mountain Bikes"/>
    <n v="6"/>
    <s v="Baldwin Bikes"/>
    <x v="4"/>
  </r>
  <r>
    <x v="2"/>
    <s v="Cyclocross Bicycles"/>
    <n v="4"/>
    <s v="Baldwin Bikes"/>
    <x v="2"/>
  </r>
  <r>
    <x v="43"/>
    <s v="Cyclocross Bicycles"/>
    <n v="4"/>
    <s v="Santa Cruz Bikes"/>
    <x v="33"/>
  </r>
  <r>
    <x v="52"/>
    <s v="Children Bicycles"/>
    <n v="1"/>
    <s v="Baldwin Bikes"/>
    <x v="88"/>
  </r>
  <r>
    <x v="76"/>
    <s v="Electric Bikes"/>
    <n v="5"/>
    <s v="Santa Cruz Bikes"/>
    <x v="28"/>
  </r>
  <r>
    <x v="5"/>
    <s v="Mountain Bikes"/>
    <n v="6"/>
    <s v="Santa Cruz Bikes"/>
    <x v="89"/>
  </r>
  <r>
    <x v="22"/>
    <s v="Children Bicycles"/>
    <n v="1"/>
    <s v="Baldwin Bikes"/>
    <x v="17"/>
  </r>
  <r>
    <x v="100"/>
    <s v="Electric Bikes"/>
    <n v="5"/>
    <s v="Santa Cruz Bikes"/>
    <x v="84"/>
  </r>
  <r>
    <x v="37"/>
    <s v="Comfort Bicycles"/>
    <n v="2"/>
    <s v="Baldwin Bikes"/>
    <x v="22"/>
  </r>
  <r>
    <x v="44"/>
    <s v="Children Bicycles"/>
    <n v="1"/>
    <s v="Santa Cruz Bikes"/>
    <x v="88"/>
  </r>
  <r>
    <x v="32"/>
    <s v="Cyclocross Bicycles"/>
    <n v="4"/>
    <s v="Baldwin Bikes"/>
    <x v="14"/>
  </r>
  <r>
    <x v="3"/>
    <s v="Comfort Bicycles"/>
    <n v="2"/>
    <s v="Baldwin Bikes"/>
    <x v="3"/>
  </r>
  <r>
    <x v="20"/>
    <s v="Mountain Bikes"/>
    <n v="6"/>
    <s v="Santa Cruz Bikes"/>
    <x v="16"/>
  </r>
  <r>
    <x v="57"/>
    <s v="Mountain Bikes"/>
    <n v="6"/>
    <s v="Santa Cruz Bikes"/>
    <x v="37"/>
  </r>
  <r>
    <x v="35"/>
    <s v="Mountain Bikes"/>
    <n v="6"/>
    <s v="Baldwin Bikes"/>
    <x v="90"/>
  </r>
  <r>
    <x v="68"/>
    <s v="Road Bikes"/>
    <n v="7"/>
    <s v="Baldwin Bikes"/>
    <x v="59"/>
  </r>
  <r>
    <x v="75"/>
    <s v="Children Bicycles"/>
    <n v="1"/>
    <s v="Baldwin Bikes"/>
    <x v="63"/>
  </r>
  <r>
    <x v="77"/>
    <s v="Road Bikes"/>
    <n v="7"/>
    <s v="Santa Cruz Bikes"/>
    <x v="67"/>
  </r>
  <r>
    <x v="101"/>
    <s v="Mountain Bikes"/>
    <n v="6"/>
    <s v="Santa Cruz Bikes"/>
    <x v="36"/>
  </r>
  <r>
    <x v="89"/>
    <s v="Electric Bikes"/>
    <n v="5"/>
    <s v="Baldwin Bikes"/>
    <x v="84"/>
  </r>
  <r>
    <x v="65"/>
    <s v="Mountain Bikes"/>
    <n v="6"/>
    <s v="Baldwin Bikes"/>
    <x v="55"/>
  </r>
  <r>
    <x v="102"/>
    <s v="Road Bikes"/>
    <n v="7"/>
    <s v="Santa Cruz Bikes"/>
    <x v="86"/>
  </r>
  <r>
    <x v="79"/>
    <s v="Mountain Bikes"/>
    <n v="6"/>
    <s v="Santa Cruz Bikes"/>
    <x v="69"/>
  </r>
  <r>
    <x v="34"/>
    <s v="Mountain Bikes"/>
    <n v="6"/>
    <s v="Baldwin Bikes"/>
    <x v="18"/>
  </r>
  <r>
    <x v="22"/>
    <s v="Children Bicycles"/>
    <n v="1"/>
    <s v="Baldwin Bikes"/>
    <x v="31"/>
  </r>
  <r>
    <x v="103"/>
    <s v="Cruisers Bicycles"/>
    <n v="3"/>
    <s v="Baldwin Bikes"/>
    <x v="27"/>
  </r>
  <r>
    <x v="104"/>
    <s v="Mountain Bikes"/>
    <n v="6"/>
    <s v="Baldwin Bikes"/>
    <x v="91"/>
  </r>
  <r>
    <x v="105"/>
    <s v="Cruisers Bicycles"/>
    <n v="3"/>
    <s v="Baldwin Bikes"/>
    <x v="44"/>
  </r>
  <r>
    <x v="106"/>
    <s v="Mountain Bikes"/>
    <n v="6"/>
    <s v="Santa Cruz Bikes"/>
    <x v="92"/>
  </r>
  <r>
    <x v="23"/>
    <s v="Cruisers Bicycles"/>
    <n v="3"/>
    <s v="Santa Cruz Bikes"/>
    <x v="31"/>
  </r>
  <r>
    <x v="18"/>
    <s v="Mountain Bikes"/>
    <n v="6"/>
    <s v="Baldwin Bikes"/>
    <x v="4"/>
  </r>
  <r>
    <x v="84"/>
    <s v="Children Bicycles"/>
    <n v="1"/>
    <s v="Baldwin Bikes"/>
    <x v="93"/>
  </r>
  <r>
    <x v="47"/>
    <s v="Children Bicycles"/>
    <n v="1"/>
    <s v="Baldwin Bikes"/>
    <x v="38"/>
  </r>
  <r>
    <x v="30"/>
    <s v="Road Bikes"/>
    <n v="7"/>
    <s v="Santa Cruz Bikes"/>
    <x v="25"/>
  </r>
  <r>
    <x v="37"/>
    <s v="Comfort Bicycles"/>
    <n v="2"/>
    <s v="Baldwin Bikes"/>
    <x v="68"/>
  </r>
  <r>
    <x v="84"/>
    <s v="Children Bicycles"/>
    <n v="1"/>
    <s v="Baldwin Bikes"/>
    <x v="94"/>
  </r>
  <r>
    <x v="41"/>
    <s v="Electric Bikes"/>
    <n v="5"/>
    <s v="Baldwin Bikes"/>
    <x v="28"/>
  </r>
  <r>
    <x v="74"/>
    <s v="Road Bikes"/>
    <n v="7"/>
    <s v="Santa Cruz Bikes"/>
    <x v="62"/>
  </r>
  <r>
    <x v="60"/>
    <s v="Comfort Bicycles"/>
    <n v="2"/>
    <s v="Baldwin Bikes"/>
    <x v="95"/>
  </r>
  <r>
    <x v="84"/>
    <s v="Children Bicycles"/>
    <n v="1"/>
    <s v="Baldwin Bikes"/>
    <x v="93"/>
  </r>
  <r>
    <x v="50"/>
    <s v="Cruisers Bicycles"/>
    <n v="3"/>
    <s v="Santa Cruz Bikes"/>
    <x v="41"/>
  </r>
  <r>
    <x v="18"/>
    <s v="Mountain Bikes"/>
    <n v="6"/>
    <s v="Baldwin Bikes"/>
    <x v="4"/>
  </r>
  <r>
    <x v="91"/>
    <s v="Road Bikes"/>
    <n v="7"/>
    <s v="Baldwin Bikes"/>
    <x v="24"/>
  </r>
  <r>
    <x v="48"/>
    <s v="Children Bicycles"/>
    <n v="1"/>
    <s v="Santa Cruz Bikes"/>
    <x v="93"/>
  </r>
  <r>
    <x v="84"/>
    <s v="Children Bicycles"/>
    <n v="1"/>
    <s v="Baldwin Bikes"/>
    <x v="94"/>
  </r>
  <r>
    <x v="41"/>
    <s v="Mountain Bikes"/>
    <n v="6"/>
    <s v="Baldwin Bikes"/>
    <x v="87"/>
  </r>
  <r>
    <x v="52"/>
    <s v="Cruisers Bicycles"/>
    <n v="3"/>
    <s v="Baldwin Bikes"/>
    <x v="34"/>
  </r>
  <r>
    <x v="44"/>
    <s v="Children Bicycles"/>
    <n v="1"/>
    <s v="Santa Cruz Bikes"/>
    <x v="88"/>
  </r>
  <r>
    <x v="107"/>
    <s v="Comfort Bicycles"/>
    <n v="2"/>
    <s v="Santa Cruz Bikes"/>
    <x v="95"/>
  </r>
  <r>
    <x v="20"/>
    <s v="Mountain Bikes"/>
    <n v="6"/>
    <s v="Santa Cruz Bikes"/>
    <x v="16"/>
  </r>
  <r>
    <x v="81"/>
    <s v="Mountain Bikes"/>
    <n v="6"/>
    <s v="Baldwin Bikes"/>
    <x v="71"/>
  </r>
  <r>
    <x v="44"/>
    <s v="Comfort Bicycles"/>
    <n v="2"/>
    <s v="Santa Cruz Bikes"/>
    <x v="34"/>
  </r>
  <r>
    <x v="6"/>
    <s v="Cruisers Bicycles"/>
    <n v="3"/>
    <s v="Baldwin Bikes"/>
    <x v="26"/>
  </r>
  <r>
    <x v="20"/>
    <s v="Mountain Bikes"/>
    <n v="6"/>
    <s v="Santa Cruz Bikes"/>
    <x v="50"/>
  </r>
  <r>
    <x v="17"/>
    <s v="Children Bicycles"/>
    <n v="1"/>
    <s v="Baldwin Bikes"/>
    <x v="12"/>
  </r>
  <r>
    <x v="5"/>
    <s v="Mountain Bikes"/>
    <n v="6"/>
    <s v="Santa Cruz Bikes"/>
    <x v="5"/>
  </r>
  <r>
    <x v="80"/>
    <s v="Comfort Bicycles"/>
    <n v="2"/>
    <s v="Baldwin Bikes"/>
    <x v="70"/>
  </r>
  <r>
    <x v="9"/>
    <s v="Comfort Bicycles"/>
    <n v="2"/>
    <s v="Baldwin Bikes"/>
    <x v="9"/>
  </r>
  <r>
    <x v="0"/>
    <s v="Cruisers Bicycles"/>
    <n v="3"/>
    <s v="Santa Cruz Bikes"/>
    <x v="3"/>
  </r>
  <r>
    <x v="72"/>
    <s v="Comfort Bicycles"/>
    <n v="2"/>
    <s v="Santa Cruz Bikes"/>
    <x v="68"/>
  </r>
  <r>
    <x v="23"/>
    <s v="Children Bicycles"/>
    <n v="1"/>
    <s v="Santa Cruz Bikes"/>
    <x v="17"/>
  </r>
  <r>
    <x v="0"/>
    <s v="Cruisers Bicycles"/>
    <n v="3"/>
    <s v="Santa Cruz Bikes"/>
    <x v="78"/>
  </r>
  <r>
    <x v="44"/>
    <s v="Comfort Bicycles"/>
    <n v="2"/>
    <s v="Santa Cruz Bikes"/>
    <x v="34"/>
  </r>
  <r>
    <x v="82"/>
    <s v="Road Bikes"/>
    <n v="7"/>
    <s v="Santa Cruz Bikes"/>
    <x v="59"/>
  </r>
  <r>
    <x v="48"/>
    <s v="Children Bicycles"/>
    <n v="1"/>
    <s v="Santa Cruz Bikes"/>
    <x v="39"/>
  </r>
  <r>
    <x v="99"/>
    <s v="Children Bicycles"/>
    <n v="1"/>
    <s v="Santa Cruz Bikes"/>
    <x v="80"/>
  </r>
  <r>
    <x v="108"/>
    <s v="Cruisers Bicycles"/>
    <n v="3"/>
    <s v="Baldwin Bikes"/>
    <x v="96"/>
  </r>
  <r>
    <x v="54"/>
    <s v="Cyclocross Bicycles"/>
    <n v="4"/>
    <s v="Baldwin Bikes"/>
    <x v="33"/>
  </r>
  <r>
    <x v="44"/>
    <s v="Cruisers Bicycles"/>
    <n v="3"/>
    <s v="Santa Cruz Bikes"/>
    <x v="34"/>
  </r>
  <r>
    <x v="49"/>
    <s v="Cruisers Bicycles"/>
    <n v="3"/>
    <s v="Santa Cruz Bikes"/>
    <x v="40"/>
  </r>
  <r>
    <x v="96"/>
    <s v="Cruisers Bicycles"/>
    <n v="3"/>
    <s v="Baldwin Bikes"/>
    <x v="83"/>
  </r>
  <r>
    <x v="66"/>
    <s v="Cruisers Bicycles"/>
    <n v="3"/>
    <s v="Santa Cruz Bikes"/>
    <x v="56"/>
  </r>
  <r>
    <x v="39"/>
    <s v="Road Bikes"/>
    <n v="7"/>
    <s v="Santa Cruz Bikes"/>
    <x v="24"/>
  </r>
  <r>
    <x v="99"/>
    <s v="Children Bicycles"/>
    <n v="1"/>
    <s v="Santa Cruz Bikes"/>
    <x v="80"/>
  </r>
  <r>
    <x v="76"/>
    <s v="Road Bikes"/>
    <n v="7"/>
    <s v="Santa Cruz Bikes"/>
    <x v="64"/>
  </r>
  <r>
    <x v="75"/>
    <s v="Children Bicycles"/>
    <n v="1"/>
    <s v="Baldwin Bikes"/>
    <x v="63"/>
  </r>
  <r>
    <x v="67"/>
    <s v="Road Bikes"/>
    <n v="7"/>
    <s v="Baldwin Bikes"/>
    <x v="57"/>
  </r>
  <r>
    <x v="50"/>
    <s v="Cruisers Bicycles"/>
    <n v="3"/>
    <s v="Santa Cruz Bikes"/>
    <x v="41"/>
  </r>
  <r>
    <x v="47"/>
    <s v="Children Bicycles"/>
    <n v="1"/>
    <s v="Baldwin Bikes"/>
    <x v="74"/>
  </r>
  <r>
    <x v="14"/>
    <s v="Cruisers Bicycles"/>
    <n v="3"/>
    <s v="Santa Cruz Bikes"/>
    <x v="15"/>
  </r>
  <r>
    <x v="99"/>
    <s v="Children Bicycles"/>
    <n v="1"/>
    <s v="Santa Cruz Bikes"/>
    <x v="80"/>
  </r>
  <r>
    <x v="43"/>
    <s v="Road Bikes"/>
    <n v="7"/>
    <s v="Santa Cruz Bikes"/>
    <x v="53"/>
  </r>
  <r>
    <x v="55"/>
    <s v="Cruisers Bicycles"/>
    <n v="3"/>
    <s v="Baldwin Bikes"/>
    <x v="43"/>
  </r>
  <r>
    <x v="5"/>
    <s v="Mountain Bikes"/>
    <n v="6"/>
    <s v="Santa Cruz Bikes"/>
    <x v="54"/>
  </r>
  <r>
    <x v="57"/>
    <s v="Mountain Bikes"/>
    <n v="6"/>
    <s v="Santa Cruz Bikes"/>
    <x v="37"/>
  </r>
  <r>
    <x v="18"/>
    <s v="Mountain Bikes"/>
    <n v="6"/>
    <s v="Baldwin Bikes"/>
    <x v="4"/>
  </r>
  <r>
    <x v="78"/>
    <s v="Children Bicycles"/>
    <n v="1"/>
    <s v="Santa Cruz Bikes"/>
    <x v="66"/>
  </r>
  <r>
    <x v="82"/>
    <s v="Road Bikes"/>
    <n v="7"/>
    <s v="Santa Cruz Bikes"/>
    <x v="59"/>
  </r>
  <r>
    <x v="52"/>
    <s v="Comfort Bicycles"/>
    <n v="2"/>
    <s v="Baldwin Bikes"/>
    <x v="34"/>
  </r>
  <r>
    <x v="0"/>
    <s v="Comfort Bicycles"/>
    <n v="2"/>
    <s v="Santa Cruz Bikes"/>
    <x v="3"/>
  </r>
  <r>
    <x v="5"/>
    <s v="Mountain Bikes"/>
    <n v="6"/>
    <s v="Santa Cruz Bikes"/>
    <x v="5"/>
  </r>
  <r>
    <x v="109"/>
    <s v="Children Bicycles"/>
    <n v="1"/>
    <s v="Baldwin Bikes"/>
    <x v="66"/>
  </r>
  <r>
    <x v="110"/>
    <s v="Cruisers Bicycles"/>
    <n v="3"/>
    <s v="Baldwin Bikes"/>
    <x v="97"/>
  </r>
  <r>
    <x v="42"/>
    <s v="Cruisers Bicycles"/>
    <n v="3"/>
    <s v="Baldwin Bikes"/>
    <x v="61"/>
  </r>
  <r>
    <x v="2"/>
    <s v="Cyclocross Bicycles"/>
    <n v="4"/>
    <s v="Baldwin Bikes"/>
    <x v="2"/>
  </r>
  <r>
    <x v="91"/>
    <s v="Road Bikes"/>
    <n v="7"/>
    <s v="Baldwin Bikes"/>
    <x v="24"/>
  </r>
  <r>
    <x v="7"/>
    <s v="Cruisers Bicycles"/>
    <n v="3"/>
    <s v="Santa Cruz Bikes"/>
    <x v="7"/>
  </r>
  <r>
    <x v="54"/>
    <s v="Cyclocross Bicycles"/>
    <n v="4"/>
    <s v="Baldwin Bikes"/>
    <x v="33"/>
  </r>
  <r>
    <x v="63"/>
    <s v="Road Bikes"/>
    <n v="7"/>
    <s v="Santa Cruz Bikes"/>
    <x v="51"/>
  </r>
  <r>
    <x v="21"/>
    <s v="Cruisers Bicycles"/>
    <n v="3"/>
    <s v="Baldwin Bikes"/>
    <x v="20"/>
  </r>
  <r>
    <x v="108"/>
    <s v="Cruisers Bicycles"/>
    <n v="3"/>
    <s v="Baldwin Bikes"/>
    <x v="96"/>
  </r>
  <r>
    <x v="20"/>
    <s v="Mountain Bikes"/>
    <n v="6"/>
    <s v="Santa Cruz Bikes"/>
    <x v="90"/>
  </r>
  <r>
    <x v="96"/>
    <s v="Cruisers Bicycles"/>
    <n v="3"/>
    <s v="Baldwin Bikes"/>
    <x v="83"/>
  </r>
  <r>
    <x v="9"/>
    <s v="Mountain Bikes"/>
    <n v="6"/>
    <s v="Baldwin Bikes"/>
    <x v="76"/>
  </r>
  <r>
    <x v="33"/>
    <s v="Comfort Bicycles"/>
    <n v="2"/>
    <s v="Santa Cruz Bikes"/>
    <x v="19"/>
  </r>
  <r>
    <x v="43"/>
    <s v="Cyclocross Bicycles"/>
    <n v="4"/>
    <s v="Santa Cruz Bikes"/>
    <x v="58"/>
  </r>
  <r>
    <x v="5"/>
    <s v="Mountain Bikes"/>
    <n v="6"/>
    <s v="Santa Cruz Bikes"/>
    <x v="5"/>
  </r>
  <r>
    <x v="111"/>
    <s v="Cruisers Bicycles"/>
    <n v="3"/>
    <s v="Santa Cruz Bikes"/>
    <x v="82"/>
  </r>
  <r>
    <x v="53"/>
    <s v="Children Bicycles"/>
    <n v="1"/>
    <s v="Baldwin Bikes"/>
    <x v="42"/>
  </r>
  <r>
    <x v="19"/>
    <s v="Cyclocross Bicycles"/>
    <n v="4"/>
    <s v="Santa Cruz Bikes"/>
    <x v="14"/>
  </r>
  <r>
    <x v="8"/>
    <s v="Cruisers Bicycles"/>
    <n v="3"/>
    <s v="Santa Cruz Bikes"/>
    <x v="20"/>
  </r>
  <r>
    <x v="9"/>
    <s v="Cruisers Bicycles"/>
    <n v="3"/>
    <s v="Baldwin Bikes"/>
    <x v="9"/>
  </r>
  <r>
    <x v="76"/>
    <s v="Road Bikes"/>
    <n v="7"/>
    <s v="Santa Cruz Bikes"/>
    <x v="64"/>
  </r>
  <r>
    <x v="23"/>
    <s v="Cruisers Bicycles"/>
    <n v="3"/>
    <s v="Santa Cruz Bikes"/>
    <x v="31"/>
  </r>
  <r>
    <x v="17"/>
    <s v="Children Bicycles"/>
    <n v="1"/>
    <s v="Baldwin Bikes"/>
    <x v="15"/>
  </r>
  <r>
    <x v="91"/>
    <s v="Road Bikes"/>
    <n v="7"/>
    <s v="Baldwin Bikes"/>
    <x v="24"/>
  </r>
  <r>
    <x v="42"/>
    <s v="Comfort Bicycles"/>
    <n v="2"/>
    <s v="Baldwin Bikes"/>
    <x v="72"/>
  </r>
  <r>
    <x v="98"/>
    <s v="Mountain Bikes"/>
    <n v="6"/>
    <s v="Santa Cruz Bikes"/>
    <x v="71"/>
  </r>
  <r>
    <x v="58"/>
    <s v="Cruisers Bicycles"/>
    <n v="3"/>
    <s v="Santa Cruz Bikes"/>
    <x v="46"/>
  </r>
  <r>
    <x v="35"/>
    <s v="Mountain Bikes"/>
    <n v="6"/>
    <s v="Baldwin Bikes"/>
    <x v="50"/>
  </r>
  <r>
    <x v="22"/>
    <s v="Children Bicycles"/>
    <n v="1"/>
    <s v="Baldwin Bikes"/>
    <x v="31"/>
  </r>
  <r>
    <x v="17"/>
    <s v="Children Bicycles"/>
    <n v="1"/>
    <s v="Baldwin Bikes"/>
    <x v="12"/>
  </r>
  <r>
    <x v="49"/>
    <s v="Cruisers Bicycles"/>
    <n v="3"/>
    <s v="Santa Cruz Bikes"/>
    <x v="40"/>
  </r>
  <r>
    <x v="23"/>
    <s v="Children Bicycles"/>
    <n v="1"/>
    <s v="Santa Cruz Bikes"/>
    <x v="35"/>
  </r>
  <r>
    <x v="107"/>
    <s v="Comfort Bicycles"/>
    <n v="2"/>
    <s v="Santa Cruz Bikes"/>
    <x v="48"/>
  </r>
  <r>
    <x v="62"/>
    <s v="Children Bicycles"/>
    <n v="1"/>
    <s v="Santa Cruz Bikes"/>
    <x v="98"/>
  </r>
  <r>
    <x v="35"/>
    <s v="Mountain Bikes"/>
    <n v="6"/>
    <s v="Baldwin Bikes"/>
    <x v="50"/>
  </r>
  <r>
    <x v="111"/>
    <s v="Cruisers Bicycles"/>
    <n v="3"/>
    <s v="Santa Cruz Bikes"/>
    <x v="82"/>
  </r>
  <r>
    <x v="3"/>
    <s v="Cruisers Bicycles"/>
    <n v="3"/>
    <s v="Baldwin Bikes"/>
    <x v="3"/>
  </r>
  <r>
    <x v="87"/>
    <s v="Children Bicycles"/>
    <n v="1"/>
    <s v="Baldwin Bikes"/>
    <x v="49"/>
  </r>
  <r>
    <x v="112"/>
    <s v="Mountain Bikes"/>
    <n v="6"/>
    <s v="Santa Cruz Bikes"/>
    <x v="60"/>
  </r>
  <r>
    <x v="113"/>
    <s v="Mountain Bikes"/>
    <n v="6"/>
    <s v="Baldwin Bikes"/>
    <x v="92"/>
  </r>
  <r>
    <x v="28"/>
    <s v="Electric Bikes"/>
    <n v="5"/>
    <s v="Santa Cruz Bikes"/>
    <x v="10"/>
  </r>
  <r>
    <x v="79"/>
    <s v="Mountain Bikes"/>
    <n v="6"/>
    <s v="Santa Cruz Bikes"/>
    <x v="69"/>
  </r>
  <r>
    <x v="50"/>
    <s v="Cruisers Bicycles"/>
    <n v="3"/>
    <s v="Santa Cruz Bikes"/>
    <x v="41"/>
  </r>
  <r>
    <x v="31"/>
    <s v="Comfort Bicycles"/>
    <n v="2"/>
    <s v="Santa Cruz Bikes"/>
    <x v="9"/>
  </r>
  <r>
    <x v="76"/>
    <s v="Mountain Bikes"/>
    <n v="6"/>
    <s v="Santa Cruz Bikes"/>
    <x v="87"/>
  </r>
  <r>
    <x v="40"/>
    <s v="Cruisers Bicycles"/>
    <n v="3"/>
    <s v="Santa Cruz Bikes"/>
    <x v="27"/>
  </r>
  <r>
    <x v="114"/>
    <s v="Cruisers Bicycles"/>
    <n v="3"/>
    <s v="Baldwin Bikes"/>
    <x v="40"/>
  </r>
  <r>
    <x v="81"/>
    <s v="Mountain Bikes"/>
    <n v="6"/>
    <s v="Baldwin Bikes"/>
    <x v="71"/>
  </r>
  <r>
    <x v="9"/>
    <s v="Cruisers Bicycles"/>
    <n v="3"/>
    <s v="Baldwin Bikes"/>
    <x v="9"/>
  </r>
  <r>
    <x v="115"/>
    <s v="Mountain Bikes"/>
    <n v="6"/>
    <s v="Baldwin Bikes"/>
    <x v="85"/>
  </r>
  <r>
    <x v="85"/>
    <s v="Comfort Bicycles"/>
    <n v="2"/>
    <s v="Baldwin Bikes"/>
    <x v="79"/>
  </r>
  <r>
    <x v="15"/>
    <s v="Mountain Bikes"/>
    <n v="6"/>
    <s v="Baldwin Bikes"/>
    <x v="13"/>
  </r>
  <r>
    <x v="113"/>
    <s v="Mountain Bikes"/>
    <n v="6"/>
    <s v="Baldwin Bikes"/>
    <x v="99"/>
  </r>
  <r>
    <x v="23"/>
    <s v="Children Bicycles"/>
    <n v="1"/>
    <s v="Santa Cruz Bikes"/>
    <x v="31"/>
  </r>
  <r>
    <x v="61"/>
    <s v="Cruisers Bicycles"/>
    <n v="3"/>
    <s v="Santa Cruz Bikes"/>
    <x v="75"/>
  </r>
  <r>
    <x v="105"/>
    <s v="Cruisers Bicycles"/>
    <n v="3"/>
    <s v="Baldwin Bikes"/>
    <x v="44"/>
  </r>
  <r>
    <x v="9"/>
    <s v="Cruisers Bicycles"/>
    <n v="3"/>
    <s v="Baldwin Bikes"/>
    <x v="9"/>
  </r>
  <r>
    <x v="5"/>
    <s v="Mountain Bikes"/>
    <n v="6"/>
    <s v="Santa Cruz Bikes"/>
    <x v="5"/>
  </r>
  <r>
    <x v="55"/>
    <s v="Cruisers Bicycles"/>
    <n v="3"/>
    <s v="Baldwin Bikes"/>
    <x v="43"/>
  </r>
  <r>
    <x v="25"/>
    <s v="Mountain Bikes"/>
    <n v="6"/>
    <s v="Santa Cruz Bikes"/>
    <x v="13"/>
  </r>
  <r>
    <x v="116"/>
    <s v="Cruisers Bicycles"/>
    <n v="3"/>
    <s v="Baldwin Bikes"/>
    <x v="46"/>
  </r>
  <r>
    <x v="46"/>
    <s v="Mountain Bikes"/>
    <n v="6"/>
    <s v="Baldwin Bikes"/>
    <x v="45"/>
  </r>
  <r>
    <x v="97"/>
    <s v="Road Bikes"/>
    <n v="7"/>
    <s v="Baldwin Bikes"/>
    <x v="86"/>
  </r>
  <r>
    <x v="44"/>
    <s v="Cruisers Bicycles"/>
    <n v="3"/>
    <s v="Santa Cruz Bikes"/>
    <x v="34"/>
  </r>
  <r>
    <x v="13"/>
    <s v="Cruisers Bicycles"/>
    <n v="3"/>
    <s v="Baldwin Bikes"/>
    <x v="7"/>
  </r>
  <r>
    <x v="23"/>
    <s v="Children Bicycles"/>
    <n v="1"/>
    <s v="Santa Cruz Bikes"/>
    <x v="31"/>
  </r>
  <r>
    <x v="17"/>
    <s v="Children Bicycles"/>
    <n v="1"/>
    <s v="Baldwin Bikes"/>
    <x v="12"/>
  </r>
  <r>
    <x v="23"/>
    <s v="Children Bicycles"/>
    <n v="1"/>
    <s v="Santa Cruz Bikes"/>
    <x v="35"/>
  </r>
  <r>
    <x v="5"/>
    <s v="Mountain Bikes"/>
    <n v="6"/>
    <s v="Santa Cruz Bikes"/>
    <x v="89"/>
  </r>
  <r>
    <x v="110"/>
    <s v="Cruisers Bicycles"/>
    <n v="3"/>
    <s v="Baldwin Bikes"/>
    <x v="97"/>
  </r>
  <r>
    <x v="71"/>
    <s v="Comfort Bicycles"/>
    <n v="2"/>
    <s v="Santa Cruz Bikes"/>
    <x v="32"/>
  </r>
  <r>
    <x v="84"/>
    <s v="Children Bicycles"/>
    <n v="1"/>
    <s v="Baldwin Bikes"/>
    <x v="93"/>
  </r>
  <r>
    <x v="49"/>
    <s v="Cruisers Bicycles"/>
    <n v="3"/>
    <s v="Santa Cruz Bikes"/>
    <x v="40"/>
  </r>
  <r>
    <x v="17"/>
    <s v="Children Bicycles"/>
    <n v="1"/>
    <s v="Baldwin Bikes"/>
    <x v="15"/>
  </r>
  <r>
    <x v="10"/>
    <s v="Mountain Bikes"/>
    <n v="6"/>
    <s v="Baldwin Bikes"/>
    <x v="54"/>
  </r>
  <r>
    <x v="57"/>
    <s v="Mountain Bikes"/>
    <n v="6"/>
    <s v="Santa Cruz Bikes"/>
    <x v="45"/>
  </r>
  <r>
    <x v="73"/>
    <s v="Road Bikes"/>
    <n v="7"/>
    <s v="Baldwin Bikes"/>
    <x v="51"/>
  </r>
  <r>
    <x v="52"/>
    <s v="Comfort Bicycles"/>
    <n v="2"/>
    <s v="Baldwin Bikes"/>
    <x v="34"/>
  </r>
  <r>
    <x v="48"/>
    <s v="Children Bicycles"/>
    <n v="1"/>
    <s v="Santa Cruz Bikes"/>
    <x v="39"/>
  </r>
  <r>
    <x v="38"/>
    <s v="Comfort Bicycles"/>
    <n v="2"/>
    <s v="Santa Cruz Bikes"/>
    <x v="23"/>
  </r>
  <r>
    <x v="82"/>
    <s v="Road Bikes"/>
    <n v="7"/>
    <s v="Santa Cruz Bikes"/>
    <x v="59"/>
  </r>
  <r>
    <x v="22"/>
    <s v="Children Bicycles"/>
    <n v="1"/>
    <s v="Baldwin Bikes"/>
    <x v="31"/>
  </r>
  <r>
    <x v="88"/>
    <s v="Cruisers Bicycles"/>
    <n v="3"/>
    <s v="Baldwin Bikes"/>
    <x v="82"/>
  </r>
  <r>
    <x v="117"/>
    <s v="Mountain Bikes"/>
    <n v="6"/>
    <s v="Baldwin Bikes"/>
    <x v="69"/>
  </r>
  <r>
    <x v="31"/>
    <s v="Cruisers Bicycles"/>
    <n v="3"/>
    <s v="Santa Cruz Bikes"/>
    <x v="9"/>
  </r>
  <r>
    <x v="33"/>
    <s v="Comfort Bicycles"/>
    <n v="2"/>
    <s v="Santa Cruz Bikes"/>
    <x v="19"/>
  </r>
  <r>
    <x v="30"/>
    <s v="Road Bikes"/>
    <n v="7"/>
    <s v="Santa Cruz Bikes"/>
    <x v="25"/>
  </r>
  <r>
    <x v="118"/>
    <s v="Cruisers Bicycles"/>
    <n v="3"/>
    <s v="Santa Cruz Bikes"/>
    <x v="97"/>
  </r>
  <r>
    <x v="107"/>
    <s v="Comfort Bicycles"/>
    <n v="2"/>
    <s v="Santa Cruz Bikes"/>
    <x v="95"/>
  </r>
  <r>
    <x v="43"/>
    <s v="Cyclocross Bicycles"/>
    <n v="4"/>
    <s v="Santa Cruz Bikes"/>
    <x v="58"/>
  </r>
  <r>
    <x v="5"/>
    <s v="Mountain Bikes"/>
    <n v="6"/>
    <s v="Santa Cruz Bikes"/>
    <x v="54"/>
  </r>
  <r>
    <x v="69"/>
    <s v="Mountain Bikes"/>
    <n v="6"/>
    <s v="Baldwin Bikes"/>
    <x v="60"/>
  </r>
  <r>
    <x v="108"/>
    <s v="Cruisers Bicycles"/>
    <n v="3"/>
    <s v="Baldwin Bikes"/>
    <x v="96"/>
  </r>
  <r>
    <x v="94"/>
    <s v="Mountain Bikes"/>
    <n v="6"/>
    <s v="Santa Cruz Bikes"/>
    <x v="85"/>
  </r>
  <r>
    <x v="23"/>
    <s v="Cruisers Bicycles"/>
    <n v="3"/>
    <s v="Santa Cruz Bikes"/>
    <x v="31"/>
  </r>
  <r>
    <x v="16"/>
    <s v="Mountain Bikes"/>
    <n v="6"/>
    <s v="Santa Cruz Bikes"/>
    <x v="1"/>
  </r>
  <r>
    <x v="35"/>
    <s v="Mountain Bikes"/>
    <n v="6"/>
    <s v="Baldwin Bikes"/>
    <x v="16"/>
  </r>
  <r>
    <x v="113"/>
    <s v="Mountain Bikes"/>
    <n v="6"/>
    <s v="Baldwin Bikes"/>
    <x v="99"/>
  </r>
  <r>
    <x v="107"/>
    <s v="Comfort Bicycles"/>
    <n v="2"/>
    <s v="Santa Cruz Bikes"/>
    <x v="48"/>
  </r>
  <r>
    <x v="101"/>
    <s v="Mountain Bikes"/>
    <n v="6"/>
    <s v="Santa Cruz Bikes"/>
    <x v="36"/>
  </r>
  <r>
    <x v="38"/>
    <s v="Comfort Bicycles"/>
    <n v="2"/>
    <s v="Santa Cruz Bikes"/>
    <x v="23"/>
  </r>
  <r>
    <x v="32"/>
    <s v="Cyclocross Bicycles"/>
    <n v="4"/>
    <s v="Baldwin Bikes"/>
    <x v="14"/>
  </r>
  <r>
    <x v="17"/>
    <s v="Cruisers Bicycles"/>
    <n v="3"/>
    <s v="Baldwin Bikes"/>
    <x v="15"/>
  </r>
  <r>
    <x v="93"/>
    <s v="Children Bicycles"/>
    <n v="1"/>
    <s v="Santa Cruz Bikes"/>
    <x v="47"/>
  </r>
  <r>
    <x v="38"/>
    <s v="Comfort Bicycles"/>
    <n v="2"/>
    <s v="Santa Cruz Bikes"/>
    <x v="23"/>
  </r>
  <r>
    <x v="48"/>
    <s v="Children Bicycles"/>
    <n v="1"/>
    <s v="Santa Cruz Bikes"/>
    <x v="94"/>
  </r>
  <r>
    <x v="14"/>
    <s v="Cruisers Bicycles"/>
    <n v="3"/>
    <s v="Santa Cruz Bikes"/>
    <x v="12"/>
  </r>
  <r>
    <x v="13"/>
    <s v="Cruisers Bicycles"/>
    <n v="3"/>
    <s v="Baldwin Bikes"/>
    <x v="7"/>
  </r>
  <r>
    <x v="35"/>
    <s v="Mountain Bikes"/>
    <n v="6"/>
    <s v="Baldwin Bikes"/>
    <x v="50"/>
  </r>
  <r>
    <x v="118"/>
    <s v="Cruisers Bicycles"/>
    <n v="3"/>
    <s v="Santa Cruz Bikes"/>
    <x v="97"/>
  </r>
  <r>
    <x v="113"/>
    <s v="Mountain Bikes"/>
    <n v="6"/>
    <s v="Baldwin Bikes"/>
    <x v="99"/>
  </r>
  <r>
    <x v="0"/>
    <s v="Cruisers Bicycles"/>
    <n v="3"/>
    <s v="Santa Cruz Bikes"/>
    <x v="0"/>
  </r>
  <r>
    <x v="30"/>
    <s v="Cruisers Bicycles"/>
    <n v="3"/>
    <s v="Santa Cruz Bikes"/>
    <x v="26"/>
  </r>
  <r>
    <x v="41"/>
    <s v="Road Bikes"/>
    <n v="7"/>
    <s v="Baldwin Bikes"/>
    <x v="64"/>
  </r>
  <r>
    <x v="77"/>
    <s v="Mountain Bikes"/>
    <n v="6"/>
    <s v="Santa Cruz Bikes"/>
    <x v="55"/>
  </r>
  <r>
    <x v="79"/>
    <s v="Mountain Bikes"/>
    <n v="6"/>
    <s v="Santa Cruz Bikes"/>
    <x v="69"/>
  </r>
  <r>
    <x v="45"/>
    <s v="Mountain Bikes"/>
    <n v="6"/>
    <s v="Baldwin Bikes"/>
    <x v="36"/>
  </r>
  <r>
    <x v="71"/>
    <s v="Cruisers Bicycles"/>
    <n v="3"/>
    <s v="Santa Cruz Bikes"/>
    <x v="61"/>
  </r>
  <r>
    <x v="106"/>
    <s v="Mountain Bikes"/>
    <n v="6"/>
    <s v="Santa Cruz Bikes"/>
    <x v="92"/>
  </r>
  <r>
    <x v="24"/>
    <s v="Mountain Bikes"/>
    <n v="6"/>
    <s v="Santa Cruz Bikes"/>
    <x v="18"/>
  </r>
  <r>
    <x v="15"/>
    <s v="Mountain Bikes"/>
    <n v="6"/>
    <s v="Baldwin Bikes"/>
    <x v="13"/>
  </r>
  <r>
    <x v="30"/>
    <s v="Mountain Bikes"/>
    <n v="6"/>
    <s v="Santa Cruz Bikes"/>
    <x v="6"/>
  </r>
  <r>
    <x v="44"/>
    <s v="Cruisers Bicycles"/>
    <n v="3"/>
    <s v="Santa Cruz Bikes"/>
    <x v="34"/>
  </r>
  <r>
    <x v="51"/>
    <s v="Children Bicycles"/>
    <n v="1"/>
    <s v="Santa Cruz Bikes"/>
    <x v="21"/>
  </r>
  <r>
    <x v="119"/>
    <s v="Children Bicycles"/>
    <n v="1"/>
    <s v="Santa Cruz Bikes"/>
    <x v="63"/>
  </r>
  <r>
    <x v="84"/>
    <s v="Children Bicycles"/>
    <n v="1"/>
    <s v="Baldwin Bikes"/>
    <x v="39"/>
  </r>
  <r>
    <x v="57"/>
    <s v="Mountain Bikes"/>
    <n v="6"/>
    <s v="Santa Cruz Bikes"/>
    <x v="37"/>
  </r>
  <r>
    <x v="16"/>
    <s v="Mountain Bikes"/>
    <n v="6"/>
    <s v="Santa Cruz Bikes"/>
    <x v="1"/>
  </r>
  <r>
    <x v="51"/>
    <s v="Children Bicycles"/>
    <n v="1"/>
    <s v="Santa Cruz Bikes"/>
    <x v="21"/>
  </r>
  <r>
    <x v="20"/>
    <s v="Mountain Bikes"/>
    <n v="6"/>
    <s v="Santa Cruz Bikes"/>
    <x v="29"/>
  </r>
  <r>
    <x v="42"/>
    <s v="Comfort Bicycles"/>
    <n v="2"/>
    <s v="Baldwin Bikes"/>
    <x v="32"/>
  </r>
  <r>
    <x v="15"/>
    <s v="Mountain Bikes"/>
    <n v="6"/>
    <s v="Baldwin Bikes"/>
    <x v="13"/>
  </r>
  <r>
    <x v="97"/>
    <s v="Road Bikes"/>
    <n v="7"/>
    <s v="Baldwin Bikes"/>
    <x v="86"/>
  </r>
  <r>
    <x v="3"/>
    <s v="Cruisers Bicycles"/>
    <n v="3"/>
    <s v="Baldwin Bikes"/>
    <x v="0"/>
  </r>
  <r>
    <x v="102"/>
    <s v="Road Bikes"/>
    <n v="7"/>
    <s v="Santa Cruz Bikes"/>
    <x v="86"/>
  </r>
  <r>
    <x v="23"/>
    <s v="Children Bicycles"/>
    <n v="1"/>
    <s v="Santa Cruz Bikes"/>
    <x v="35"/>
  </r>
  <r>
    <x v="3"/>
    <s v="Cruisers Bicycles"/>
    <n v="3"/>
    <s v="Baldwin Bikes"/>
    <x v="3"/>
  </r>
  <r>
    <x v="48"/>
    <s v="Children Bicycles"/>
    <n v="1"/>
    <s v="Santa Cruz Bikes"/>
    <x v="94"/>
  </r>
  <r>
    <x v="17"/>
    <s v="Children Bicycles"/>
    <n v="1"/>
    <s v="Baldwin Bikes"/>
    <x v="12"/>
  </r>
  <r>
    <x v="70"/>
    <s v="Children Bicycles"/>
    <n v="1"/>
    <s v="Santa Cruz Bikes"/>
    <x v="42"/>
  </r>
  <r>
    <x v="5"/>
    <s v="Mountain Bikes"/>
    <n v="6"/>
    <s v="Santa Cruz Bikes"/>
    <x v="54"/>
  </r>
  <r>
    <x v="14"/>
    <s v="Children Bicycles"/>
    <n v="1"/>
    <s v="Santa Cruz Bikes"/>
    <x v="12"/>
  </r>
  <r>
    <x v="103"/>
    <s v="Cruisers Bicycles"/>
    <n v="3"/>
    <s v="Baldwin Bikes"/>
    <x v="27"/>
  </r>
  <r>
    <x v="0"/>
    <s v="Cruisers Bicycles"/>
    <n v="3"/>
    <s v="Santa Cruz Bikes"/>
    <x v="3"/>
  </r>
  <r>
    <x v="67"/>
    <s v="Road Bikes"/>
    <n v="7"/>
    <s v="Baldwin Bikes"/>
    <x v="57"/>
  </r>
  <r>
    <x v="76"/>
    <s v="Mountain Bikes"/>
    <n v="6"/>
    <s v="Santa Cruz Bikes"/>
    <x v="87"/>
  </r>
  <r>
    <x v="33"/>
    <s v="Comfort Bicycles"/>
    <n v="2"/>
    <s v="Santa Cruz Bikes"/>
    <x v="19"/>
  </r>
  <r>
    <x v="58"/>
    <s v="Cruisers Bicycles"/>
    <n v="3"/>
    <s v="Santa Cruz Bikes"/>
    <x v="46"/>
  </r>
  <r>
    <x v="83"/>
    <s v="Road Bikes"/>
    <n v="7"/>
    <s v="Baldwin Bikes"/>
    <x v="73"/>
  </r>
  <r>
    <x v="55"/>
    <s v="Cruisers Bicycles"/>
    <n v="3"/>
    <s v="Baldwin Bikes"/>
    <x v="75"/>
  </r>
  <r>
    <x v="77"/>
    <s v="Road Bikes"/>
    <n v="7"/>
    <s v="Santa Cruz Bikes"/>
    <x v="67"/>
  </r>
  <r>
    <x v="8"/>
    <s v="Cruisers Bicycles"/>
    <n v="3"/>
    <s v="Santa Cruz Bikes"/>
    <x v="20"/>
  </r>
  <r>
    <x v="14"/>
    <s v="Cruisers Bicycles"/>
    <n v="3"/>
    <s v="Santa Cruz Bikes"/>
    <x v="15"/>
  </r>
  <r>
    <x v="52"/>
    <s v="Children Bicycles"/>
    <n v="1"/>
    <s v="Baldwin Bikes"/>
    <x v="88"/>
  </r>
  <r>
    <x v="84"/>
    <s v="Children Bicycles"/>
    <n v="1"/>
    <s v="Baldwin Bikes"/>
    <x v="93"/>
  </r>
  <r>
    <x v="54"/>
    <s v="Cyclocross Bicycles"/>
    <n v="4"/>
    <s v="Baldwin Bikes"/>
    <x v="33"/>
  </r>
  <r>
    <x v="99"/>
    <s v="Children Bicycles"/>
    <n v="1"/>
    <s v="Santa Cruz Bikes"/>
    <x v="80"/>
  </r>
  <r>
    <x v="120"/>
    <s v="Road Bikes"/>
    <n v="7"/>
    <s v="Santa Cruz Bikes"/>
    <x v="52"/>
  </r>
  <r>
    <x v="26"/>
    <s v="Comfort Bicycles"/>
    <n v="2"/>
    <s v="Baldwin Bikes"/>
    <x v="19"/>
  </r>
  <r>
    <x v="3"/>
    <s v="Cruisers Bicycles"/>
    <n v="3"/>
    <s v="Baldwin Bikes"/>
    <x v="3"/>
  </r>
  <r>
    <x v="77"/>
    <s v="Mountain Bikes"/>
    <n v="6"/>
    <s v="Santa Cruz Bikes"/>
    <x v="55"/>
  </r>
  <r>
    <x v="39"/>
    <s v="Road Bikes"/>
    <n v="7"/>
    <s v="Santa Cruz Bikes"/>
    <x v="24"/>
  </r>
  <r>
    <x v="5"/>
    <s v="Mountain Bikes"/>
    <n v="6"/>
    <s v="Santa Cruz Bikes"/>
    <x v="30"/>
  </r>
  <r>
    <x v="30"/>
    <s v="Mountain Bikes"/>
    <n v="6"/>
    <s v="Santa Cruz Bikes"/>
    <x v="6"/>
  </r>
  <r>
    <x v="100"/>
    <s v="Electric Bikes"/>
    <n v="5"/>
    <s v="Santa Cruz Bikes"/>
    <x v="84"/>
  </r>
  <r>
    <x v="22"/>
    <s v="Children Bicycles"/>
    <n v="1"/>
    <s v="Baldwin Bikes"/>
    <x v="31"/>
  </r>
  <r>
    <x v="3"/>
    <s v="Cruisers Bicycles"/>
    <n v="3"/>
    <s v="Baldwin Bikes"/>
    <x v="78"/>
  </r>
  <r>
    <x v="69"/>
    <s v="Mountain Bikes"/>
    <n v="6"/>
    <s v="Baldwin Bikes"/>
    <x v="60"/>
  </r>
  <r>
    <x v="72"/>
    <s v="Cruisers Bicycles"/>
    <n v="3"/>
    <s v="Santa Cruz Bikes"/>
    <x v="22"/>
  </r>
  <r>
    <x v="7"/>
    <s v="Cruisers Bicycles"/>
    <n v="3"/>
    <s v="Santa Cruz Bikes"/>
    <x v="7"/>
  </r>
  <r>
    <x v="79"/>
    <s v="Mountain Bikes"/>
    <n v="6"/>
    <s v="Santa Cruz Bikes"/>
    <x v="69"/>
  </r>
  <r>
    <x v="22"/>
    <s v="Children Bicycles"/>
    <n v="1"/>
    <s v="Baldwin Bikes"/>
    <x v="31"/>
  </r>
  <r>
    <x v="22"/>
    <s v="Children Bicycles"/>
    <n v="1"/>
    <s v="Baldwin Bikes"/>
    <x v="35"/>
  </r>
  <r>
    <x v="35"/>
    <s v="Mountain Bikes"/>
    <n v="6"/>
    <s v="Baldwin Bikes"/>
    <x v="16"/>
  </r>
  <r>
    <x v="19"/>
    <s v="Cyclocross Bicycles"/>
    <n v="4"/>
    <s v="Santa Cruz Bikes"/>
    <x v="14"/>
  </r>
  <r>
    <x v="71"/>
    <s v="Cruisers Bicycles"/>
    <n v="3"/>
    <s v="Santa Cruz Bikes"/>
    <x v="72"/>
  </r>
  <r>
    <x v="56"/>
    <s v="Cruisers Bicycles"/>
    <n v="3"/>
    <s v="Santa Cruz Bikes"/>
    <x v="44"/>
  </r>
  <r>
    <x v="64"/>
    <s v="Road Bikes"/>
    <n v="7"/>
    <s v="Baldwin Bikes"/>
    <x v="52"/>
  </r>
  <r>
    <x v="54"/>
    <s v="Cyclocross Bicycles"/>
    <n v="4"/>
    <s v="Baldwin Bikes"/>
    <x v="33"/>
  </r>
  <r>
    <x v="23"/>
    <s v="Children Bicycles"/>
    <n v="1"/>
    <s v="Santa Cruz Bikes"/>
    <x v="17"/>
  </r>
  <r>
    <x v="48"/>
    <s v="Children Bicycles"/>
    <n v="1"/>
    <s v="Santa Cruz Bikes"/>
    <x v="39"/>
  </r>
  <r>
    <x v="47"/>
    <s v="Children Bicycles"/>
    <n v="1"/>
    <s v="Baldwin Bikes"/>
    <x v="80"/>
  </r>
  <r>
    <x v="101"/>
    <s v="Mountain Bikes"/>
    <n v="6"/>
    <s v="Santa Cruz Bikes"/>
    <x v="36"/>
  </r>
  <r>
    <x v="3"/>
    <s v="Comfort Bicycles"/>
    <n v="2"/>
    <s v="Baldwin Bikes"/>
    <x v="3"/>
  </r>
  <r>
    <x v="34"/>
    <s v="Mountain Bikes"/>
    <n v="6"/>
    <s v="Baldwin Bikes"/>
    <x v="18"/>
  </r>
  <r>
    <x v="35"/>
    <s v="Mountain Bikes"/>
    <n v="6"/>
    <s v="Baldwin Bikes"/>
    <x v="90"/>
  </r>
  <r>
    <x v="10"/>
    <s v="Mountain Bikes"/>
    <n v="6"/>
    <s v="Baldwin Bikes"/>
    <x v="54"/>
  </r>
  <r>
    <x v="43"/>
    <s v="Cyclocross Bicycles"/>
    <n v="4"/>
    <s v="Santa Cruz Bikes"/>
    <x v="58"/>
  </r>
  <r>
    <x v="41"/>
    <s v="Road Bikes"/>
    <n v="7"/>
    <s v="Baldwin Bikes"/>
    <x v="64"/>
  </r>
  <r>
    <x v="110"/>
    <s v="Cruisers Bicycles"/>
    <n v="3"/>
    <s v="Baldwin Bikes"/>
    <x v="97"/>
  </r>
  <r>
    <x v="120"/>
    <s v="Road Bikes"/>
    <n v="7"/>
    <s v="Santa Cruz Bikes"/>
    <x v="52"/>
  </r>
  <r>
    <x v="35"/>
    <s v="Mountain Bikes"/>
    <n v="6"/>
    <s v="Baldwin Bikes"/>
    <x v="16"/>
  </r>
  <r>
    <x v="63"/>
    <s v="Road Bikes"/>
    <n v="7"/>
    <s v="Santa Cruz Bikes"/>
    <x v="51"/>
  </r>
  <r>
    <x v="22"/>
    <s v="Children Bicycles"/>
    <n v="1"/>
    <s v="Baldwin Bikes"/>
    <x v="31"/>
  </r>
  <r>
    <x v="119"/>
    <s v="Children Bicycles"/>
    <n v="1"/>
    <s v="Santa Cruz Bikes"/>
    <x v="63"/>
  </r>
  <r>
    <x v="5"/>
    <s v="Mountain Bikes"/>
    <n v="6"/>
    <s v="Santa Cruz Bikes"/>
    <x v="30"/>
  </r>
  <r>
    <x v="113"/>
    <s v="Mountain Bikes"/>
    <n v="6"/>
    <s v="Baldwin Bikes"/>
    <x v="99"/>
  </r>
  <r>
    <x v="76"/>
    <s v="Mountain Bikes"/>
    <n v="6"/>
    <s v="Santa Cruz Bikes"/>
    <x v="87"/>
  </r>
  <r>
    <x v="79"/>
    <s v="Mountain Bikes"/>
    <n v="6"/>
    <s v="Santa Cruz Bikes"/>
    <x v="69"/>
  </r>
  <r>
    <x v="107"/>
    <s v="Comfort Bicycles"/>
    <n v="2"/>
    <s v="Santa Cruz Bikes"/>
    <x v="95"/>
  </r>
  <r>
    <x v="73"/>
    <s v="Road Bikes"/>
    <n v="7"/>
    <s v="Baldwin Bikes"/>
    <x v="51"/>
  </r>
  <r>
    <x v="44"/>
    <s v="Comfort Bicycles"/>
    <n v="2"/>
    <s v="Santa Cruz Bikes"/>
    <x v="34"/>
  </r>
  <r>
    <x v="87"/>
    <s v="Children Bicycles"/>
    <n v="1"/>
    <s v="Baldwin Bikes"/>
    <x v="49"/>
  </r>
  <r>
    <x v="84"/>
    <s v="Children Bicycles"/>
    <n v="1"/>
    <s v="Baldwin Bikes"/>
    <x v="77"/>
  </r>
  <r>
    <x v="30"/>
    <s v="Road Bikes"/>
    <n v="7"/>
    <s v="Santa Cruz Bikes"/>
    <x v="25"/>
  </r>
  <r>
    <x v="121"/>
    <s v="Road Bikes"/>
    <n v="7"/>
    <s v="Baldwin Bikes"/>
    <x v="62"/>
  </r>
  <r>
    <x v="31"/>
    <s v="Comfort Bicycles"/>
    <n v="2"/>
    <s v="Santa Cruz Bikes"/>
    <x v="9"/>
  </r>
  <r>
    <x v="35"/>
    <s v="Mountain Bikes"/>
    <n v="6"/>
    <s v="Baldwin Bikes"/>
    <x v="50"/>
  </r>
  <r>
    <x v="54"/>
    <s v="Cyclocross Bicycles"/>
    <n v="4"/>
    <s v="Baldwin Bikes"/>
    <x v="33"/>
  </r>
  <r>
    <x v="20"/>
    <s v="Mountain Bikes"/>
    <n v="6"/>
    <s v="Santa Cruz Bikes"/>
    <x v="29"/>
  </r>
  <r>
    <x v="35"/>
    <s v="Mountain Bikes"/>
    <n v="6"/>
    <s v="Baldwin Bikes"/>
    <x v="16"/>
  </r>
  <r>
    <x v="84"/>
    <s v="Children Bicycles"/>
    <n v="1"/>
    <s v="Baldwin Bikes"/>
    <x v="93"/>
  </r>
  <r>
    <x v="99"/>
    <s v="Children Bicycles"/>
    <n v="1"/>
    <s v="Santa Cruz Bikes"/>
    <x v="38"/>
  </r>
  <r>
    <x v="108"/>
    <s v="Cruisers Bicycles"/>
    <n v="3"/>
    <s v="Baldwin Bikes"/>
    <x v="96"/>
  </r>
  <r>
    <x v="96"/>
    <s v="Cruisers Bicycles"/>
    <n v="3"/>
    <s v="Baldwin Bikes"/>
    <x v="83"/>
  </r>
  <r>
    <x v="47"/>
    <s v="Children Bicycles"/>
    <n v="1"/>
    <s v="Baldwin Bikes"/>
    <x v="80"/>
  </r>
  <r>
    <x v="17"/>
    <s v="Children Bicycles"/>
    <n v="1"/>
    <s v="Baldwin Bikes"/>
    <x v="15"/>
  </r>
  <r>
    <x v="20"/>
    <s v="Mountain Bikes"/>
    <n v="6"/>
    <s v="Santa Cruz Bikes"/>
    <x v="16"/>
  </r>
  <r>
    <x v="10"/>
    <s v="Mountain Bikes"/>
    <n v="6"/>
    <s v="Baldwin Bikes"/>
    <x v="5"/>
  </r>
  <r>
    <x v="11"/>
    <s v="Electric Bikes"/>
    <n v="5"/>
    <s v="Baldwin Bikes"/>
    <x v="10"/>
  </r>
  <r>
    <x v="0"/>
    <s v="Cruisers Bicycles"/>
    <n v="3"/>
    <s v="Santa Cruz Bikes"/>
    <x v="3"/>
  </r>
  <r>
    <x v="47"/>
    <s v="Children Bicycles"/>
    <n v="1"/>
    <s v="Baldwin Bikes"/>
    <x v="74"/>
  </r>
  <r>
    <x v="8"/>
    <s v="Cruisers Bicycles"/>
    <n v="3"/>
    <s v="Santa Cruz Bikes"/>
    <x v="8"/>
  </r>
  <r>
    <x v="51"/>
    <s v="Children Bicycles"/>
    <n v="1"/>
    <s v="Santa Cruz Bikes"/>
    <x v="21"/>
  </r>
  <r>
    <x v="21"/>
    <s v="Cruisers Bicycles"/>
    <n v="3"/>
    <s v="Baldwin Bikes"/>
    <x v="20"/>
  </r>
  <r>
    <x v="49"/>
    <s v="Cruisers Bicycles"/>
    <n v="3"/>
    <s v="Santa Cruz Bikes"/>
    <x v="40"/>
  </r>
  <r>
    <x v="0"/>
    <s v="Comfort Bicycles"/>
    <n v="2"/>
    <s v="Santa Cruz Bikes"/>
    <x v="3"/>
  </r>
  <r>
    <x v="84"/>
    <s v="Children Bicycles"/>
    <n v="1"/>
    <s v="Baldwin Bikes"/>
    <x v="94"/>
  </r>
  <r>
    <x v="95"/>
    <s v="Comfort Bicycles"/>
    <n v="2"/>
    <s v="Baldwin Bikes"/>
    <x v="23"/>
  </r>
  <r>
    <x v="44"/>
    <s v="Children Bicycles"/>
    <n v="1"/>
    <s v="Santa Cruz Bikes"/>
    <x v="88"/>
  </r>
  <r>
    <x v="39"/>
    <s v="Road Bikes"/>
    <n v="7"/>
    <s v="Santa Cruz Bikes"/>
    <x v="24"/>
  </r>
  <r>
    <x v="14"/>
    <s v="Children Bicycles"/>
    <n v="1"/>
    <s v="Santa Cruz Bikes"/>
    <x v="12"/>
  </r>
  <r>
    <x v="81"/>
    <s v="Mountain Bikes"/>
    <n v="6"/>
    <s v="Baldwin Bikes"/>
    <x v="71"/>
  </r>
  <r>
    <x v="120"/>
    <s v="Road Bikes"/>
    <n v="7"/>
    <s v="Santa Cruz Bikes"/>
    <x v="52"/>
  </r>
  <r>
    <x v="66"/>
    <s v="Cruisers Bicycles"/>
    <n v="3"/>
    <s v="Santa Cruz Bikes"/>
    <x v="56"/>
  </r>
  <r>
    <x v="61"/>
    <s v="Cruisers Bicycles"/>
    <n v="3"/>
    <s v="Santa Cruz Bikes"/>
    <x v="75"/>
  </r>
  <r>
    <x v="22"/>
    <s v="Cruisers Bicycles"/>
    <n v="3"/>
    <s v="Baldwin Bikes"/>
    <x v="31"/>
  </r>
  <r>
    <x v="76"/>
    <s v="Mountain Bikes"/>
    <n v="6"/>
    <s v="Santa Cruz Bikes"/>
    <x v="87"/>
  </r>
  <r>
    <x v="47"/>
    <s v="Children Bicycles"/>
    <n v="1"/>
    <s v="Baldwin Bikes"/>
    <x v="74"/>
  </r>
  <r>
    <x v="36"/>
    <s v="Children Bicycles"/>
    <n v="1"/>
    <s v="Baldwin Bikes"/>
    <x v="21"/>
  </r>
  <r>
    <x v="35"/>
    <s v="Mountain Bikes"/>
    <n v="6"/>
    <s v="Baldwin Bikes"/>
    <x v="50"/>
  </r>
  <r>
    <x v="3"/>
    <s v="Comfort Bicycles"/>
    <n v="2"/>
    <s v="Baldwin Bikes"/>
    <x v="3"/>
  </r>
  <r>
    <x v="42"/>
    <s v="Cruisers Bicycles"/>
    <n v="3"/>
    <s v="Baldwin Bikes"/>
    <x v="61"/>
  </r>
  <r>
    <x v="42"/>
    <s v="Cruisers Bicycles"/>
    <n v="3"/>
    <s v="Baldwin Bikes"/>
    <x v="72"/>
  </r>
  <r>
    <x v="44"/>
    <s v="Children Bicycles"/>
    <n v="1"/>
    <s v="Santa Cruz Bikes"/>
    <x v="88"/>
  </r>
  <r>
    <x v="118"/>
    <s v="Cruisers Bicycles"/>
    <n v="3"/>
    <s v="Santa Cruz Bikes"/>
    <x v="97"/>
  </r>
  <r>
    <x v="87"/>
    <s v="Children Bicycles"/>
    <n v="1"/>
    <s v="Baldwin Bikes"/>
    <x v="49"/>
  </r>
  <r>
    <x v="85"/>
    <s v="Comfort Bicycles"/>
    <n v="2"/>
    <s v="Baldwin Bikes"/>
    <x v="79"/>
  </r>
  <r>
    <x v="52"/>
    <s v="Comfort Bicycles"/>
    <n v="2"/>
    <s v="Baldwin Bikes"/>
    <x v="34"/>
  </r>
  <r>
    <x v="59"/>
    <s v="Children Bicycles"/>
    <n v="1"/>
    <s v="Baldwin Bikes"/>
    <x v="100"/>
  </r>
  <r>
    <x v="23"/>
    <s v="Children Bicycles"/>
    <n v="1"/>
    <s v="Santa Cruz Bikes"/>
    <x v="17"/>
  </r>
  <r>
    <x v="3"/>
    <s v="Cruisers Bicycles"/>
    <n v="3"/>
    <s v="Baldwin Bikes"/>
    <x v="78"/>
  </r>
  <r>
    <x v="52"/>
    <s v="Cruisers Bicycles"/>
    <n v="3"/>
    <s v="Baldwin Bikes"/>
    <x v="34"/>
  </r>
  <r>
    <x v="51"/>
    <s v="Children Bicycles"/>
    <n v="1"/>
    <s v="Santa Cruz Bikes"/>
    <x v="21"/>
  </r>
  <r>
    <x v="85"/>
    <s v="Comfort Bicycles"/>
    <n v="2"/>
    <s v="Baldwin Bikes"/>
    <x v="79"/>
  </r>
  <r>
    <x v="65"/>
    <s v="Road Bikes"/>
    <n v="7"/>
    <s v="Baldwin Bikes"/>
    <x v="67"/>
  </r>
  <r>
    <x v="38"/>
    <s v="Comfort Bicycles"/>
    <n v="2"/>
    <s v="Santa Cruz Bikes"/>
    <x v="23"/>
  </r>
  <r>
    <x v="104"/>
    <s v="Mountain Bikes"/>
    <n v="6"/>
    <s v="Baldwin Bikes"/>
    <x v="91"/>
  </r>
  <r>
    <x v="21"/>
    <s v="Cruisers Bicycles"/>
    <n v="3"/>
    <s v="Baldwin Bikes"/>
    <x v="20"/>
  </r>
  <r>
    <x v="65"/>
    <s v="Road Bikes"/>
    <n v="7"/>
    <s v="Baldwin Bikes"/>
    <x v="67"/>
  </r>
  <r>
    <x v="70"/>
    <s v="Children Bicycles"/>
    <n v="1"/>
    <s v="Santa Cruz Bikes"/>
    <x v="42"/>
  </r>
  <r>
    <x v="71"/>
    <s v="Comfort Bicycles"/>
    <n v="2"/>
    <s v="Santa Cruz Bikes"/>
    <x v="72"/>
  </r>
  <r>
    <x v="44"/>
    <s v="Comfort Bicycles"/>
    <n v="2"/>
    <s v="Santa Cruz Bikes"/>
    <x v="34"/>
  </r>
  <r>
    <x v="96"/>
    <s v="Cruisers Bicycles"/>
    <n v="3"/>
    <s v="Baldwin Bikes"/>
    <x v="56"/>
  </r>
  <r>
    <x v="20"/>
    <s v="Mountain Bikes"/>
    <n v="6"/>
    <s v="Santa Cruz Bikes"/>
    <x v="16"/>
  </r>
  <r>
    <x v="71"/>
    <s v="Comfort Bicycles"/>
    <n v="2"/>
    <s v="Santa Cruz Bikes"/>
    <x v="72"/>
  </r>
  <r>
    <x v="30"/>
    <s v="Road Bikes"/>
    <n v="7"/>
    <s v="Santa Cruz Bikes"/>
    <x v="25"/>
  </r>
  <r>
    <x v="40"/>
    <s v="Cruisers Bicycles"/>
    <n v="3"/>
    <s v="Santa Cruz Bikes"/>
    <x v="27"/>
  </r>
  <r>
    <x v="91"/>
    <s v="Road Bikes"/>
    <n v="7"/>
    <s v="Baldwin Bikes"/>
    <x v="24"/>
  </r>
  <r>
    <x v="87"/>
    <s v="Children Bicycles"/>
    <n v="1"/>
    <s v="Baldwin Bikes"/>
    <x v="98"/>
  </r>
  <r>
    <x v="111"/>
    <s v="Cruisers Bicycles"/>
    <n v="3"/>
    <s v="Santa Cruz Bikes"/>
    <x v="82"/>
  </r>
  <r>
    <x v="84"/>
    <s v="Children Bicycles"/>
    <n v="1"/>
    <s v="Baldwin Bikes"/>
    <x v="94"/>
  </r>
  <r>
    <x v="8"/>
    <s v="Cruisers Bicycles"/>
    <n v="3"/>
    <s v="Santa Cruz Bikes"/>
    <x v="20"/>
  </r>
  <r>
    <x v="10"/>
    <s v="Mountain Bikes"/>
    <n v="6"/>
    <s v="Baldwin Bikes"/>
    <x v="30"/>
  </r>
  <r>
    <x v="81"/>
    <s v="Mountain Bikes"/>
    <n v="6"/>
    <s v="Baldwin Bikes"/>
    <x v="71"/>
  </r>
  <r>
    <x v="106"/>
    <s v="Mountain Bikes"/>
    <n v="6"/>
    <s v="Santa Cruz Bikes"/>
    <x v="99"/>
  </r>
  <r>
    <x v="57"/>
    <s v="Mountain Bikes"/>
    <n v="6"/>
    <s v="Santa Cruz Bikes"/>
    <x v="45"/>
  </r>
  <r>
    <x v="112"/>
    <s v="Mountain Bikes"/>
    <n v="6"/>
    <s v="Santa Cruz Bikes"/>
    <x v="60"/>
  </r>
  <r>
    <x v="79"/>
    <s v="Mountain Bikes"/>
    <n v="6"/>
    <s v="Santa Cruz Bikes"/>
    <x v="69"/>
  </r>
  <r>
    <x v="72"/>
    <s v="Comfort Bicycles"/>
    <n v="2"/>
    <s v="Santa Cruz Bikes"/>
    <x v="68"/>
  </r>
  <r>
    <x v="26"/>
    <s v="Comfort Bicycles"/>
    <n v="2"/>
    <s v="Baldwin Bikes"/>
    <x v="19"/>
  </r>
  <r>
    <x v="31"/>
    <s v="Comfort Bicycles"/>
    <n v="2"/>
    <s v="Santa Cruz Bikes"/>
    <x v="9"/>
  </r>
  <r>
    <x v="68"/>
    <s v="Road Bikes"/>
    <n v="7"/>
    <s v="Baldwin Bikes"/>
    <x v="59"/>
  </r>
  <r>
    <x v="38"/>
    <s v="Comfort Bicycles"/>
    <n v="2"/>
    <s v="Santa Cruz Bikes"/>
    <x v="23"/>
  </r>
  <r>
    <x v="85"/>
    <s v="Comfort Bicycles"/>
    <n v="2"/>
    <s v="Baldwin Bikes"/>
    <x v="79"/>
  </r>
  <r>
    <x v="36"/>
    <s v="Children Bicycles"/>
    <n v="1"/>
    <s v="Baldwin Bikes"/>
    <x v="21"/>
  </r>
  <r>
    <x v="52"/>
    <s v="Children Bicycles"/>
    <n v="1"/>
    <s v="Baldwin Bikes"/>
    <x v="88"/>
  </r>
  <r>
    <x v="47"/>
    <s v="Children Bicycles"/>
    <n v="1"/>
    <s v="Baldwin Bikes"/>
    <x v="74"/>
  </r>
  <r>
    <x v="61"/>
    <s v="Cruisers Bicycles"/>
    <n v="3"/>
    <s v="Santa Cruz Bikes"/>
    <x v="43"/>
  </r>
  <r>
    <x v="19"/>
    <s v="Cyclocross Bicycles"/>
    <n v="4"/>
    <s v="Santa Cruz Bikes"/>
    <x v="14"/>
  </r>
  <r>
    <x v="72"/>
    <s v="Cruisers Bicycles"/>
    <n v="3"/>
    <s v="Santa Cruz Bikes"/>
    <x v="22"/>
  </r>
  <r>
    <x v="120"/>
    <s v="Road Bikes"/>
    <n v="7"/>
    <s v="Santa Cruz Bikes"/>
    <x v="52"/>
  </r>
  <r>
    <x v="98"/>
    <s v="Mountain Bikes"/>
    <n v="6"/>
    <s v="Santa Cruz Bikes"/>
    <x v="71"/>
  </r>
  <r>
    <x v="5"/>
    <s v="Mountain Bikes"/>
    <n v="6"/>
    <s v="Santa Cruz Bikes"/>
    <x v="89"/>
  </r>
  <r>
    <x v="3"/>
    <s v="Cruisers Bicycles"/>
    <n v="3"/>
    <s v="Baldwin Bikes"/>
    <x v="3"/>
  </r>
  <r>
    <x v="3"/>
    <s v="Cruisers Bicycles"/>
    <n v="3"/>
    <s v="Baldwin Bikes"/>
    <x v="0"/>
  </r>
  <r>
    <x v="120"/>
    <s v="Road Bikes"/>
    <n v="7"/>
    <s v="Santa Cruz Bikes"/>
    <x v="52"/>
  </r>
  <r>
    <x v="14"/>
    <s v="Children Bicycles"/>
    <n v="1"/>
    <s v="Santa Cruz Bikes"/>
    <x v="15"/>
  </r>
  <r>
    <x v="49"/>
    <s v="Cruisers Bicycles"/>
    <n v="3"/>
    <s v="Santa Cruz Bikes"/>
    <x v="40"/>
  </r>
  <r>
    <x v="110"/>
    <s v="Cruisers Bicycles"/>
    <n v="3"/>
    <s v="Baldwin Bikes"/>
    <x v="97"/>
  </r>
  <r>
    <x v="66"/>
    <s v="Cruisers Bicycles"/>
    <n v="3"/>
    <s v="Santa Cruz Bikes"/>
    <x v="83"/>
  </r>
  <r>
    <x v="30"/>
    <s v="Mountain Bikes"/>
    <n v="6"/>
    <s v="Santa Cruz Bikes"/>
    <x v="6"/>
  </r>
  <r>
    <x v="37"/>
    <s v="Comfort Bicycles"/>
    <n v="2"/>
    <s v="Baldwin Bikes"/>
    <x v="68"/>
  </r>
  <r>
    <x v="122"/>
    <s v="Road Bikes"/>
    <n v="7"/>
    <s v="Santa Cruz Bikes"/>
    <x v="73"/>
  </r>
  <r>
    <x v="99"/>
    <s v="Children Bicycles"/>
    <n v="1"/>
    <s v="Santa Cruz Bikes"/>
    <x v="38"/>
  </r>
  <r>
    <x v="59"/>
    <s v="Children Bicycles"/>
    <n v="1"/>
    <s v="Baldwin Bikes"/>
    <x v="100"/>
  </r>
  <r>
    <x v="79"/>
    <s v="Mountain Bikes"/>
    <n v="6"/>
    <s v="Santa Cruz Bikes"/>
    <x v="69"/>
  </r>
  <r>
    <x v="27"/>
    <s v="Cyclocross Bicycles"/>
    <n v="4"/>
    <s v="Santa Cruz Bikes"/>
    <x v="2"/>
  </r>
  <r>
    <x v="52"/>
    <s v="Children Bicycles"/>
    <n v="1"/>
    <s v="Baldwin Bikes"/>
    <x v="88"/>
  </r>
  <r>
    <x v="110"/>
    <s v="Cruisers Bicycles"/>
    <n v="3"/>
    <s v="Baldwin Bikes"/>
    <x v="97"/>
  </r>
  <r>
    <x v="82"/>
    <s v="Road Bikes"/>
    <n v="7"/>
    <s v="Santa Cruz Bikes"/>
    <x v="59"/>
  </r>
  <r>
    <x v="51"/>
    <s v="Children Bicycles"/>
    <n v="1"/>
    <s v="Santa Cruz Bikes"/>
    <x v="21"/>
  </r>
  <r>
    <x v="41"/>
    <s v="Road Bikes"/>
    <n v="7"/>
    <s v="Baldwin Bikes"/>
    <x v="64"/>
  </r>
  <r>
    <x v="5"/>
    <s v="Mountain Bikes"/>
    <n v="6"/>
    <s v="Santa Cruz Bikes"/>
    <x v="89"/>
  </r>
  <r>
    <x v="57"/>
    <s v="Mountain Bikes"/>
    <n v="6"/>
    <s v="Santa Cruz Bikes"/>
    <x v="45"/>
  </r>
  <r>
    <x v="37"/>
    <s v="Comfort Bicycles"/>
    <n v="2"/>
    <s v="Baldwin Bikes"/>
    <x v="22"/>
  </r>
  <r>
    <x v="17"/>
    <s v="Children Bicycles"/>
    <n v="1"/>
    <s v="Baldwin Bikes"/>
    <x v="12"/>
  </r>
  <r>
    <x v="28"/>
    <s v="Electric Bikes"/>
    <n v="5"/>
    <s v="Santa Cruz Bikes"/>
    <x v="10"/>
  </r>
  <r>
    <x v="19"/>
    <s v="Cyclocross Bicycles"/>
    <n v="4"/>
    <s v="Santa Cruz Bikes"/>
    <x v="14"/>
  </r>
  <r>
    <x v="84"/>
    <s v="Children Bicycles"/>
    <n v="1"/>
    <s v="Baldwin Bikes"/>
    <x v="39"/>
  </r>
  <r>
    <x v="44"/>
    <s v="Children Bicycles"/>
    <n v="1"/>
    <s v="Santa Cruz Bikes"/>
    <x v="88"/>
  </r>
  <r>
    <x v="88"/>
    <s v="Cruisers Bicycles"/>
    <n v="3"/>
    <s v="Baldwin Bikes"/>
    <x v="82"/>
  </r>
  <r>
    <x v="101"/>
    <s v="Mountain Bikes"/>
    <n v="6"/>
    <s v="Santa Cruz Bikes"/>
    <x v="36"/>
  </r>
  <r>
    <x v="40"/>
    <s v="Cruisers Bicycles"/>
    <n v="3"/>
    <s v="Santa Cruz Bikes"/>
    <x v="27"/>
  </r>
  <r>
    <x v="3"/>
    <s v="Cruisers Bicycles"/>
    <n v="3"/>
    <s v="Baldwin Bikes"/>
    <x v="78"/>
  </r>
  <r>
    <x v="111"/>
    <s v="Cruisers Bicycles"/>
    <n v="3"/>
    <s v="Santa Cruz Bikes"/>
    <x v="82"/>
  </r>
  <r>
    <x v="22"/>
    <s v="Children Bicycles"/>
    <n v="1"/>
    <s v="Baldwin Bikes"/>
    <x v="17"/>
  </r>
  <r>
    <x v="123"/>
    <s v="Cruisers Bicycles"/>
    <n v="3"/>
    <s v="Baldwin Bikes"/>
    <x v="41"/>
  </r>
  <r>
    <x v="31"/>
    <s v="Cruisers Bicycles"/>
    <n v="3"/>
    <s v="Santa Cruz Bikes"/>
    <x v="9"/>
  </r>
  <r>
    <x v="87"/>
    <s v="Children Bicycles"/>
    <n v="1"/>
    <s v="Baldwin Bikes"/>
    <x v="49"/>
  </r>
  <r>
    <x v="77"/>
    <s v="Road Bikes"/>
    <n v="7"/>
    <s v="Santa Cruz Bikes"/>
    <x v="67"/>
  </r>
  <r>
    <x v="54"/>
    <s v="Cyclocross Bicycles"/>
    <n v="4"/>
    <s v="Baldwin Bikes"/>
    <x v="58"/>
  </r>
  <r>
    <x v="3"/>
    <s v="Cruisers Bicycles"/>
    <n v="3"/>
    <s v="Baldwin Bikes"/>
    <x v="3"/>
  </r>
  <r>
    <x v="0"/>
    <s v="Cruisers Bicycles"/>
    <n v="3"/>
    <s v="Santa Cruz Bikes"/>
    <x v="78"/>
  </r>
  <r>
    <x v="3"/>
    <s v="Comfort Bicycles"/>
    <n v="2"/>
    <s v="Baldwin Bikes"/>
    <x v="3"/>
  </r>
  <r>
    <x v="6"/>
    <s v="Cruisers Bicycles"/>
    <n v="3"/>
    <s v="Baldwin Bikes"/>
    <x v="26"/>
  </r>
  <r>
    <x v="93"/>
    <s v="Children Bicycles"/>
    <n v="1"/>
    <s v="Santa Cruz Bikes"/>
    <x v="47"/>
  </r>
  <r>
    <x v="124"/>
    <s v="Mountain Bikes"/>
    <n v="6"/>
    <s v="Baldwin Bikes"/>
    <x v="101"/>
  </r>
  <r>
    <x v="57"/>
    <s v="Mountain Bikes"/>
    <n v="6"/>
    <s v="Santa Cruz Bikes"/>
    <x v="37"/>
  </r>
  <r>
    <x v="71"/>
    <s v="Cruisers Bicycles"/>
    <n v="3"/>
    <s v="Santa Cruz Bikes"/>
    <x v="61"/>
  </r>
  <r>
    <x v="103"/>
    <s v="Cruisers Bicycles"/>
    <n v="3"/>
    <s v="Baldwin Bikes"/>
    <x v="27"/>
  </r>
  <r>
    <x v="95"/>
    <s v="Comfort Bicycles"/>
    <n v="2"/>
    <s v="Baldwin Bikes"/>
    <x v="23"/>
  </r>
  <r>
    <x v="41"/>
    <s v="Electric Bikes"/>
    <n v="5"/>
    <s v="Baldwin Bikes"/>
    <x v="28"/>
  </r>
  <r>
    <x v="48"/>
    <s v="Children Bicycles"/>
    <n v="1"/>
    <s v="Santa Cruz Bikes"/>
    <x v="93"/>
  </r>
  <r>
    <x v="52"/>
    <s v="Children Bicycles"/>
    <n v="1"/>
    <s v="Baldwin Bikes"/>
    <x v="88"/>
  </r>
  <r>
    <x v="59"/>
    <s v="Children Bicycles"/>
    <n v="1"/>
    <s v="Baldwin Bikes"/>
    <x v="47"/>
  </r>
  <r>
    <x v="69"/>
    <s v="Mountain Bikes"/>
    <n v="6"/>
    <s v="Baldwin Bikes"/>
    <x v="60"/>
  </r>
  <r>
    <x v="71"/>
    <s v="Comfort Bicycles"/>
    <n v="2"/>
    <s v="Santa Cruz Bikes"/>
    <x v="32"/>
  </r>
  <r>
    <x v="75"/>
    <s v="Children Bicycles"/>
    <n v="1"/>
    <s v="Baldwin Bikes"/>
    <x v="63"/>
  </r>
  <r>
    <x v="34"/>
    <s v="Mountain Bikes"/>
    <n v="6"/>
    <s v="Baldwin Bikes"/>
    <x v="18"/>
  </r>
  <r>
    <x v="125"/>
    <s v="Mountain Bikes"/>
    <n v="6"/>
    <s v="Santa Cruz Bikes"/>
    <x v="81"/>
  </r>
  <r>
    <x v="5"/>
    <s v="Mountain Bikes"/>
    <n v="6"/>
    <s v="Santa Cruz Bikes"/>
    <x v="30"/>
  </r>
  <r>
    <x v="48"/>
    <s v="Children Bicycles"/>
    <n v="1"/>
    <s v="Santa Cruz Bikes"/>
    <x v="93"/>
  </r>
  <r>
    <x v="124"/>
    <s v="Mountain Bikes"/>
    <n v="6"/>
    <s v="Baldwin Bikes"/>
    <x v="101"/>
  </r>
  <r>
    <x v="23"/>
    <s v="Children Bicycles"/>
    <n v="1"/>
    <s v="Santa Cruz Bikes"/>
    <x v="35"/>
  </r>
  <r>
    <x v="41"/>
    <s v="Road Bikes"/>
    <n v="7"/>
    <s v="Baldwin Bikes"/>
    <x v="64"/>
  </r>
  <r>
    <x v="45"/>
    <s v="Mountain Bikes"/>
    <n v="6"/>
    <s v="Baldwin Bikes"/>
    <x v="36"/>
  </r>
  <r>
    <x v="98"/>
    <s v="Mountain Bikes"/>
    <n v="6"/>
    <s v="Santa Cruz Bikes"/>
    <x v="71"/>
  </r>
  <r>
    <x v="20"/>
    <s v="Mountain Bikes"/>
    <n v="6"/>
    <s v="Santa Cruz Bikes"/>
    <x v="16"/>
  </r>
  <r>
    <x v="93"/>
    <s v="Children Bicycles"/>
    <n v="1"/>
    <s v="Santa Cruz Bikes"/>
    <x v="100"/>
  </r>
  <r>
    <x v="8"/>
    <s v="Cruisers Bicycles"/>
    <n v="3"/>
    <s v="Santa Cruz Bikes"/>
    <x v="8"/>
  </r>
  <r>
    <x v="84"/>
    <s v="Children Bicycles"/>
    <n v="1"/>
    <s v="Baldwin Bikes"/>
    <x v="93"/>
  </r>
  <r>
    <x v="48"/>
    <s v="Children Bicycles"/>
    <n v="1"/>
    <s v="Santa Cruz Bikes"/>
    <x v="77"/>
  </r>
  <r>
    <x v="9"/>
    <s v="Mountain Bikes"/>
    <n v="6"/>
    <s v="Baldwin Bikes"/>
    <x v="76"/>
  </r>
  <r>
    <x v="5"/>
    <s v="Mountain Bikes"/>
    <n v="6"/>
    <s v="Santa Cruz Bikes"/>
    <x v="54"/>
  </r>
  <r>
    <x v="81"/>
    <s v="Mountain Bikes"/>
    <n v="6"/>
    <s v="Baldwin Bikes"/>
    <x v="71"/>
  </r>
  <r>
    <x v="24"/>
    <s v="Mountain Bikes"/>
    <n v="6"/>
    <s v="Santa Cruz Bikes"/>
    <x v="18"/>
  </r>
  <r>
    <x v="14"/>
    <s v="Cruisers Bicycles"/>
    <n v="3"/>
    <s v="Santa Cruz Bikes"/>
    <x v="12"/>
  </r>
  <r>
    <x v="6"/>
    <s v="Cruisers Bicycles"/>
    <n v="3"/>
    <s v="Baldwin Bikes"/>
    <x v="26"/>
  </r>
  <r>
    <x v="9"/>
    <s v="Mountain Bikes"/>
    <n v="6"/>
    <s v="Baldwin Bikes"/>
    <x v="76"/>
  </r>
  <r>
    <x v="14"/>
    <s v="Cruisers Bicycles"/>
    <n v="3"/>
    <s v="Santa Cruz Bikes"/>
    <x v="15"/>
  </r>
  <r>
    <x v="17"/>
    <s v="Cruisers Bicycles"/>
    <n v="3"/>
    <s v="Baldwin Bikes"/>
    <x v="12"/>
  </r>
  <r>
    <x v="42"/>
    <s v="Cruisers Bicycles"/>
    <n v="3"/>
    <s v="Baldwin Bikes"/>
    <x v="61"/>
  </r>
  <r>
    <x v="113"/>
    <s v="Mountain Bikes"/>
    <n v="6"/>
    <s v="Baldwin Bikes"/>
    <x v="99"/>
  </r>
  <r>
    <x v="20"/>
    <s v="Mountain Bikes"/>
    <n v="6"/>
    <s v="Santa Cruz Bikes"/>
    <x v="16"/>
  </r>
  <r>
    <x v="9"/>
    <s v="Comfort Bicycles"/>
    <n v="2"/>
    <s v="Baldwin Bikes"/>
    <x v="9"/>
  </r>
  <r>
    <x v="33"/>
    <s v="Comfort Bicycles"/>
    <n v="2"/>
    <s v="Santa Cruz Bikes"/>
    <x v="19"/>
  </r>
  <r>
    <x v="41"/>
    <s v="Road Bikes"/>
    <n v="7"/>
    <s v="Baldwin Bikes"/>
    <x v="64"/>
  </r>
  <r>
    <x v="22"/>
    <s v="Children Bicycles"/>
    <n v="1"/>
    <s v="Baldwin Bikes"/>
    <x v="31"/>
  </r>
  <r>
    <x v="17"/>
    <s v="Cruisers Bicycles"/>
    <n v="3"/>
    <s v="Baldwin Bikes"/>
    <x v="12"/>
  </r>
  <r>
    <x v="43"/>
    <s v="Cyclocross Bicycles"/>
    <n v="4"/>
    <s v="Santa Cruz Bikes"/>
    <x v="33"/>
  </r>
  <r>
    <x v="51"/>
    <s v="Children Bicycles"/>
    <n v="1"/>
    <s v="Santa Cruz Bikes"/>
    <x v="21"/>
  </r>
  <r>
    <x v="23"/>
    <s v="Children Bicycles"/>
    <n v="1"/>
    <s v="Santa Cruz Bikes"/>
    <x v="35"/>
  </r>
  <r>
    <x v="54"/>
    <s v="Road Bikes"/>
    <n v="7"/>
    <s v="Baldwin Bikes"/>
    <x v="53"/>
  </r>
  <r>
    <x v="84"/>
    <s v="Children Bicycles"/>
    <n v="1"/>
    <s v="Baldwin Bikes"/>
    <x v="93"/>
  </r>
  <r>
    <x v="125"/>
    <s v="Mountain Bikes"/>
    <n v="6"/>
    <s v="Santa Cruz Bikes"/>
    <x v="81"/>
  </r>
  <r>
    <x v="110"/>
    <s v="Cruisers Bicycles"/>
    <n v="3"/>
    <s v="Baldwin Bikes"/>
    <x v="97"/>
  </r>
  <r>
    <x v="14"/>
    <s v="Cruisers Bicycles"/>
    <n v="3"/>
    <s v="Santa Cruz Bikes"/>
    <x v="15"/>
  </r>
  <r>
    <x v="42"/>
    <s v="Comfort Bicycles"/>
    <n v="2"/>
    <s v="Baldwin Bikes"/>
    <x v="32"/>
  </r>
  <r>
    <x v="20"/>
    <s v="Mountain Bikes"/>
    <n v="6"/>
    <s v="Santa Cruz Bikes"/>
    <x v="90"/>
  </r>
  <r>
    <x v="93"/>
    <s v="Children Bicycles"/>
    <n v="1"/>
    <s v="Santa Cruz Bikes"/>
    <x v="47"/>
  </r>
  <r>
    <x v="55"/>
    <s v="Cruisers Bicycles"/>
    <n v="3"/>
    <s v="Baldwin Bikes"/>
    <x v="43"/>
  </r>
  <r>
    <x v="58"/>
    <s v="Cruisers Bicycles"/>
    <n v="3"/>
    <s v="Santa Cruz Bikes"/>
    <x v="46"/>
  </r>
  <r>
    <x v="17"/>
    <s v="Cruisers Bicycles"/>
    <n v="3"/>
    <s v="Baldwin Bikes"/>
    <x v="15"/>
  </r>
  <r>
    <x v="119"/>
    <s v="Children Bicycles"/>
    <n v="1"/>
    <s v="Santa Cruz Bikes"/>
    <x v="63"/>
  </r>
  <r>
    <x v="126"/>
    <s v="Mountain Bikes"/>
    <n v="6"/>
    <s v="Santa Cruz Bikes"/>
    <x v="101"/>
  </r>
  <r>
    <x v="25"/>
    <s v="Mountain Bikes"/>
    <n v="6"/>
    <s v="Santa Cruz Bikes"/>
    <x v="13"/>
  </r>
  <r>
    <x v="37"/>
    <s v="Comfort Bicycles"/>
    <n v="2"/>
    <s v="Baldwin Bikes"/>
    <x v="22"/>
  </r>
  <r>
    <x v="20"/>
    <s v="Mountain Bikes"/>
    <n v="6"/>
    <s v="Santa Cruz Bikes"/>
    <x v="50"/>
  </r>
  <r>
    <x v="68"/>
    <s v="Road Bikes"/>
    <n v="7"/>
    <s v="Baldwin Bikes"/>
    <x v="59"/>
  </r>
  <r>
    <x v="110"/>
    <s v="Cruisers Bicycles"/>
    <n v="3"/>
    <s v="Baldwin Bikes"/>
    <x v="97"/>
  </r>
  <r>
    <x v="43"/>
    <s v="Cyclocross Bicycles"/>
    <n v="4"/>
    <s v="Santa Cruz Bikes"/>
    <x v="58"/>
  </r>
  <r>
    <x v="72"/>
    <s v="Comfort Bicycles"/>
    <n v="2"/>
    <s v="Santa Cruz Bikes"/>
    <x v="22"/>
  </r>
  <r>
    <x v="31"/>
    <s v="Mountain Bikes"/>
    <n v="6"/>
    <s v="Santa Cruz Bikes"/>
    <x v="76"/>
  </r>
  <r>
    <x v="10"/>
    <s v="Mountain Bikes"/>
    <n v="6"/>
    <s v="Baldwin Bikes"/>
    <x v="30"/>
  </r>
  <r>
    <x v="42"/>
    <s v="Comfort Bicycles"/>
    <n v="2"/>
    <s v="Baldwin Bikes"/>
    <x v="72"/>
  </r>
  <r>
    <x v="54"/>
    <s v="Cyclocross Bicycles"/>
    <n v="4"/>
    <s v="Baldwin Bikes"/>
    <x v="33"/>
  </r>
  <r>
    <x v="30"/>
    <s v="Road Bikes"/>
    <n v="7"/>
    <s v="Santa Cruz Bikes"/>
    <x v="25"/>
  </r>
  <r>
    <x v="35"/>
    <s v="Mountain Bikes"/>
    <n v="6"/>
    <s v="Baldwin Bikes"/>
    <x v="29"/>
  </r>
  <r>
    <x v="39"/>
    <s v="Road Bikes"/>
    <n v="7"/>
    <s v="Santa Cruz Bikes"/>
    <x v="24"/>
  </r>
  <r>
    <x v="10"/>
    <s v="Mountain Bikes"/>
    <n v="6"/>
    <s v="Baldwin Bikes"/>
    <x v="89"/>
  </r>
  <r>
    <x v="30"/>
    <s v="Cruisers Bicycles"/>
    <n v="3"/>
    <s v="Santa Cruz Bikes"/>
    <x v="26"/>
  </r>
  <r>
    <x v="108"/>
    <s v="Cruisers Bicycles"/>
    <n v="3"/>
    <s v="Baldwin Bikes"/>
    <x v="96"/>
  </r>
  <r>
    <x v="34"/>
    <s v="Mountain Bikes"/>
    <n v="6"/>
    <s v="Baldwin Bikes"/>
    <x v="18"/>
  </r>
  <r>
    <x v="29"/>
    <s v="Cruisers Bicycles"/>
    <n v="3"/>
    <s v="Baldwin Bikes"/>
    <x v="11"/>
  </r>
  <r>
    <x v="14"/>
    <s v="Cruisers Bicycles"/>
    <n v="3"/>
    <s v="Santa Cruz Bikes"/>
    <x v="12"/>
  </r>
  <r>
    <x v="107"/>
    <s v="Comfort Bicycles"/>
    <n v="2"/>
    <s v="Santa Cruz Bikes"/>
    <x v="95"/>
  </r>
  <r>
    <x v="13"/>
    <s v="Cruisers Bicycles"/>
    <n v="3"/>
    <s v="Baldwin Bikes"/>
    <x v="7"/>
  </r>
  <r>
    <x v="55"/>
    <s v="Cruisers Bicycles"/>
    <n v="3"/>
    <s v="Baldwin Bikes"/>
    <x v="75"/>
  </r>
  <r>
    <x v="99"/>
    <s v="Children Bicycles"/>
    <n v="1"/>
    <s v="Santa Cruz Bikes"/>
    <x v="74"/>
  </r>
  <r>
    <x v="42"/>
    <s v="Comfort Bicycles"/>
    <n v="2"/>
    <s v="Baldwin Bikes"/>
    <x v="72"/>
  </r>
  <r>
    <x v="30"/>
    <s v="Cruisers Bicycles"/>
    <n v="3"/>
    <s v="Santa Cruz Bikes"/>
    <x v="26"/>
  </r>
  <r>
    <x v="38"/>
    <s v="Comfort Bicycles"/>
    <n v="2"/>
    <s v="Santa Cruz Bikes"/>
    <x v="23"/>
  </r>
  <r>
    <x v="38"/>
    <s v="Comfort Bicycles"/>
    <n v="2"/>
    <s v="Santa Cruz Bikes"/>
    <x v="23"/>
  </r>
  <r>
    <x v="14"/>
    <s v="Cruisers Bicycles"/>
    <n v="3"/>
    <s v="Santa Cruz Bikes"/>
    <x v="15"/>
  </r>
  <r>
    <x v="35"/>
    <s v="Mountain Bikes"/>
    <n v="6"/>
    <s v="Baldwin Bikes"/>
    <x v="16"/>
  </r>
  <r>
    <x v="21"/>
    <s v="Cruisers Bicycles"/>
    <n v="3"/>
    <s v="Baldwin Bikes"/>
    <x v="8"/>
  </r>
  <r>
    <x v="52"/>
    <s v="Children Bicycles"/>
    <n v="1"/>
    <s v="Baldwin Bikes"/>
    <x v="88"/>
  </r>
  <r>
    <x v="6"/>
    <s v="Mountain Bikes"/>
    <n v="6"/>
    <s v="Baldwin Bikes"/>
    <x v="6"/>
  </r>
  <r>
    <x v="87"/>
    <s v="Children Bicycles"/>
    <n v="1"/>
    <s v="Baldwin Bikes"/>
    <x v="49"/>
  </r>
  <r>
    <x v="66"/>
    <s v="Cruisers Bicycles"/>
    <n v="3"/>
    <s v="Santa Cruz Bikes"/>
    <x v="83"/>
  </r>
  <r>
    <x v="117"/>
    <s v="Mountain Bikes"/>
    <n v="6"/>
    <s v="Baldwin Bikes"/>
    <x v="69"/>
  </r>
  <r>
    <x v="23"/>
    <s v="Children Bicycles"/>
    <n v="1"/>
    <s v="Santa Cruz Bikes"/>
    <x v="31"/>
  </r>
  <r>
    <x v="24"/>
    <s v="Mountain Bikes"/>
    <n v="6"/>
    <s v="Santa Cruz Bikes"/>
    <x v="18"/>
  </r>
  <r>
    <x v="0"/>
    <s v="Comfort Bicycles"/>
    <n v="2"/>
    <s v="Santa Cruz Bikes"/>
    <x v="3"/>
  </r>
  <r>
    <x v="61"/>
    <s v="Cruisers Bicycles"/>
    <n v="3"/>
    <s v="Santa Cruz Bikes"/>
    <x v="75"/>
  </r>
  <r>
    <x v="44"/>
    <s v="Children Bicycles"/>
    <n v="1"/>
    <s v="Santa Cruz Bikes"/>
    <x v="65"/>
  </r>
  <r>
    <x v="74"/>
    <s v="Road Bikes"/>
    <n v="7"/>
    <s v="Santa Cruz Bikes"/>
    <x v="62"/>
  </r>
  <r>
    <x v="52"/>
    <s v="Cruisers Bicycles"/>
    <n v="3"/>
    <s v="Baldwin Bikes"/>
    <x v="34"/>
  </r>
  <r>
    <x v="61"/>
    <s v="Cruisers Bicycles"/>
    <n v="3"/>
    <s v="Santa Cruz Bikes"/>
    <x v="43"/>
  </r>
  <r>
    <x v="54"/>
    <s v="Cyclocross Bicycles"/>
    <n v="4"/>
    <s v="Baldwin Bikes"/>
    <x v="58"/>
  </r>
  <r>
    <x v="37"/>
    <s v="Comfort Bicycles"/>
    <n v="2"/>
    <s v="Baldwin Bikes"/>
    <x v="68"/>
  </r>
  <r>
    <x v="97"/>
    <s v="Road Bikes"/>
    <n v="7"/>
    <s v="Baldwin Bikes"/>
    <x v="86"/>
  </r>
  <r>
    <x v="127"/>
    <s v="Mountain Bikes"/>
    <n v="6"/>
    <s v="Santa Cruz Bikes"/>
    <x v="91"/>
  </r>
  <r>
    <x v="34"/>
    <s v="Mountain Bikes"/>
    <n v="6"/>
    <s v="Baldwin Bikes"/>
    <x v="18"/>
  </r>
  <r>
    <x v="54"/>
    <s v="Road Bikes"/>
    <n v="7"/>
    <s v="Baldwin Bikes"/>
    <x v="53"/>
  </r>
  <r>
    <x v="42"/>
    <s v="Cruisers Bicycles"/>
    <n v="3"/>
    <s v="Baldwin Bikes"/>
    <x v="72"/>
  </r>
  <r>
    <x v="124"/>
    <s v="Mountain Bikes"/>
    <n v="6"/>
    <s v="Baldwin Bikes"/>
    <x v="101"/>
  </r>
  <r>
    <x v="27"/>
    <s v="Cyclocross Bicycles"/>
    <n v="4"/>
    <s v="Santa Cruz Bikes"/>
    <x v="2"/>
  </r>
  <r>
    <x v="17"/>
    <s v="Children Bicycles"/>
    <n v="1"/>
    <s v="Baldwin Bikes"/>
    <x v="15"/>
  </r>
  <r>
    <x v="72"/>
    <s v="Comfort Bicycles"/>
    <n v="2"/>
    <s v="Santa Cruz Bikes"/>
    <x v="22"/>
  </r>
  <r>
    <x v="57"/>
    <s v="Mountain Bikes"/>
    <n v="6"/>
    <s v="Santa Cruz Bikes"/>
    <x v="45"/>
  </r>
  <r>
    <x v="57"/>
    <s v="Mountain Bikes"/>
    <n v="6"/>
    <s v="Santa Cruz Bikes"/>
    <x v="37"/>
  </r>
  <r>
    <x v="5"/>
    <s v="Mountain Bikes"/>
    <n v="6"/>
    <s v="Santa Cruz Bikes"/>
    <x v="30"/>
  </r>
  <r>
    <x v="121"/>
    <s v="Road Bikes"/>
    <n v="7"/>
    <s v="Baldwin Bikes"/>
    <x v="62"/>
  </r>
  <r>
    <x v="66"/>
    <s v="Cruisers Bicycles"/>
    <n v="3"/>
    <s v="Santa Cruz Bikes"/>
    <x v="56"/>
  </r>
  <r>
    <x v="35"/>
    <s v="Mountain Bikes"/>
    <n v="6"/>
    <s v="Baldwin Bikes"/>
    <x v="50"/>
  </r>
  <r>
    <x v="3"/>
    <s v="Comfort Bicycles"/>
    <n v="2"/>
    <s v="Baldwin Bikes"/>
    <x v="3"/>
  </r>
  <r>
    <x v="9"/>
    <s v="Cruisers Bicycles"/>
    <n v="3"/>
    <s v="Baldwin Bikes"/>
    <x v="9"/>
  </r>
  <r>
    <x v="3"/>
    <s v="Cruisers Bicycles"/>
    <n v="3"/>
    <s v="Baldwin Bikes"/>
    <x v="3"/>
  </r>
  <r>
    <x v="85"/>
    <s v="Comfort Bicycles"/>
    <n v="2"/>
    <s v="Baldwin Bikes"/>
    <x v="79"/>
  </r>
  <r>
    <x v="63"/>
    <s v="Road Bikes"/>
    <n v="7"/>
    <s v="Santa Cruz Bikes"/>
    <x v="51"/>
  </r>
  <r>
    <x v="61"/>
    <s v="Cruisers Bicycles"/>
    <n v="3"/>
    <s v="Santa Cruz Bikes"/>
    <x v="43"/>
  </r>
  <r>
    <x v="110"/>
    <s v="Cruisers Bicycles"/>
    <n v="3"/>
    <s v="Baldwin Bikes"/>
    <x v="97"/>
  </r>
  <r>
    <x v="42"/>
    <s v="Comfort Bicycles"/>
    <n v="2"/>
    <s v="Baldwin Bikes"/>
    <x v="72"/>
  </r>
  <r>
    <x v="20"/>
    <s v="Mountain Bikes"/>
    <n v="6"/>
    <s v="Santa Cruz Bikes"/>
    <x v="29"/>
  </r>
  <r>
    <x v="113"/>
    <s v="Mountain Bikes"/>
    <n v="6"/>
    <s v="Baldwin Bikes"/>
    <x v="92"/>
  </r>
  <r>
    <x v="74"/>
    <s v="Road Bikes"/>
    <n v="7"/>
    <s v="Santa Cruz Bikes"/>
    <x v="62"/>
  </r>
  <r>
    <x v="106"/>
    <s v="Mountain Bikes"/>
    <n v="6"/>
    <s v="Santa Cruz Bikes"/>
    <x v="99"/>
  </r>
  <r>
    <x v="11"/>
    <s v="Electric Bikes"/>
    <n v="5"/>
    <s v="Baldwin Bikes"/>
    <x v="10"/>
  </r>
  <r>
    <x v="121"/>
    <s v="Road Bikes"/>
    <n v="7"/>
    <s v="Baldwin Bikes"/>
    <x v="62"/>
  </r>
  <r>
    <x v="93"/>
    <s v="Children Bicycles"/>
    <n v="1"/>
    <s v="Santa Cruz Bikes"/>
    <x v="47"/>
  </r>
  <r>
    <x v="55"/>
    <s v="Cruisers Bicycles"/>
    <n v="3"/>
    <s v="Baldwin Bikes"/>
    <x v="43"/>
  </r>
  <r>
    <x v="98"/>
    <s v="Mountain Bikes"/>
    <n v="6"/>
    <s v="Santa Cruz Bikes"/>
    <x v="71"/>
  </r>
  <r>
    <x v="75"/>
    <s v="Children Bicycles"/>
    <n v="1"/>
    <s v="Baldwin Bikes"/>
    <x v="63"/>
  </r>
  <r>
    <x v="72"/>
    <s v="Comfort Bicycles"/>
    <n v="2"/>
    <s v="Santa Cruz Bikes"/>
    <x v="22"/>
  </r>
  <r>
    <x v="47"/>
    <s v="Children Bicycles"/>
    <n v="1"/>
    <s v="Baldwin Bikes"/>
    <x v="80"/>
  </r>
  <r>
    <x v="27"/>
    <s v="Cyclocross Bicycles"/>
    <n v="4"/>
    <s v="Santa Cruz Bikes"/>
    <x v="2"/>
  </r>
  <r>
    <x v="128"/>
    <s v="Comfort Bicycles"/>
    <n v="2"/>
    <s v="Santa Cruz Bikes"/>
    <x v="79"/>
  </r>
  <r>
    <x v="99"/>
    <s v="Children Bicycles"/>
    <n v="1"/>
    <s v="Santa Cruz Bikes"/>
    <x v="74"/>
  </r>
  <r>
    <x v="81"/>
    <s v="Mountain Bikes"/>
    <n v="6"/>
    <s v="Baldwin Bikes"/>
    <x v="71"/>
  </r>
  <r>
    <x v="0"/>
    <s v="Cruisers Bicycles"/>
    <n v="3"/>
    <s v="Santa Cruz Bikes"/>
    <x v="3"/>
  </r>
  <r>
    <x v="97"/>
    <s v="Road Bikes"/>
    <n v="7"/>
    <s v="Baldwin Bikes"/>
    <x v="86"/>
  </r>
  <r>
    <x v="42"/>
    <s v="Cruisers Bicycles"/>
    <n v="3"/>
    <s v="Baldwin Bikes"/>
    <x v="72"/>
  </r>
  <r>
    <x v="67"/>
    <s v="Road Bikes"/>
    <n v="7"/>
    <s v="Baldwin Bikes"/>
    <x v="57"/>
  </r>
  <r>
    <x v="7"/>
    <s v="Cruisers Bicycles"/>
    <n v="3"/>
    <s v="Santa Cruz Bikes"/>
    <x v="7"/>
  </r>
  <r>
    <x v="20"/>
    <s v="Mountain Bikes"/>
    <n v="6"/>
    <s v="Santa Cruz Bikes"/>
    <x v="16"/>
  </r>
  <r>
    <x v="3"/>
    <s v="Comfort Bicycles"/>
    <n v="2"/>
    <s v="Baldwin Bikes"/>
    <x v="3"/>
  </r>
  <r>
    <x v="72"/>
    <s v="Comfort Bicycles"/>
    <n v="2"/>
    <s v="Santa Cruz Bikes"/>
    <x v="68"/>
  </r>
  <r>
    <x v="48"/>
    <s v="Children Bicycles"/>
    <n v="1"/>
    <s v="Santa Cruz Bikes"/>
    <x v="77"/>
  </r>
  <r>
    <x v="41"/>
    <s v="Electric Bikes"/>
    <n v="5"/>
    <s v="Baldwin Bikes"/>
    <x v="28"/>
  </r>
  <r>
    <x v="117"/>
    <s v="Mountain Bikes"/>
    <n v="6"/>
    <s v="Baldwin Bikes"/>
    <x v="69"/>
  </r>
  <r>
    <x v="74"/>
    <s v="Road Bikes"/>
    <n v="7"/>
    <s v="Santa Cruz Bikes"/>
    <x v="62"/>
  </r>
  <r>
    <x v="57"/>
    <s v="Mountain Bikes"/>
    <n v="6"/>
    <s v="Santa Cruz Bikes"/>
    <x v="45"/>
  </r>
  <r>
    <x v="9"/>
    <s v="Mountain Bikes"/>
    <n v="6"/>
    <s v="Baldwin Bikes"/>
    <x v="76"/>
  </r>
  <r>
    <x v="48"/>
    <s v="Children Bicycles"/>
    <n v="1"/>
    <s v="Santa Cruz Bikes"/>
    <x v="94"/>
  </r>
  <r>
    <x v="31"/>
    <s v="Cruisers Bicycles"/>
    <n v="3"/>
    <s v="Santa Cruz Bikes"/>
    <x v="9"/>
  </r>
  <r>
    <x v="22"/>
    <s v="Cruisers Bicycles"/>
    <n v="3"/>
    <s v="Baldwin Bikes"/>
    <x v="31"/>
  </r>
  <r>
    <x v="115"/>
    <s v="Mountain Bikes"/>
    <n v="6"/>
    <s v="Baldwin Bikes"/>
    <x v="85"/>
  </r>
  <r>
    <x v="65"/>
    <s v="Road Bikes"/>
    <n v="7"/>
    <s v="Baldwin Bikes"/>
    <x v="67"/>
  </r>
  <r>
    <x v="113"/>
    <s v="Mountain Bikes"/>
    <n v="6"/>
    <s v="Baldwin Bikes"/>
    <x v="99"/>
  </r>
  <r>
    <x v="83"/>
    <s v="Road Bikes"/>
    <n v="7"/>
    <s v="Baldwin Bikes"/>
    <x v="73"/>
  </r>
  <r>
    <x v="84"/>
    <s v="Children Bicycles"/>
    <n v="1"/>
    <s v="Baldwin Bikes"/>
    <x v="94"/>
  </r>
  <r>
    <x v="14"/>
    <s v="Cruisers Bicycles"/>
    <n v="3"/>
    <s v="Santa Cruz Bikes"/>
    <x v="15"/>
  </r>
  <r>
    <x v="61"/>
    <s v="Cruisers Bicycles"/>
    <n v="3"/>
    <s v="Santa Cruz Bikes"/>
    <x v="43"/>
  </r>
  <r>
    <x v="54"/>
    <s v="Cyclocross Bicycles"/>
    <n v="4"/>
    <s v="Baldwin Bikes"/>
    <x v="33"/>
  </r>
  <r>
    <x v="45"/>
    <s v="Mountain Bikes"/>
    <n v="6"/>
    <s v="Baldwin Bikes"/>
    <x v="36"/>
  </r>
  <r>
    <x v="0"/>
    <s v="Cruisers Bicycles"/>
    <n v="3"/>
    <s v="Santa Cruz Bikes"/>
    <x v="0"/>
  </r>
  <r>
    <x v="22"/>
    <s v="Children Bicycles"/>
    <n v="1"/>
    <s v="Baldwin Bikes"/>
    <x v="17"/>
  </r>
  <r>
    <x v="117"/>
    <s v="Mountain Bikes"/>
    <n v="6"/>
    <s v="Baldwin Bikes"/>
    <x v="69"/>
  </r>
  <r>
    <x v="126"/>
    <s v="Mountain Bikes"/>
    <n v="6"/>
    <s v="Santa Cruz Bikes"/>
    <x v="101"/>
  </r>
  <r>
    <x v="52"/>
    <s v="Comfort Bicycles"/>
    <n v="2"/>
    <s v="Baldwin Bikes"/>
    <x v="34"/>
  </r>
  <r>
    <x v="17"/>
    <s v="Children Bicycles"/>
    <n v="1"/>
    <s v="Baldwin Bikes"/>
    <x v="12"/>
  </r>
  <r>
    <x v="109"/>
    <s v="Children Bicycles"/>
    <n v="1"/>
    <s v="Baldwin Bikes"/>
    <x v="66"/>
  </r>
  <r>
    <x v="118"/>
    <s v="Cruisers Bicycles"/>
    <n v="3"/>
    <s v="Santa Cruz Bikes"/>
    <x v="97"/>
  </r>
  <r>
    <x v="112"/>
    <s v="Mountain Bikes"/>
    <n v="6"/>
    <s v="Santa Cruz Bikes"/>
    <x v="60"/>
  </r>
  <r>
    <x v="70"/>
    <s v="Children Bicycles"/>
    <n v="1"/>
    <s v="Santa Cruz Bikes"/>
    <x v="42"/>
  </r>
  <r>
    <x v="52"/>
    <s v="Comfort Bicycles"/>
    <n v="2"/>
    <s v="Baldwin Bikes"/>
    <x v="34"/>
  </r>
  <r>
    <x v="24"/>
    <s v="Mountain Bikes"/>
    <n v="6"/>
    <s v="Santa Cruz Bikes"/>
    <x v="18"/>
  </r>
  <r>
    <x v="23"/>
    <s v="Children Bicycles"/>
    <n v="1"/>
    <s v="Santa Cruz Bikes"/>
    <x v="17"/>
  </r>
  <r>
    <x v="55"/>
    <s v="Cruisers Bicycles"/>
    <n v="3"/>
    <s v="Baldwin Bikes"/>
    <x v="75"/>
  </r>
  <r>
    <x v="72"/>
    <s v="Comfort Bicycles"/>
    <n v="2"/>
    <s v="Santa Cruz Bikes"/>
    <x v="22"/>
  </r>
  <r>
    <x v="47"/>
    <s v="Children Bicycles"/>
    <n v="1"/>
    <s v="Baldwin Bikes"/>
    <x v="80"/>
  </r>
  <r>
    <x v="43"/>
    <s v="Road Bikes"/>
    <n v="7"/>
    <s v="Santa Cruz Bikes"/>
    <x v="53"/>
  </r>
  <r>
    <x v="17"/>
    <s v="Children Bicycles"/>
    <n v="1"/>
    <s v="Baldwin Bikes"/>
    <x v="12"/>
  </r>
  <r>
    <x v="42"/>
    <s v="Cruisers Bicycles"/>
    <n v="3"/>
    <s v="Baldwin Bikes"/>
    <x v="61"/>
  </r>
  <r>
    <x v="119"/>
    <s v="Children Bicycles"/>
    <n v="1"/>
    <s v="Santa Cruz Bikes"/>
    <x v="63"/>
  </r>
  <r>
    <x v="6"/>
    <s v="Mountain Bikes"/>
    <n v="6"/>
    <s v="Baldwin Bikes"/>
    <x v="6"/>
  </r>
  <r>
    <x v="84"/>
    <s v="Children Bicycles"/>
    <n v="1"/>
    <s v="Baldwin Bikes"/>
    <x v="39"/>
  </r>
  <r>
    <x v="9"/>
    <s v="Comfort Bicycles"/>
    <n v="2"/>
    <s v="Baldwin Bikes"/>
    <x v="9"/>
  </r>
  <r>
    <x v="31"/>
    <s v="Mountain Bikes"/>
    <n v="6"/>
    <s v="Santa Cruz Bikes"/>
    <x v="76"/>
  </r>
  <r>
    <x v="3"/>
    <s v="Cruisers Bicycles"/>
    <n v="3"/>
    <s v="Baldwin Bikes"/>
    <x v="0"/>
  </r>
  <r>
    <x v="72"/>
    <s v="Comfort Bicycles"/>
    <n v="2"/>
    <s v="Santa Cruz Bikes"/>
    <x v="22"/>
  </r>
  <r>
    <x v="126"/>
    <s v="Mountain Bikes"/>
    <n v="6"/>
    <s v="Santa Cruz Bikes"/>
    <x v="101"/>
  </r>
  <r>
    <x v="44"/>
    <s v="Cruisers Bicycles"/>
    <n v="3"/>
    <s v="Santa Cruz Bikes"/>
    <x v="34"/>
  </r>
  <r>
    <x v="77"/>
    <s v="Road Bikes"/>
    <n v="7"/>
    <s v="Santa Cruz Bikes"/>
    <x v="67"/>
  </r>
  <r>
    <x v="101"/>
    <s v="Mountain Bikes"/>
    <n v="6"/>
    <s v="Santa Cruz Bikes"/>
    <x v="36"/>
  </r>
  <r>
    <x v="30"/>
    <s v="Mountain Bikes"/>
    <n v="6"/>
    <s v="Santa Cruz Bikes"/>
    <x v="6"/>
  </r>
  <r>
    <x v="48"/>
    <s v="Children Bicycles"/>
    <n v="1"/>
    <s v="Santa Cruz Bikes"/>
    <x v="94"/>
  </r>
  <r>
    <x v="112"/>
    <s v="Mountain Bikes"/>
    <n v="6"/>
    <s v="Santa Cruz Bikes"/>
    <x v="60"/>
  </r>
  <r>
    <x v="99"/>
    <s v="Children Bicycles"/>
    <n v="1"/>
    <s v="Santa Cruz Bikes"/>
    <x v="80"/>
  </r>
  <r>
    <x v="94"/>
    <s v="Mountain Bikes"/>
    <n v="6"/>
    <s v="Santa Cruz Bikes"/>
    <x v="85"/>
  </r>
  <r>
    <x v="18"/>
    <s v="Mountain Bikes"/>
    <n v="6"/>
    <s v="Baldwin Bikes"/>
    <x v="4"/>
  </r>
  <r>
    <x v="25"/>
    <s v="Mountain Bikes"/>
    <n v="6"/>
    <s v="Santa Cruz Bikes"/>
    <x v="13"/>
  </r>
  <r>
    <x v="127"/>
    <s v="Mountain Bikes"/>
    <n v="6"/>
    <s v="Santa Cruz Bikes"/>
    <x v="91"/>
  </r>
  <r>
    <x v="23"/>
    <s v="Cruisers Bicycles"/>
    <n v="3"/>
    <s v="Santa Cruz Bikes"/>
    <x v="31"/>
  </r>
  <r>
    <x v="65"/>
    <s v="Mountain Bikes"/>
    <n v="6"/>
    <s v="Baldwin Bikes"/>
    <x v="55"/>
  </r>
  <r>
    <x v="49"/>
    <s v="Cruisers Bicycles"/>
    <n v="3"/>
    <s v="Santa Cruz Bikes"/>
    <x v="40"/>
  </r>
  <r>
    <x v="116"/>
    <s v="Cruisers Bicycles"/>
    <n v="3"/>
    <s v="Baldwin Bikes"/>
    <x v="46"/>
  </r>
  <r>
    <x v="129"/>
    <s v="Cruisers Bicycles"/>
    <n v="3"/>
    <s v="Santa Cruz Bikes"/>
    <x v="96"/>
  </r>
  <r>
    <x v="3"/>
    <s v="Cruisers Bicycles"/>
    <n v="3"/>
    <s v="Baldwin Bikes"/>
    <x v="78"/>
  </r>
  <r>
    <x v="77"/>
    <s v="Road Bikes"/>
    <n v="7"/>
    <s v="Santa Cruz Bikes"/>
    <x v="67"/>
  </r>
  <r>
    <x v="72"/>
    <s v="Cruisers Bicycles"/>
    <n v="3"/>
    <s v="Santa Cruz Bikes"/>
    <x v="22"/>
  </r>
  <r>
    <x v="30"/>
    <s v="Cruisers Bicycles"/>
    <n v="3"/>
    <s v="Santa Cruz Bikes"/>
    <x v="26"/>
  </r>
  <r>
    <x v="62"/>
    <s v="Children Bicycles"/>
    <n v="1"/>
    <s v="Santa Cruz Bikes"/>
    <x v="98"/>
  </r>
  <r>
    <x v="105"/>
    <s v="Cruisers Bicycles"/>
    <n v="3"/>
    <s v="Baldwin Bikes"/>
    <x v="44"/>
  </r>
  <r>
    <x v="20"/>
    <s v="Mountain Bikes"/>
    <n v="6"/>
    <s v="Santa Cruz Bikes"/>
    <x v="16"/>
  </r>
  <r>
    <x v="47"/>
    <s v="Children Bicycles"/>
    <n v="1"/>
    <s v="Baldwin Bikes"/>
    <x v="38"/>
  </r>
  <r>
    <x v="106"/>
    <s v="Mountain Bikes"/>
    <n v="6"/>
    <s v="Santa Cruz Bikes"/>
    <x v="99"/>
  </r>
  <r>
    <x v="99"/>
    <s v="Children Bicycles"/>
    <n v="1"/>
    <s v="Santa Cruz Bikes"/>
    <x v="38"/>
  </r>
  <r>
    <x v="54"/>
    <s v="Cyclocross Bicycles"/>
    <n v="4"/>
    <s v="Baldwin Bikes"/>
    <x v="33"/>
  </r>
  <r>
    <x v="86"/>
    <s v="Mountain Bikes"/>
    <n v="6"/>
    <s v="Baldwin Bikes"/>
    <x v="81"/>
  </r>
  <r>
    <x v="105"/>
    <s v="Cruisers Bicycles"/>
    <n v="3"/>
    <s v="Baldwin Bikes"/>
    <x v="44"/>
  </r>
  <r>
    <x v="3"/>
    <s v="Cruisers Bicycles"/>
    <n v="3"/>
    <s v="Baldwin Bikes"/>
    <x v="3"/>
  </r>
  <r>
    <x v="74"/>
    <s v="Road Bikes"/>
    <n v="7"/>
    <s v="Santa Cruz Bikes"/>
    <x v="62"/>
  </r>
  <r>
    <x v="5"/>
    <s v="Mountain Bikes"/>
    <n v="6"/>
    <s v="Santa Cruz Bikes"/>
    <x v="5"/>
  </r>
  <r>
    <x v="57"/>
    <s v="Mountain Bikes"/>
    <n v="6"/>
    <s v="Santa Cruz Bikes"/>
    <x v="45"/>
  </r>
  <r>
    <x v="42"/>
    <s v="Cruisers Bicycles"/>
    <n v="3"/>
    <s v="Baldwin Bikes"/>
    <x v="61"/>
  </r>
  <r>
    <x v="62"/>
    <s v="Children Bicycles"/>
    <n v="1"/>
    <s v="Santa Cruz Bikes"/>
    <x v="49"/>
  </r>
  <r>
    <x v="66"/>
    <s v="Cruisers Bicycles"/>
    <n v="3"/>
    <s v="Santa Cruz Bikes"/>
    <x v="83"/>
  </r>
  <r>
    <x v="54"/>
    <s v="Cyclocross Bicycles"/>
    <n v="4"/>
    <s v="Baldwin Bikes"/>
    <x v="58"/>
  </r>
  <r>
    <x v="31"/>
    <s v="Comfort Bicycles"/>
    <n v="2"/>
    <s v="Santa Cruz Bikes"/>
    <x v="9"/>
  </r>
  <r>
    <x v="91"/>
    <s v="Road Bikes"/>
    <n v="7"/>
    <s v="Baldwin Bikes"/>
    <x v="24"/>
  </r>
  <r>
    <x v="66"/>
    <s v="Cruisers Bicycles"/>
    <n v="3"/>
    <s v="Santa Cruz Bikes"/>
    <x v="83"/>
  </r>
  <r>
    <x v="100"/>
    <s v="Electric Bikes"/>
    <n v="5"/>
    <s v="Santa Cruz Bikes"/>
    <x v="84"/>
  </r>
  <r>
    <x v="110"/>
    <s v="Cruisers Bicycles"/>
    <n v="3"/>
    <s v="Baldwin Bikes"/>
    <x v="97"/>
  </r>
  <r>
    <x v="83"/>
    <s v="Road Bikes"/>
    <n v="7"/>
    <s v="Baldwin Bikes"/>
    <x v="73"/>
  </r>
  <r>
    <x v="54"/>
    <s v="Road Bikes"/>
    <n v="7"/>
    <s v="Baldwin Bikes"/>
    <x v="53"/>
  </r>
  <r>
    <x v="23"/>
    <s v="Cruisers Bicycles"/>
    <n v="3"/>
    <s v="Santa Cruz Bikes"/>
    <x v="31"/>
  </r>
  <r>
    <x v="56"/>
    <s v="Cruisers Bicycles"/>
    <n v="3"/>
    <s v="Santa Cruz Bikes"/>
    <x v="44"/>
  </r>
  <r>
    <x v="129"/>
    <s v="Cruisers Bicycles"/>
    <n v="3"/>
    <s v="Santa Cruz Bikes"/>
    <x v="96"/>
  </r>
  <r>
    <x v="14"/>
    <s v="Children Bicycles"/>
    <n v="1"/>
    <s v="Santa Cruz Bikes"/>
    <x v="15"/>
  </r>
  <r>
    <x v="3"/>
    <s v="Cruisers Bicycles"/>
    <n v="3"/>
    <s v="Baldwin Bikes"/>
    <x v="78"/>
  </r>
  <r>
    <x v="113"/>
    <s v="Mountain Bikes"/>
    <n v="6"/>
    <s v="Baldwin Bikes"/>
    <x v="92"/>
  </r>
  <r>
    <x v="77"/>
    <s v="Road Bikes"/>
    <n v="7"/>
    <s v="Santa Cruz Bikes"/>
    <x v="67"/>
  </r>
  <r>
    <x v="8"/>
    <s v="Cruisers Bicycles"/>
    <n v="3"/>
    <s v="Santa Cruz Bikes"/>
    <x v="8"/>
  </r>
  <r>
    <x v="76"/>
    <s v="Electric Bikes"/>
    <n v="5"/>
    <s v="Santa Cruz Bikes"/>
    <x v="28"/>
  </r>
  <r>
    <x v="91"/>
    <s v="Road Bikes"/>
    <n v="7"/>
    <s v="Baldwin Bikes"/>
    <x v="24"/>
  </r>
  <r>
    <x v="110"/>
    <s v="Cruisers Bicycles"/>
    <n v="3"/>
    <s v="Baldwin Bikes"/>
    <x v="97"/>
  </r>
  <r>
    <x v="22"/>
    <s v="Cruisers Bicycles"/>
    <n v="3"/>
    <s v="Baldwin Bikes"/>
    <x v="31"/>
  </r>
  <r>
    <x v="20"/>
    <s v="Mountain Bikes"/>
    <n v="6"/>
    <s v="Santa Cruz Bikes"/>
    <x v="16"/>
  </r>
  <r>
    <x v="31"/>
    <s v="Mountain Bikes"/>
    <n v="6"/>
    <s v="Santa Cruz Bikes"/>
    <x v="76"/>
  </r>
  <r>
    <x v="66"/>
    <s v="Cruisers Bicycles"/>
    <n v="3"/>
    <s v="Santa Cruz Bikes"/>
    <x v="56"/>
  </r>
  <r>
    <x v="127"/>
    <s v="Mountain Bikes"/>
    <n v="6"/>
    <s v="Santa Cruz Bikes"/>
    <x v="91"/>
  </r>
  <r>
    <x v="37"/>
    <s v="Comfort Bicycles"/>
    <n v="2"/>
    <s v="Baldwin Bikes"/>
    <x v="68"/>
  </r>
  <r>
    <x v="83"/>
    <s v="Road Bikes"/>
    <n v="7"/>
    <s v="Baldwin Bikes"/>
    <x v="73"/>
  </r>
  <r>
    <x v="41"/>
    <s v="Road Bikes"/>
    <n v="7"/>
    <s v="Baldwin Bikes"/>
    <x v="64"/>
  </r>
  <r>
    <x v="117"/>
    <s v="Mountain Bikes"/>
    <n v="6"/>
    <s v="Baldwin Bikes"/>
    <x v="69"/>
  </r>
  <r>
    <x v="61"/>
    <s v="Cruisers Bicycles"/>
    <n v="3"/>
    <s v="Santa Cruz Bikes"/>
    <x v="75"/>
  </r>
  <r>
    <x v="4"/>
    <s v="Mountain Bikes"/>
    <n v="6"/>
    <s v="Santa Cruz Bikes"/>
    <x v="4"/>
  </r>
  <r>
    <x v="14"/>
    <s v="Cruisers Bicycles"/>
    <n v="3"/>
    <s v="Santa Cruz Bikes"/>
    <x v="15"/>
  </r>
  <r>
    <x v="24"/>
    <s v="Mountain Bikes"/>
    <n v="6"/>
    <s v="Santa Cruz Bikes"/>
    <x v="18"/>
  </r>
  <r>
    <x v="42"/>
    <s v="Comfort Bicycles"/>
    <n v="2"/>
    <s v="Baldwin Bikes"/>
    <x v="72"/>
  </r>
  <r>
    <x v="3"/>
    <s v="Cruisers Bicycles"/>
    <n v="3"/>
    <s v="Baldwin Bikes"/>
    <x v="78"/>
  </r>
  <r>
    <x v="33"/>
    <s v="Comfort Bicycles"/>
    <n v="2"/>
    <s v="Santa Cruz Bikes"/>
    <x v="19"/>
  </r>
  <r>
    <x v="52"/>
    <s v="Comfort Bicycles"/>
    <n v="2"/>
    <s v="Baldwin Bikes"/>
    <x v="34"/>
  </r>
  <r>
    <x v="32"/>
    <s v="Cyclocross Bicycles"/>
    <n v="4"/>
    <s v="Baldwin Bikes"/>
    <x v="14"/>
  </r>
  <r>
    <x v="52"/>
    <s v="Children Bicycles"/>
    <n v="1"/>
    <s v="Baldwin Bikes"/>
    <x v="65"/>
  </r>
  <r>
    <x v="60"/>
    <s v="Comfort Bicycles"/>
    <n v="2"/>
    <s v="Baldwin Bikes"/>
    <x v="48"/>
  </r>
  <r>
    <x v="113"/>
    <s v="Mountain Bikes"/>
    <n v="6"/>
    <s v="Baldwin Bikes"/>
    <x v="92"/>
  </r>
  <r>
    <x v="38"/>
    <s v="Comfort Bicycles"/>
    <n v="2"/>
    <s v="Santa Cruz Bikes"/>
    <x v="23"/>
  </r>
  <r>
    <x v="44"/>
    <s v="Children Bicycles"/>
    <n v="1"/>
    <s v="Santa Cruz Bikes"/>
    <x v="88"/>
  </r>
  <r>
    <x v="33"/>
    <s v="Comfort Bicycles"/>
    <n v="2"/>
    <s v="Santa Cruz Bikes"/>
    <x v="19"/>
  </r>
  <r>
    <x v="66"/>
    <s v="Cruisers Bicycles"/>
    <n v="3"/>
    <s v="Santa Cruz Bikes"/>
    <x v="83"/>
  </r>
  <r>
    <x v="10"/>
    <s v="Mountain Bikes"/>
    <n v="6"/>
    <s v="Baldwin Bikes"/>
    <x v="54"/>
  </r>
  <r>
    <x v="3"/>
    <s v="Cruisers Bicycles"/>
    <n v="3"/>
    <s v="Baldwin Bikes"/>
    <x v="3"/>
  </r>
  <r>
    <x v="96"/>
    <s v="Cruisers Bicycles"/>
    <n v="3"/>
    <s v="Baldwin Bikes"/>
    <x v="56"/>
  </r>
  <r>
    <x v="36"/>
    <s v="Children Bicycles"/>
    <n v="1"/>
    <s v="Baldwin Bikes"/>
    <x v="21"/>
  </r>
  <r>
    <x v="42"/>
    <s v="Cruisers Bicycles"/>
    <n v="3"/>
    <s v="Baldwin Bikes"/>
    <x v="72"/>
  </r>
  <r>
    <x v="128"/>
    <s v="Comfort Bicycles"/>
    <n v="2"/>
    <s v="Santa Cruz Bikes"/>
    <x v="79"/>
  </r>
  <r>
    <x v="53"/>
    <s v="Children Bicycles"/>
    <n v="1"/>
    <s v="Baldwin Bikes"/>
    <x v="42"/>
  </r>
  <r>
    <x v="35"/>
    <s v="Mountain Bikes"/>
    <n v="6"/>
    <s v="Baldwin Bikes"/>
    <x v="90"/>
  </r>
  <r>
    <x v="104"/>
    <s v="Mountain Bikes"/>
    <n v="6"/>
    <s v="Baldwin Bikes"/>
    <x v="91"/>
  </r>
  <r>
    <x v="121"/>
    <s v="Road Bikes"/>
    <n v="7"/>
    <s v="Baldwin Bikes"/>
    <x v="62"/>
  </r>
  <r>
    <x v="25"/>
    <s v="Mountain Bikes"/>
    <n v="6"/>
    <s v="Santa Cruz Bikes"/>
    <x v="13"/>
  </r>
  <r>
    <x v="36"/>
    <s v="Children Bicycles"/>
    <n v="1"/>
    <s v="Baldwin Bikes"/>
    <x v="21"/>
  </r>
  <r>
    <x v="43"/>
    <s v="Cyclocross Bicycles"/>
    <n v="4"/>
    <s v="Santa Cruz Bikes"/>
    <x v="33"/>
  </r>
  <r>
    <x v="17"/>
    <s v="Children Bicycles"/>
    <n v="1"/>
    <s v="Baldwin Bikes"/>
    <x v="12"/>
  </r>
  <r>
    <x v="91"/>
    <s v="Road Bikes"/>
    <n v="7"/>
    <s v="Baldwin Bikes"/>
    <x v="24"/>
  </r>
  <r>
    <x v="20"/>
    <s v="Mountain Bikes"/>
    <n v="6"/>
    <s v="Santa Cruz Bikes"/>
    <x v="29"/>
  </r>
  <r>
    <x v="45"/>
    <s v="Mountain Bikes"/>
    <n v="6"/>
    <s v="Baldwin Bikes"/>
    <x v="36"/>
  </r>
  <r>
    <x v="127"/>
    <s v="Mountain Bikes"/>
    <n v="6"/>
    <s v="Santa Cruz Bikes"/>
    <x v="91"/>
  </r>
  <r>
    <x v="22"/>
    <s v="Children Bicycles"/>
    <n v="1"/>
    <s v="Baldwin Bikes"/>
    <x v="17"/>
  </r>
  <r>
    <x v="3"/>
    <s v="Cruisers Bicycles"/>
    <n v="3"/>
    <s v="Baldwin Bikes"/>
    <x v="0"/>
  </r>
  <r>
    <x v="119"/>
    <s v="Children Bicycles"/>
    <n v="1"/>
    <s v="Santa Cruz Bikes"/>
    <x v="63"/>
  </r>
  <r>
    <x v="84"/>
    <s v="Children Bicycles"/>
    <n v="1"/>
    <s v="Baldwin Bikes"/>
    <x v="94"/>
  </r>
  <r>
    <x v="103"/>
    <s v="Cruisers Bicycles"/>
    <n v="3"/>
    <s v="Baldwin Bikes"/>
    <x v="27"/>
  </r>
  <r>
    <x v="11"/>
    <s v="Electric Bikes"/>
    <n v="5"/>
    <s v="Baldwin Bikes"/>
    <x v="10"/>
  </r>
  <r>
    <x v="68"/>
    <s v="Road Bikes"/>
    <n v="7"/>
    <s v="Baldwin Bikes"/>
    <x v="59"/>
  </r>
  <r>
    <x v="39"/>
    <s v="Road Bikes"/>
    <n v="7"/>
    <s v="Santa Cruz Bikes"/>
    <x v="24"/>
  </r>
  <r>
    <x v="90"/>
    <s v="Road Bikes"/>
    <n v="7"/>
    <s v="Santa Cruz Bikes"/>
    <x v="57"/>
  </r>
  <r>
    <x v="46"/>
    <s v="Mountain Bikes"/>
    <n v="6"/>
    <s v="Baldwin Bikes"/>
    <x v="45"/>
  </r>
  <r>
    <x v="54"/>
    <s v="Cyclocross Bicycles"/>
    <n v="4"/>
    <s v="Baldwin Bikes"/>
    <x v="33"/>
  </r>
  <r>
    <x v="3"/>
    <s v="Cruisers Bicycles"/>
    <n v="3"/>
    <s v="Baldwin Bikes"/>
    <x v="0"/>
  </r>
  <r>
    <x v="102"/>
    <s v="Road Bikes"/>
    <n v="7"/>
    <s v="Santa Cruz Bikes"/>
    <x v="86"/>
  </r>
  <r>
    <x v="22"/>
    <s v="Children Bicycles"/>
    <n v="1"/>
    <s v="Baldwin Bikes"/>
    <x v="17"/>
  </r>
  <r>
    <x v="18"/>
    <s v="Mountain Bikes"/>
    <n v="6"/>
    <s v="Baldwin Bikes"/>
    <x v="4"/>
  </r>
  <r>
    <x v="57"/>
    <s v="Mountain Bikes"/>
    <n v="6"/>
    <s v="Santa Cruz Bikes"/>
    <x v="45"/>
  </r>
  <r>
    <x v="115"/>
    <s v="Mountain Bikes"/>
    <n v="6"/>
    <s v="Baldwin Bikes"/>
    <x v="85"/>
  </r>
  <r>
    <x v="99"/>
    <s v="Children Bicycles"/>
    <n v="1"/>
    <s v="Santa Cruz Bikes"/>
    <x v="74"/>
  </r>
  <r>
    <x v="43"/>
    <s v="Cyclocross Bicycles"/>
    <n v="4"/>
    <s v="Santa Cruz Bikes"/>
    <x v="58"/>
  </r>
  <r>
    <x v="93"/>
    <s v="Children Bicycles"/>
    <n v="1"/>
    <s v="Santa Cruz Bikes"/>
    <x v="47"/>
  </r>
  <r>
    <x v="22"/>
    <s v="Cruisers Bicycles"/>
    <n v="3"/>
    <s v="Baldwin Bikes"/>
    <x v="31"/>
  </r>
  <r>
    <x v="23"/>
    <s v="Children Bicycles"/>
    <n v="1"/>
    <s v="Santa Cruz Bikes"/>
    <x v="17"/>
  </r>
  <r>
    <x v="6"/>
    <s v="Cruisers Bicycles"/>
    <n v="3"/>
    <s v="Baldwin Bikes"/>
    <x v="26"/>
  </r>
  <r>
    <x v="17"/>
    <s v="Cruisers Bicycles"/>
    <n v="3"/>
    <s v="Baldwin Bikes"/>
    <x v="15"/>
  </r>
  <r>
    <x v="123"/>
    <s v="Cruisers Bicycles"/>
    <n v="3"/>
    <s v="Baldwin Bikes"/>
    <x v="41"/>
  </r>
  <r>
    <x v="37"/>
    <s v="Comfort Bicycles"/>
    <n v="2"/>
    <s v="Baldwin Bikes"/>
    <x v="68"/>
  </r>
  <r>
    <x v="17"/>
    <s v="Cruisers Bicycles"/>
    <n v="3"/>
    <s v="Baldwin Bikes"/>
    <x v="12"/>
  </r>
  <r>
    <x v="96"/>
    <s v="Cruisers Bicycles"/>
    <n v="3"/>
    <s v="Baldwin Bikes"/>
    <x v="56"/>
  </r>
  <r>
    <x v="61"/>
    <s v="Cruisers Bicycles"/>
    <n v="3"/>
    <s v="Santa Cruz Bikes"/>
    <x v="75"/>
  </r>
  <r>
    <x v="107"/>
    <s v="Comfort Bicycles"/>
    <n v="2"/>
    <s v="Santa Cruz Bikes"/>
    <x v="95"/>
  </r>
  <r>
    <x v="122"/>
    <s v="Road Bikes"/>
    <n v="7"/>
    <s v="Santa Cruz Bikes"/>
    <x v="73"/>
  </r>
  <r>
    <x v="23"/>
    <s v="Cruisers Bicycles"/>
    <n v="3"/>
    <s v="Santa Cruz Bikes"/>
    <x v="31"/>
  </r>
  <r>
    <x v="12"/>
    <s v="Cruisers Bicycles"/>
    <n v="3"/>
    <s v="Santa Cruz Bikes"/>
    <x v="11"/>
  </r>
  <r>
    <x v="40"/>
    <s v="Cruisers Bicycles"/>
    <n v="3"/>
    <s v="Santa Cruz Bikes"/>
    <x v="27"/>
  </r>
  <r>
    <x v="112"/>
    <s v="Mountain Bikes"/>
    <n v="6"/>
    <s v="Santa Cruz Bikes"/>
    <x v="60"/>
  </r>
  <r>
    <x v="118"/>
    <s v="Cruisers Bicycles"/>
    <n v="3"/>
    <s v="Santa Cruz Bikes"/>
    <x v="97"/>
  </r>
  <r>
    <x v="6"/>
    <s v="Cruisers Bicycles"/>
    <n v="3"/>
    <s v="Baldwin Bikes"/>
    <x v="26"/>
  </r>
  <r>
    <x v="63"/>
    <s v="Road Bikes"/>
    <n v="7"/>
    <s v="Santa Cruz Bikes"/>
    <x v="51"/>
  </r>
  <r>
    <x v="65"/>
    <s v="Road Bikes"/>
    <n v="7"/>
    <s v="Baldwin Bikes"/>
    <x v="67"/>
  </r>
  <r>
    <x v="87"/>
    <s v="Children Bicycles"/>
    <n v="1"/>
    <s v="Baldwin Bikes"/>
    <x v="49"/>
  </r>
  <r>
    <x v="128"/>
    <s v="Comfort Bicycles"/>
    <n v="2"/>
    <s v="Santa Cruz Bikes"/>
    <x v="79"/>
  </r>
  <r>
    <x v="46"/>
    <s v="Mountain Bikes"/>
    <n v="6"/>
    <s v="Baldwin Bikes"/>
    <x v="37"/>
  </r>
  <r>
    <x v="110"/>
    <s v="Cruisers Bicycles"/>
    <n v="3"/>
    <s v="Baldwin Bikes"/>
    <x v="97"/>
  </r>
  <r>
    <x v="110"/>
    <s v="Cruisers Bicycles"/>
    <n v="3"/>
    <s v="Baldwin Bikes"/>
    <x v="97"/>
  </r>
  <r>
    <x v="52"/>
    <s v="Cruisers Bicycles"/>
    <n v="3"/>
    <s v="Baldwin Bikes"/>
    <x v="34"/>
  </r>
  <r>
    <x v="4"/>
    <s v="Mountain Bikes"/>
    <n v="6"/>
    <s v="Santa Cruz Bikes"/>
    <x v="4"/>
  </r>
  <r>
    <x v="48"/>
    <s v="Children Bicycles"/>
    <n v="1"/>
    <s v="Santa Cruz Bikes"/>
    <x v="39"/>
  </r>
  <r>
    <x v="56"/>
    <s v="Cruisers Bicycles"/>
    <n v="3"/>
    <s v="Santa Cruz Bikes"/>
    <x v="44"/>
  </r>
  <r>
    <x v="84"/>
    <s v="Children Bicycles"/>
    <n v="1"/>
    <s v="Baldwin Bikes"/>
    <x v="39"/>
  </r>
  <r>
    <x v="93"/>
    <s v="Children Bicycles"/>
    <n v="1"/>
    <s v="Santa Cruz Bikes"/>
    <x v="47"/>
  </r>
  <r>
    <x v="30"/>
    <s v="Cruisers Bicycles"/>
    <n v="3"/>
    <s v="Santa Cruz Bikes"/>
    <x v="26"/>
  </r>
  <r>
    <x v="61"/>
    <s v="Cruisers Bicycles"/>
    <n v="3"/>
    <s v="Santa Cruz Bikes"/>
    <x v="75"/>
  </r>
  <r>
    <x v="108"/>
    <s v="Cruisers Bicycles"/>
    <n v="3"/>
    <s v="Baldwin Bikes"/>
    <x v="96"/>
  </r>
  <r>
    <x v="93"/>
    <s v="Children Bicycles"/>
    <n v="1"/>
    <s v="Santa Cruz Bikes"/>
    <x v="100"/>
  </r>
  <r>
    <x v="38"/>
    <s v="Comfort Bicycles"/>
    <n v="2"/>
    <s v="Santa Cruz Bikes"/>
    <x v="23"/>
  </r>
  <r>
    <x v="93"/>
    <s v="Children Bicycles"/>
    <n v="1"/>
    <s v="Santa Cruz Bikes"/>
    <x v="100"/>
  </r>
  <r>
    <x v="41"/>
    <s v="Electric Bikes"/>
    <n v="5"/>
    <s v="Baldwin Bikes"/>
    <x v="28"/>
  </r>
  <r>
    <x v="2"/>
    <s v="Cyclocross Bicycles"/>
    <n v="4"/>
    <s v="Baldwin Bikes"/>
    <x v="2"/>
  </r>
  <r>
    <x v="56"/>
    <s v="Cruisers Bicycles"/>
    <n v="3"/>
    <s v="Santa Cruz Bikes"/>
    <x v="44"/>
  </r>
  <r>
    <x v="106"/>
    <s v="Mountain Bikes"/>
    <n v="6"/>
    <s v="Santa Cruz Bikes"/>
    <x v="99"/>
  </r>
  <r>
    <x v="51"/>
    <s v="Children Bicycles"/>
    <n v="1"/>
    <s v="Santa Cruz Bikes"/>
    <x v="21"/>
  </r>
  <r>
    <x v="65"/>
    <s v="Road Bikes"/>
    <n v="7"/>
    <s v="Baldwin Bikes"/>
    <x v="67"/>
  </r>
  <r>
    <x v="64"/>
    <s v="Road Bikes"/>
    <n v="7"/>
    <s v="Baldwin Bikes"/>
    <x v="52"/>
  </r>
  <r>
    <x v="72"/>
    <s v="Cruisers Bicycles"/>
    <n v="3"/>
    <s v="Santa Cruz Bikes"/>
    <x v="22"/>
  </r>
  <r>
    <x v="96"/>
    <s v="Cruisers Bicycles"/>
    <n v="3"/>
    <s v="Baldwin Bikes"/>
    <x v="56"/>
  </r>
  <r>
    <x v="110"/>
    <s v="Cruisers Bicycles"/>
    <n v="3"/>
    <s v="Baldwin Bikes"/>
    <x v="97"/>
  </r>
  <r>
    <x v="1"/>
    <s v="Mountain Bikes"/>
    <n v="6"/>
    <s v="Baldwin Bikes"/>
    <x v="1"/>
  </r>
  <r>
    <x v="9"/>
    <s v="Cruisers Bicycles"/>
    <n v="3"/>
    <s v="Baldwin Bikes"/>
    <x v="9"/>
  </r>
  <r>
    <x v="31"/>
    <s v="Mountain Bikes"/>
    <n v="6"/>
    <s v="Santa Cruz Bikes"/>
    <x v="76"/>
  </r>
  <r>
    <x v="44"/>
    <s v="Children Bicycles"/>
    <n v="1"/>
    <s v="Santa Cruz Bikes"/>
    <x v="88"/>
  </r>
  <r>
    <x v="43"/>
    <s v="Cyclocross Bicycles"/>
    <n v="4"/>
    <s v="Santa Cruz Bikes"/>
    <x v="58"/>
  </r>
  <r>
    <x v="18"/>
    <s v="Mountain Bikes"/>
    <n v="6"/>
    <s v="Baldwin Bikes"/>
    <x v="4"/>
  </r>
  <r>
    <x v="117"/>
    <s v="Mountain Bikes"/>
    <n v="6"/>
    <s v="Baldwin Bikes"/>
    <x v="69"/>
  </r>
  <r>
    <x v="46"/>
    <s v="Mountain Bikes"/>
    <n v="6"/>
    <s v="Baldwin Bikes"/>
    <x v="37"/>
  </r>
  <r>
    <x v="71"/>
    <s v="Cruisers Bicycles"/>
    <n v="3"/>
    <s v="Santa Cruz Bikes"/>
    <x v="61"/>
  </r>
  <r>
    <x v="35"/>
    <s v="Mountain Bikes"/>
    <n v="6"/>
    <s v="Baldwin Bikes"/>
    <x v="50"/>
  </r>
  <r>
    <x v="17"/>
    <s v="Children Bicycles"/>
    <n v="1"/>
    <s v="Baldwin Bikes"/>
    <x v="12"/>
  </r>
  <r>
    <x v="60"/>
    <s v="Comfort Bicycles"/>
    <n v="2"/>
    <s v="Baldwin Bikes"/>
    <x v="48"/>
  </r>
  <r>
    <x v="3"/>
    <s v="Comfort Bicycles"/>
    <n v="2"/>
    <s v="Baldwin Bikes"/>
    <x v="3"/>
  </r>
  <r>
    <x v="77"/>
    <s v="Mountain Bikes"/>
    <n v="6"/>
    <s v="Santa Cruz Bikes"/>
    <x v="55"/>
  </r>
  <r>
    <x v="73"/>
    <s v="Road Bikes"/>
    <n v="7"/>
    <s v="Baldwin Bikes"/>
    <x v="51"/>
  </r>
  <r>
    <x v="42"/>
    <s v="Cruisers Bicycles"/>
    <n v="3"/>
    <s v="Baldwin Bikes"/>
    <x v="72"/>
  </r>
  <r>
    <x v="5"/>
    <s v="Mountain Bikes"/>
    <n v="6"/>
    <s v="Santa Cruz Bikes"/>
    <x v="89"/>
  </r>
  <r>
    <x v="116"/>
    <s v="Cruisers Bicycles"/>
    <n v="3"/>
    <s v="Baldwin Bikes"/>
    <x v="46"/>
  </r>
  <r>
    <x v="37"/>
    <s v="Comfort Bicycles"/>
    <n v="2"/>
    <s v="Baldwin Bikes"/>
    <x v="22"/>
  </r>
  <r>
    <x v="26"/>
    <s v="Comfort Bicycles"/>
    <n v="2"/>
    <s v="Baldwin Bikes"/>
    <x v="19"/>
  </r>
  <r>
    <x v="37"/>
    <s v="Comfort Bicycles"/>
    <n v="2"/>
    <s v="Baldwin Bikes"/>
    <x v="68"/>
  </r>
  <r>
    <x v="82"/>
    <s v="Road Bikes"/>
    <n v="7"/>
    <s v="Santa Cruz Bikes"/>
    <x v="59"/>
  </r>
  <r>
    <x v="42"/>
    <s v="Cruisers Bicycles"/>
    <n v="3"/>
    <s v="Baldwin Bikes"/>
    <x v="61"/>
  </r>
  <r>
    <x v="9"/>
    <s v="Cruisers Bicycles"/>
    <n v="3"/>
    <s v="Baldwin Bikes"/>
    <x v="9"/>
  </r>
  <r>
    <x v="63"/>
    <s v="Road Bikes"/>
    <n v="7"/>
    <s v="Santa Cruz Bikes"/>
    <x v="51"/>
  </r>
  <r>
    <x v="54"/>
    <s v="Road Bikes"/>
    <n v="7"/>
    <s v="Baldwin Bikes"/>
    <x v="53"/>
  </r>
  <r>
    <x v="28"/>
    <s v="Electric Bikes"/>
    <n v="5"/>
    <s v="Santa Cruz Bikes"/>
    <x v="10"/>
  </r>
  <r>
    <x v="44"/>
    <s v="Cruisers Bicycles"/>
    <n v="3"/>
    <s v="Santa Cruz Bikes"/>
    <x v="34"/>
  </r>
  <r>
    <x v="106"/>
    <s v="Mountain Bikes"/>
    <n v="6"/>
    <s v="Santa Cruz Bikes"/>
    <x v="92"/>
  </r>
  <r>
    <x v="22"/>
    <s v="Children Bicycles"/>
    <n v="1"/>
    <s v="Baldwin Bikes"/>
    <x v="31"/>
  </r>
  <r>
    <x v="17"/>
    <s v="Children Bicycles"/>
    <n v="1"/>
    <s v="Baldwin Bikes"/>
    <x v="15"/>
  </r>
  <r>
    <x v="113"/>
    <s v="Mountain Bikes"/>
    <n v="6"/>
    <s v="Baldwin Bikes"/>
    <x v="99"/>
  </r>
  <r>
    <x v="76"/>
    <s v="Electric Bikes"/>
    <n v="5"/>
    <s v="Santa Cruz Bikes"/>
    <x v="28"/>
  </r>
  <r>
    <x v="17"/>
    <s v="Children Bicycles"/>
    <n v="1"/>
    <s v="Baldwin Bikes"/>
    <x v="12"/>
  </r>
  <r>
    <x v="107"/>
    <s v="Comfort Bicycles"/>
    <n v="2"/>
    <s v="Santa Cruz Bikes"/>
    <x v="48"/>
  </r>
  <r>
    <x v="63"/>
    <s v="Road Bikes"/>
    <n v="7"/>
    <s v="Santa Cruz Bikes"/>
    <x v="51"/>
  </r>
  <r>
    <x v="41"/>
    <s v="Mountain Bikes"/>
    <n v="6"/>
    <s v="Baldwin Bikes"/>
    <x v="87"/>
  </r>
  <r>
    <x v="43"/>
    <s v="Cyclocross Bicycles"/>
    <n v="4"/>
    <s v="Santa Cruz Bikes"/>
    <x v="58"/>
  </r>
  <r>
    <x v="3"/>
    <s v="Cruisers Bicycles"/>
    <n v="3"/>
    <s v="Baldwin Bikes"/>
    <x v="0"/>
  </r>
  <r>
    <x v="72"/>
    <s v="Cruisers Bicycles"/>
    <n v="3"/>
    <s v="Santa Cruz Bikes"/>
    <x v="22"/>
  </r>
  <r>
    <x v="88"/>
    <s v="Cruisers Bicycles"/>
    <n v="3"/>
    <s v="Baldwin Bikes"/>
    <x v="82"/>
  </r>
  <r>
    <x v="93"/>
    <s v="Children Bicycles"/>
    <n v="1"/>
    <s v="Santa Cruz Bikes"/>
    <x v="47"/>
  </r>
  <r>
    <x v="72"/>
    <s v="Cruisers Bicycles"/>
    <n v="3"/>
    <s v="Santa Cruz Bikes"/>
    <x v="22"/>
  </r>
  <r>
    <x v="88"/>
    <s v="Cruisers Bicycles"/>
    <n v="3"/>
    <s v="Baldwin Bikes"/>
    <x v="82"/>
  </r>
  <r>
    <x v="31"/>
    <s v="Cruisers Bicycles"/>
    <n v="3"/>
    <s v="Santa Cruz Bikes"/>
    <x v="9"/>
  </r>
  <r>
    <x v="107"/>
    <s v="Comfort Bicycles"/>
    <n v="2"/>
    <s v="Santa Cruz Bikes"/>
    <x v="95"/>
  </r>
  <r>
    <x v="34"/>
    <s v="Mountain Bikes"/>
    <n v="6"/>
    <s v="Baldwin Bikes"/>
    <x v="18"/>
  </r>
  <r>
    <x v="90"/>
    <s v="Road Bikes"/>
    <n v="7"/>
    <s v="Santa Cruz Bikes"/>
    <x v="57"/>
  </r>
  <r>
    <x v="114"/>
    <s v="Cruisers Bicycles"/>
    <n v="3"/>
    <s v="Baldwin Bikes"/>
    <x v="40"/>
  </r>
  <r>
    <x v="93"/>
    <s v="Children Bicycles"/>
    <n v="1"/>
    <s v="Santa Cruz Bikes"/>
    <x v="100"/>
  </r>
  <r>
    <x v="49"/>
    <s v="Cruisers Bicycles"/>
    <n v="3"/>
    <s v="Santa Cruz Bikes"/>
    <x v="40"/>
  </r>
  <r>
    <x v="3"/>
    <s v="Comfort Bicycles"/>
    <n v="2"/>
    <s v="Baldwin Bikes"/>
    <x v="3"/>
  </r>
  <r>
    <x v="83"/>
    <s v="Road Bikes"/>
    <n v="7"/>
    <s v="Baldwin Bikes"/>
    <x v="73"/>
  </r>
  <r>
    <x v="89"/>
    <s v="Electric Bikes"/>
    <n v="5"/>
    <s v="Baldwin Bikes"/>
    <x v="84"/>
  </r>
  <r>
    <x v="58"/>
    <s v="Cruisers Bicycles"/>
    <n v="3"/>
    <s v="Santa Cruz Bikes"/>
    <x v="46"/>
  </r>
  <r>
    <x v="106"/>
    <s v="Mountain Bikes"/>
    <n v="6"/>
    <s v="Santa Cruz Bikes"/>
    <x v="92"/>
  </r>
  <r>
    <x v="31"/>
    <s v="Mountain Bikes"/>
    <n v="6"/>
    <s v="Santa Cruz Bikes"/>
    <x v="76"/>
  </r>
  <r>
    <x v="9"/>
    <s v="Cruisers Bicycles"/>
    <n v="3"/>
    <s v="Baldwin Bikes"/>
    <x v="9"/>
  </r>
  <r>
    <x v="23"/>
    <s v="Children Bicycles"/>
    <n v="1"/>
    <s v="Santa Cruz Bikes"/>
    <x v="35"/>
  </r>
  <r>
    <x v="5"/>
    <s v="Mountain Bikes"/>
    <n v="6"/>
    <s v="Santa Cruz Bikes"/>
    <x v="89"/>
  </r>
  <r>
    <x v="66"/>
    <s v="Cruisers Bicycles"/>
    <n v="3"/>
    <s v="Santa Cruz Bikes"/>
    <x v="56"/>
  </r>
  <r>
    <x v="109"/>
    <s v="Children Bicycles"/>
    <n v="1"/>
    <s v="Baldwin Bikes"/>
    <x v="66"/>
  </r>
  <r>
    <x v="24"/>
    <s v="Mountain Bikes"/>
    <n v="6"/>
    <s v="Santa Cruz Bikes"/>
    <x v="18"/>
  </r>
  <r>
    <x v="35"/>
    <s v="Mountain Bikes"/>
    <n v="6"/>
    <s v="Baldwin Bikes"/>
    <x v="16"/>
  </r>
  <r>
    <x v="5"/>
    <s v="Mountain Bikes"/>
    <n v="6"/>
    <s v="Santa Cruz Bikes"/>
    <x v="54"/>
  </r>
  <r>
    <x v="99"/>
    <s v="Children Bicycles"/>
    <n v="1"/>
    <s v="Santa Cruz Bikes"/>
    <x v="80"/>
  </r>
  <r>
    <x v="17"/>
    <s v="Cruisers Bicycles"/>
    <n v="3"/>
    <s v="Baldwin Bikes"/>
    <x v="12"/>
  </r>
  <r>
    <x v="11"/>
    <s v="Electric Bikes"/>
    <n v="5"/>
    <s v="Baldwin Bikes"/>
    <x v="10"/>
  </r>
  <r>
    <x v="50"/>
    <s v="Cruisers Bicycles"/>
    <n v="3"/>
    <s v="Santa Cruz Bikes"/>
    <x v="41"/>
  </r>
  <r>
    <x v="20"/>
    <s v="Mountain Bikes"/>
    <n v="6"/>
    <s v="Santa Cruz Bikes"/>
    <x v="90"/>
  </r>
  <r>
    <x v="98"/>
    <s v="Mountain Bikes"/>
    <n v="6"/>
    <s v="Santa Cruz Bikes"/>
    <x v="71"/>
  </r>
  <r>
    <x v="44"/>
    <s v="Comfort Bicycles"/>
    <n v="2"/>
    <s v="Santa Cruz Bikes"/>
    <x v="34"/>
  </r>
  <r>
    <x v="0"/>
    <s v="Cruisers Bicycles"/>
    <n v="3"/>
    <s v="Santa Cruz Bikes"/>
    <x v="0"/>
  </r>
  <r>
    <x v="75"/>
    <s v="Children Bicycles"/>
    <n v="1"/>
    <s v="Baldwin Bikes"/>
    <x v="63"/>
  </r>
  <r>
    <x v="25"/>
    <s v="Mountain Bikes"/>
    <n v="6"/>
    <s v="Santa Cruz Bikes"/>
    <x v="13"/>
  </r>
  <r>
    <x v="76"/>
    <s v="Road Bikes"/>
    <n v="7"/>
    <s v="Santa Cruz Bikes"/>
    <x v="64"/>
  </r>
  <r>
    <x v="113"/>
    <s v="Mountain Bikes"/>
    <n v="6"/>
    <s v="Baldwin Bikes"/>
    <x v="99"/>
  </r>
  <r>
    <x v="2"/>
    <s v="Cyclocross Bicycles"/>
    <n v="4"/>
    <s v="Baldwin Bikes"/>
    <x v="2"/>
  </r>
  <r>
    <x v="22"/>
    <s v="Children Bicycles"/>
    <n v="1"/>
    <s v="Baldwin Bikes"/>
    <x v="35"/>
  </r>
  <r>
    <x v="123"/>
    <s v="Cruisers Bicycles"/>
    <n v="3"/>
    <s v="Baldwin Bikes"/>
    <x v="41"/>
  </r>
  <r>
    <x v="86"/>
    <s v="Mountain Bikes"/>
    <n v="6"/>
    <s v="Baldwin Bikes"/>
    <x v="81"/>
  </r>
  <r>
    <x v="98"/>
    <s v="Mountain Bikes"/>
    <n v="6"/>
    <s v="Santa Cruz Bikes"/>
    <x v="71"/>
  </r>
  <r>
    <x v="61"/>
    <s v="Cruisers Bicycles"/>
    <n v="3"/>
    <s v="Santa Cruz Bikes"/>
    <x v="75"/>
  </r>
  <r>
    <x v="3"/>
    <s v="Cruisers Bicycles"/>
    <n v="3"/>
    <s v="Baldwin Bikes"/>
    <x v="3"/>
  </r>
  <r>
    <x v="48"/>
    <s v="Children Bicycles"/>
    <n v="1"/>
    <s v="Santa Cruz Bikes"/>
    <x v="39"/>
  </r>
  <r>
    <x v="119"/>
    <s v="Children Bicycles"/>
    <n v="1"/>
    <s v="Santa Cruz Bikes"/>
    <x v="63"/>
  </r>
  <r>
    <x v="37"/>
    <s v="Cruisers Bicycles"/>
    <n v="3"/>
    <s v="Baldwin Bikes"/>
    <x v="22"/>
  </r>
  <r>
    <x v="20"/>
    <s v="Mountain Bikes"/>
    <n v="6"/>
    <s v="Santa Cruz Bikes"/>
    <x v="29"/>
  </r>
  <r>
    <x v="87"/>
    <s v="Children Bicycles"/>
    <n v="1"/>
    <s v="Baldwin Bikes"/>
    <x v="98"/>
  </r>
  <r>
    <x v="85"/>
    <s v="Comfort Bicycles"/>
    <n v="2"/>
    <s v="Baldwin Bikes"/>
    <x v="79"/>
  </r>
  <r>
    <x v="17"/>
    <s v="Cruisers Bicycles"/>
    <n v="3"/>
    <s v="Baldwin Bikes"/>
    <x v="12"/>
  </r>
  <r>
    <x v="3"/>
    <s v="Comfort Bicycles"/>
    <n v="2"/>
    <s v="Baldwin Bikes"/>
    <x v="3"/>
  </r>
  <r>
    <x v="128"/>
    <s v="Comfort Bicycles"/>
    <n v="2"/>
    <s v="Santa Cruz Bikes"/>
    <x v="79"/>
  </r>
  <r>
    <x v="96"/>
    <s v="Cruisers Bicycles"/>
    <n v="3"/>
    <s v="Baldwin Bikes"/>
    <x v="56"/>
  </r>
  <r>
    <x v="72"/>
    <s v="Comfort Bicycles"/>
    <n v="2"/>
    <s v="Santa Cruz Bikes"/>
    <x v="22"/>
  </r>
  <r>
    <x v="110"/>
    <s v="Cruisers Bicycles"/>
    <n v="3"/>
    <s v="Baldwin Bikes"/>
    <x v="97"/>
  </r>
  <r>
    <x v="107"/>
    <s v="Comfort Bicycles"/>
    <n v="2"/>
    <s v="Santa Cruz Bikes"/>
    <x v="95"/>
  </r>
  <r>
    <x v="21"/>
    <s v="Cruisers Bicycles"/>
    <n v="3"/>
    <s v="Baldwin Bikes"/>
    <x v="20"/>
  </r>
  <r>
    <x v="10"/>
    <s v="Mountain Bikes"/>
    <n v="6"/>
    <s v="Baldwin Bikes"/>
    <x v="54"/>
  </r>
  <r>
    <x v="40"/>
    <s v="Cruisers Bicycles"/>
    <n v="3"/>
    <s v="Santa Cruz Bikes"/>
    <x v="27"/>
  </r>
  <r>
    <x v="81"/>
    <s v="Mountain Bikes"/>
    <n v="6"/>
    <s v="Baldwin Bikes"/>
    <x v="71"/>
  </r>
  <r>
    <x v="76"/>
    <s v="Road Bikes"/>
    <n v="7"/>
    <s v="Santa Cruz Bikes"/>
    <x v="64"/>
  </r>
  <r>
    <x v="107"/>
    <s v="Comfort Bicycles"/>
    <n v="2"/>
    <s v="Santa Cruz Bikes"/>
    <x v="95"/>
  </r>
  <r>
    <x v="44"/>
    <s v="Children Bicycles"/>
    <n v="1"/>
    <s v="Santa Cruz Bikes"/>
    <x v="88"/>
  </r>
  <r>
    <x v="62"/>
    <s v="Children Bicycles"/>
    <n v="1"/>
    <s v="Santa Cruz Bikes"/>
    <x v="49"/>
  </r>
  <r>
    <x v="1"/>
    <s v="Mountain Bikes"/>
    <n v="6"/>
    <s v="Baldwin Bikes"/>
    <x v="1"/>
  </r>
  <r>
    <x v="50"/>
    <s v="Cruisers Bicycles"/>
    <n v="3"/>
    <s v="Santa Cruz Bikes"/>
    <x v="41"/>
  </r>
  <r>
    <x v="35"/>
    <s v="Mountain Bikes"/>
    <n v="6"/>
    <s v="Baldwin Bikes"/>
    <x v="90"/>
  </r>
  <r>
    <x v="83"/>
    <s v="Road Bikes"/>
    <n v="7"/>
    <s v="Baldwin Bikes"/>
    <x v="73"/>
  </r>
  <r>
    <x v="113"/>
    <s v="Mountain Bikes"/>
    <n v="6"/>
    <s v="Baldwin Bikes"/>
    <x v="99"/>
  </r>
  <r>
    <x v="17"/>
    <s v="Cruisers Bicycles"/>
    <n v="3"/>
    <s v="Baldwin Bikes"/>
    <x v="12"/>
  </r>
  <r>
    <x v="88"/>
    <s v="Cruisers Bicycles"/>
    <n v="3"/>
    <s v="Baldwin Bikes"/>
    <x v="82"/>
  </r>
  <r>
    <x v="23"/>
    <s v="Children Bicycles"/>
    <n v="1"/>
    <s v="Santa Cruz Bikes"/>
    <x v="35"/>
  </r>
  <r>
    <x v="0"/>
    <s v="Cruisers Bicycles"/>
    <n v="3"/>
    <s v="Santa Cruz Bikes"/>
    <x v="0"/>
  </r>
  <r>
    <x v="72"/>
    <s v="Cruisers Bicycles"/>
    <n v="3"/>
    <s v="Santa Cruz Bikes"/>
    <x v="22"/>
  </r>
  <r>
    <x v="91"/>
    <s v="Road Bikes"/>
    <n v="7"/>
    <s v="Baldwin Bikes"/>
    <x v="24"/>
  </r>
  <r>
    <x v="118"/>
    <s v="Cruisers Bicycles"/>
    <n v="3"/>
    <s v="Santa Cruz Bikes"/>
    <x v="97"/>
  </r>
  <r>
    <x v="126"/>
    <s v="Mountain Bikes"/>
    <n v="6"/>
    <s v="Santa Cruz Bikes"/>
    <x v="101"/>
  </r>
  <r>
    <x v="0"/>
    <s v="Comfort Bicycles"/>
    <n v="2"/>
    <s v="Santa Cruz Bikes"/>
    <x v="3"/>
  </r>
  <r>
    <x v="19"/>
    <s v="Cyclocross Bicycles"/>
    <n v="4"/>
    <s v="Santa Cruz Bikes"/>
    <x v="14"/>
  </r>
  <r>
    <x v="36"/>
    <s v="Children Bicycles"/>
    <n v="1"/>
    <s v="Baldwin Bikes"/>
    <x v="21"/>
  </r>
  <r>
    <x v="23"/>
    <s v="Cruisers Bicycles"/>
    <n v="3"/>
    <s v="Santa Cruz Bikes"/>
    <x v="31"/>
  </r>
  <r>
    <x v="37"/>
    <s v="Comfort Bicycles"/>
    <n v="2"/>
    <s v="Baldwin Bikes"/>
    <x v="22"/>
  </r>
  <r>
    <x v="71"/>
    <s v="Cruisers Bicycles"/>
    <n v="3"/>
    <s v="Santa Cruz Bikes"/>
    <x v="61"/>
  </r>
  <r>
    <x v="30"/>
    <s v="Mountain Bikes"/>
    <n v="6"/>
    <s v="Santa Cruz Bikes"/>
    <x v="6"/>
  </r>
  <r>
    <x v="23"/>
    <s v="Children Bicycles"/>
    <n v="1"/>
    <s v="Santa Cruz Bikes"/>
    <x v="31"/>
  </r>
  <r>
    <x v="22"/>
    <s v="Children Bicycles"/>
    <n v="1"/>
    <s v="Baldwin Bikes"/>
    <x v="31"/>
  </r>
  <r>
    <x v="127"/>
    <s v="Mountain Bikes"/>
    <n v="6"/>
    <s v="Santa Cruz Bikes"/>
    <x v="91"/>
  </r>
  <r>
    <x v="42"/>
    <s v="Comfort Bicycles"/>
    <n v="2"/>
    <s v="Baldwin Bikes"/>
    <x v="32"/>
  </r>
  <r>
    <x v="93"/>
    <s v="Children Bicycles"/>
    <n v="1"/>
    <s v="Santa Cruz Bikes"/>
    <x v="47"/>
  </r>
  <r>
    <x v="22"/>
    <s v="Children Bicycles"/>
    <n v="1"/>
    <s v="Baldwin Bikes"/>
    <x v="35"/>
  </r>
  <r>
    <x v="3"/>
    <s v="Cruisers Bicycles"/>
    <n v="3"/>
    <s v="Baldwin Bikes"/>
    <x v="3"/>
  </r>
  <r>
    <x v="37"/>
    <s v="Cruisers Bicycles"/>
    <n v="3"/>
    <s v="Baldwin Bikes"/>
    <x v="22"/>
  </r>
  <r>
    <x v="16"/>
    <s v="Mountain Bikes"/>
    <n v="6"/>
    <s v="Santa Cruz Bikes"/>
    <x v="1"/>
  </r>
  <r>
    <x v="44"/>
    <s v="Cruisers Bicycles"/>
    <n v="3"/>
    <s v="Santa Cruz Bikes"/>
    <x v="34"/>
  </r>
  <r>
    <x v="89"/>
    <s v="Electric Bikes"/>
    <n v="5"/>
    <s v="Baldwin Bikes"/>
    <x v="84"/>
  </r>
  <r>
    <x v="99"/>
    <s v="Children Bicycles"/>
    <n v="1"/>
    <s v="Santa Cruz Bikes"/>
    <x v="38"/>
  </r>
  <r>
    <x v="81"/>
    <s v="Mountain Bikes"/>
    <n v="6"/>
    <s v="Baldwin Bikes"/>
    <x v="71"/>
  </r>
  <r>
    <x v="88"/>
    <s v="Cruisers Bicycles"/>
    <n v="3"/>
    <s v="Baldwin Bikes"/>
    <x v="82"/>
  </r>
  <r>
    <x v="90"/>
    <s v="Road Bikes"/>
    <n v="7"/>
    <s v="Santa Cruz Bikes"/>
    <x v="57"/>
  </r>
  <r>
    <x v="35"/>
    <s v="Mountain Bikes"/>
    <n v="6"/>
    <s v="Baldwin Bikes"/>
    <x v="16"/>
  </r>
  <r>
    <x v="6"/>
    <s v="Cruisers Bicycles"/>
    <n v="3"/>
    <s v="Baldwin Bikes"/>
    <x v="26"/>
  </r>
  <r>
    <x v="75"/>
    <s v="Children Bicycles"/>
    <n v="1"/>
    <s v="Baldwin Bikes"/>
    <x v="63"/>
  </r>
  <r>
    <x v="14"/>
    <s v="Cruisers Bicycles"/>
    <n v="3"/>
    <s v="Santa Cruz Bikes"/>
    <x v="15"/>
  </r>
  <r>
    <x v="22"/>
    <s v="Cruisers Bicycles"/>
    <n v="3"/>
    <s v="Baldwin Bikes"/>
    <x v="31"/>
  </r>
  <r>
    <x v="48"/>
    <s v="Children Bicycles"/>
    <n v="1"/>
    <s v="Santa Cruz Bikes"/>
    <x v="77"/>
  </r>
  <r>
    <x v="96"/>
    <s v="Cruisers Bicycles"/>
    <n v="3"/>
    <s v="Baldwin Bikes"/>
    <x v="83"/>
  </r>
  <r>
    <x v="44"/>
    <s v="Children Bicycles"/>
    <n v="1"/>
    <s v="Santa Cruz Bikes"/>
    <x v="88"/>
  </r>
  <r>
    <x v="21"/>
    <s v="Cruisers Bicycles"/>
    <n v="3"/>
    <s v="Baldwin Bikes"/>
    <x v="8"/>
  </r>
  <r>
    <x v="108"/>
    <s v="Cruisers Bicycles"/>
    <n v="3"/>
    <s v="Baldwin Bikes"/>
    <x v="96"/>
  </r>
  <r>
    <x v="22"/>
    <s v="Cruisers Bicycles"/>
    <n v="3"/>
    <s v="Baldwin Bikes"/>
    <x v="31"/>
  </r>
  <r>
    <x v="47"/>
    <s v="Children Bicycles"/>
    <n v="1"/>
    <s v="Baldwin Bikes"/>
    <x v="38"/>
  </r>
  <r>
    <x v="99"/>
    <s v="Children Bicycles"/>
    <n v="1"/>
    <s v="Santa Cruz Bikes"/>
    <x v="80"/>
  </r>
  <r>
    <x v="5"/>
    <s v="Mountain Bikes"/>
    <n v="6"/>
    <s v="Santa Cruz Bikes"/>
    <x v="30"/>
  </r>
  <r>
    <x v="63"/>
    <s v="Road Bikes"/>
    <n v="7"/>
    <s v="Santa Cruz Bikes"/>
    <x v="51"/>
  </r>
  <r>
    <x v="125"/>
    <s v="Mountain Bikes"/>
    <n v="6"/>
    <s v="Santa Cruz Bikes"/>
    <x v="81"/>
  </r>
  <r>
    <x v="84"/>
    <s v="Children Bicycles"/>
    <n v="1"/>
    <s v="Baldwin Bikes"/>
    <x v="93"/>
  </r>
  <r>
    <x v="3"/>
    <s v="Cruisers Bicycles"/>
    <n v="3"/>
    <s v="Baldwin Bikes"/>
    <x v="0"/>
  </r>
  <r>
    <x v="42"/>
    <s v="Cruisers Bicycles"/>
    <n v="3"/>
    <s v="Baldwin Bikes"/>
    <x v="72"/>
  </r>
  <r>
    <x v="12"/>
    <s v="Cruisers Bicycles"/>
    <n v="3"/>
    <s v="Santa Cruz Bikes"/>
    <x v="11"/>
  </r>
  <r>
    <x v="97"/>
    <s v="Road Bikes"/>
    <n v="7"/>
    <s v="Baldwin Bikes"/>
    <x v="86"/>
  </r>
  <r>
    <x v="41"/>
    <s v="Mountain Bikes"/>
    <n v="6"/>
    <s v="Baldwin Bikes"/>
    <x v="87"/>
  </r>
  <r>
    <x v="54"/>
    <s v="Road Bikes"/>
    <n v="7"/>
    <s v="Baldwin Bikes"/>
    <x v="53"/>
  </r>
  <r>
    <x v="22"/>
    <s v="Children Bicycles"/>
    <n v="1"/>
    <s v="Baldwin Bikes"/>
    <x v="17"/>
  </r>
  <r>
    <x v="20"/>
    <s v="Mountain Bikes"/>
    <n v="6"/>
    <s v="Santa Cruz Bikes"/>
    <x v="50"/>
  </r>
  <r>
    <x v="126"/>
    <s v="Mountain Bikes"/>
    <n v="6"/>
    <s v="Santa Cruz Bikes"/>
    <x v="101"/>
  </r>
  <r>
    <x v="118"/>
    <s v="Cruisers Bicycles"/>
    <n v="3"/>
    <s v="Santa Cruz Bikes"/>
    <x v="97"/>
  </r>
  <r>
    <x v="24"/>
    <s v="Mountain Bikes"/>
    <n v="6"/>
    <s v="Santa Cruz Bikes"/>
    <x v="18"/>
  </r>
  <r>
    <x v="99"/>
    <s v="Children Bicycles"/>
    <n v="1"/>
    <s v="Santa Cruz Bikes"/>
    <x v="80"/>
  </r>
  <r>
    <x v="46"/>
    <s v="Mountain Bikes"/>
    <n v="6"/>
    <s v="Baldwin Bikes"/>
    <x v="45"/>
  </r>
  <r>
    <x v="92"/>
    <s v="Comfort Bicycles"/>
    <n v="2"/>
    <s v="Santa Cruz Bikes"/>
    <x v="70"/>
  </r>
  <r>
    <x v="117"/>
    <s v="Mountain Bikes"/>
    <n v="6"/>
    <s v="Baldwin Bikes"/>
    <x v="69"/>
  </r>
  <r>
    <x v="52"/>
    <s v="Children Bicycles"/>
    <n v="1"/>
    <s v="Baldwin Bikes"/>
    <x v="65"/>
  </r>
  <r>
    <x v="47"/>
    <s v="Children Bicycles"/>
    <n v="1"/>
    <s v="Baldwin Bikes"/>
    <x v="74"/>
  </r>
  <r>
    <x v="99"/>
    <s v="Children Bicycles"/>
    <n v="1"/>
    <s v="Santa Cruz Bikes"/>
    <x v="80"/>
  </r>
  <r>
    <x v="48"/>
    <s v="Children Bicycles"/>
    <n v="1"/>
    <s v="Santa Cruz Bikes"/>
    <x v="77"/>
  </r>
  <r>
    <x v="44"/>
    <s v="Comfort Bicycles"/>
    <n v="2"/>
    <s v="Santa Cruz Bikes"/>
    <x v="34"/>
  </r>
  <r>
    <x v="77"/>
    <s v="Mountain Bikes"/>
    <n v="6"/>
    <s v="Santa Cruz Bikes"/>
    <x v="55"/>
  </r>
  <r>
    <x v="12"/>
    <s v="Cruisers Bicycles"/>
    <n v="3"/>
    <s v="Santa Cruz Bikes"/>
    <x v="11"/>
  </r>
  <r>
    <x v="55"/>
    <s v="Cruisers Bicycles"/>
    <n v="3"/>
    <s v="Baldwin Bikes"/>
    <x v="75"/>
  </r>
  <r>
    <x v="15"/>
    <s v="Mountain Bikes"/>
    <n v="6"/>
    <s v="Baldwin Bikes"/>
    <x v="13"/>
  </r>
  <r>
    <x v="22"/>
    <s v="Children Bicycles"/>
    <n v="1"/>
    <s v="Baldwin Bikes"/>
    <x v="31"/>
  </r>
  <r>
    <x v="17"/>
    <s v="Cruisers Bicycles"/>
    <n v="3"/>
    <s v="Baldwin Bikes"/>
    <x v="12"/>
  </r>
  <r>
    <x v="60"/>
    <s v="Comfort Bicycles"/>
    <n v="2"/>
    <s v="Baldwin Bikes"/>
    <x v="95"/>
  </r>
  <r>
    <x v="27"/>
    <s v="Cyclocross Bicycles"/>
    <n v="4"/>
    <s v="Santa Cruz Bikes"/>
    <x v="2"/>
  </r>
  <r>
    <x v="112"/>
    <s v="Mountain Bikes"/>
    <n v="6"/>
    <s v="Santa Cruz Bikes"/>
    <x v="60"/>
  </r>
  <r>
    <x v="113"/>
    <s v="Mountain Bikes"/>
    <n v="6"/>
    <s v="Baldwin Bikes"/>
    <x v="92"/>
  </r>
  <r>
    <x v="72"/>
    <s v="Comfort Bicycles"/>
    <n v="2"/>
    <s v="Santa Cruz Bikes"/>
    <x v="68"/>
  </r>
  <r>
    <x v="0"/>
    <s v="Cruisers Bicycles"/>
    <n v="3"/>
    <s v="Santa Cruz Bikes"/>
    <x v="0"/>
  </r>
  <r>
    <x v="82"/>
    <s v="Road Bikes"/>
    <n v="7"/>
    <s v="Santa Cruz Bikes"/>
    <x v="59"/>
  </r>
  <r>
    <x v="76"/>
    <s v="Mountain Bikes"/>
    <n v="6"/>
    <s v="Santa Cruz Bikes"/>
    <x v="87"/>
  </r>
  <r>
    <x v="37"/>
    <s v="Cruisers Bicycles"/>
    <n v="3"/>
    <s v="Baldwin Bikes"/>
    <x v="22"/>
  </r>
  <r>
    <x v="5"/>
    <s v="Mountain Bikes"/>
    <n v="6"/>
    <s v="Santa Cruz Bikes"/>
    <x v="89"/>
  </r>
  <r>
    <x v="2"/>
    <s v="Cyclocross Bicycles"/>
    <n v="4"/>
    <s v="Baldwin Bikes"/>
    <x v="2"/>
  </r>
  <r>
    <x v="40"/>
    <s v="Cruisers Bicycles"/>
    <n v="3"/>
    <s v="Santa Cruz Bikes"/>
    <x v="27"/>
  </r>
  <r>
    <x v="10"/>
    <s v="Mountain Bikes"/>
    <n v="6"/>
    <s v="Baldwin Bikes"/>
    <x v="89"/>
  </r>
  <r>
    <x v="37"/>
    <s v="Comfort Bicycles"/>
    <n v="2"/>
    <s v="Baldwin Bikes"/>
    <x v="68"/>
  </r>
  <r>
    <x v="89"/>
    <s v="Electric Bikes"/>
    <n v="5"/>
    <s v="Baldwin Bikes"/>
    <x v="84"/>
  </r>
  <r>
    <x v="7"/>
    <s v="Cruisers Bicycles"/>
    <n v="3"/>
    <s v="Santa Cruz Bikes"/>
    <x v="7"/>
  </r>
  <r>
    <x v="0"/>
    <s v="Comfort Bicycles"/>
    <n v="2"/>
    <s v="Santa Cruz Bikes"/>
    <x v="3"/>
  </r>
  <r>
    <x v="42"/>
    <s v="Comfort Bicycles"/>
    <n v="2"/>
    <s v="Baldwin Bikes"/>
    <x v="32"/>
  </r>
  <r>
    <x v="10"/>
    <s v="Mountain Bikes"/>
    <n v="6"/>
    <s v="Baldwin Bikes"/>
    <x v="89"/>
  </r>
  <r>
    <x v="119"/>
    <s v="Children Bicycles"/>
    <n v="1"/>
    <s v="Santa Cruz Bikes"/>
    <x v="63"/>
  </r>
  <r>
    <x v="1"/>
    <s v="Mountain Bikes"/>
    <n v="6"/>
    <s v="Baldwin Bikes"/>
    <x v="1"/>
  </r>
  <r>
    <x v="32"/>
    <s v="Cyclocross Bicycles"/>
    <n v="4"/>
    <s v="Baldwin Bikes"/>
    <x v="14"/>
  </r>
  <r>
    <x v="14"/>
    <s v="Children Bicycles"/>
    <n v="1"/>
    <s v="Santa Cruz Bikes"/>
    <x v="15"/>
  </r>
  <r>
    <x v="99"/>
    <s v="Children Bicycles"/>
    <n v="1"/>
    <s v="Santa Cruz Bikes"/>
    <x v="74"/>
  </r>
  <r>
    <x v="68"/>
    <s v="Road Bikes"/>
    <n v="7"/>
    <s v="Baldwin Bikes"/>
    <x v="59"/>
  </r>
  <r>
    <x v="23"/>
    <s v="Cruisers Bicycles"/>
    <n v="3"/>
    <s v="Santa Cruz Bikes"/>
    <x v="31"/>
  </r>
  <r>
    <x v="21"/>
    <s v="Cruisers Bicycles"/>
    <n v="3"/>
    <s v="Baldwin Bikes"/>
    <x v="8"/>
  </r>
  <r>
    <x v="110"/>
    <s v="Cruisers Bicycles"/>
    <n v="3"/>
    <s v="Baldwin Bikes"/>
    <x v="97"/>
  </r>
  <r>
    <x v="31"/>
    <s v="Cruisers Bicycles"/>
    <n v="3"/>
    <s v="Santa Cruz Bikes"/>
    <x v="9"/>
  </r>
  <r>
    <x v="105"/>
    <s v="Cruisers Bicycles"/>
    <n v="3"/>
    <s v="Baldwin Bikes"/>
    <x v="44"/>
  </r>
  <r>
    <x v="5"/>
    <s v="Mountain Bikes"/>
    <n v="6"/>
    <s v="Santa Cruz Bikes"/>
    <x v="5"/>
  </r>
  <r>
    <x v="110"/>
    <s v="Cruisers Bicycles"/>
    <n v="3"/>
    <s v="Baldwin Bikes"/>
    <x v="97"/>
  </r>
  <r>
    <x v="48"/>
    <s v="Children Bicycles"/>
    <n v="1"/>
    <s v="Santa Cruz Bikes"/>
    <x v="94"/>
  </r>
  <r>
    <x v="109"/>
    <s v="Children Bicycles"/>
    <n v="1"/>
    <s v="Baldwin Bikes"/>
    <x v="66"/>
  </r>
  <r>
    <x v="62"/>
    <s v="Children Bicycles"/>
    <n v="1"/>
    <s v="Santa Cruz Bikes"/>
    <x v="49"/>
  </r>
  <r>
    <x v="28"/>
    <s v="Electric Bikes"/>
    <n v="5"/>
    <s v="Santa Cruz Bikes"/>
    <x v="10"/>
  </r>
  <r>
    <x v="21"/>
    <s v="Cruisers Bicycles"/>
    <n v="3"/>
    <s v="Baldwin Bikes"/>
    <x v="8"/>
  </r>
  <r>
    <x v="99"/>
    <s v="Children Bicycles"/>
    <n v="1"/>
    <s v="Santa Cruz Bikes"/>
    <x v="38"/>
  </r>
  <r>
    <x v="117"/>
    <s v="Mountain Bikes"/>
    <n v="6"/>
    <s v="Baldwin Bikes"/>
    <x v="69"/>
  </r>
  <r>
    <x v="44"/>
    <s v="Cruisers Bicycles"/>
    <n v="3"/>
    <s v="Santa Cruz Bikes"/>
    <x v="34"/>
  </r>
  <r>
    <x v="10"/>
    <s v="Mountain Bikes"/>
    <n v="6"/>
    <s v="Baldwin Bikes"/>
    <x v="89"/>
  </r>
  <r>
    <x v="1"/>
    <s v="Mountain Bikes"/>
    <n v="6"/>
    <s v="Baldwin Bikes"/>
    <x v="1"/>
  </r>
  <r>
    <x v="48"/>
    <s v="Children Bicycles"/>
    <n v="1"/>
    <s v="Santa Cruz Bikes"/>
    <x v="77"/>
  </r>
  <r>
    <x v="41"/>
    <s v="Electric Bikes"/>
    <n v="5"/>
    <s v="Baldwin Bikes"/>
    <x v="28"/>
  </r>
  <r>
    <x v="53"/>
    <s v="Children Bicycles"/>
    <n v="1"/>
    <s v="Baldwin Bikes"/>
    <x v="42"/>
  </r>
  <r>
    <x v="23"/>
    <s v="Children Bicycles"/>
    <n v="1"/>
    <s v="Santa Cruz Bikes"/>
    <x v="17"/>
  </r>
  <r>
    <x v="68"/>
    <s v="Road Bikes"/>
    <n v="7"/>
    <s v="Baldwin Bikes"/>
    <x v="59"/>
  </r>
  <r>
    <x v="0"/>
    <s v="Cruisers Bicycles"/>
    <n v="3"/>
    <s v="Santa Cruz Bikes"/>
    <x v="0"/>
  </r>
  <r>
    <x v="47"/>
    <s v="Children Bicycles"/>
    <n v="1"/>
    <s v="Baldwin Bikes"/>
    <x v="38"/>
  </r>
  <r>
    <x v="79"/>
    <s v="Mountain Bikes"/>
    <n v="6"/>
    <s v="Santa Cruz Bikes"/>
    <x v="69"/>
  </r>
  <r>
    <x v="80"/>
    <s v="Comfort Bicycles"/>
    <n v="2"/>
    <s v="Baldwin Bikes"/>
    <x v="70"/>
  </r>
  <r>
    <x v="100"/>
    <s v="Electric Bikes"/>
    <n v="5"/>
    <s v="Santa Cruz Bikes"/>
    <x v="84"/>
  </r>
  <r>
    <x v="50"/>
    <s v="Cruisers Bicycles"/>
    <n v="3"/>
    <s v="Santa Cruz Bikes"/>
    <x v="41"/>
  </r>
  <r>
    <x v="20"/>
    <s v="Mountain Bikes"/>
    <n v="6"/>
    <s v="Santa Cruz Bikes"/>
    <x v="29"/>
  </r>
  <r>
    <x v="69"/>
    <s v="Mountain Bikes"/>
    <n v="6"/>
    <s v="Baldwin Bikes"/>
    <x v="60"/>
  </r>
  <r>
    <x v="13"/>
    <s v="Cruisers Bicycles"/>
    <n v="3"/>
    <s v="Baldwin Bikes"/>
    <x v="7"/>
  </r>
  <r>
    <x v="117"/>
    <s v="Mountain Bikes"/>
    <n v="6"/>
    <s v="Baldwin Bikes"/>
    <x v="69"/>
  </r>
  <r>
    <x v="49"/>
    <s v="Cruisers Bicycles"/>
    <n v="3"/>
    <s v="Santa Cruz Bikes"/>
    <x v="40"/>
  </r>
  <r>
    <x v="106"/>
    <s v="Mountain Bikes"/>
    <n v="6"/>
    <s v="Santa Cruz Bikes"/>
    <x v="92"/>
  </r>
  <r>
    <x v="43"/>
    <s v="Road Bikes"/>
    <n v="7"/>
    <s v="Santa Cruz Bikes"/>
    <x v="53"/>
  </r>
  <r>
    <x v="10"/>
    <s v="Mountain Bikes"/>
    <n v="6"/>
    <s v="Baldwin Bikes"/>
    <x v="5"/>
  </r>
  <r>
    <x v="125"/>
    <s v="Mountain Bikes"/>
    <n v="6"/>
    <s v="Santa Cruz Bikes"/>
    <x v="81"/>
  </r>
  <r>
    <x v="70"/>
    <s v="Children Bicycles"/>
    <n v="1"/>
    <s v="Santa Cruz Bikes"/>
    <x v="42"/>
  </r>
  <r>
    <x v="28"/>
    <s v="Electric Bikes"/>
    <n v="5"/>
    <s v="Santa Cruz Bikes"/>
    <x v="10"/>
  </r>
  <r>
    <x v="113"/>
    <s v="Mountain Bikes"/>
    <n v="6"/>
    <s v="Baldwin Bikes"/>
    <x v="99"/>
  </r>
  <r>
    <x v="5"/>
    <s v="Mountain Bikes"/>
    <n v="6"/>
    <s v="Santa Cruz Bikes"/>
    <x v="5"/>
  </r>
  <r>
    <x v="0"/>
    <s v="Comfort Bicycles"/>
    <n v="2"/>
    <s v="Santa Cruz Bikes"/>
    <x v="3"/>
  </r>
  <r>
    <x v="2"/>
    <s v="Cyclocross Bicycles"/>
    <n v="4"/>
    <s v="Baldwin Bikes"/>
    <x v="2"/>
  </r>
  <r>
    <x v="47"/>
    <s v="Children Bicycles"/>
    <n v="1"/>
    <s v="Baldwin Bikes"/>
    <x v="74"/>
  </r>
  <r>
    <x v="22"/>
    <s v="Children Bicycles"/>
    <n v="1"/>
    <s v="Baldwin Bikes"/>
    <x v="35"/>
  </r>
  <r>
    <x v="81"/>
    <s v="Mountain Bikes"/>
    <n v="6"/>
    <s v="Baldwin Bikes"/>
    <x v="71"/>
  </r>
  <r>
    <x v="17"/>
    <s v="Cruisers Bicycles"/>
    <n v="3"/>
    <s v="Baldwin Bikes"/>
    <x v="12"/>
  </r>
  <r>
    <x v="126"/>
    <s v="Mountain Bikes"/>
    <n v="6"/>
    <s v="Santa Cruz Bikes"/>
    <x v="101"/>
  </r>
  <r>
    <x v="25"/>
    <s v="Mountain Bikes"/>
    <n v="6"/>
    <s v="Santa Cruz Bikes"/>
    <x v="13"/>
  </r>
  <r>
    <x v="38"/>
    <s v="Comfort Bicycles"/>
    <n v="2"/>
    <s v="Santa Cruz Bikes"/>
    <x v="23"/>
  </r>
  <r>
    <x v="3"/>
    <s v="Comfort Bicycles"/>
    <n v="2"/>
    <s v="Baldwin Bikes"/>
    <x v="3"/>
  </r>
  <r>
    <x v="54"/>
    <s v="Road Bikes"/>
    <n v="7"/>
    <s v="Baldwin Bikes"/>
    <x v="53"/>
  </r>
  <r>
    <x v="3"/>
    <s v="Comfort Bicycles"/>
    <n v="2"/>
    <s v="Baldwin Bikes"/>
    <x v="3"/>
  </r>
  <r>
    <x v="22"/>
    <s v="Children Bicycles"/>
    <n v="1"/>
    <s v="Baldwin Bikes"/>
    <x v="17"/>
  </r>
  <r>
    <x v="72"/>
    <s v="Cruisers Bicycles"/>
    <n v="3"/>
    <s v="Santa Cruz Bikes"/>
    <x v="22"/>
  </r>
  <r>
    <x v="6"/>
    <s v="Cruisers Bicycles"/>
    <n v="3"/>
    <s v="Baldwin Bikes"/>
    <x v="26"/>
  </r>
  <r>
    <x v="113"/>
    <s v="Mountain Bikes"/>
    <n v="6"/>
    <s v="Baldwin Bikes"/>
    <x v="99"/>
  </r>
  <r>
    <x v="0"/>
    <s v="Cruisers Bicycles"/>
    <n v="3"/>
    <s v="Santa Cruz Bikes"/>
    <x v="3"/>
  </r>
  <r>
    <x v="46"/>
    <s v="Mountain Bikes"/>
    <n v="6"/>
    <s v="Baldwin Bikes"/>
    <x v="45"/>
  </r>
  <r>
    <x v="75"/>
    <s v="Children Bicycles"/>
    <n v="1"/>
    <s v="Baldwin Bikes"/>
    <x v="63"/>
  </r>
  <r>
    <x v="9"/>
    <s v="Cruisers Bicycles"/>
    <n v="3"/>
    <s v="Baldwin Bikes"/>
    <x v="9"/>
  </r>
  <r>
    <x v="87"/>
    <s v="Children Bicycles"/>
    <n v="1"/>
    <s v="Baldwin Bikes"/>
    <x v="49"/>
  </r>
  <r>
    <x v="100"/>
    <s v="Electric Bikes"/>
    <n v="5"/>
    <s v="Santa Cruz Bikes"/>
    <x v="84"/>
  </r>
  <r>
    <x v="5"/>
    <s v="Mountain Bikes"/>
    <n v="6"/>
    <s v="Santa Cruz Bikes"/>
    <x v="5"/>
  </r>
  <r>
    <x v="128"/>
    <s v="Comfort Bicycles"/>
    <n v="2"/>
    <s v="Santa Cruz Bikes"/>
    <x v="79"/>
  </r>
  <r>
    <x v="99"/>
    <s v="Children Bicycles"/>
    <n v="1"/>
    <s v="Santa Cruz Bikes"/>
    <x v="38"/>
  </r>
  <r>
    <x v="52"/>
    <s v="Children Bicycles"/>
    <n v="1"/>
    <s v="Baldwin Bikes"/>
    <x v="65"/>
  </r>
  <r>
    <x v="57"/>
    <s v="Mountain Bikes"/>
    <n v="6"/>
    <s v="Santa Cruz Bikes"/>
    <x v="45"/>
  </r>
  <r>
    <x v="10"/>
    <s v="Mountain Bikes"/>
    <n v="6"/>
    <s v="Baldwin Bikes"/>
    <x v="54"/>
  </r>
  <r>
    <x v="38"/>
    <s v="Comfort Bicycles"/>
    <n v="2"/>
    <s v="Santa Cruz Bikes"/>
    <x v="23"/>
  </r>
  <r>
    <x v="124"/>
    <s v="Mountain Bikes"/>
    <n v="6"/>
    <s v="Baldwin Bikes"/>
    <x v="101"/>
  </r>
  <r>
    <x v="25"/>
    <s v="Mountain Bikes"/>
    <n v="6"/>
    <s v="Santa Cruz Bikes"/>
    <x v="13"/>
  </r>
  <r>
    <x v="14"/>
    <s v="Cruisers Bicycles"/>
    <n v="3"/>
    <s v="Santa Cruz Bikes"/>
    <x v="15"/>
  </r>
  <r>
    <x v="25"/>
    <s v="Mountain Bikes"/>
    <n v="6"/>
    <s v="Santa Cruz Bikes"/>
    <x v="13"/>
  </r>
  <r>
    <x v="32"/>
    <s v="Cyclocross Bicycles"/>
    <n v="4"/>
    <s v="Baldwin Bikes"/>
    <x v="14"/>
  </r>
  <r>
    <x v="41"/>
    <s v="Electric Bikes"/>
    <n v="5"/>
    <s v="Baldwin Bikes"/>
    <x v="28"/>
  </r>
  <r>
    <x v="10"/>
    <s v="Mountain Bikes"/>
    <n v="6"/>
    <s v="Baldwin Bikes"/>
    <x v="30"/>
  </r>
  <r>
    <x v="14"/>
    <s v="Cruisers Bicycles"/>
    <n v="3"/>
    <s v="Santa Cruz Bikes"/>
    <x v="12"/>
  </r>
  <r>
    <x v="8"/>
    <s v="Cruisers Bicycles"/>
    <n v="3"/>
    <s v="Santa Cruz Bikes"/>
    <x v="20"/>
  </r>
  <r>
    <x v="14"/>
    <s v="Cruisers Bicycles"/>
    <n v="3"/>
    <s v="Santa Cruz Bikes"/>
    <x v="15"/>
  </r>
  <r>
    <x v="60"/>
    <s v="Comfort Bicycles"/>
    <n v="2"/>
    <s v="Baldwin Bikes"/>
    <x v="95"/>
  </r>
  <r>
    <x v="24"/>
    <s v="Mountain Bikes"/>
    <n v="6"/>
    <s v="Santa Cruz Bikes"/>
    <x v="18"/>
  </r>
  <r>
    <x v="31"/>
    <s v="Cruisers Bicycles"/>
    <n v="3"/>
    <s v="Santa Cruz Bikes"/>
    <x v="9"/>
  </r>
  <r>
    <x v="35"/>
    <s v="Mountain Bikes"/>
    <n v="6"/>
    <s v="Baldwin Bikes"/>
    <x v="50"/>
  </r>
  <r>
    <x v="52"/>
    <s v="Children Bicycles"/>
    <n v="1"/>
    <s v="Baldwin Bikes"/>
    <x v="88"/>
  </r>
  <r>
    <x v="103"/>
    <s v="Cruisers Bicycles"/>
    <n v="3"/>
    <s v="Baldwin Bikes"/>
    <x v="27"/>
  </r>
  <r>
    <x v="8"/>
    <s v="Cruisers Bicycles"/>
    <n v="3"/>
    <s v="Santa Cruz Bikes"/>
    <x v="8"/>
  </r>
  <r>
    <x v="43"/>
    <s v="Road Bikes"/>
    <n v="7"/>
    <s v="Santa Cruz Bikes"/>
    <x v="53"/>
  </r>
  <r>
    <x v="65"/>
    <s v="Road Bikes"/>
    <n v="7"/>
    <s v="Baldwin Bikes"/>
    <x v="67"/>
  </r>
  <r>
    <x v="95"/>
    <s v="Comfort Bicycles"/>
    <n v="2"/>
    <s v="Baldwin Bikes"/>
    <x v="23"/>
  </r>
  <r>
    <x v="43"/>
    <s v="Cyclocross Bicycles"/>
    <n v="4"/>
    <s v="Santa Cruz Bikes"/>
    <x v="58"/>
  </r>
  <r>
    <x v="29"/>
    <s v="Cruisers Bicycles"/>
    <n v="3"/>
    <s v="Baldwin Bikes"/>
    <x v="11"/>
  </r>
  <r>
    <x v="126"/>
    <s v="Mountain Bikes"/>
    <n v="6"/>
    <s v="Santa Cruz Bikes"/>
    <x v="101"/>
  </r>
  <r>
    <x v="31"/>
    <s v="Cruisers Bicycles"/>
    <n v="3"/>
    <s v="Santa Cruz Bikes"/>
    <x v="9"/>
  </r>
  <r>
    <x v="105"/>
    <s v="Cruisers Bicycles"/>
    <n v="3"/>
    <s v="Baldwin Bikes"/>
    <x v="44"/>
  </r>
  <r>
    <x v="11"/>
    <s v="Electric Bikes"/>
    <n v="5"/>
    <s v="Baldwin Bikes"/>
    <x v="10"/>
  </r>
  <r>
    <x v="103"/>
    <s v="Cruisers Bicycles"/>
    <n v="3"/>
    <s v="Baldwin Bikes"/>
    <x v="27"/>
  </r>
  <r>
    <x v="35"/>
    <s v="Mountain Bikes"/>
    <n v="6"/>
    <s v="Baldwin Bikes"/>
    <x v="16"/>
  </r>
  <r>
    <x v="59"/>
    <s v="Children Bicycles"/>
    <n v="1"/>
    <s v="Baldwin Bikes"/>
    <x v="100"/>
  </r>
  <r>
    <x v="66"/>
    <s v="Cruisers Bicycles"/>
    <n v="3"/>
    <s v="Santa Cruz Bikes"/>
    <x v="83"/>
  </r>
  <r>
    <x v="54"/>
    <s v="Road Bikes"/>
    <n v="7"/>
    <s v="Baldwin Bikes"/>
    <x v="53"/>
  </r>
  <r>
    <x v="81"/>
    <s v="Mountain Bikes"/>
    <n v="6"/>
    <s v="Baldwin Bikes"/>
    <x v="71"/>
  </r>
  <r>
    <x v="71"/>
    <s v="Comfort Bicycles"/>
    <n v="2"/>
    <s v="Santa Cruz Bikes"/>
    <x v="32"/>
  </r>
  <r>
    <x v="48"/>
    <s v="Children Bicycles"/>
    <n v="1"/>
    <s v="Santa Cruz Bikes"/>
    <x v="93"/>
  </r>
  <r>
    <x v="107"/>
    <s v="Comfort Bicycles"/>
    <n v="2"/>
    <s v="Santa Cruz Bikes"/>
    <x v="48"/>
  </r>
  <r>
    <x v="21"/>
    <s v="Cruisers Bicycles"/>
    <n v="3"/>
    <s v="Baldwin Bikes"/>
    <x v="8"/>
  </r>
  <r>
    <x v="70"/>
    <s v="Children Bicycles"/>
    <n v="1"/>
    <s v="Santa Cruz Bikes"/>
    <x v="42"/>
  </r>
  <r>
    <x v="26"/>
    <s v="Comfort Bicycles"/>
    <n v="2"/>
    <s v="Baldwin Bikes"/>
    <x v="19"/>
  </r>
  <r>
    <x v="62"/>
    <s v="Children Bicycles"/>
    <n v="1"/>
    <s v="Santa Cruz Bikes"/>
    <x v="49"/>
  </r>
  <r>
    <x v="84"/>
    <s v="Children Bicycles"/>
    <n v="1"/>
    <s v="Baldwin Bikes"/>
    <x v="77"/>
  </r>
  <r>
    <x v="113"/>
    <s v="Mountain Bikes"/>
    <n v="6"/>
    <s v="Baldwin Bikes"/>
    <x v="99"/>
  </r>
  <r>
    <x v="111"/>
    <s v="Cruisers Bicycles"/>
    <n v="3"/>
    <s v="Santa Cruz Bikes"/>
    <x v="82"/>
  </r>
  <r>
    <x v="14"/>
    <s v="Cruisers Bicycles"/>
    <n v="3"/>
    <s v="Santa Cruz Bikes"/>
    <x v="15"/>
  </r>
  <r>
    <x v="0"/>
    <s v="Cruisers Bicycles"/>
    <n v="3"/>
    <s v="Santa Cruz Bikes"/>
    <x v="0"/>
  </r>
  <r>
    <x v="90"/>
    <s v="Road Bikes"/>
    <n v="7"/>
    <s v="Santa Cruz Bikes"/>
    <x v="57"/>
  </r>
  <r>
    <x v="93"/>
    <s v="Children Bicycles"/>
    <n v="1"/>
    <s v="Santa Cruz Bikes"/>
    <x v="100"/>
  </r>
  <r>
    <x v="84"/>
    <s v="Children Bicycles"/>
    <n v="1"/>
    <s v="Baldwin Bikes"/>
    <x v="77"/>
  </r>
  <r>
    <x v="65"/>
    <s v="Road Bikes"/>
    <n v="7"/>
    <s v="Baldwin Bikes"/>
    <x v="67"/>
  </r>
  <r>
    <x v="60"/>
    <s v="Comfort Bicycles"/>
    <n v="2"/>
    <s v="Baldwin Bikes"/>
    <x v="95"/>
  </r>
  <r>
    <x v="23"/>
    <s v="Children Bicycles"/>
    <n v="1"/>
    <s v="Santa Cruz Bikes"/>
    <x v="31"/>
  </r>
  <r>
    <x v="44"/>
    <s v="Comfort Bicycles"/>
    <n v="2"/>
    <s v="Santa Cruz Bikes"/>
    <x v="34"/>
  </r>
  <r>
    <x v="6"/>
    <s v="Cruisers Bicycles"/>
    <n v="3"/>
    <s v="Baldwin Bikes"/>
    <x v="26"/>
  </r>
  <r>
    <x v="89"/>
    <s v="Electric Bikes"/>
    <n v="5"/>
    <s v="Baldwin Bikes"/>
    <x v="84"/>
  </r>
  <r>
    <x v="22"/>
    <s v="Cruisers Bicycles"/>
    <n v="3"/>
    <s v="Baldwin Bikes"/>
    <x v="31"/>
  </r>
  <r>
    <x v="89"/>
    <s v="Electric Bikes"/>
    <n v="5"/>
    <s v="Baldwin Bikes"/>
    <x v="84"/>
  </r>
  <r>
    <x v="12"/>
    <s v="Cruisers Bicycles"/>
    <n v="3"/>
    <s v="Santa Cruz Bikes"/>
    <x v="11"/>
  </r>
  <r>
    <x v="2"/>
    <s v="Cyclocross Bicycles"/>
    <n v="4"/>
    <s v="Baldwin Bikes"/>
    <x v="2"/>
  </r>
  <r>
    <x v="103"/>
    <s v="Cruisers Bicycles"/>
    <n v="3"/>
    <s v="Baldwin Bikes"/>
    <x v="27"/>
  </r>
  <r>
    <x v="96"/>
    <s v="Cruisers Bicycles"/>
    <n v="3"/>
    <s v="Baldwin Bikes"/>
    <x v="56"/>
  </r>
  <r>
    <x v="94"/>
    <s v="Mountain Bikes"/>
    <n v="6"/>
    <s v="Santa Cruz Bikes"/>
    <x v="85"/>
  </r>
  <r>
    <x v="76"/>
    <s v="Mountain Bikes"/>
    <n v="6"/>
    <s v="Santa Cruz Bikes"/>
    <x v="87"/>
  </r>
  <r>
    <x v="74"/>
    <s v="Road Bikes"/>
    <n v="7"/>
    <s v="Santa Cruz Bikes"/>
    <x v="62"/>
  </r>
  <r>
    <x v="35"/>
    <s v="Mountain Bikes"/>
    <n v="6"/>
    <s v="Baldwin Bikes"/>
    <x v="29"/>
  </r>
  <r>
    <x v="62"/>
    <s v="Children Bicycles"/>
    <n v="1"/>
    <s v="Santa Cruz Bikes"/>
    <x v="98"/>
  </r>
  <r>
    <x v="73"/>
    <s v="Road Bikes"/>
    <n v="7"/>
    <s v="Baldwin Bikes"/>
    <x v="51"/>
  </r>
  <r>
    <x v="10"/>
    <s v="Mountain Bikes"/>
    <n v="6"/>
    <s v="Baldwin Bikes"/>
    <x v="54"/>
  </r>
  <r>
    <x v="110"/>
    <s v="Cruisers Bicycles"/>
    <n v="3"/>
    <s v="Baldwin Bikes"/>
    <x v="97"/>
  </r>
  <r>
    <x v="108"/>
    <s v="Cruisers Bicycles"/>
    <n v="3"/>
    <s v="Baldwin Bikes"/>
    <x v="96"/>
  </r>
  <r>
    <x v="76"/>
    <s v="Electric Bikes"/>
    <n v="5"/>
    <s v="Santa Cruz Bikes"/>
    <x v="28"/>
  </r>
  <r>
    <x v="20"/>
    <s v="Mountain Bikes"/>
    <n v="6"/>
    <s v="Santa Cruz Bikes"/>
    <x v="50"/>
  </r>
  <r>
    <x v="5"/>
    <s v="Mountain Bikes"/>
    <n v="6"/>
    <s v="Santa Cruz Bikes"/>
    <x v="30"/>
  </r>
  <r>
    <x v="66"/>
    <s v="Cruisers Bicycles"/>
    <n v="3"/>
    <s v="Santa Cruz Bikes"/>
    <x v="56"/>
  </r>
  <r>
    <x v="52"/>
    <s v="Children Bicycles"/>
    <n v="1"/>
    <s v="Baldwin Bikes"/>
    <x v="65"/>
  </r>
  <r>
    <x v="110"/>
    <s v="Cruisers Bicycles"/>
    <n v="3"/>
    <s v="Baldwin Bikes"/>
    <x v="97"/>
  </r>
  <r>
    <x v="100"/>
    <s v="Electric Bikes"/>
    <n v="5"/>
    <s v="Santa Cruz Bikes"/>
    <x v="84"/>
  </r>
  <r>
    <x v="55"/>
    <s v="Cruisers Bicycles"/>
    <n v="3"/>
    <s v="Baldwin Bikes"/>
    <x v="75"/>
  </r>
  <r>
    <x v="44"/>
    <s v="Cruisers Bicycles"/>
    <n v="3"/>
    <s v="Santa Cruz Bikes"/>
    <x v="34"/>
  </r>
  <r>
    <x v="56"/>
    <s v="Cruisers Bicycles"/>
    <n v="3"/>
    <s v="Santa Cruz Bikes"/>
    <x v="44"/>
  </r>
  <r>
    <x v="72"/>
    <s v="Comfort Bicycles"/>
    <n v="2"/>
    <s v="Santa Cruz Bikes"/>
    <x v="68"/>
  </r>
  <r>
    <x v="61"/>
    <s v="Cruisers Bicycles"/>
    <n v="3"/>
    <s v="Santa Cruz Bikes"/>
    <x v="43"/>
  </r>
  <r>
    <x v="88"/>
    <s v="Cruisers Bicycles"/>
    <n v="3"/>
    <s v="Baldwin Bikes"/>
    <x v="82"/>
  </r>
  <r>
    <x v="2"/>
    <s v="Cyclocross Bicycles"/>
    <n v="4"/>
    <s v="Baldwin Bikes"/>
    <x v="2"/>
  </r>
  <r>
    <x v="24"/>
    <s v="Mountain Bikes"/>
    <n v="6"/>
    <s v="Santa Cruz Bikes"/>
    <x v="18"/>
  </r>
  <r>
    <x v="12"/>
    <s v="Cruisers Bicycles"/>
    <n v="3"/>
    <s v="Santa Cruz Bikes"/>
    <x v="11"/>
  </r>
  <r>
    <x v="52"/>
    <s v="Comfort Bicycles"/>
    <n v="2"/>
    <s v="Baldwin Bikes"/>
    <x v="34"/>
  </r>
  <r>
    <x v="67"/>
    <s v="Road Bikes"/>
    <n v="7"/>
    <s v="Baldwin Bikes"/>
    <x v="57"/>
  </r>
  <r>
    <x v="17"/>
    <s v="Cruisers Bicycles"/>
    <n v="3"/>
    <s v="Baldwin Bikes"/>
    <x v="15"/>
  </r>
  <r>
    <x v="42"/>
    <s v="Comfort Bicycles"/>
    <n v="2"/>
    <s v="Baldwin Bikes"/>
    <x v="32"/>
  </r>
  <r>
    <x v="44"/>
    <s v="Cruisers Bicycles"/>
    <n v="3"/>
    <s v="Santa Cruz Bikes"/>
    <x v="34"/>
  </r>
  <r>
    <x v="5"/>
    <s v="Mountain Bikes"/>
    <n v="6"/>
    <s v="Santa Cruz Bikes"/>
    <x v="30"/>
  </r>
  <r>
    <x v="20"/>
    <s v="Mountain Bikes"/>
    <n v="6"/>
    <s v="Santa Cruz Bikes"/>
    <x v="50"/>
  </r>
  <r>
    <x v="113"/>
    <s v="Mountain Bikes"/>
    <n v="6"/>
    <s v="Baldwin Bikes"/>
    <x v="99"/>
  </r>
  <r>
    <x v="96"/>
    <s v="Cruisers Bicycles"/>
    <n v="3"/>
    <s v="Baldwin Bikes"/>
    <x v="56"/>
  </r>
  <r>
    <x v="10"/>
    <s v="Mountain Bikes"/>
    <n v="6"/>
    <s v="Baldwin Bikes"/>
    <x v="30"/>
  </r>
  <r>
    <x v="56"/>
    <s v="Cruisers Bicycles"/>
    <n v="3"/>
    <s v="Santa Cruz Bikes"/>
    <x v="44"/>
  </r>
  <r>
    <x v="99"/>
    <s v="Children Bicycles"/>
    <n v="1"/>
    <s v="Santa Cruz Bikes"/>
    <x v="38"/>
  </r>
  <r>
    <x v="39"/>
    <s v="Road Bikes"/>
    <n v="7"/>
    <s v="Santa Cruz Bikes"/>
    <x v="24"/>
  </r>
  <r>
    <x v="8"/>
    <s v="Cruisers Bicycles"/>
    <n v="3"/>
    <s v="Santa Cruz Bikes"/>
    <x v="20"/>
  </r>
  <r>
    <x v="20"/>
    <s v="Mountain Bikes"/>
    <n v="6"/>
    <s v="Santa Cruz Bikes"/>
    <x v="90"/>
  </r>
  <r>
    <x v="10"/>
    <s v="Mountain Bikes"/>
    <n v="6"/>
    <s v="Baldwin Bikes"/>
    <x v="30"/>
  </r>
  <r>
    <x v="6"/>
    <s v="Mountain Bikes"/>
    <n v="6"/>
    <s v="Baldwin Bikes"/>
    <x v="6"/>
  </r>
  <r>
    <x v="8"/>
    <s v="Cruisers Bicycles"/>
    <n v="3"/>
    <s v="Santa Cruz Bikes"/>
    <x v="8"/>
  </r>
  <r>
    <x v="81"/>
    <s v="Mountain Bikes"/>
    <n v="6"/>
    <s v="Baldwin Bikes"/>
    <x v="71"/>
  </r>
  <r>
    <x v="13"/>
    <s v="Cruisers Bicycles"/>
    <n v="3"/>
    <s v="Baldwin Bikes"/>
    <x v="7"/>
  </r>
  <r>
    <x v="84"/>
    <s v="Children Bicycles"/>
    <n v="1"/>
    <s v="Baldwin Bikes"/>
    <x v="39"/>
  </r>
  <r>
    <x v="71"/>
    <s v="Cruisers Bicycles"/>
    <n v="3"/>
    <s v="Santa Cruz Bikes"/>
    <x v="61"/>
  </r>
  <r>
    <x v="19"/>
    <s v="Cyclocross Bicycles"/>
    <n v="4"/>
    <s v="Santa Cruz Bikes"/>
    <x v="14"/>
  </r>
  <r>
    <x v="31"/>
    <s v="Comfort Bicycles"/>
    <n v="2"/>
    <s v="Santa Cruz Bikes"/>
    <x v="9"/>
  </r>
  <r>
    <x v="71"/>
    <s v="Comfort Bicycles"/>
    <n v="2"/>
    <s v="Santa Cruz Bikes"/>
    <x v="72"/>
  </r>
  <r>
    <x v="114"/>
    <s v="Cruisers Bicycles"/>
    <n v="3"/>
    <s v="Baldwin Bikes"/>
    <x v="40"/>
  </r>
  <r>
    <x v="10"/>
    <s v="Mountain Bikes"/>
    <n v="6"/>
    <s v="Baldwin Bikes"/>
    <x v="5"/>
  </r>
  <r>
    <x v="29"/>
    <s v="Cruisers Bicycles"/>
    <n v="3"/>
    <s v="Baldwin Bikes"/>
    <x v="11"/>
  </r>
  <r>
    <x v="94"/>
    <s v="Mountain Bikes"/>
    <n v="6"/>
    <s v="Santa Cruz Bikes"/>
    <x v="85"/>
  </r>
  <r>
    <x v="121"/>
    <s v="Road Bikes"/>
    <n v="7"/>
    <s v="Baldwin Bikes"/>
    <x v="62"/>
  </r>
  <r>
    <x v="19"/>
    <s v="Cyclocross Bicycles"/>
    <n v="4"/>
    <s v="Santa Cruz Bikes"/>
    <x v="14"/>
  </r>
  <r>
    <x v="23"/>
    <s v="Children Bicycles"/>
    <n v="1"/>
    <s v="Santa Cruz Bikes"/>
    <x v="35"/>
  </r>
  <r>
    <x v="37"/>
    <s v="Comfort Bicycles"/>
    <n v="2"/>
    <s v="Baldwin Bikes"/>
    <x v="22"/>
  </r>
  <r>
    <x v="52"/>
    <s v="Children Bicycles"/>
    <n v="1"/>
    <s v="Baldwin Bikes"/>
    <x v="65"/>
  </r>
  <r>
    <x v="8"/>
    <s v="Cruisers Bicycles"/>
    <n v="3"/>
    <s v="Santa Cruz Bikes"/>
    <x v="20"/>
  </r>
  <r>
    <x v="113"/>
    <s v="Mountain Bikes"/>
    <n v="6"/>
    <s v="Baldwin Bikes"/>
    <x v="92"/>
  </r>
  <r>
    <x v="93"/>
    <s v="Children Bicycles"/>
    <n v="1"/>
    <s v="Santa Cruz Bikes"/>
    <x v="47"/>
  </r>
  <r>
    <x v="44"/>
    <s v="Cruisers Bicycles"/>
    <n v="3"/>
    <s v="Santa Cruz Bikes"/>
    <x v="34"/>
  </r>
  <r>
    <x v="17"/>
    <s v="Cruisers Bicycles"/>
    <n v="3"/>
    <s v="Baldwin Bikes"/>
    <x v="15"/>
  </r>
  <r>
    <x v="126"/>
    <s v="Mountain Bikes"/>
    <n v="6"/>
    <s v="Santa Cruz Bikes"/>
    <x v="101"/>
  </r>
  <r>
    <x v="84"/>
    <s v="Children Bicycles"/>
    <n v="1"/>
    <s v="Baldwin Bikes"/>
    <x v="77"/>
  </r>
  <r>
    <x v="31"/>
    <s v="Cruisers Bicycles"/>
    <n v="3"/>
    <s v="Santa Cruz Bikes"/>
    <x v="9"/>
  </r>
  <r>
    <x v="11"/>
    <s v="Electric Bikes"/>
    <n v="5"/>
    <s v="Baldwin Bikes"/>
    <x v="10"/>
  </r>
  <r>
    <x v="128"/>
    <s v="Comfort Bicycles"/>
    <n v="2"/>
    <s v="Santa Cruz Bikes"/>
    <x v="79"/>
  </r>
  <r>
    <x v="122"/>
    <s v="Road Bikes"/>
    <n v="7"/>
    <s v="Santa Cruz Bikes"/>
    <x v="73"/>
  </r>
  <r>
    <x v="99"/>
    <s v="Children Bicycles"/>
    <n v="1"/>
    <s v="Santa Cruz Bikes"/>
    <x v="80"/>
  </r>
  <r>
    <x v="72"/>
    <s v="Comfort Bicycles"/>
    <n v="2"/>
    <s v="Santa Cruz Bikes"/>
    <x v="22"/>
  </r>
  <r>
    <x v="124"/>
    <s v="Mountain Bikes"/>
    <n v="6"/>
    <s v="Baldwin Bikes"/>
    <x v="101"/>
  </r>
  <r>
    <x v="7"/>
    <s v="Cruisers Bicycles"/>
    <n v="3"/>
    <s v="Santa Cruz Bikes"/>
    <x v="7"/>
  </r>
  <r>
    <x v="96"/>
    <s v="Cruisers Bicycles"/>
    <n v="3"/>
    <s v="Baldwin Bikes"/>
    <x v="56"/>
  </r>
  <r>
    <x v="57"/>
    <s v="Mountain Bikes"/>
    <n v="6"/>
    <s v="Santa Cruz Bikes"/>
    <x v="45"/>
  </r>
  <r>
    <x v="58"/>
    <s v="Cruisers Bicycles"/>
    <n v="3"/>
    <s v="Santa Cruz Bikes"/>
    <x v="46"/>
  </r>
  <r>
    <x v="100"/>
    <s v="Electric Bikes"/>
    <n v="5"/>
    <s v="Santa Cruz Bikes"/>
    <x v="84"/>
  </r>
  <r>
    <x v="91"/>
    <s v="Road Bikes"/>
    <n v="7"/>
    <s v="Baldwin Bikes"/>
    <x v="24"/>
  </r>
  <r>
    <x v="113"/>
    <s v="Mountain Bikes"/>
    <n v="6"/>
    <s v="Baldwin Bikes"/>
    <x v="92"/>
  </r>
  <r>
    <x v="99"/>
    <s v="Children Bicycles"/>
    <n v="1"/>
    <s v="Santa Cruz Bikes"/>
    <x v="74"/>
  </r>
  <r>
    <x v="57"/>
    <s v="Mountain Bikes"/>
    <n v="6"/>
    <s v="Santa Cruz Bikes"/>
    <x v="45"/>
  </r>
  <r>
    <x v="69"/>
    <s v="Mountain Bikes"/>
    <n v="6"/>
    <s v="Baldwin Bikes"/>
    <x v="60"/>
  </r>
  <r>
    <x v="81"/>
    <s v="Mountain Bikes"/>
    <n v="6"/>
    <s v="Baldwin Bikes"/>
    <x v="71"/>
  </r>
  <r>
    <x v="44"/>
    <s v="Children Bicycles"/>
    <n v="1"/>
    <s v="Santa Cruz Bikes"/>
    <x v="88"/>
  </r>
  <r>
    <x v="128"/>
    <s v="Comfort Bicycles"/>
    <n v="2"/>
    <s v="Santa Cruz Bikes"/>
    <x v="79"/>
  </r>
  <r>
    <x v="103"/>
    <s v="Cruisers Bicycles"/>
    <n v="3"/>
    <s v="Baldwin Bikes"/>
    <x v="27"/>
  </r>
  <r>
    <x v="39"/>
    <s v="Road Bikes"/>
    <n v="7"/>
    <s v="Santa Cruz Bikes"/>
    <x v="24"/>
  </r>
  <r>
    <x v="23"/>
    <s v="Children Bicycles"/>
    <n v="1"/>
    <s v="Santa Cruz Bikes"/>
    <x v="31"/>
  </r>
  <r>
    <x v="55"/>
    <s v="Cruisers Bicycles"/>
    <n v="3"/>
    <s v="Baldwin Bikes"/>
    <x v="75"/>
  </r>
  <r>
    <x v="14"/>
    <s v="Cruisers Bicycles"/>
    <n v="3"/>
    <s v="Santa Cruz Bikes"/>
    <x v="12"/>
  </r>
  <r>
    <x v="31"/>
    <s v="Comfort Bicycles"/>
    <n v="2"/>
    <s v="Santa Cruz Bikes"/>
    <x v="9"/>
  </r>
  <r>
    <x v="42"/>
    <s v="Cruisers Bicycles"/>
    <n v="3"/>
    <s v="Baldwin Bikes"/>
    <x v="61"/>
  </r>
  <r>
    <x v="101"/>
    <s v="Mountain Bikes"/>
    <n v="6"/>
    <s v="Santa Cruz Bikes"/>
    <x v="36"/>
  </r>
  <r>
    <x v="34"/>
    <s v="Mountain Bikes"/>
    <n v="6"/>
    <s v="Baldwin Bikes"/>
    <x v="18"/>
  </r>
  <r>
    <x v="59"/>
    <s v="Children Bicycles"/>
    <n v="1"/>
    <s v="Baldwin Bikes"/>
    <x v="100"/>
  </r>
  <r>
    <x v="11"/>
    <s v="Electric Bikes"/>
    <n v="5"/>
    <s v="Baldwin Bikes"/>
    <x v="10"/>
  </r>
  <r>
    <x v="72"/>
    <s v="Comfort Bicycles"/>
    <n v="2"/>
    <s v="Santa Cruz Bikes"/>
    <x v="22"/>
  </r>
  <r>
    <x v="63"/>
    <s v="Road Bikes"/>
    <n v="7"/>
    <s v="Santa Cruz Bikes"/>
    <x v="51"/>
  </r>
  <r>
    <x v="47"/>
    <s v="Children Bicycles"/>
    <n v="1"/>
    <s v="Baldwin Bikes"/>
    <x v="38"/>
  </r>
  <r>
    <x v="121"/>
    <s v="Road Bikes"/>
    <n v="7"/>
    <s v="Baldwin Bikes"/>
    <x v="62"/>
  </r>
  <r>
    <x v="47"/>
    <s v="Children Bicycles"/>
    <n v="1"/>
    <s v="Baldwin Bikes"/>
    <x v="80"/>
  </r>
  <r>
    <x v="54"/>
    <s v="Road Bikes"/>
    <n v="7"/>
    <s v="Baldwin Bikes"/>
    <x v="53"/>
  </r>
  <r>
    <x v="32"/>
    <s v="Cyclocross Bicycles"/>
    <n v="4"/>
    <s v="Baldwin Bikes"/>
    <x v="14"/>
  </r>
  <r>
    <x v="86"/>
    <s v="Mountain Bikes"/>
    <n v="6"/>
    <s v="Baldwin Bikes"/>
    <x v="81"/>
  </r>
  <r>
    <x v="99"/>
    <s v="Children Bicycles"/>
    <n v="1"/>
    <s v="Santa Cruz Bikes"/>
    <x v="80"/>
  </r>
  <r>
    <x v="83"/>
    <s v="Road Bikes"/>
    <n v="7"/>
    <s v="Baldwin Bikes"/>
    <x v="73"/>
  </r>
  <r>
    <x v="68"/>
    <s v="Road Bikes"/>
    <n v="7"/>
    <s v="Baldwin Bikes"/>
    <x v="59"/>
  </r>
  <r>
    <x v="74"/>
    <s v="Road Bikes"/>
    <n v="7"/>
    <s v="Santa Cruz Bikes"/>
    <x v="62"/>
  </r>
  <r>
    <x v="5"/>
    <s v="Mountain Bikes"/>
    <n v="6"/>
    <s v="Santa Cruz Bikes"/>
    <x v="54"/>
  </r>
  <r>
    <x v="46"/>
    <s v="Mountain Bikes"/>
    <n v="6"/>
    <s v="Baldwin Bikes"/>
    <x v="37"/>
  </r>
  <r>
    <x v="84"/>
    <s v="Children Bicycles"/>
    <n v="1"/>
    <s v="Baldwin Bikes"/>
    <x v="93"/>
  </r>
  <r>
    <x v="68"/>
    <s v="Road Bikes"/>
    <n v="7"/>
    <s v="Baldwin Bikes"/>
    <x v="59"/>
  </r>
  <r>
    <x v="92"/>
    <s v="Comfort Bicycles"/>
    <n v="2"/>
    <s v="Santa Cruz Bikes"/>
    <x v="70"/>
  </r>
  <r>
    <x v="84"/>
    <s v="Children Bicycles"/>
    <n v="1"/>
    <s v="Baldwin Bikes"/>
    <x v="94"/>
  </r>
  <r>
    <x v="94"/>
    <s v="Mountain Bikes"/>
    <n v="6"/>
    <s v="Santa Cruz Bikes"/>
    <x v="85"/>
  </r>
  <r>
    <x v="10"/>
    <s v="Mountain Bikes"/>
    <n v="6"/>
    <s v="Baldwin Bikes"/>
    <x v="30"/>
  </r>
  <r>
    <x v="48"/>
    <s v="Children Bicycles"/>
    <n v="1"/>
    <s v="Santa Cruz Bikes"/>
    <x v="93"/>
  </r>
  <r>
    <x v="70"/>
    <s v="Children Bicycles"/>
    <n v="1"/>
    <s v="Santa Cruz Bikes"/>
    <x v="42"/>
  </r>
  <r>
    <x v="32"/>
    <s v="Cyclocross Bicycles"/>
    <n v="4"/>
    <s v="Baldwin Bikes"/>
    <x v="14"/>
  </r>
  <r>
    <x v="60"/>
    <s v="Comfort Bicycles"/>
    <n v="2"/>
    <s v="Baldwin Bikes"/>
    <x v="48"/>
  </r>
  <r>
    <x v="11"/>
    <s v="Electric Bikes"/>
    <n v="5"/>
    <s v="Baldwin Bikes"/>
    <x v="10"/>
  </r>
  <r>
    <x v="30"/>
    <s v="Road Bikes"/>
    <n v="7"/>
    <s v="Santa Cruz Bikes"/>
    <x v="25"/>
  </r>
  <r>
    <x v="54"/>
    <s v="Road Bikes"/>
    <n v="7"/>
    <s v="Baldwin Bikes"/>
    <x v="53"/>
  </r>
  <r>
    <x v="69"/>
    <s v="Mountain Bikes"/>
    <n v="6"/>
    <s v="Baldwin Bikes"/>
    <x v="60"/>
  </r>
  <r>
    <x v="40"/>
    <s v="Cruisers Bicycles"/>
    <n v="3"/>
    <s v="Santa Cruz Bikes"/>
    <x v="27"/>
  </r>
  <r>
    <x v="110"/>
    <s v="Cruisers Bicycles"/>
    <n v="3"/>
    <s v="Baldwin Bikes"/>
    <x v="97"/>
  </r>
  <r>
    <x v="41"/>
    <s v="Electric Bikes"/>
    <n v="5"/>
    <s v="Baldwin Bikes"/>
    <x v="28"/>
  </r>
  <r>
    <x v="15"/>
    <s v="Mountain Bikes"/>
    <n v="6"/>
    <s v="Baldwin Bikes"/>
    <x v="13"/>
  </r>
  <r>
    <x v="20"/>
    <s v="Mountain Bikes"/>
    <n v="6"/>
    <s v="Santa Cruz Bikes"/>
    <x v="16"/>
  </r>
  <r>
    <x v="42"/>
    <s v="Comfort Bicycles"/>
    <n v="2"/>
    <s v="Baldwin Bikes"/>
    <x v="32"/>
  </r>
  <r>
    <x v="81"/>
    <s v="Mountain Bikes"/>
    <n v="6"/>
    <s v="Baldwin Bikes"/>
    <x v="71"/>
  </r>
  <r>
    <x v="6"/>
    <s v="Mountain Bikes"/>
    <n v="6"/>
    <s v="Baldwin Bikes"/>
    <x v="6"/>
  </r>
  <r>
    <x v="3"/>
    <s v="Cruisers Bicycles"/>
    <n v="3"/>
    <s v="Baldwin Bikes"/>
    <x v="3"/>
  </r>
  <r>
    <x v="14"/>
    <s v="Children Bicycles"/>
    <n v="1"/>
    <s v="Santa Cruz Bikes"/>
    <x v="15"/>
  </r>
  <r>
    <x v="88"/>
    <s v="Cruisers Bicycles"/>
    <n v="3"/>
    <s v="Baldwin Bikes"/>
    <x v="82"/>
  </r>
  <r>
    <x v="31"/>
    <s v="Comfort Bicycles"/>
    <n v="2"/>
    <s v="Santa Cruz Bikes"/>
    <x v="9"/>
  </r>
  <r>
    <x v="35"/>
    <s v="Mountain Bikes"/>
    <n v="6"/>
    <s v="Baldwin Bikes"/>
    <x v="29"/>
  </r>
  <r>
    <x v="35"/>
    <s v="Mountain Bikes"/>
    <n v="6"/>
    <s v="Baldwin Bikes"/>
    <x v="50"/>
  </r>
  <r>
    <x v="76"/>
    <s v="Road Bikes"/>
    <n v="7"/>
    <s v="Santa Cruz Bikes"/>
    <x v="64"/>
  </r>
  <r>
    <x v="84"/>
    <s v="Children Bicycles"/>
    <n v="1"/>
    <s v="Baldwin Bikes"/>
    <x v="77"/>
  </r>
  <r>
    <x v="22"/>
    <s v="Children Bicycles"/>
    <n v="1"/>
    <s v="Baldwin Bikes"/>
    <x v="17"/>
  </r>
  <r>
    <x v="47"/>
    <s v="Children Bicycles"/>
    <n v="1"/>
    <s v="Baldwin Bikes"/>
    <x v="74"/>
  </r>
  <r>
    <x v="125"/>
    <s v="Mountain Bikes"/>
    <n v="6"/>
    <s v="Santa Cruz Bikes"/>
    <x v="81"/>
  </r>
  <r>
    <x v="127"/>
    <s v="Mountain Bikes"/>
    <n v="6"/>
    <s v="Santa Cruz Bikes"/>
    <x v="91"/>
  </r>
  <r>
    <x v="27"/>
    <s v="Cyclocross Bicycles"/>
    <n v="4"/>
    <s v="Santa Cruz Bikes"/>
    <x v="2"/>
  </r>
  <r>
    <x v="110"/>
    <s v="Cruisers Bicycles"/>
    <n v="3"/>
    <s v="Baldwin Bikes"/>
    <x v="97"/>
  </r>
  <r>
    <x v="42"/>
    <s v="Cruisers Bicycles"/>
    <n v="3"/>
    <s v="Baldwin Bikes"/>
    <x v="61"/>
  </r>
  <r>
    <x v="39"/>
    <s v="Road Bikes"/>
    <n v="7"/>
    <s v="Santa Cruz Bikes"/>
    <x v="24"/>
  </r>
  <r>
    <x v="41"/>
    <s v="Electric Bikes"/>
    <n v="5"/>
    <s v="Baldwin Bikes"/>
    <x v="28"/>
  </r>
  <r>
    <x v="64"/>
    <s v="Road Bikes"/>
    <n v="7"/>
    <s v="Baldwin Bikes"/>
    <x v="52"/>
  </r>
  <r>
    <x v="89"/>
    <s v="Electric Bikes"/>
    <n v="5"/>
    <s v="Baldwin Bikes"/>
    <x v="84"/>
  </r>
  <r>
    <x v="95"/>
    <s v="Comfort Bicycles"/>
    <n v="2"/>
    <s v="Baldwin Bikes"/>
    <x v="23"/>
  </r>
  <r>
    <x v="57"/>
    <s v="Mountain Bikes"/>
    <n v="6"/>
    <s v="Santa Cruz Bikes"/>
    <x v="45"/>
  </r>
  <r>
    <x v="27"/>
    <s v="Cyclocross Bicycles"/>
    <n v="4"/>
    <s v="Santa Cruz Bikes"/>
    <x v="2"/>
  </r>
  <r>
    <x v="113"/>
    <s v="Mountain Bikes"/>
    <n v="6"/>
    <s v="Baldwin Bikes"/>
    <x v="99"/>
  </r>
  <r>
    <x v="0"/>
    <s v="Cruisers Bicycles"/>
    <n v="3"/>
    <s v="Santa Cruz Bikes"/>
    <x v="3"/>
  </r>
  <r>
    <x v="18"/>
    <s v="Mountain Bikes"/>
    <n v="6"/>
    <s v="Baldwin Bikes"/>
    <x v="4"/>
  </r>
  <r>
    <x v="7"/>
    <s v="Cruisers Bicycles"/>
    <n v="3"/>
    <s v="Santa Cruz Bikes"/>
    <x v="7"/>
  </r>
  <r>
    <x v="84"/>
    <s v="Children Bicycles"/>
    <n v="1"/>
    <s v="Baldwin Bikes"/>
    <x v="39"/>
  </r>
  <r>
    <x v="43"/>
    <s v="Cyclocross Bicycles"/>
    <n v="4"/>
    <s v="Santa Cruz Bikes"/>
    <x v="33"/>
  </r>
  <r>
    <x v="99"/>
    <s v="Children Bicycles"/>
    <n v="1"/>
    <s v="Santa Cruz Bikes"/>
    <x v="38"/>
  </r>
  <r>
    <x v="106"/>
    <s v="Mountain Bikes"/>
    <n v="6"/>
    <s v="Santa Cruz Bikes"/>
    <x v="99"/>
  </r>
  <r>
    <x v="75"/>
    <s v="Children Bicycles"/>
    <n v="1"/>
    <s v="Baldwin Bikes"/>
    <x v="63"/>
  </r>
  <r>
    <x v="122"/>
    <s v="Road Bikes"/>
    <n v="7"/>
    <s v="Santa Cruz Bikes"/>
    <x v="73"/>
  </r>
  <r>
    <x v="128"/>
    <s v="Comfort Bicycles"/>
    <n v="2"/>
    <s v="Santa Cruz Bikes"/>
    <x v="79"/>
  </r>
  <r>
    <x v="79"/>
    <s v="Mountain Bikes"/>
    <n v="6"/>
    <s v="Santa Cruz Bikes"/>
    <x v="69"/>
  </r>
  <r>
    <x v="41"/>
    <s v="Road Bikes"/>
    <n v="7"/>
    <s v="Baldwin Bikes"/>
    <x v="64"/>
  </r>
  <r>
    <x v="109"/>
    <s v="Children Bicycles"/>
    <n v="1"/>
    <s v="Baldwin Bikes"/>
    <x v="66"/>
  </r>
  <r>
    <x v="42"/>
    <s v="Cruisers Bicycles"/>
    <n v="3"/>
    <s v="Baldwin Bikes"/>
    <x v="72"/>
  </r>
  <r>
    <x v="17"/>
    <s v="Cruisers Bicycles"/>
    <n v="3"/>
    <s v="Baldwin Bikes"/>
    <x v="15"/>
  </r>
  <r>
    <x v="85"/>
    <s v="Comfort Bicycles"/>
    <n v="2"/>
    <s v="Baldwin Bikes"/>
    <x v="79"/>
  </r>
  <r>
    <x v="48"/>
    <s v="Children Bicycles"/>
    <n v="1"/>
    <s v="Santa Cruz Bikes"/>
    <x v="93"/>
  </r>
  <r>
    <x v="37"/>
    <s v="Comfort Bicycles"/>
    <n v="2"/>
    <s v="Baldwin Bikes"/>
    <x v="22"/>
  </r>
  <r>
    <x v="104"/>
    <s v="Mountain Bikes"/>
    <n v="6"/>
    <s v="Baldwin Bikes"/>
    <x v="91"/>
  </r>
  <r>
    <x v="71"/>
    <s v="Cruisers Bicycles"/>
    <n v="3"/>
    <s v="Santa Cruz Bikes"/>
    <x v="72"/>
  </r>
  <r>
    <x v="26"/>
    <s v="Comfort Bicycles"/>
    <n v="2"/>
    <s v="Baldwin Bikes"/>
    <x v="19"/>
  </r>
  <r>
    <x v="25"/>
    <s v="Mountain Bikes"/>
    <n v="6"/>
    <s v="Santa Cruz Bikes"/>
    <x v="13"/>
  </r>
  <r>
    <x v="65"/>
    <s v="Mountain Bikes"/>
    <n v="6"/>
    <s v="Baldwin Bikes"/>
    <x v="55"/>
  </r>
  <r>
    <x v="42"/>
    <s v="Cruisers Bicycles"/>
    <n v="3"/>
    <s v="Baldwin Bikes"/>
    <x v="61"/>
  </r>
  <r>
    <x v="9"/>
    <s v="Mountain Bikes"/>
    <n v="6"/>
    <s v="Baldwin Bikes"/>
    <x v="76"/>
  </r>
  <r>
    <x v="41"/>
    <s v="Mountain Bikes"/>
    <n v="6"/>
    <s v="Baldwin Bikes"/>
    <x v="87"/>
  </r>
  <r>
    <x v="16"/>
    <s v="Mountain Bikes"/>
    <n v="6"/>
    <s v="Santa Cruz Bikes"/>
    <x v="1"/>
  </r>
  <r>
    <x v="3"/>
    <s v="Cruisers Bicycles"/>
    <n v="3"/>
    <s v="Baldwin Bikes"/>
    <x v="0"/>
  </r>
  <r>
    <x v="5"/>
    <s v="Mountain Bikes"/>
    <n v="6"/>
    <s v="Santa Cruz Bikes"/>
    <x v="30"/>
  </r>
  <r>
    <x v="42"/>
    <s v="Comfort Bicycles"/>
    <n v="2"/>
    <s v="Baldwin Bikes"/>
    <x v="32"/>
  </r>
  <r>
    <x v="37"/>
    <s v="Comfort Bicycles"/>
    <n v="2"/>
    <s v="Baldwin Bikes"/>
    <x v="68"/>
  </r>
  <r>
    <x v="52"/>
    <s v="Children Bicycles"/>
    <n v="1"/>
    <s v="Baldwin Bikes"/>
    <x v="88"/>
  </r>
  <r>
    <x v="23"/>
    <s v="Children Bicycles"/>
    <n v="1"/>
    <s v="Santa Cruz Bikes"/>
    <x v="35"/>
  </r>
  <r>
    <x v="77"/>
    <s v="Road Bikes"/>
    <n v="7"/>
    <s v="Santa Cruz Bikes"/>
    <x v="67"/>
  </r>
  <r>
    <x v="42"/>
    <s v="Cruisers Bicycles"/>
    <n v="3"/>
    <s v="Baldwin Bikes"/>
    <x v="72"/>
  </r>
  <r>
    <x v="93"/>
    <s v="Children Bicycles"/>
    <n v="1"/>
    <s v="Santa Cruz Bikes"/>
    <x v="47"/>
  </r>
  <r>
    <x v="85"/>
    <s v="Comfort Bicycles"/>
    <n v="2"/>
    <s v="Baldwin Bikes"/>
    <x v="79"/>
  </r>
  <r>
    <x v="106"/>
    <s v="Mountain Bikes"/>
    <n v="6"/>
    <s v="Santa Cruz Bikes"/>
    <x v="99"/>
  </r>
  <r>
    <x v="44"/>
    <s v="Cruisers Bicycles"/>
    <n v="3"/>
    <s v="Santa Cruz Bikes"/>
    <x v="34"/>
  </r>
  <r>
    <x v="19"/>
    <s v="Cyclocross Bicycles"/>
    <n v="4"/>
    <s v="Santa Cruz Bikes"/>
    <x v="14"/>
  </r>
  <r>
    <x v="66"/>
    <s v="Cruisers Bicycles"/>
    <n v="3"/>
    <s v="Santa Cruz Bikes"/>
    <x v="83"/>
  </r>
  <r>
    <x v="65"/>
    <s v="Mountain Bikes"/>
    <n v="6"/>
    <s v="Baldwin Bikes"/>
    <x v="55"/>
  </r>
  <r>
    <x v="66"/>
    <s v="Cruisers Bicycles"/>
    <n v="3"/>
    <s v="Santa Cruz Bikes"/>
    <x v="83"/>
  </r>
  <r>
    <x v="14"/>
    <s v="Children Bicycles"/>
    <n v="1"/>
    <s v="Santa Cruz Bikes"/>
    <x v="12"/>
  </r>
  <r>
    <x v="108"/>
    <s v="Cruisers Bicycles"/>
    <n v="3"/>
    <s v="Baldwin Bikes"/>
    <x v="96"/>
  </r>
  <r>
    <x v="53"/>
    <s v="Children Bicycles"/>
    <n v="1"/>
    <s v="Baldwin Bikes"/>
    <x v="42"/>
  </r>
  <r>
    <x v="52"/>
    <s v="Children Bicycles"/>
    <n v="1"/>
    <s v="Baldwin Bikes"/>
    <x v="65"/>
  </r>
  <r>
    <x v="77"/>
    <s v="Road Bikes"/>
    <n v="7"/>
    <s v="Santa Cruz Bikes"/>
    <x v="67"/>
  </r>
  <r>
    <x v="76"/>
    <s v="Road Bikes"/>
    <n v="7"/>
    <s v="Santa Cruz Bikes"/>
    <x v="64"/>
  </r>
  <r>
    <x v="51"/>
    <s v="Children Bicycles"/>
    <n v="1"/>
    <s v="Santa Cruz Bikes"/>
    <x v="21"/>
  </r>
  <r>
    <x v="70"/>
    <s v="Children Bicycles"/>
    <n v="1"/>
    <s v="Santa Cruz Bikes"/>
    <x v="42"/>
  </r>
  <r>
    <x v="5"/>
    <s v="Mountain Bikes"/>
    <n v="6"/>
    <s v="Santa Cruz Bikes"/>
    <x v="54"/>
  </r>
  <r>
    <x v="99"/>
    <s v="Children Bicycles"/>
    <n v="1"/>
    <s v="Santa Cruz Bikes"/>
    <x v="80"/>
  </r>
  <r>
    <x v="80"/>
    <s v="Comfort Bicycles"/>
    <n v="2"/>
    <s v="Baldwin Bikes"/>
    <x v="70"/>
  </r>
  <r>
    <x v="17"/>
    <s v="Children Bicycles"/>
    <n v="1"/>
    <s v="Baldwin Bikes"/>
    <x v="15"/>
  </r>
  <r>
    <x v="10"/>
    <s v="Mountain Bikes"/>
    <n v="6"/>
    <s v="Baldwin Bikes"/>
    <x v="30"/>
  </r>
  <r>
    <x v="76"/>
    <s v="Road Bikes"/>
    <n v="7"/>
    <s v="Santa Cruz Bikes"/>
    <x v="64"/>
  </r>
  <r>
    <x v="47"/>
    <s v="Children Bicycles"/>
    <n v="1"/>
    <s v="Baldwin Bikes"/>
    <x v="80"/>
  </r>
  <r>
    <x v="31"/>
    <s v="Comfort Bicycles"/>
    <n v="2"/>
    <s v="Santa Cruz Bikes"/>
    <x v="9"/>
  </r>
  <r>
    <x v="38"/>
    <s v="Comfort Bicycles"/>
    <n v="2"/>
    <s v="Santa Cruz Bikes"/>
    <x v="23"/>
  </r>
  <r>
    <x v="35"/>
    <s v="Mountain Bikes"/>
    <n v="6"/>
    <s v="Baldwin Bikes"/>
    <x v="16"/>
  </r>
  <r>
    <x v="7"/>
    <s v="Cruisers Bicycles"/>
    <n v="3"/>
    <s v="Santa Cruz Bikes"/>
    <x v="7"/>
  </r>
  <r>
    <x v="100"/>
    <s v="Electric Bikes"/>
    <n v="5"/>
    <s v="Santa Cruz Bikes"/>
    <x v="84"/>
  </r>
  <r>
    <x v="55"/>
    <s v="Cruisers Bicycles"/>
    <n v="3"/>
    <s v="Baldwin Bikes"/>
    <x v="43"/>
  </r>
  <r>
    <x v="37"/>
    <s v="Cruisers Bicycles"/>
    <n v="3"/>
    <s v="Baldwin Bikes"/>
    <x v="22"/>
  </r>
  <r>
    <x v="35"/>
    <s v="Mountain Bikes"/>
    <n v="6"/>
    <s v="Baldwin Bikes"/>
    <x v="16"/>
  </r>
  <r>
    <x v="106"/>
    <s v="Mountain Bikes"/>
    <n v="6"/>
    <s v="Santa Cruz Bikes"/>
    <x v="92"/>
  </r>
  <r>
    <x v="108"/>
    <s v="Cruisers Bicycles"/>
    <n v="3"/>
    <s v="Baldwin Bikes"/>
    <x v="96"/>
  </r>
  <r>
    <x v="60"/>
    <s v="Comfort Bicycles"/>
    <n v="2"/>
    <s v="Baldwin Bikes"/>
    <x v="95"/>
  </r>
  <r>
    <x v="62"/>
    <s v="Children Bicycles"/>
    <n v="1"/>
    <s v="Santa Cruz Bikes"/>
    <x v="98"/>
  </r>
  <r>
    <x v="0"/>
    <s v="Cruisers Bicycles"/>
    <n v="3"/>
    <s v="Santa Cruz Bikes"/>
    <x v="0"/>
  </r>
  <r>
    <x v="115"/>
    <s v="Mountain Bikes"/>
    <n v="6"/>
    <s v="Baldwin Bikes"/>
    <x v="85"/>
  </r>
  <r>
    <x v="86"/>
    <s v="Mountain Bikes"/>
    <n v="6"/>
    <s v="Baldwin Bikes"/>
    <x v="81"/>
  </r>
  <r>
    <x v="112"/>
    <s v="Mountain Bikes"/>
    <n v="6"/>
    <s v="Santa Cruz Bikes"/>
    <x v="60"/>
  </r>
  <r>
    <x v="22"/>
    <s v="Children Bicycles"/>
    <n v="1"/>
    <s v="Baldwin Bikes"/>
    <x v="31"/>
  </r>
  <r>
    <x v="56"/>
    <s v="Cruisers Bicycles"/>
    <n v="3"/>
    <s v="Santa Cruz Bikes"/>
    <x v="44"/>
  </r>
  <r>
    <x v="9"/>
    <s v="Cruisers Bicycles"/>
    <n v="3"/>
    <s v="Baldwin Bikes"/>
    <x v="9"/>
  </r>
  <r>
    <x v="112"/>
    <s v="Mountain Bikes"/>
    <n v="6"/>
    <s v="Santa Cruz Bikes"/>
    <x v="60"/>
  </r>
  <r>
    <x v="28"/>
    <s v="Electric Bikes"/>
    <n v="5"/>
    <s v="Santa Cruz Bikes"/>
    <x v="10"/>
  </r>
  <r>
    <x v="42"/>
    <s v="Cruisers Bicycles"/>
    <n v="3"/>
    <s v="Baldwin Bikes"/>
    <x v="61"/>
  </r>
  <r>
    <x v="31"/>
    <s v="Mountain Bikes"/>
    <n v="6"/>
    <s v="Santa Cruz Bikes"/>
    <x v="76"/>
  </r>
  <r>
    <x v="14"/>
    <s v="Children Bicycles"/>
    <n v="1"/>
    <s v="Santa Cruz Bikes"/>
    <x v="12"/>
  </r>
  <r>
    <x v="10"/>
    <s v="Mountain Bikes"/>
    <n v="6"/>
    <s v="Baldwin Bikes"/>
    <x v="54"/>
  </r>
  <r>
    <x v="93"/>
    <s v="Children Bicycles"/>
    <n v="1"/>
    <s v="Santa Cruz Bikes"/>
    <x v="47"/>
  </r>
  <r>
    <x v="41"/>
    <s v="Mountain Bikes"/>
    <n v="6"/>
    <s v="Baldwin Bikes"/>
    <x v="87"/>
  </r>
  <r>
    <x v="62"/>
    <s v="Children Bicycles"/>
    <n v="1"/>
    <s v="Santa Cruz Bikes"/>
    <x v="98"/>
  </r>
  <r>
    <x v="112"/>
    <s v="Mountain Bikes"/>
    <n v="6"/>
    <s v="Santa Cruz Bikes"/>
    <x v="60"/>
  </r>
  <r>
    <x v="9"/>
    <s v="Cruisers Bicycles"/>
    <n v="3"/>
    <s v="Baldwin Bikes"/>
    <x v="9"/>
  </r>
  <r>
    <x v="54"/>
    <s v="Cyclocross Bicycles"/>
    <n v="4"/>
    <s v="Baldwin Bikes"/>
    <x v="58"/>
  </r>
  <r>
    <x v="6"/>
    <s v="Road Bikes"/>
    <n v="7"/>
    <s v="Baldwin Bikes"/>
    <x v="25"/>
  </r>
  <r>
    <x v="16"/>
    <s v="Mountain Bikes"/>
    <n v="6"/>
    <s v="Santa Cruz Bikes"/>
    <x v="1"/>
  </r>
  <r>
    <x v="49"/>
    <s v="Cruisers Bicycles"/>
    <n v="3"/>
    <s v="Santa Cruz Bikes"/>
    <x v="40"/>
  </r>
  <r>
    <x v="95"/>
    <s v="Comfort Bicycles"/>
    <n v="2"/>
    <s v="Baldwin Bikes"/>
    <x v="23"/>
  </r>
  <r>
    <x v="104"/>
    <s v="Mountain Bikes"/>
    <n v="6"/>
    <s v="Baldwin Bikes"/>
    <x v="91"/>
  </r>
  <r>
    <x v="110"/>
    <s v="Cruisers Bicycles"/>
    <n v="3"/>
    <s v="Baldwin Bikes"/>
    <x v="97"/>
  </r>
  <r>
    <x v="72"/>
    <s v="Cruisers Bicycles"/>
    <n v="3"/>
    <s v="Santa Cruz Bikes"/>
    <x v="22"/>
  </r>
  <r>
    <x v="95"/>
    <s v="Comfort Bicycles"/>
    <n v="2"/>
    <s v="Baldwin Bikes"/>
    <x v="23"/>
  </r>
  <r>
    <x v="10"/>
    <s v="Mountain Bikes"/>
    <n v="6"/>
    <s v="Baldwin Bikes"/>
    <x v="54"/>
  </r>
  <r>
    <x v="88"/>
    <s v="Cruisers Bicycles"/>
    <n v="3"/>
    <s v="Baldwin Bikes"/>
    <x v="82"/>
  </r>
  <r>
    <x v="72"/>
    <s v="Cruisers Bicycles"/>
    <n v="3"/>
    <s v="Santa Cruz Bikes"/>
    <x v="22"/>
  </r>
  <r>
    <x v="22"/>
    <s v="Children Bicycles"/>
    <n v="1"/>
    <s v="Baldwin Bikes"/>
    <x v="17"/>
  </r>
  <r>
    <x v="66"/>
    <s v="Cruisers Bicycles"/>
    <n v="3"/>
    <s v="Santa Cruz Bikes"/>
    <x v="83"/>
  </r>
  <r>
    <x v="122"/>
    <s v="Road Bikes"/>
    <n v="7"/>
    <s v="Santa Cruz Bikes"/>
    <x v="73"/>
  </r>
  <r>
    <x v="42"/>
    <s v="Comfort Bicycles"/>
    <n v="2"/>
    <s v="Baldwin Bikes"/>
    <x v="72"/>
  </r>
  <r>
    <x v="29"/>
    <s v="Cruisers Bicycles"/>
    <n v="3"/>
    <s v="Baldwin Bikes"/>
    <x v="11"/>
  </r>
  <r>
    <x v="47"/>
    <s v="Children Bicycles"/>
    <n v="1"/>
    <s v="Baldwin Bikes"/>
    <x v="80"/>
  </r>
  <r>
    <x v="122"/>
    <s v="Road Bikes"/>
    <n v="7"/>
    <s v="Santa Cruz Bikes"/>
    <x v="73"/>
  </r>
  <r>
    <x v="41"/>
    <s v="Road Bikes"/>
    <n v="7"/>
    <s v="Baldwin Bikes"/>
    <x v="64"/>
  </r>
  <r>
    <x v="88"/>
    <s v="Cruisers Bicycles"/>
    <n v="3"/>
    <s v="Baldwin Bikes"/>
    <x v="82"/>
  </r>
  <r>
    <x v="12"/>
    <s v="Cruisers Bicycles"/>
    <n v="3"/>
    <s v="Santa Cruz Bikes"/>
    <x v="11"/>
  </r>
  <r>
    <x v="46"/>
    <s v="Mountain Bikes"/>
    <n v="6"/>
    <s v="Baldwin Bikes"/>
    <x v="37"/>
  </r>
  <r>
    <x v="54"/>
    <s v="Cyclocross Bicycles"/>
    <n v="4"/>
    <s v="Baldwin Bikes"/>
    <x v="33"/>
  </r>
  <r>
    <x v="53"/>
    <s v="Children Bicycles"/>
    <n v="1"/>
    <s v="Baldwin Bikes"/>
    <x v="42"/>
  </r>
  <r>
    <x v="84"/>
    <s v="Children Bicycles"/>
    <n v="1"/>
    <s v="Baldwin Bikes"/>
    <x v="94"/>
  </r>
  <r>
    <x v="2"/>
    <s v="Cyclocross Bicycles"/>
    <n v="4"/>
    <s v="Baldwin Bikes"/>
    <x v="2"/>
  </r>
  <r>
    <x v="114"/>
    <s v="Cruisers Bicycles"/>
    <n v="3"/>
    <s v="Baldwin Bikes"/>
    <x v="40"/>
  </r>
  <r>
    <x v="92"/>
    <s v="Comfort Bicycles"/>
    <n v="2"/>
    <s v="Santa Cruz Bikes"/>
    <x v="70"/>
  </r>
  <r>
    <x v="23"/>
    <s v="Children Bicycles"/>
    <n v="1"/>
    <s v="Santa Cruz Bikes"/>
    <x v="31"/>
  </r>
  <r>
    <x v="7"/>
    <s v="Cruisers Bicycles"/>
    <n v="3"/>
    <s v="Santa Cruz Bikes"/>
    <x v="7"/>
  </r>
  <r>
    <x v="72"/>
    <s v="Cruisers Bicycles"/>
    <n v="3"/>
    <s v="Santa Cruz Bikes"/>
    <x v="22"/>
  </r>
  <r>
    <x v="95"/>
    <s v="Comfort Bicycles"/>
    <n v="2"/>
    <s v="Baldwin Bikes"/>
    <x v="23"/>
  </r>
  <r>
    <x v="60"/>
    <s v="Comfort Bicycles"/>
    <n v="2"/>
    <s v="Baldwin Bikes"/>
    <x v="48"/>
  </r>
  <r>
    <x v="20"/>
    <s v="Mountain Bikes"/>
    <n v="6"/>
    <s v="Santa Cruz Bikes"/>
    <x v="16"/>
  </r>
  <r>
    <x v="72"/>
    <s v="Comfort Bicycles"/>
    <n v="2"/>
    <s v="Santa Cruz Bikes"/>
    <x v="22"/>
  </r>
  <r>
    <x v="41"/>
    <s v="Road Bikes"/>
    <n v="7"/>
    <s v="Baldwin Bikes"/>
    <x v="64"/>
  </r>
  <r>
    <x v="118"/>
    <s v="Cruisers Bicycles"/>
    <n v="3"/>
    <s v="Santa Cruz Bikes"/>
    <x v="97"/>
  </r>
  <r>
    <x v="0"/>
    <s v="Cruisers Bicycles"/>
    <n v="3"/>
    <s v="Santa Cruz Bikes"/>
    <x v="0"/>
  </r>
  <r>
    <x v="5"/>
    <s v="Mountain Bikes"/>
    <n v="6"/>
    <s v="Santa Cruz Bikes"/>
    <x v="5"/>
  </r>
  <r>
    <x v="28"/>
    <s v="Electric Bikes"/>
    <n v="5"/>
    <s v="Santa Cruz Bikes"/>
    <x v="10"/>
  </r>
  <r>
    <x v="93"/>
    <s v="Children Bicycles"/>
    <n v="1"/>
    <s v="Santa Cruz Bikes"/>
    <x v="100"/>
  </r>
  <r>
    <x v="54"/>
    <s v="Cyclocross Bicycles"/>
    <n v="4"/>
    <s v="Baldwin Bikes"/>
    <x v="33"/>
  </r>
  <r>
    <x v="56"/>
    <s v="Cruisers Bicycles"/>
    <n v="3"/>
    <s v="Santa Cruz Bikes"/>
    <x v="44"/>
  </r>
  <r>
    <x v="126"/>
    <s v="Mountain Bikes"/>
    <n v="6"/>
    <s v="Santa Cruz Bikes"/>
    <x v="101"/>
  </r>
  <r>
    <x v="129"/>
    <s v="Cruisers Bicycles"/>
    <n v="3"/>
    <s v="Santa Cruz Bikes"/>
    <x v="96"/>
  </r>
  <r>
    <x v="72"/>
    <s v="Comfort Bicycles"/>
    <n v="2"/>
    <s v="Santa Cruz Bikes"/>
    <x v="68"/>
  </r>
  <r>
    <x v="17"/>
    <s v="Cruisers Bicycles"/>
    <n v="3"/>
    <s v="Baldwin Bikes"/>
    <x v="15"/>
  </r>
  <r>
    <x v="84"/>
    <s v="Children Bicycles"/>
    <n v="1"/>
    <s v="Baldwin Bikes"/>
    <x v="93"/>
  </r>
  <r>
    <x v="59"/>
    <s v="Children Bicycles"/>
    <n v="1"/>
    <s v="Baldwin Bikes"/>
    <x v="47"/>
  </r>
  <r>
    <x v="35"/>
    <s v="Mountain Bikes"/>
    <n v="6"/>
    <s v="Baldwin Bikes"/>
    <x v="50"/>
  </r>
  <r>
    <x v="74"/>
    <s v="Road Bikes"/>
    <n v="7"/>
    <s v="Santa Cruz Bikes"/>
    <x v="62"/>
  </r>
  <r>
    <x v="55"/>
    <s v="Cruisers Bicycles"/>
    <n v="3"/>
    <s v="Baldwin Bikes"/>
    <x v="75"/>
  </r>
  <r>
    <x v="44"/>
    <s v="Children Bicycles"/>
    <n v="1"/>
    <s v="Santa Cruz Bikes"/>
    <x v="65"/>
  </r>
  <r>
    <x v="106"/>
    <s v="Mountain Bikes"/>
    <n v="6"/>
    <s v="Santa Cruz Bikes"/>
    <x v="92"/>
  </r>
  <r>
    <x v="54"/>
    <s v="Road Bikes"/>
    <n v="7"/>
    <s v="Baldwin Bikes"/>
    <x v="53"/>
  </r>
  <r>
    <x v="43"/>
    <s v="Cyclocross Bicycles"/>
    <n v="4"/>
    <s v="Santa Cruz Bikes"/>
    <x v="58"/>
  </r>
  <r>
    <x v="116"/>
    <s v="Cruisers Bicycles"/>
    <n v="3"/>
    <s v="Baldwin Bikes"/>
    <x v="46"/>
  </r>
  <r>
    <x v="35"/>
    <s v="Mountain Bikes"/>
    <n v="6"/>
    <s v="Baldwin Bikes"/>
    <x v="16"/>
  </r>
  <r>
    <x v="3"/>
    <s v="Cruisers Bicycles"/>
    <n v="3"/>
    <s v="Baldwin Bikes"/>
    <x v="3"/>
  </r>
  <r>
    <x v="71"/>
    <s v="Cruisers Bicycles"/>
    <n v="3"/>
    <s v="Santa Cruz Bikes"/>
    <x v="61"/>
  </r>
  <r>
    <x v="21"/>
    <s v="Cruisers Bicycles"/>
    <n v="3"/>
    <s v="Baldwin Bikes"/>
    <x v="20"/>
  </r>
  <r>
    <x v="14"/>
    <s v="Children Bicycles"/>
    <n v="1"/>
    <s v="Santa Cruz Bikes"/>
    <x v="15"/>
  </r>
  <r>
    <x v="54"/>
    <s v="Cyclocross Bicycles"/>
    <n v="4"/>
    <s v="Baldwin Bikes"/>
    <x v="58"/>
  </r>
  <r>
    <x v="58"/>
    <s v="Cruisers Bicycles"/>
    <n v="3"/>
    <s v="Santa Cruz Bikes"/>
    <x v="46"/>
  </r>
  <r>
    <x v="65"/>
    <s v="Road Bikes"/>
    <n v="7"/>
    <s v="Baldwin Bikes"/>
    <x v="67"/>
  </r>
  <r>
    <x v="43"/>
    <s v="Road Bikes"/>
    <n v="7"/>
    <s v="Santa Cruz Bikes"/>
    <x v="53"/>
  </r>
  <r>
    <x v="72"/>
    <s v="Comfort Bicycles"/>
    <n v="2"/>
    <s v="Santa Cruz Bikes"/>
    <x v="22"/>
  </r>
  <r>
    <x v="5"/>
    <s v="Mountain Bikes"/>
    <n v="6"/>
    <s v="Santa Cruz Bikes"/>
    <x v="89"/>
  </r>
  <r>
    <x v="113"/>
    <s v="Mountain Bikes"/>
    <n v="6"/>
    <s v="Baldwin Bikes"/>
    <x v="99"/>
  </r>
  <r>
    <x v="50"/>
    <s v="Cruisers Bicycles"/>
    <n v="3"/>
    <s v="Santa Cruz Bikes"/>
    <x v="41"/>
  </r>
  <r>
    <x v="4"/>
    <s v="Mountain Bikes"/>
    <n v="6"/>
    <s v="Santa Cruz Bikes"/>
    <x v="4"/>
  </r>
  <r>
    <x v="6"/>
    <s v="Road Bikes"/>
    <n v="7"/>
    <s v="Baldwin Bikes"/>
    <x v="25"/>
  </r>
  <r>
    <x v="55"/>
    <s v="Cruisers Bicycles"/>
    <n v="3"/>
    <s v="Baldwin Bikes"/>
    <x v="75"/>
  </r>
  <r>
    <x v="47"/>
    <s v="Children Bicycles"/>
    <n v="1"/>
    <s v="Baldwin Bikes"/>
    <x v="80"/>
  </r>
  <r>
    <x v="59"/>
    <s v="Children Bicycles"/>
    <n v="1"/>
    <s v="Baldwin Bikes"/>
    <x v="100"/>
  </r>
  <r>
    <x v="82"/>
    <s v="Road Bikes"/>
    <n v="7"/>
    <s v="Santa Cruz Bikes"/>
    <x v="59"/>
  </r>
  <r>
    <x v="52"/>
    <s v="Comfort Bicycles"/>
    <n v="2"/>
    <s v="Baldwin Bikes"/>
    <x v="34"/>
  </r>
  <r>
    <x v="41"/>
    <s v="Mountain Bikes"/>
    <n v="6"/>
    <s v="Baldwin Bikes"/>
    <x v="87"/>
  </r>
  <r>
    <x v="71"/>
    <s v="Cruisers Bicycles"/>
    <n v="3"/>
    <s v="Santa Cruz Bikes"/>
    <x v="61"/>
  </r>
  <r>
    <x v="41"/>
    <s v="Mountain Bikes"/>
    <n v="6"/>
    <s v="Baldwin Bikes"/>
    <x v="87"/>
  </r>
  <r>
    <x v="84"/>
    <s v="Children Bicycles"/>
    <n v="1"/>
    <s v="Baldwin Bikes"/>
    <x v="77"/>
  </r>
  <r>
    <x v="44"/>
    <s v="Children Bicycles"/>
    <n v="1"/>
    <s v="Santa Cruz Bikes"/>
    <x v="88"/>
  </r>
  <r>
    <x v="9"/>
    <s v="Comfort Bicycles"/>
    <n v="2"/>
    <s v="Baldwin Bikes"/>
    <x v="9"/>
  </r>
  <r>
    <x v="59"/>
    <s v="Children Bicycles"/>
    <n v="1"/>
    <s v="Baldwin Bikes"/>
    <x v="47"/>
  </r>
  <r>
    <x v="86"/>
    <s v="Mountain Bikes"/>
    <n v="6"/>
    <s v="Baldwin Bikes"/>
    <x v="81"/>
  </r>
  <r>
    <x v="87"/>
    <s v="Children Bicycles"/>
    <n v="1"/>
    <s v="Baldwin Bikes"/>
    <x v="49"/>
  </r>
  <r>
    <x v="5"/>
    <s v="Mountain Bikes"/>
    <n v="6"/>
    <s v="Santa Cruz Bikes"/>
    <x v="89"/>
  </r>
  <r>
    <x v="71"/>
    <s v="Cruisers Bicycles"/>
    <n v="3"/>
    <s v="Santa Cruz Bikes"/>
    <x v="61"/>
  </r>
  <r>
    <x v="15"/>
    <s v="Mountain Bikes"/>
    <n v="6"/>
    <s v="Baldwin Bikes"/>
    <x v="13"/>
  </r>
  <r>
    <x v="85"/>
    <s v="Comfort Bicycles"/>
    <n v="2"/>
    <s v="Baldwin Bikes"/>
    <x v="79"/>
  </r>
  <r>
    <x v="78"/>
    <s v="Children Bicycles"/>
    <n v="1"/>
    <s v="Santa Cruz Bikes"/>
    <x v="66"/>
  </r>
  <r>
    <x v="63"/>
    <s v="Road Bikes"/>
    <n v="7"/>
    <s v="Santa Cruz Bikes"/>
    <x v="51"/>
  </r>
  <r>
    <x v="30"/>
    <s v="Road Bikes"/>
    <n v="7"/>
    <s v="Santa Cruz Bikes"/>
    <x v="25"/>
  </r>
  <r>
    <x v="14"/>
    <s v="Cruisers Bicycles"/>
    <n v="3"/>
    <s v="Santa Cruz Bikes"/>
    <x v="15"/>
  </r>
  <r>
    <x v="37"/>
    <s v="Comfort Bicycles"/>
    <n v="2"/>
    <s v="Baldwin Bikes"/>
    <x v="68"/>
  </r>
  <r>
    <x v="11"/>
    <s v="Electric Bikes"/>
    <n v="5"/>
    <s v="Baldwin Bikes"/>
    <x v="10"/>
  </r>
  <r>
    <x v="37"/>
    <s v="Comfort Bicycles"/>
    <n v="2"/>
    <s v="Baldwin Bikes"/>
    <x v="22"/>
  </r>
  <r>
    <x v="128"/>
    <s v="Comfort Bicycles"/>
    <n v="2"/>
    <s v="Santa Cruz Bikes"/>
    <x v="79"/>
  </r>
  <r>
    <x v="20"/>
    <s v="Mountain Bikes"/>
    <n v="6"/>
    <s v="Santa Cruz Bikes"/>
    <x v="29"/>
  </r>
  <r>
    <x v="53"/>
    <s v="Children Bicycles"/>
    <n v="1"/>
    <s v="Baldwin Bikes"/>
    <x v="42"/>
  </r>
  <r>
    <x v="42"/>
    <s v="Comfort Bicycles"/>
    <n v="2"/>
    <s v="Baldwin Bikes"/>
    <x v="32"/>
  </r>
  <r>
    <x v="45"/>
    <s v="Mountain Bikes"/>
    <n v="6"/>
    <s v="Baldwin Bikes"/>
    <x v="36"/>
  </r>
  <r>
    <x v="23"/>
    <s v="Children Bicycles"/>
    <n v="1"/>
    <s v="Santa Cruz Bikes"/>
    <x v="31"/>
  </r>
  <r>
    <x v="14"/>
    <s v="Cruisers Bicycles"/>
    <n v="3"/>
    <s v="Santa Cruz Bikes"/>
    <x v="15"/>
  </r>
  <r>
    <x v="0"/>
    <s v="Comfort Bicycles"/>
    <n v="2"/>
    <s v="Santa Cruz Bikes"/>
    <x v="3"/>
  </r>
  <r>
    <x v="13"/>
    <s v="Cruisers Bicycles"/>
    <n v="3"/>
    <s v="Baldwin Bikes"/>
    <x v="7"/>
  </r>
  <r>
    <x v="21"/>
    <s v="Cruisers Bicycles"/>
    <n v="3"/>
    <s v="Baldwin Bikes"/>
    <x v="20"/>
  </r>
  <r>
    <x v="109"/>
    <s v="Children Bicycles"/>
    <n v="1"/>
    <s v="Baldwin Bikes"/>
    <x v="66"/>
  </r>
  <r>
    <x v="35"/>
    <s v="Mountain Bikes"/>
    <n v="6"/>
    <s v="Baldwin Bikes"/>
    <x v="16"/>
  </r>
  <r>
    <x v="82"/>
    <s v="Road Bikes"/>
    <n v="7"/>
    <s v="Santa Cruz Bikes"/>
    <x v="59"/>
  </r>
  <r>
    <x v="86"/>
    <s v="Mountain Bikes"/>
    <n v="6"/>
    <s v="Baldwin Bikes"/>
    <x v="81"/>
  </r>
  <r>
    <x v="85"/>
    <s v="Comfort Bicycles"/>
    <n v="2"/>
    <s v="Baldwin Bikes"/>
    <x v="79"/>
  </r>
  <r>
    <x v="124"/>
    <s v="Mountain Bikes"/>
    <n v="6"/>
    <s v="Baldwin Bikes"/>
    <x v="101"/>
  </r>
  <r>
    <x v="71"/>
    <s v="Cruisers Bicycles"/>
    <n v="3"/>
    <s v="Santa Cruz Bikes"/>
    <x v="61"/>
  </r>
  <r>
    <x v="123"/>
    <s v="Cruisers Bicycles"/>
    <n v="3"/>
    <s v="Baldwin Bikes"/>
    <x v="41"/>
  </r>
  <r>
    <x v="48"/>
    <s v="Children Bicycles"/>
    <n v="1"/>
    <s v="Santa Cruz Bikes"/>
    <x v="94"/>
  </r>
  <r>
    <x v="30"/>
    <s v="Cruisers Bicycles"/>
    <n v="3"/>
    <s v="Santa Cruz Bikes"/>
    <x v="26"/>
  </r>
  <r>
    <x v="5"/>
    <s v="Mountain Bikes"/>
    <n v="6"/>
    <s v="Santa Cruz Bikes"/>
    <x v="54"/>
  </r>
  <r>
    <x v="92"/>
    <s v="Comfort Bicycles"/>
    <n v="2"/>
    <s v="Santa Cruz Bikes"/>
    <x v="70"/>
  </r>
  <r>
    <x v="38"/>
    <s v="Comfort Bicycles"/>
    <n v="2"/>
    <s v="Santa Cruz Bikes"/>
    <x v="23"/>
  </r>
  <r>
    <x v="23"/>
    <s v="Children Bicycles"/>
    <n v="1"/>
    <s v="Santa Cruz Bikes"/>
    <x v="17"/>
  </r>
  <r>
    <x v="31"/>
    <s v="Cruisers Bicycles"/>
    <n v="3"/>
    <s v="Santa Cruz Bikes"/>
    <x v="9"/>
  </r>
  <r>
    <x v="110"/>
    <s v="Cruisers Bicycles"/>
    <n v="3"/>
    <s v="Baldwin Bikes"/>
    <x v="97"/>
  </r>
  <r>
    <x v="87"/>
    <s v="Children Bicycles"/>
    <n v="1"/>
    <s v="Baldwin Bikes"/>
    <x v="98"/>
  </r>
  <r>
    <x v="17"/>
    <s v="Cruisers Bicycles"/>
    <n v="3"/>
    <s v="Baldwin Bikes"/>
    <x v="15"/>
  </r>
  <r>
    <x v="93"/>
    <s v="Children Bicycles"/>
    <n v="1"/>
    <s v="Santa Cruz Bikes"/>
    <x v="100"/>
  </r>
  <r>
    <x v="48"/>
    <s v="Children Bicycles"/>
    <n v="1"/>
    <s v="Santa Cruz Bikes"/>
    <x v="77"/>
  </r>
  <r>
    <x v="99"/>
    <s v="Children Bicycles"/>
    <n v="1"/>
    <s v="Santa Cruz Bikes"/>
    <x v="38"/>
  </r>
  <r>
    <x v="0"/>
    <s v="Comfort Bicycles"/>
    <n v="2"/>
    <s v="Santa Cruz Bikes"/>
    <x v="3"/>
  </r>
  <r>
    <x v="35"/>
    <s v="Mountain Bikes"/>
    <n v="6"/>
    <s v="Baldwin Bikes"/>
    <x v="16"/>
  </r>
  <r>
    <x v="114"/>
    <s v="Cruisers Bicycles"/>
    <n v="3"/>
    <s v="Baldwin Bikes"/>
    <x v="40"/>
  </r>
  <r>
    <x v="78"/>
    <s v="Children Bicycles"/>
    <n v="1"/>
    <s v="Santa Cruz Bikes"/>
    <x v="66"/>
  </r>
  <r>
    <x v="113"/>
    <s v="Mountain Bikes"/>
    <n v="6"/>
    <s v="Baldwin Bikes"/>
    <x v="92"/>
  </r>
  <r>
    <x v="29"/>
    <s v="Cruisers Bicycles"/>
    <n v="3"/>
    <s v="Baldwin Bikes"/>
    <x v="11"/>
  </r>
  <r>
    <x v="90"/>
    <s v="Road Bikes"/>
    <n v="7"/>
    <s v="Santa Cruz Bikes"/>
    <x v="57"/>
  </r>
  <r>
    <x v="48"/>
    <s v="Children Bicycles"/>
    <n v="1"/>
    <s v="Santa Cruz Bikes"/>
    <x v="94"/>
  </r>
  <r>
    <x v="48"/>
    <s v="Children Bicycles"/>
    <n v="1"/>
    <s v="Santa Cruz Bikes"/>
    <x v="93"/>
  </r>
  <r>
    <x v="37"/>
    <s v="Comfort Bicycles"/>
    <n v="2"/>
    <s v="Baldwin Bikes"/>
    <x v="68"/>
  </r>
  <r>
    <x v="56"/>
    <s v="Cruisers Bicycles"/>
    <n v="3"/>
    <s v="Santa Cruz Bikes"/>
    <x v="44"/>
  </r>
  <r>
    <x v="86"/>
    <s v="Mountain Bikes"/>
    <n v="6"/>
    <s v="Baldwin Bikes"/>
    <x v="81"/>
  </r>
  <r>
    <x v="65"/>
    <s v="Mountain Bikes"/>
    <n v="6"/>
    <s v="Baldwin Bikes"/>
    <x v="55"/>
  </r>
  <r>
    <x v="37"/>
    <s v="Cruisers Bicycles"/>
    <n v="3"/>
    <s v="Baldwin Bikes"/>
    <x v="22"/>
  </r>
  <r>
    <x v="52"/>
    <s v="Cruisers Bicycles"/>
    <n v="3"/>
    <s v="Baldwin Bikes"/>
    <x v="34"/>
  </r>
  <r>
    <x v="49"/>
    <s v="Cruisers Bicycles"/>
    <n v="3"/>
    <s v="Santa Cruz Bikes"/>
    <x v="40"/>
  </r>
  <r>
    <x v="52"/>
    <s v="Comfort Bicycles"/>
    <n v="2"/>
    <s v="Baldwin Bikes"/>
    <x v="34"/>
  </r>
  <r>
    <x v="12"/>
    <s v="Cruisers Bicycles"/>
    <n v="3"/>
    <s v="Santa Cruz Bikes"/>
    <x v="11"/>
  </r>
  <r>
    <x v="11"/>
    <s v="Electric Bikes"/>
    <n v="5"/>
    <s v="Baldwin Bikes"/>
    <x v="10"/>
  </r>
  <r>
    <x v="25"/>
    <s v="Mountain Bikes"/>
    <n v="6"/>
    <s v="Santa Cruz Bikes"/>
    <x v="13"/>
  </r>
  <r>
    <x v="14"/>
    <s v="Children Bicycles"/>
    <n v="1"/>
    <s v="Santa Cruz Bikes"/>
    <x v="12"/>
  </r>
  <r>
    <x v="108"/>
    <s v="Cruisers Bicycles"/>
    <n v="3"/>
    <s v="Baldwin Bikes"/>
    <x v="96"/>
  </r>
  <r>
    <x v="55"/>
    <s v="Cruisers Bicycles"/>
    <n v="3"/>
    <s v="Baldwin Bikes"/>
    <x v="43"/>
  </r>
  <r>
    <x v="6"/>
    <s v="Cruisers Bicycles"/>
    <n v="3"/>
    <s v="Baldwin Bikes"/>
    <x v="26"/>
  </r>
  <r>
    <x v="2"/>
    <s v="Cyclocross Bicycles"/>
    <n v="4"/>
    <s v="Baldwin Bikes"/>
    <x v="2"/>
  </r>
  <r>
    <x v="52"/>
    <s v="Cruisers Bicycles"/>
    <n v="3"/>
    <s v="Baldwin Bikes"/>
    <x v="34"/>
  </r>
  <r>
    <x v="120"/>
    <s v="Road Bikes"/>
    <n v="7"/>
    <s v="Santa Cruz Bikes"/>
    <x v="52"/>
  </r>
  <r>
    <x v="8"/>
    <s v="Cruisers Bicycles"/>
    <n v="3"/>
    <s v="Santa Cruz Bikes"/>
    <x v="20"/>
  </r>
  <r>
    <x v="60"/>
    <s v="Comfort Bicycles"/>
    <n v="2"/>
    <s v="Baldwin Bikes"/>
    <x v="48"/>
  </r>
  <r>
    <x v="57"/>
    <s v="Mountain Bikes"/>
    <n v="6"/>
    <s v="Santa Cruz Bikes"/>
    <x v="45"/>
  </r>
  <r>
    <x v="30"/>
    <s v="Cruisers Bicycles"/>
    <n v="3"/>
    <s v="Santa Cruz Bikes"/>
    <x v="26"/>
  </r>
  <r>
    <x v="37"/>
    <s v="Comfort Bicycles"/>
    <n v="2"/>
    <s v="Baldwin Bikes"/>
    <x v="22"/>
  </r>
  <r>
    <x v="20"/>
    <s v="Mountain Bikes"/>
    <n v="6"/>
    <s v="Santa Cruz Bikes"/>
    <x v="29"/>
  </r>
  <r>
    <x v="52"/>
    <s v="Comfort Bicycles"/>
    <n v="2"/>
    <s v="Baldwin Bikes"/>
    <x v="34"/>
  </r>
  <r>
    <x v="13"/>
    <s v="Cruisers Bicycles"/>
    <n v="3"/>
    <s v="Baldwin Bikes"/>
    <x v="7"/>
  </r>
  <r>
    <x v="54"/>
    <s v="Cyclocross Bicycles"/>
    <n v="4"/>
    <s v="Baldwin Bikes"/>
    <x v="33"/>
  </r>
  <r>
    <x v="41"/>
    <s v="Mountain Bikes"/>
    <n v="6"/>
    <s v="Baldwin Bikes"/>
    <x v="87"/>
  </r>
  <r>
    <x v="46"/>
    <s v="Mountain Bikes"/>
    <n v="6"/>
    <s v="Baldwin Bikes"/>
    <x v="37"/>
  </r>
  <r>
    <x v="43"/>
    <s v="Road Bikes"/>
    <n v="7"/>
    <s v="Santa Cruz Bikes"/>
    <x v="53"/>
  </r>
  <r>
    <x v="36"/>
    <s v="Children Bicycles"/>
    <n v="1"/>
    <s v="Baldwin Bikes"/>
    <x v="21"/>
  </r>
  <r>
    <x v="44"/>
    <s v="Children Bicycles"/>
    <n v="1"/>
    <s v="Santa Cruz Bikes"/>
    <x v="88"/>
  </r>
  <r>
    <x v="88"/>
    <s v="Cruisers Bicycles"/>
    <n v="3"/>
    <s v="Baldwin Bikes"/>
    <x v="82"/>
  </r>
  <r>
    <x v="45"/>
    <s v="Mountain Bikes"/>
    <n v="6"/>
    <s v="Baldwin Bikes"/>
    <x v="36"/>
  </r>
  <r>
    <x v="9"/>
    <s v="Mountain Bikes"/>
    <n v="6"/>
    <s v="Baldwin Bikes"/>
    <x v="76"/>
  </r>
  <r>
    <x v="47"/>
    <s v="Children Bicycles"/>
    <n v="1"/>
    <s v="Baldwin Bikes"/>
    <x v="38"/>
  </r>
  <r>
    <x v="99"/>
    <s v="Children Bicycles"/>
    <n v="1"/>
    <s v="Santa Cruz Bikes"/>
    <x v="38"/>
  </r>
  <r>
    <x v="38"/>
    <s v="Comfort Bicycles"/>
    <n v="2"/>
    <s v="Santa Cruz Bikes"/>
    <x v="23"/>
  </r>
  <r>
    <x v="43"/>
    <s v="Cyclocross Bicycles"/>
    <n v="4"/>
    <s v="Santa Cruz Bikes"/>
    <x v="33"/>
  </r>
  <r>
    <x v="122"/>
    <s v="Road Bikes"/>
    <n v="7"/>
    <s v="Santa Cruz Bikes"/>
    <x v="73"/>
  </r>
  <r>
    <x v="72"/>
    <s v="Comfort Bicycles"/>
    <n v="2"/>
    <s v="Santa Cruz Bikes"/>
    <x v="68"/>
  </r>
  <r>
    <x v="20"/>
    <s v="Mountain Bikes"/>
    <n v="6"/>
    <s v="Santa Cruz Bikes"/>
    <x v="29"/>
  </r>
  <r>
    <x v="111"/>
    <s v="Cruisers Bicycles"/>
    <n v="3"/>
    <s v="Santa Cruz Bikes"/>
    <x v="82"/>
  </r>
  <r>
    <x v="67"/>
    <s v="Road Bikes"/>
    <n v="7"/>
    <s v="Baldwin Bikes"/>
    <x v="57"/>
  </r>
  <r>
    <x v="35"/>
    <s v="Mountain Bikes"/>
    <n v="6"/>
    <s v="Baldwin Bikes"/>
    <x v="16"/>
  </r>
  <r>
    <x v="108"/>
    <s v="Cruisers Bicycles"/>
    <n v="3"/>
    <s v="Baldwin Bikes"/>
    <x v="96"/>
  </r>
  <r>
    <x v="119"/>
    <s v="Children Bicycles"/>
    <n v="1"/>
    <s v="Santa Cruz Bikes"/>
    <x v="63"/>
  </r>
  <r>
    <x v="32"/>
    <s v="Cyclocross Bicycles"/>
    <n v="4"/>
    <s v="Baldwin Bikes"/>
    <x v="14"/>
  </r>
  <r>
    <x v="122"/>
    <s v="Road Bikes"/>
    <n v="7"/>
    <s v="Santa Cruz Bikes"/>
    <x v="73"/>
  </r>
  <r>
    <x v="101"/>
    <s v="Mountain Bikes"/>
    <n v="6"/>
    <s v="Santa Cruz Bikes"/>
    <x v="36"/>
  </r>
  <r>
    <x v="84"/>
    <s v="Children Bicycles"/>
    <n v="1"/>
    <s v="Baldwin Bikes"/>
    <x v="39"/>
  </r>
  <r>
    <x v="127"/>
    <s v="Mountain Bikes"/>
    <n v="6"/>
    <s v="Santa Cruz Bikes"/>
    <x v="91"/>
  </r>
  <r>
    <x v="0"/>
    <s v="Comfort Bicycles"/>
    <n v="2"/>
    <s v="Santa Cruz Bikes"/>
    <x v="3"/>
  </r>
  <r>
    <x v="16"/>
    <s v="Mountain Bikes"/>
    <n v="6"/>
    <s v="Santa Cruz Bikes"/>
    <x v="1"/>
  </r>
  <r>
    <x v="45"/>
    <s v="Mountain Bikes"/>
    <n v="6"/>
    <s v="Baldwin Bikes"/>
    <x v="36"/>
  </r>
  <r>
    <x v="48"/>
    <s v="Children Bicycles"/>
    <n v="1"/>
    <s v="Santa Cruz Bikes"/>
    <x v="94"/>
  </r>
  <r>
    <x v="68"/>
    <s v="Road Bikes"/>
    <n v="7"/>
    <s v="Baldwin Bikes"/>
    <x v="59"/>
  </r>
  <r>
    <x v="3"/>
    <s v="Cruisers Bicycles"/>
    <n v="3"/>
    <s v="Baldwin Bikes"/>
    <x v="0"/>
  </r>
  <r>
    <x v="113"/>
    <s v="Mountain Bikes"/>
    <n v="6"/>
    <s v="Baldwin Bikes"/>
    <x v="99"/>
  </r>
  <r>
    <x v="41"/>
    <s v="Electric Bikes"/>
    <n v="5"/>
    <s v="Baldwin Bikes"/>
    <x v="28"/>
  </r>
  <r>
    <x v="35"/>
    <s v="Mountain Bikes"/>
    <n v="6"/>
    <s v="Baldwin Bikes"/>
    <x v="29"/>
  </r>
  <r>
    <x v="9"/>
    <s v="Mountain Bikes"/>
    <n v="6"/>
    <s v="Baldwin Bikes"/>
    <x v="76"/>
  </r>
  <r>
    <x v="3"/>
    <s v="Cruisers Bicycles"/>
    <n v="3"/>
    <s v="Baldwin Bikes"/>
    <x v="78"/>
  </r>
  <r>
    <x v="66"/>
    <s v="Cruisers Bicycles"/>
    <n v="3"/>
    <s v="Santa Cruz Bikes"/>
    <x v="56"/>
  </r>
  <r>
    <x v="18"/>
    <s v="Mountain Bikes"/>
    <n v="6"/>
    <s v="Baldwin Bikes"/>
    <x v="4"/>
  </r>
  <r>
    <x v="60"/>
    <s v="Comfort Bicycles"/>
    <n v="2"/>
    <s v="Baldwin Bikes"/>
    <x v="48"/>
  </r>
  <r>
    <x v="35"/>
    <s v="Mountain Bikes"/>
    <n v="6"/>
    <s v="Baldwin Bikes"/>
    <x v="16"/>
  </r>
  <r>
    <x v="59"/>
    <s v="Children Bicycles"/>
    <n v="1"/>
    <s v="Baldwin Bikes"/>
    <x v="100"/>
  </r>
  <r>
    <x v="41"/>
    <s v="Electric Bikes"/>
    <n v="5"/>
    <s v="Baldwin Bikes"/>
    <x v="28"/>
  </r>
  <r>
    <x v="82"/>
    <s v="Road Bikes"/>
    <n v="7"/>
    <s v="Santa Cruz Bikes"/>
    <x v="59"/>
  </r>
  <r>
    <x v="91"/>
    <s v="Road Bikes"/>
    <n v="7"/>
    <s v="Baldwin Bikes"/>
    <x v="24"/>
  </r>
  <r>
    <x v="42"/>
    <s v="Cruisers Bicycles"/>
    <n v="3"/>
    <s v="Baldwin Bikes"/>
    <x v="61"/>
  </r>
  <r>
    <x v="25"/>
    <s v="Mountain Bikes"/>
    <n v="6"/>
    <s v="Santa Cruz Bikes"/>
    <x v="13"/>
  </r>
  <r>
    <x v="100"/>
    <s v="Electric Bikes"/>
    <n v="5"/>
    <s v="Santa Cruz Bikes"/>
    <x v="84"/>
  </r>
  <r>
    <x v="35"/>
    <s v="Mountain Bikes"/>
    <n v="6"/>
    <s v="Baldwin Bikes"/>
    <x v="29"/>
  </r>
  <r>
    <x v="99"/>
    <s v="Children Bicycles"/>
    <n v="1"/>
    <s v="Santa Cruz Bikes"/>
    <x v="80"/>
  </r>
  <r>
    <x v="23"/>
    <s v="Children Bicycles"/>
    <n v="1"/>
    <s v="Santa Cruz Bikes"/>
    <x v="17"/>
  </r>
  <r>
    <x v="59"/>
    <s v="Children Bicycles"/>
    <n v="1"/>
    <s v="Baldwin Bikes"/>
    <x v="100"/>
  </r>
  <r>
    <x v="22"/>
    <s v="Children Bicycles"/>
    <n v="1"/>
    <s v="Baldwin Bikes"/>
    <x v="31"/>
  </r>
  <r>
    <x v="68"/>
    <s v="Road Bikes"/>
    <n v="7"/>
    <s v="Baldwin Bikes"/>
    <x v="59"/>
  </r>
  <r>
    <x v="33"/>
    <s v="Comfort Bicycles"/>
    <n v="2"/>
    <s v="Santa Cruz Bikes"/>
    <x v="19"/>
  </r>
  <r>
    <x v="76"/>
    <s v="Mountain Bikes"/>
    <n v="6"/>
    <s v="Santa Cruz Bikes"/>
    <x v="87"/>
  </r>
  <r>
    <x v="14"/>
    <s v="Cruisers Bicycles"/>
    <n v="3"/>
    <s v="Santa Cruz Bikes"/>
    <x v="12"/>
  </r>
  <r>
    <x v="22"/>
    <s v="Children Bicycles"/>
    <n v="1"/>
    <s v="Baldwin Bikes"/>
    <x v="35"/>
  </r>
  <r>
    <x v="119"/>
    <s v="Children Bicycles"/>
    <n v="1"/>
    <s v="Santa Cruz Bikes"/>
    <x v="63"/>
  </r>
  <r>
    <x v="29"/>
    <s v="Cruisers Bicycles"/>
    <n v="3"/>
    <s v="Baldwin Bikes"/>
    <x v="11"/>
  </r>
  <r>
    <x v="99"/>
    <s v="Children Bicycles"/>
    <n v="1"/>
    <s v="Santa Cruz Bikes"/>
    <x v="80"/>
  </r>
  <r>
    <x v="35"/>
    <s v="Mountain Bikes"/>
    <n v="6"/>
    <s v="Baldwin Bikes"/>
    <x v="90"/>
  </r>
  <r>
    <x v="106"/>
    <s v="Mountain Bikes"/>
    <n v="6"/>
    <s v="Santa Cruz Bikes"/>
    <x v="99"/>
  </r>
  <r>
    <x v="42"/>
    <s v="Comfort Bicycles"/>
    <n v="2"/>
    <s v="Baldwin Bikes"/>
    <x v="72"/>
  </r>
  <r>
    <x v="22"/>
    <s v="Children Bicycles"/>
    <n v="1"/>
    <s v="Baldwin Bikes"/>
    <x v="17"/>
  </r>
  <r>
    <x v="29"/>
    <s v="Cruisers Bicycles"/>
    <n v="3"/>
    <s v="Baldwin Bikes"/>
    <x v="11"/>
  </r>
  <r>
    <x v="108"/>
    <s v="Cruisers Bicycles"/>
    <n v="3"/>
    <s v="Baldwin Bikes"/>
    <x v="96"/>
  </r>
  <r>
    <x v="102"/>
    <s v="Road Bikes"/>
    <n v="7"/>
    <s v="Santa Cruz Bikes"/>
    <x v="86"/>
  </r>
  <r>
    <x v="56"/>
    <s v="Cruisers Bicycles"/>
    <n v="3"/>
    <s v="Santa Cruz Bikes"/>
    <x v="44"/>
  </r>
  <r>
    <x v="42"/>
    <s v="Cruisers Bicycles"/>
    <n v="3"/>
    <s v="Baldwin Bikes"/>
    <x v="61"/>
  </r>
  <r>
    <x v="70"/>
    <s v="Children Bicycles"/>
    <n v="1"/>
    <s v="Santa Cruz Bikes"/>
    <x v="42"/>
  </r>
  <r>
    <x v="5"/>
    <s v="Mountain Bikes"/>
    <n v="6"/>
    <s v="Santa Cruz Bikes"/>
    <x v="89"/>
  </r>
  <r>
    <x v="27"/>
    <s v="Cyclocross Bicycles"/>
    <n v="4"/>
    <s v="Santa Cruz Bikes"/>
    <x v="2"/>
  </r>
  <r>
    <x v="66"/>
    <s v="Cruisers Bicycles"/>
    <n v="3"/>
    <s v="Santa Cruz Bikes"/>
    <x v="56"/>
  </r>
  <r>
    <x v="127"/>
    <s v="Mountain Bikes"/>
    <n v="6"/>
    <s v="Santa Cruz Bikes"/>
    <x v="91"/>
  </r>
  <r>
    <x v="98"/>
    <s v="Mountain Bikes"/>
    <n v="6"/>
    <s v="Santa Cruz Bikes"/>
    <x v="71"/>
  </r>
  <r>
    <x v="9"/>
    <s v="Mountain Bikes"/>
    <n v="6"/>
    <s v="Baldwin Bikes"/>
    <x v="76"/>
  </r>
  <r>
    <x v="20"/>
    <s v="Mountain Bikes"/>
    <n v="6"/>
    <s v="Santa Cruz Bikes"/>
    <x v="50"/>
  </r>
  <r>
    <x v="86"/>
    <s v="Mountain Bikes"/>
    <n v="6"/>
    <s v="Baldwin Bikes"/>
    <x v="81"/>
  </r>
  <r>
    <x v="14"/>
    <s v="Cruisers Bicycles"/>
    <n v="3"/>
    <s v="Santa Cruz Bikes"/>
    <x v="15"/>
  </r>
  <r>
    <x v="114"/>
    <s v="Cruisers Bicycles"/>
    <n v="3"/>
    <s v="Baldwin Bikes"/>
    <x v="40"/>
  </r>
  <r>
    <x v="126"/>
    <s v="Mountain Bikes"/>
    <n v="6"/>
    <s v="Santa Cruz Bikes"/>
    <x v="101"/>
  </r>
  <r>
    <x v="81"/>
    <s v="Mountain Bikes"/>
    <n v="6"/>
    <s v="Baldwin Bikes"/>
    <x v="71"/>
  </r>
  <r>
    <x v="29"/>
    <s v="Cruisers Bicycles"/>
    <n v="3"/>
    <s v="Baldwin Bikes"/>
    <x v="11"/>
  </r>
  <r>
    <x v="117"/>
    <s v="Mountain Bikes"/>
    <n v="6"/>
    <s v="Baldwin Bikes"/>
    <x v="69"/>
  </r>
  <r>
    <x v="0"/>
    <s v="Comfort Bicycles"/>
    <n v="2"/>
    <s v="Santa Cruz Bikes"/>
    <x v="3"/>
  </r>
  <r>
    <x v="53"/>
    <s v="Children Bicycles"/>
    <n v="1"/>
    <s v="Baldwin Bikes"/>
    <x v="42"/>
  </r>
  <r>
    <x v="35"/>
    <s v="Mountain Bikes"/>
    <n v="6"/>
    <s v="Baldwin Bikes"/>
    <x v="50"/>
  </r>
  <r>
    <x v="48"/>
    <s v="Children Bicycles"/>
    <n v="1"/>
    <s v="Santa Cruz Bikes"/>
    <x v="94"/>
  </r>
  <r>
    <x v="31"/>
    <s v="Cruisers Bicycles"/>
    <n v="3"/>
    <s v="Santa Cruz Bikes"/>
    <x v="9"/>
  </r>
  <r>
    <x v="43"/>
    <s v="Cyclocross Bicycles"/>
    <n v="4"/>
    <s v="Santa Cruz Bikes"/>
    <x v="33"/>
  </r>
  <r>
    <x v="92"/>
    <s v="Comfort Bicycles"/>
    <n v="2"/>
    <s v="Santa Cruz Bikes"/>
    <x v="70"/>
  </r>
  <r>
    <x v="76"/>
    <s v="Electric Bikes"/>
    <n v="5"/>
    <s v="Santa Cruz Bikes"/>
    <x v="28"/>
  </r>
  <r>
    <x v="114"/>
    <s v="Cruisers Bicycles"/>
    <n v="3"/>
    <s v="Baldwin Bikes"/>
    <x v="40"/>
  </r>
  <r>
    <x v="55"/>
    <s v="Cruisers Bicycles"/>
    <n v="3"/>
    <s v="Baldwin Bikes"/>
    <x v="75"/>
  </r>
  <r>
    <x v="3"/>
    <s v="Cruisers Bicycles"/>
    <n v="3"/>
    <s v="Baldwin Bikes"/>
    <x v="0"/>
  </r>
  <r>
    <x v="35"/>
    <s v="Mountain Bikes"/>
    <n v="6"/>
    <s v="Baldwin Bikes"/>
    <x v="16"/>
  </r>
  <r>
    <x v="41"/>
    <s v="Mountain Bikes"/>
    <n v="6"/>
    <s v="Baldwin Bikes"/>
    <x v="87"/>
  </r>
  <r>
    <x v="39"/>
    <s v="Road Bikes"/>
    <n v="7"/>
    <s v="Santa Cruz Bikes"/>
    <x v="24"/>
  </r>
  <r>
    <x v="25"/>
    <s v="Mountain Bikes"/>
    <n v="6"/>
    <s v="Santa Cruz Bikes"/>
    <x v="13"/>
  </r>
  <r>
    <x v="50"/>
    <s v="Cruisers Bicycles"/>
    <n v="3"/>
    <s v="Santa Cruz Bikes"/>
    <x v="41"/>
  </r>
  <r>
    <x v="78"/>
    <s v="Children Bicycles"/>
    <n v="1"/>
    <s v="Santa Cruz Bikes"/>
    <x v="66"/>
  </r>
  <r>
    <x v="97"/>
    <s v="Road Bikes"/>
    <n v="7"/>
    <s v="Baldwin Bikes"/>
    <x v="86"/>
  </r>
  <r>
    <x v="26"/>
    <s v="Comfort Bicycles"/>
    <n v="2"/>
    <s v="Baldwin Bikes"/>
    <x v="19"/>
  </r>
  <r>
    <x v="14"/>
    <s v="Children Bicycles"/>
    <n v="1"/>
    <s v="Santa Cruz Bikes"/>
    <x v="15"/>
  </r>
  <r>
    <x v="93"/>
    <s v="Children Bicycles"/>
    <n v="1"/>
    <s v="Santa Cruz Bikes"/>
    <x v="47"/>
  </r>
  <r>
    <x v="58"/>
    <s v="Cruisers Bicycles"/>
    <n v="3"/>
    <s v="Santa Cruz Bikes"/>
    <x v="46"/>
  </r>
  <r>
    <x v="99"/>
    <s v="Children Bicycles"/>
    <n v="1"/>
    <s v="Santa Cruz Bikes"/>
    <x v="80"/>
  </r>
  <r>
    <x v="46"/>
    <s v="Mountain Bikes"/>
    <n v="6"/>
    <s v="Baldwin Bikes"/>
    <x v="45"/>
  </r>
  <r>
    <x v="30"/>
    <s v="Road Bikes"/>
    <n v="7"/>
    <s v="Santa Cruz Bikes"/>
    <x v="25"/>
  </r>
  <r>
    <x v="17"/>
    <s v="Cruisers Bicycles"/>
    <n v="3"/>
    <s v="Baldwin Bikes"/>
    <x v="12"/>
  </r>
  <r>
    <x v="3"/>
    <s v="Comfort Bicycles"/>
    <n v="2"/>
    <s v="Baldwin Bikes"/>
    <x v="3"/>
  </r>
  <r>
    <x v="66"/>
    <s v="Cruisers Bicycles"/>
    <n v="3"/>
    <s v="Santa Cruz Bikes"/>
    <x v="83"/>
  </r>
  <r>
    <x v="104"/>
    <s v="Mountain Bikes"/>
    <n v="6"/>
    <s v="Baldwin Bikes"/>
    <x v="91"/>
  </r>
  <r>
    <x v="44"/>
    <s v="Children Bicycles"/>
    <n v="1"/>
    <s v="Santa Cruz Bikes"/>
    <x v="88"/>
  </r>
  <r>
    <x v="10"/>
    <s v="Mountain Bikes"/>
    <n v="6"/>
    <s v="Baldwin Bikes"/>
    <x v="30"/>
  </r>
  <r>
    <x v="76"/>
    <s v="Electric Bikes"/>
    <n v="5"/>
    <s v="Santa Cruz Bikes"/>
    <x v="28"/>
  </r>
  <r>
    <x v="13"/>
    <s v="Cruisers Bicycles"/>
    <n v="3"/>
    <s v="Baldwin Bikes"/>
    <x v="7"/>
  </r>
  <r>
    <x v="112"/>
    <s v="Mountain Bikes"/>
    <n v="6"/>
    <s v="Santa Cruz Bikes"/>
    <x v="60"/>
  </r>
  <r>
    <x v="4"/>
    <s v="Mountain Bikes"/>
    <n v="6"/>
    <s v="Santa Cruz Bikes"/>
    <x v="4"/>
  </r>
  <r>
    <x v="53"/>
    <s v="Children Bicycles"/>
    <n v="1"/>
    <s v="Baldwin Bikes"/>
    <x v="42"/>
  </r>
  <r>
    <x v="22"/>
    <s v="Children Bicycles"/>
    <n v="1"/>
    <s v="Baldwin Bikes"/>
    <x v="35"/>
  </r>
  <r>
    <x v="100"/>
    <s v="Electric Bikes"/>
    <n v="5"/>
    <s v="Santa Cruz Bikes"/>
    <x v="84"/>
  </r>
  <r>
    <x v="8"/>
    <s v="Cruisers Bicycles"/>
    <n v="3"/>
    <s v="Santa Cruz Bikes"/>
    <x v="20"/>
  </r>
  <r>
    <x v="16"/>
    <s v="Mountain Bikes"/>
    <n v="6"/>
    <s v="Santa Cruz Bikes"/>
    <x v="1"/>
  </r>
  <r>
    <x v="61"/>
    <s v="Cruisers Bicycles"/>
    <n v="3"/>
    <s v="Santa Cruz Bikes"/>
    <x v="75"/>
  </r>
  <r>
    <x v="30"/>
    <s v="Cruisers Bicycles"/>
    <n v="3"/>
    <s v="Santa Cruz Bikes"/>
    <x v="26"/>
  </r>
  <r>
    <x v="59"/>
    <s v="Children Bicycles"/>
    <n v="1"/>
    <s v="Baldwin Bikes"/>
    <x v="47"/>
  </r>
  <r>
    <x v="44"/>
    <s v="Children Bicycles"/>
    <n v="1"/>
    <s v="Santa Cruz Bikes"/>
    <x v="88"/>
  </r>
  <r>
    <x v="101"/>
    <s v="Mountain Bikes"/>
    <n v="6"/>
    <s v="Santa Cruz Bikes"/>
    <x v="36"/>
  </r>
  <r>
    <x v="125"/>
    <s v="Mountain Bikes"/>
    <n v="6"/>
    <s v="Santa Cruz Bikes"/>
    <x v="81"/>
  </r>
  <r>
    <x v="63"/>
    <s v="Road Bikes"/>
    <n v="7"/>
    <s v="Santa Cruz Bikes"/>
    <x v="51"/>
  </r>
  <r>
    <x v="46"/>
    <s v="Mountain Bikes"/>
    <n v="6"/>
    <s v="Baldwin Bikes"/>
    <x v="45"/>
  </r>
  <r>
    <x v="129"/>
    <s v="Cruisers Bicycles"/>
    <n v="3"/>
    <s v="Santa Cruz Bikes"/>
    <x v="96"/>
  </r>
  <r>
    <x v="98"/>
    <s v="Mountain Bikes"/>
    <n v="6"/>
    <s v="Santa Cruz Bikes"/>
    <x v="71"/>
  </r>
  <r>
    <x v="43"/>
    <s v="Cyclocross Bicycles"/>
    <n v="4"/>
    <s v="Santa Cruz Bikes"/>
    <x v="33"/>
  </r>
  <r>
    <x v="21"/>
    <s v="Cruisers Bicycles"/>
    <n v="3"/>
    <s v="Baldwin Bikes"/>
    <x v="20"/>
  </r>
  <r>
    <x v="119"/>
    <s v="Children Bicycles"/>
    <n v="1"/>
    <s v="Santa Cruz Bikes"/>
    <x v="63"/>
  </r>
  <r>
    <x v="108"/>
    <s v="Cruisers Bicycles"/>
    <n v="3"/>
    <s v="Baldwin Bikes"/>
    <x v="96"/>
  </r>
  <r>
    <x v="10"/>
    <s v="Mountain Bikes"/>
    <n v="6"/>
    <s v="Baldwin Bikes"/>
    <x v="54"/>
  </r>
  <r>
    <x v="63"/>
    <s v="Road Bikes"/>
    <n v="7"/>
    <s v="Santa Cruz Bikes"/>
    <x v="51"/>
  </r>
  <r>
    <x v="69"/>
    <s v="Mountain Bikes"/>
    <n v="6"/>
    <s v="Baldwin Bikes"/>
    <x v="60"/>
  </r>
  <r>
    <x v="103"/>
    <s v="Cruisers Bicycles"/>
    <n v="3"/>
    <s v="Baldwin Bikes"/>
    <x v="27"/>
  </r>
  <r>
    <x v="48"/>
    <s v="Children Bicycles"/>
    <n v="1"/>
    <s v="Santa Cruz Bikes"/>
    <x v="39"/>
  </r>
  <r>
    <x v="77"/>
    <s v="Road Bikes"/>
    <n v="7"/>
    <s v="Santa Cruz Bikes"/>
    <x v="67"/>
  </r>
  <r>
    <x v="98"/>
    <s v="Mountain Bikes"/>
    <n v="6"/>
    <s v="Santa Cruz Bikes"/>
    <x v="71"/>
  </r>
  <r>
    <x v="5"/>
    <s v="Mountain Bikes"/>
    <n v="6"/>
    <s v="Santa Cruz Bikes"/>
    <x v="89"/>
  </r>
  <r>
    <x v="72"/>
    <s v="Comfort Bicycles"/>
    <n v="2"/>
    <s v="Santa Cruz Bikes"/>
    <x v="68"/>
  </r>
  <r>
    <x v="23"/>
    <s v="Children Bicycles"/>
    <n v="1"/>
    <s v="Santa Cruz Bikes"/>
    <x v="31"/>
  </r>
  <r>
    <x v="37"/>
    <s v="Cruisers Bicycles"/>
    <n v="3"/>
    <s v="Baldwin Bikes"/>
    <x v="22"/>
  </r>
  <r>
    <x v="59"/>
    <s v="Children Bicycles"/>
    <n v="1"/>
    <s v="Baldwin Bikes"/>
    <x v="100"/>
  </r>
  <r>
    <x v="67"/>
    <s v="Road Bikes"/>
    <n v="7"/>
    <s v="Baldwin Bikes"/>
    <x v="57"/>
  </r>
  <r>
    <x v="44"/>
    <s v="Children Bicycles"/>
    <n v="1"/>
    <s v="Santa Cruz Bikes"/>
    <x v="88"/>
  </r>
  <r>
    <x v="18"/>
    <s v="Mountain Bikes"/>
    <n v="6"/>
    <s v="Baldwin Bikes"/>
    <x v="4"/>
  </r>
  <r>
    <x v="25"/>
    <s v="Mountain Bikes"/>
    <n v="6"/>
    <s v="Santa Cruz Bikes"/>
    <x v="13"/>
  </r>
  <r>
    <x v="107"/>
    <s v="Comfort Bicycles"/>
    <n v="2"/>
    <s v="Santa Cruz Bikes"/>
    <x v="95"/>
  </r>
  <r>
    <x v="120"/>
    <s v="Road Bikes"/>
    <n v="7"/>
    <s v="Santa Cruz Bikes"/>
    <x v="52"/>
  </r>
  <r>
    <x v="26"/>
    <s v="Comfort Bicycles"/>
    <n v="2"/>
    <s v="Baldwin Bikes"/>
    <x v="19"/>
  </r>
  <r>
    <x v="121"/>
    <s v="Road Bikes"/>
    <n v="7"/>
    <s v="Baldwin Bikes"/>
    <x v="62"/>
  </r>
  <r>
    <x v="59"/>
    <s v="Children Bicycles"/>
    <n v="1"/>
    <s v="Baldwin Bikes"/>
    <x v="100"/>
  </r>
  <r>
    <x v="35"/>
    <s v="Mountain Bikes"/>
    <n v="6"/>
    <s v="Baldwin Bikes"/>
    <x v="29"/>
  </r>
  <r>
    <x v="3"/>
    <s v="Cruisers Bicycles"/>
    <n v="3"/>
    <s v="Baldwin Bikes"/>
    <x v="3"/>
  </r>
  <r>
    <x v="42"/>
    <s v="Cruisers Bicycles"/>
    <n v="3"/>
    <s v="Baldwin Bikes"/>
    <x v="61"/>
  </r>
  <r>
    <x v="62"/>
    <s v="Children Bicycles"/>
    <n v="1"/>
    <s v="Santa Cruz Bikes"/>
    <x v="98"/>
  </r>
  <r>
    <x v="22"/>
    <s v="Children Bicycles"/>
    <n v="1"/>
    <s v="Baldwin Bikes"/>
    <x v="31"/>
  </r>
  <r>
    <x v="0"/>
    <s v="Cruisers Bicycles"/>
    <n v="3"/>
    <s v="Santa Cruz Bikes"/>
    <x v="0"/>
  </r>
  <r>
    <x v="76"/>
    <s v="Road Bikes"/>
    <n v="7"/>
    <s v="Santa Cruz Bikes"/>
    <x v="64"/>
  </r>
  <r>
    <x v="111"/>
    <s v="Cruisers Bicycles"/>
    <n v="3"/>
    <s v="Santa Cruz Bikes"/>
    <x v="82"/>
  </r>
  <r>
    <x v="76"/>
    <s v="Road Bikes"/>
    <n v="7"/>
    <s v="Santa Cruz Bikes"/>
    <x v="64"/>
  </r>
  <r>
    <x v="5"/>
    <s v="Mountain Bikes"/>
    <n v="6"/>
    <s v="Santa Cruz Bikes"/>
    <x v="30"/>
  </r>
  <r>
    <x v="21"/>
    <s v="Cruisers Bicycles"/>
    <n v="3"/>
    <s v="Baldwin Bikes"/>
    <x v="8"/>
  </r>
  <r>
    <x v="76"/>
    <s v="Road Bikes"/>
    <n v="7"/>
    <s v="Santa Cruz Bikes"/>
    <x v="64"/>
  </r>
  <r>
    <x v="101"/>
    <s v="Mountain Bikes"/>
    <n v="6"/>
    <s v="Santa Cruz Bikes"/>
    <x v="36"/>
  </r>
  <r>
    <x v="9"/>
    <s v="Comfort Bicycles"/>
    <n v="2"/>
    <s v="Baldwin Bikes"/>
    <x v="9"/>
  </r>
  <r>
    <x v="114"/>
    <s v="Cruisers Bicycles"/>
    <n v="3"/>
    <s v="Baldwin Bikes"/>
    <x v="40"/>
  </r>
  <r>
    <x v="91"/>
    <s v="Road Bikes"/>
    <n v="7"/>
    <s v="Baldwin Bikes"/>
    <x v="24"/>
  </r>
  <r>
    <x v="84"/>
    <s v="Children Bicycles"/>
    <n v="1"/>
    <s v="Baldwin Bikes"/>
    <x v="93"/>
  </r>
  <r>
    <x v="11"/>
    <s v="Electric Bikes"/>
    <n v="5"/>
    <s v="Baldwin Bikes"/>
    <x v="10"/>
  </r>
  <r>
    <x v="4"/>
    <s v="Mountain Bikes"/>
    <n v="6"/>
    <s v="Santa Cruz Bikes"/>
    <x v="4"/>
  </r>
  <r>
    <x v="19"/>
    <s v="Cyclocross Bicycles"/>
    <n v="4"/>
    <s v="Santa Cruz Bikes"/>
    <x v="14"/>
  </r>
  <r>
    <x v="95"/>
    <s v="Comfort Bicycles"/>
    <n v="2"/>
    <s v="Baldwin Bikes"/>
    <x v="23"/>
  </r>
  <r>
    <x v="20"/>
    <s v="Mountain Bikes"/>
    <n v="6"/>
    <s v="Santa Cruz Bikes"/>
    <x v="29"/>
  </r>
  <r>
    <x v="11"/>
    <s v="Electric Bikes"/>
    <n v="5"/>
    <s v="Baldwin Bikes"/>
    <x v="10"/>
  </r>
  <r>
    <x v="103"/>
    <s v="Cruisers Bicycles"/>
    <n v="3"/>
    <s v="Baldwin Bikes"/>
    <x v="27"/>
  </r>
  <r>
    <x v="56"/>
    <s v="Cruisers Bicycles"/>
    <n v="3"/>
    <s v="Santa Cruz Bikes"/>
    <x v="44"/>
  </r>
  <r>
    <x v="63"/>
    <s v="Road Bikes"/>
    <n v="7"/>
    <s v="Santa Cruz Bikes"/>
    <x v="51"/>
  </r>
  <r>
    <x v="43"/>
    <s v="Cyclocross Bicycles"/>
    <n v="4"/>
    <s v="Santa Cruz Bikes"/>
    <x v="58"/>
  </r>
  <r>
    <x v="106"/>
    <s v="Mountain Bikes"/>
    <n v="6"/>
    <s v="Santa Cruz Bikes"/>
    <x v="99"/>
  </r>
  <r>
    <x v="54"/>
    <s v="Road Bikes"/>
    <n v="7"/>
    <s v="Baldwin Bikes"/>
    <x v="53"/>
  </r>
  <r>
    <x v="0"/>
    <s v="Cruisers Bicycles"/>
    <n v="3"/>
    <s v="Santa Cruz Bikes"/>
    <x v="78"/>
  </r>
  <r>
    <x v="107"/>
    <s v="Comfort Bicycles"/>
    <n v="2"/>
    <s v="Santa Cruz Bikes"/>
    <x v="95"/>
  </r>
  <r>
    <x v="121"/>
    <s v="Road Bikes"/>
    <n v="7"/>
    <s v="Baldwin Bikes"/>
    <x v="62"/>
  </r>
  <r>
    <x v="41"/>
    <s v="Electric Bikes"/>
    <n v="5"/>
    <s v="Baldwin Bikes"/>
    <x v="28"/>
  </r>
  <r>
    <x v="111"/>
    <s v="Cruisers Bicycles"/>
    <n v="3"/>
    <s v="Santa Cruz Bikes"/>
    <x v="82"/>
  </r>
  <r>
    <x v="25"/>
    <s v="Mountain Bikes"/>
    <n v="6"/>
    <s v="Santa Cruz Bikes"/>
    <x v="13"/>
  </r>
  <r>
    <x v="20"/>
    <s v="Mountain Bikes"/>
    <n v="6"/>
    <s v="Santa Cruz Bikes"/>
    <x v="29"/>
  </r>
  <r>
    <x v="19"/>
    <s v="Cyclocross Bicycles"/>
    <n v="4"/>
    <s v="Santa Cruz Bikes"/>
    <x v="14"/>
  </r>
  <r>
    <x v="119"/>
    <s v="Children Bicycles"/>
    <n v="1"/>
    <s v="Santa Cruz Bikes"/>
    <x v="63"/>
  </r>
  <r>
    <x v="16"/>
    <s v="Mountain Bikes"/>
    <n v="6"/>
    <s v="Santa Cruz Bikes"/>
    <x v="1"/>
  </r>
  <r>
    <x v="18"/>
    <s v="Mountain Bikes"/>
    <n v="6"/>
    <s v="Baldwin Bikes"/>
    <x v="4"/>
  </r>
  <r>
    <x v="114"/>
    <s v="Cruisers Bicycles"/>
    <n v="3"/>
    <s v="Baldwin Bikes"/>
    <x v="40"/>
  </r>
  <r>
    <x v="48"/>
    <s v="Children Bicycles"/>
    <n v="1"/>
    <s v="Santa Cruz Bikes"/>
    <x v="93"/>
  </r>
  <r>
    <x v="42"/>
    <s v="Cruisers Bicycles"/>
    <n v="3"/>
    <s v="Baldwin Bikes"/>
    <x v="72"/>
  </r>
  <r>
    <x v="20"/>
    <s v="Mountain Bikes"/>
    <n v="6"/>
    <s v="Santa Cruz Bikes"/>
    <x v="16"/>
  </r>
  <r>
    <x v="42"/>
    <s v="Comfort Bicycles"/>
    <n v="2"/>
    <s v="Baldwin Bikes"/>
    <x v="32"/>
  </r>
  <r>
    <x v="88"/>
    <s v="Cruisers Bicycles"/>
    <n v="3"/>
    <s v="Baldwin Bikes"/>
    <x v="82"/>
  </r>
  <r>
    <x v="93"/>
    <s v="Children Bicycles"/>
    <n v="1"/>
    <s v="Santa Cruz Bikes"/>
    <x v="100"/>
  </r>
  <r>
    <x v="10"/>
    <s v="Mountain Bikes"/>
    <n v="6"/>
    <s v="Baldwin Bikes"/>
    <x v="89"/>
  </r>
  <r>
    <x v="54"/>
    <s v="Cyclocross Bicycles"/>
    <n v="4"/>
    <s v="Baldwin Bikes"/>
    <x v="33"/>
  </r>
  <r>
    <x v="38"/>
    <s v="Comfort Bicycles"/>
    <n v="2"/>
    <s v="Santa Cruz Bikes"/>
    <x v="23"/>
  </r>
  <r>
    <x v="52"/>
    <s v="Children Bicycles"/>
    <n v="1"/>
    <s v="Baldwin Bikes"/>
    <x v="88"/>
  </r>
  <r>
    <x v="30"/>
    <s v="Cruisers Bicycles"/>
    <n v="3"/>
    <s v="Santa Cruz Bikes"/>
    <x v="26"/>
  </r>
  <r>
    <x v="52"/>
    <s v="Cruisers Bicycles"/>
    <n v="3"/>
    <s v="Baldwin Bikes"/>
    <x v="34"/>
  </r>
  <r>
    <x v="54"/>
    <s v="Cyclocross Bicycles"/>
    <n v="4"/>
    <s v="Baldwin Bikes"/>
    <x v="33"/>
  </r>
  <r>
    <x v="13"/>
    <s v="Cruisers Bicycles"/>
    <n v="3"/>
    <s v="Baldwin Bikes"/>
    <x v="7"/>
  </r>
  <r>
    <x v="48"/>
    <s v="Children Bicycles"/>
    <n v="1"/>
    <s v="Santa Cruz Bikes"/>
    <x v="77"/>
  </r>
  <r>
    <x v="5"/>
    <s v="Mountain Bikes"/>
    <n v="6"/>
    <s v="Santa Cruz Bikes"/>
    <x v="5"/>
  </r>
  <r>
    <x v="3"/>
    <s v="Cruisers Bicycles"/>
    <n v="3"/>
    <s v="Baldwin Bikes"/>
    <x v="78"/>
  </r>
  <r>
    <x v="106"/>
    <s v="Mountain Bikes"/>
    <n v="6"/>
    <s v="Santa Cruz Bikes"/>
    <x v="99"/>
  </r>
  <r>
    <x v="84"/>
    <s v="Children Bicycles"/>
    <n v="1"/>
    <s v="Baldwin Bikes"/>
    <x v="94"/>
  </r>
  <r>
    <x v="102"/>
    <s v="Road Bikes"/>
    <n v="7"/>
    <s v="Santa Cruz Bikes"/>
    <x v="86"/>
  </r>
  <r>
    <x v="41"/>
    <s v="Road Bikes"/>
    <n v="7"/>
    <s v="Baldwin Bikes"/>
    <x v="64"/>
  </r>
  <r>
    <x v="66"/>
    <s v="Cruisers Bicycles"/>
    <n v="3"/>
    <s v="Santa Cruz Bikes"/>
    <x v="56"/>
  </r>
  <r>
    <x v="59"/>
    <s v="Children Bicycles"/>
    <n v="1"/>
    <s v="Baldwin Bikes"/>
    <x v="47"/>
  </r>
  <r>
    <x v="105"/>
    <s v="Cruisers Bicycles"/>
    <n v="3"/>
    <s v="Baldwin Bikes"/>
    <x v="44"/>
  </r>
  <r>
    <x v="9"/>
    <s v="Mountain Bikes"/>
    <n v="6"/>
    <s v="Baldwin Bikes"/>
    <x v="76"/>
  </r>
  <r>
    <x v="22"/>
    <s v="Children Bicycles"/>
    <n v="1"/>
    <s v="Baldwin Bikes"/>
    <x v="31"/>
  </r>
  <r>
    <x v="127"/>
    <s v="Mountain Bikes"/>
    <n v="6"/>
    <s v="Santa Cruz Bikes"/>
    <x v="91"/>
  </r>
  <r>
    <x v="34"/>
    <s v="Mountain Bikes"/>
    <n v="6"/>
    <s v="Baldwin Bikes"/>
    <x v="18"/>
  </r>
  <r>
    <x v="76"/>
    <s v="Electric Bikes"/>
    <n v="5"/>
    <s v="Santa Cruz Bikes"/>
    <x v="28"/>
  </r>
  <r>
    <x v="63"/>
    <s v="Road Bikes"/>
    <n v="7"/>
    <s v="Santa Cruz Bikes"/>
    <x v="51"/>
  </r>
  <r>
    <x v="26"/>
    <s v="Comfort Bicycles"/>
    <n v="2"/>
    <s v="Baldwin Bikes"/>
    <x v="19"/>
  </r>
  <r>
    <x v="48"/>
    <s v="Children Bicycles"/>
    <n v="1"/>
    <s v="Santa Cruz Bikes"/>
    <x v="39"/>
  </r>
  <r>
    <x v="0"/>
    <s v="Cruisers Bicycles"/>
    <n v="3"/>
    <s v="Santa Cruz Bikes"/>
    <x v="3"/>
  </r>
  <r>
    <x v="6"/>
    <s v="Mountain Bikes"/>
    <n v="6"/>
    <s v="Baldwin Bikes"/>
    <x v="6"/>
  </r>
  <r>
    <x v="80"/>
    <s v="Comfort Bicycles"/>
    <n v="2"/>
    <s v="Baldwin Bikes"/>
    <x v="70"/>
  </r>
  <r>
    <x v="57"/>
    <s v="Mountain Bikes"/>
    <n v="6"/>
    <s v="Santa Cruz Bikes"/>
    <x v="45"/>
  </r>
  <r>
    <x v="83"/>
    <s v="Road Bikes"/>
    <n v="7"/>
    <s v="Baldwin Bikes"/>
    <x v="73"/>
  </r>
  <r>
    <x v="90"/>
    <s v="Road Bikes"/>
    <n v="7"/>
    <s v="Santa Cruz Bikes"/>
    <x v="57"/>
  </r>
  <r>
    <x v="60"/>
    <s v="Comfort Bicycles"/>
    <n v="2"/>
    <s v="Baldwin Bikes"/>
    <x v="48"/>
  </r>
  <r>
    <x v="17"/>
    <s v="Cruisers Bicycles"/>
    <n v="3"/>
    <s v="Baldwin Bikes"/>
    <x v="12"/>
  </r>
  <r>
    <x v="119"/>
    <s v="Children Bicycles"/>
    <n v="1"/>
    <s v="Santa Cruz Bikes"/>
    <x v="63"/>
  </r>
  <r>
    <x v="0"/>
    <s v="Cruisers Bicycles"/>
    <n v="3"/>
    <s v="Santa Cruz Bikes"/>
    <x v="78"/>
  </r>
  <r>
    <x v="73"/>
    <s v="Road Bikes"/>
    <n v="7"/>
    <s v="Baldwin Bikes"/>
    <x v="51"/>
  </r>
  <r>
    <x v="75"/>
    <s v="Children Bicycles"/>
    <n v="1"/>
    <s v="Baldwin Bikes"/>
    <x v="63"/>
  </r>
  <r>
    <x v="41"/>
    <s v="Road Bikes"/>
    <n v="7"/>
    <s v="Baldwin Bikes"/>
    <x v="64"/>
  </r>
  <r>
    <x v="81"/>
    <s v="Mountain Bikes"/>
    <n v="6"/>
    <s v="Baldwin Bikes"/>
    <x v="71"/>
  </r>
  <r>
    <x v="85"/>
    <s v="Comfort Bicycles"/>
    <n v="2"/>
    <s v="Baldwin Bikes"/>
    <x v="79"/>
  </r>
  <r>
    <x v="16"/>
    <s v="Mountain Bikes"/>
    <n v="6"/>
    <s v="Santa Cruz Bikes"/>
    <x v="1"/>
  </r>
  <r>
    <x v="31"/>
    <s v="Mountain Bikes"/>
    <n v="6"/>
    <s v="Santa Cruz Bikes"/>
    <x v="76"/>
  </r>
  <r>
    <x v="3"/>
    <s v="Cruisers Bicycles"/>
    <n v="3"/>
    <s v="Baldwin Bikes"/>
    <x v="0"/>
  </r>
  <r>
    <x v="91"/>
    <s v="Road Bikes"/>
    <n v="7"/>
    <s v="Baldwin Bikes"/>
    <x v="24"/>
  </r>
  <r>
    <x v="99"/>
    <s v="Children Bicycles"/>
    <n v="1"/>
    <s v="Santa Cruz Bikes"/>
    <x v="74"/>
  </r>
  <r>
    <x v="54"/>
    <s v="Cyclocross Bicycles"/>
    <n v="4"/>
    <s v="Baldwin Bikes"/>
    <x v="58"/>
  </r>
  <r>
    <x v="72"/>
    <s v="Comfort Bicycles"/>
    <n v="2"/>
    <s v="Santa Cruz Bikes"/>
    <x v="68"/>
  </r>
  <r>
    <x v="30"/>
    <s v="Cruisers Bicycles"/>
    <n v="3"/>
    <s v="Santa Cruz Bikes"/>
    <x v="26"/>
  </r>
  <r>
    <x v="9"/>
    <s v="Comfort Bicycles"/>
    <n v="2"/>
    <s v="Baldwin Bikes"/>
    <x v="9"/>
  </r>
  <r>
    <x v="58"/>
    <s v="Cruisers Bicycles"/>
    <n v="3"/>
    <s v="Santa Cruz Bikes"/>
    <x v="46"/>
  </r>
  <r>
    <x v="22"/>
    <s v="Children Bicycles"/>
    <n v="1"/>
    <s v="Baldwin Bikes"/>
    <x v="35"/>
  </r>
  <r>
    <x v="44"/>
    <s v="Comfort Bicycles"/>
    <n v="2"/>
    <s v="Santa Cruz Bikes"/>
    <x v="34"/>
  </r>
  <r>
    <x v="7"/>
    <s v="Cruisers Bicycles"/>
    <n v="3"/>
    <s v="Santa Cruz Bikes"/>
    <x v="7"/>
  </r>
  <r>
    <x v="51"/>
    <s v="Children Bicycles"/>
    <n v="1"/>
    <s v="Santa Cruz Bikes"/>
    <x v="21"/>
  </r>
  <r>
    <x v="28"/>
    <s v="Electric Bikes"/>
    <n v="5"/>
    <s v="Santa Cruz Bikes"/>
    <x v="10"/>
  </r>
  <r>
    <x v="19"/>
    <s v="Cyclocross Bicycles"/>
    <n v="4"/>
    <s v="Santa Cruz Bikes"/>
    <x v="14"/>
  </r>
  <r>
    <x v="47"/>
    <s v="Children Bicycles"/>
    <n v="1"/>
    <s v="Baldwin Bikes"/>
    <x v="80"/>
  </r>
  <r>
    <x v="95"/>
    <s v="Comfort Bicycles"/>
    <n v="2"/>
    <s v="Baldwin Bikes"/>
    <x v="23"/>
  </r>
  <r>
    <x v="88"/>
    <s v="Cruisers Bicycles"/>
    <n v="3"/>
    <s v="Baldwin Bikes"/>
    <x v="82"/>
  </r>
  <r>
    <x v="98"/>
    <s v="Mountain Bikes"/>
    <n v="6"/>
    <s v="Santa Cruz Bikes"/>
    <x v="71"/>
  </r>
  <r>
    <x v="101"/>
    <s v="Mountain Bikes"/>
    <n v="6"/>
    <s v="Santa Cruz Bikes"/>
    <x v="36"/>
  </r>
  <r>
    <x v="11"/>
    <s v="Electric Bikes"/>
    <n v="5"/>
    <s v="Baldwin Bikes"/>
    <x v="10"/>
  </r>
  <r>
    <x v="47"/>
    <s v="Children Bicycles"/>
    <n v="1"/>
    <s v="Baldwin Bikes"/>
    <x v="74"/>
  </r>
  <r>
    <x v="6"/>
    <s v="Road Bikes"/>
    <n v="7"/>
    <s v="Baldwin Bikes"/>
    <x v="25"/>
  </r>
  <r>
    <x v="42"/>
    <s v="Cruisers Bicycles"/>
    <n v="3"/>
    <s v="Baldwin Bikes"/>
    <x v="72"/>
  </r>
  <r>
    <x v="120"/>
    <s v="Road Bikes"/>
    <n v="7"/>
    <s v="Santa Cruz Bikes"/>
    <x v="52"/>
  </r>
  <r>
    <x v="71"/>
    <s v="Cruisers Bicycles"/>
    <n v="3"/>
    <s v="Santa Cruz Bikes"/>
    <x v="72"/>
  </r>
  <r>
    <x v="17"/>
    <s v="Cruisers Bicycles"/>
    <n v="3"/>
    <s v="Baldwin Bikes"/>
    <x v="12"/>
  </r>
  <r>
    <x v="39"/>
    <s v="Road Bikes"/>
    <n v="7"/>
    <s v="Santa Cruz Bikes"/>
    <x v="24"/>
  </r>
  <r>
    <x v="20"/>
    <s v="Mountain Bikes"/>
    <n v="6"/>
    <s v="Santa Cruz Bikes"/>
    <x v="29"/>
  </r>
  <r>
    <x v="118"/>
    <s v="Cruisers Bicycles"/>
    <n v="3"/>
    <s v="Santa Cruz Bikes"/>
    <x v="97"/>
  </r>
  <r>
    <x v="59"/>
    <s v="Children Bicycles"/>
    <n v="1"/>
    <s v="Baldwin Bikes"/>
    <x v="100"/>
  </r>
  <r>
    <x v="90"/>
    <s v="Road Bikes"/>
    <n v="7"/>
    <s v="Santa Cruz Bikes"/>
    <x v="57"/>
  </r>
  <r>
    <x v="108"/>
    <s v="Cruisers Bicycles"/>
    <n v="3"/>
    <s v="Baldwin Bikes"/>
    <x v="96"/>
  </r>
  <r>
    <x v="32"/>
    <s v="Cyclocross Bicycles"/>
    <n v="4"/>
    <s v="Baldwin Bikes"/>
    <x v="14"/>
  </r>
  <r>
    <x v="120"/>
    <s v="Road Bikes"/>
    <n v="7"/>
    <s v="Santa Cruz Bikes"/>
    <x v="52"/>
  </r>
  <r>
    <x v="71"/>
    <s v="Cruisers Bicycles"/>
    <n v="3"/>
    <s v="Santa Cruz Bikes"/>
    <x v="72"/>
  </r>
  <r>
    <x v="81"/>
    <s v="Mountain Bikes"/>
    <n v="6"/>
    <s v="Baldwin Bikes"/>
    <x v="71"/>
  </r>
  <r>
    <x v="10"/>
    <s v="Mountain Bikes"/>
    <n v="6"/>
    <s v="Baldwin Bikes"/>
    <x v="89"/>
  </r>
  <r>
    <x v="101"/>
    <s v="Mountain Bikes"/>
    <n v="6"/>
    <s v="Santa Cruz Bikes"/>
    <x v="36"/>
  </r>
  <r>
    <x v="55"/>
    <s v="Cruisers Bicycles"/>
    <n v="3"/>
    <s v="Baldwin Bikes"/>
    <x v="43"/>
  </r>
  <r>
    <x v="14"/>
    <s v="Cruisers Bicycles"/>
    <n v="3"/>
    <s v="Santa Cruz Bikes"/>
    <x v="12"/>
  </r>
  <r>
    <x v="0"/>
    <s v="Cruisers Bicycles"/>
    <n v="3"/>
    <s v="Santa Cruz Bikes"/>
    <x v="0"/>
  </r>
  <r>
    <x v="0"/>
    <s v="Cruisers Bicycles"/>
    <n v="3"/>
    <s v="Santa Cruz Bikes"/>
    <x v="78"/>
  </r>
  <r>
    <x v="20"/>
    <s v="Mountain Bikes"/>
    <n v="6"/>
    <s v="Santa Cruz Bikes"/>
    <x v="50"/>
  </r>
  <r>
    <x v="71"/>
    <s v="Cruisers Bicycles"/>
    <n v="3"/>
    <s v="Santa Cruz Bikes"/>
    <x v="72"/>
  </r>
  <r>
    <x v="63"/>
    <s v="Road Bikes"/>
    <n v="7"/>
    <s v="Santa Cruz Bikes"/>
    <x v="51"/>
  </r>
  <r>
    <x v="103"/>
    <s v="Cruisers Bicycles"/>
    <n v="3"/>
    <s v="Baldwin Bikes"/>
    <x v="27"/>
  </r>
  <r>
    <x v="70"/>
    <s v="Children Bicycles"/>
    <n v="1"/>
    <s v="Santa Cruz Bikes"/>
    <x v="42"/>
  </r>
  <r>
    <x v="80"/>
    <s v="Comfort Bicycles"/>
    <n v="2"/>
    <s v="Baldwin Bikes"/>
    <x v="70"/>
  </r>
  <r>
    <x v="112"/>
    <s v="Mountain Bikes"/>
    <n v="6"/>
    <s v="Santa Cruz Bikes"/>
    <x v="60"/>
  </r>
  <r>
    <x v="31"/>
    <s v="Comfort Bicycles"/>
    <n v="2"/>
    <s v="Santa Cruz Bikes"/>
    <x v="9"/>
  </r>
  <r>
    <x v="0"/>
    <s v="Comfort Bicycles"/>
    <n v="2"/>
    <s v="Santa Cruz Bikes"/>
    <x v="3"/>
  </r>
  <r>
    <x v="3"/>
    <s v="Cruisers Bicycles"/>
    <n v="3"/>
    <s v="Baldwin Bikes"/>
    <x v="3"/>
  </r>
  <r>
    <x v="22"/>
    <s v="Cruisers Bicycles"/>
    <n v="3"/>
    <s v="Baldwin Bikes"/>
    <x v="31"/>
  </r>
  <r>
    <x v="48"/>
    <s v="Children Bicycles"/>
    <n v="1"/>
    <s v="Santa Cruz Bikes"/>
    <x v="39"/>
  </r>
  <r>
    <x v="66"/>
    <s v="Cruisers Bicycles"/>
    <n v="3"/>
    <s v="Santa Cruz Bikes"/>
    <x v="83"/>
  </r>
  <r>
    <x v="96"/>
    <s v="Cruisers Bicycles"/>
    <n v="3"/>
    <s v="Baldwin Bikes"/>
    <x v="83"/>
  </r>
  <r>
    <x v="54"/>
    <s v="Cyclocross Bicycles"/>
    <n v="4"/>
    <s v="Baldwin Bikes"/>
    <x v="33"/>
  </r>
  <r>
    <x v="107"/>
    <s v="Comfort Bicycles"/>
    <n v="2"/>
    <s v="Santa Cruz Bikes"/>
    <x v="95"/>
  </r>
  <r>
    <x v="48"/>
    <s v="Children Bicycles"/>
    <n v="1"/>
    <s v="Santa Cruz Bikes"/>
    <x v="94"/>
  </r>
  <r>
    <x v="0"/>
    <s v="Cruisers Bicycles"/>
    <n v="3"/>
    <s v="Santa Cruz Bikes"/>
    <x v="78"/>
  </r>
  <r>
    <x v="99"/>
    <s v="Children Bicycles"/>
    <n v="1"/>
    <s v="Santa Cruz Bikes"/>
    <x v="80"/>
  </r>
  <r>
    <x v="92"/>
    <s v="Comfort Bicycles"/>
    <n v="2"/>
    <s v="Santa Cruz Bikes"/>
    <x v="70"/>
  </r>
  <r>
    <x v="48"/>
    <s v="Children Bicycles"/>
    <n v="1"/>
    <s v="Santa Cruz Bikes"/>
    <x v="93"/>
  </r>
  <r>
    <x v="22"/>
    <s v="Children Bicycles"/>
    <n v="1"/>
    <s v="Baldwin Bikes"/>
    <x v="35"/>
  </r>
  <r>
    <x v="20"/>
    <s v="Mountain Bikes"/>
    <n v="6"/>
    <s v="Santa Cruz Bikes"/>
    <x v="90"/>
  </r>
  <r>
    <x v="71"/>
    <s v="Comfort Bicycles"/>
    <n v="2"/>
    <s v="Santa Cruz Bikes"/>
    <x v="72"/>
  </r>
  <r>
    <x v="32"/>
    <s v="Cyclocross Bicycles"/>
    <n v="4"/>
    <s v="Baldwin Bikes"/>
    <x v="14"/>
  </r>
  <r>
    <x v="117"/>
    <s v="Mountain Bikes"/>
    <n v="6"/>
    <s v="Baldwin Bikes"/>
    <x v="69"/>
  </r>
  <r>
    <x v="80"/>
    <s v="Comfort Bicycles"/>
    <n v="2"/>
    <s v="Baldwin Bikes"/>
    <x v="70"/>
  </r>
  <r>
    <x v="10"/>
    <s v="Mountain Bikes"/>
    <n v="6"/>
    <s v="Baldwin Bikes"/>
    <x v="89"/>
  </r>
  <r>
    <x v="0"/>
    <s v="Cruisers Bicycles"/>
    <n v="3"/>
    <s v="Santa Cruz Bikes"/>
    <x v="0"/>
  </r>
  <r>
    <x v="66"/>
    <s v="Cruisers Bicycles"/>
    <n v="3"/>
    <s v="Santa Cruz Bikes"/>
    <x v="56"/>
  </r>
  <r>
    <x v="61"/>
    <s v="Cruisers Bicycles"/>
    <n v="3"/>
    <s v="Santa Cruz Bikes"/>
    <x v="75"/>
  </r>
  <r>
    <x v="117"/>
    <s v="Mountain Bikes"/>
    <n v="6"/>
    <s v="Baldwin Bikes"/>
    <x v="102"/>
  </r>
  <r>
    <x v="130"/>
    <s v="Cruisers Bicycles"/>
    <n v="3"/>
    <s v="Santa Cruz Bikes"/>
    <x v="103"/>
  </r>
  <r>
    <x v="5"/>
    <s v="Mountain Bikes"/>
    <n v="6"/>
    <s v="Santa Cruz Bikes"/>
    <x v="5"/>
  </r>
  <r>
    <x v="28"/>
    <s v="Mountain Bikes"/>
    <n v="6"/>
    <s v="Santa Cruz Bikes"/>
    <x v="104"/>
  </r>
  <r>
    <x v="130"/>
    <s v="Cruisers Bicycles"/>
    <n v="3"/>
    <s v="Santa Cruz Bikes"/>
    <x v="105"/>
  </r>
  <r>
    <x v="28"/>
    <s v="Cyclocross Bicycles"/>
    <n v="4"/>
    <s v="Santa Cruz Bikes"/>
    <x v="106"/>
  </r>
  <r>
    <x v="79"/>
    <s v="Mountain Bikes"/>
    <n v="6"/>
    <s v="Santa Cruz Bikes"/>
    <x v="69"/>
  </r>
  <r>
    <x v="131"/>
    <s v="Electric Bikes"/>
    <n v="5"/>
    <s v="Baldwin Bikes"/>
    <x v="107"/>
  </r>
  <r>
    <x v="132"/>
    <s v="Children Bicycles"/>
    <n v="1"/>
    <s v="Baldwin Bikes"/>
    <x v="108"/>
  </r>
  <r>
    <x v="133"/>
    <s v="Road Bikes"/>
    <n v="7"/>
    <s v="Baldwin Bikes"/>
    <x v="109"/>
  </r>
  <r>
    <x v="134"/>
    <s v="Cruisers Bicycles"/>
    <n v="3"/>
    <s v="Baldwin Bikes"/>
    <x v="103"/>
  </r>
  <r>
    <x v="65"/>
    <s v="Road Bikes"/>
    <n v="7"/>
    <s v="Baldwin Bikes"/>
    <x v="67"/>
  </r>
  <r>
    <x v="135"/>
    <s v="Road Bikes"/>
    <n v="7"/>
    <s v="Santa Cruz Bikes"/>
    <x v="110"/>
  </r>
  <r>
    <x v="30"/>
    <s v="Cruisers Bicycles"/>
    <n v="3"/>
    <s v="Santa Cruz Bikes"/>
    <x v="111"/>
  </r>
  <r>
    <x v="136"/>
    <s v="Mountain Bikes"/>
    <n v="6"/>
    <s v="Baldwin Bikes"/>
    <x v="112"/>
  </r>
  <r>
    <x v="137"/>
    <s v="Cruisers Bicycles"/>
    <n v="3"/>
    <s v="Santa Cruz Bikes"/>
    <x v="113"/>
  </r>
  <r>
    <x v="30"/>
    <s v="Comfort Bicycles"/>
    <n v="2"/>
    <s v="Santa Cruz Bikes"/>
    <x v="111"/>
  </r>
  <r>
    <x v="0"/>
    <s v="Cruisers Bicycles"/>
    <n v="3"/>
    <s v="Santa Cruz Bikes"/>
    <x v="114"/>
  </r>
  <r>
    <x v="111"/>
    <s v="Road Bikes"/>
    <n v="7"/>
    <s v="Santa Cruz Bikes"/>
    <x v="115"/>
  </r>
  <r>
    <x v="71"/>
    <s v="Comfort Bicycles"/>
    <n v="2"/>
    <s v="Santa Cruz Bikes"/>
    <x v="72"/>
  </r>
  <r>
    <x v="82"/>
    <s v="Road Bikes"/>
    <n v="7"/>
    <s v="Santa Cruz Bikes"/>
    <x v="59"/>
  </r>
  <r>
    <x v="138"/>
    <s v="Children Bicycles"/>
    <n v="1"/>
    <s v="Baldwin Bikes"/>
    <x v="116"/>
  </r>
  <r>
    <x v="14"/>
    <s v="Cruisers Bicycles"/>
    <n v="3"/>
    <s v="Santa Cruz Bikes"/>
    <x v="15"/>
  </r>
  <r>
    <x v="139"/>
    <s v="Cruisers Bicycles"/>
    <n v="3"/>
    <s v="Santa Cruz Bikes"/>
    <x v="117"/>
  </r>
  <r>
    <x v="140"/>
    <s v="Cruisers Bicycles"/>
    <n v="3"/>
    <s v="Baldwin Bikes"/>
    <x v="118"/>
  </r>
  <r>
    <x v="141"/>
    <s v="Cruisers Bicycles"/>
    <n v="3"/>
    <s v="Baldwin Bikes"/>
    <x v="119"/>
  </r>
  <r>
    <x v="52"/>
    <s v="Comfort Bicycles"/>
    <n v="2"/>
    <s v="Baldwin Bikes"/>
    <x v="34"/>
  </r>
  <r>
    <x v="142"/>
    <s v="Children Bicycles"/>
    <n v="1"/>
    <s v="Santa Cruz Bikes"/>
    <x v="120"/>
  </r>
  <r>
    <x v="90"/>
    <s v="Cruisers Bicycles"/>
    <n v="3"/>
    <s v="Santa Cruz Bikes"/>
    <x v="121"/>
  </r>
  <r>
    <x v="143"/>
    <s v="Children Bicycles"/>
    <n v="1"/>
    <s v="Santa Cruz Bikes"/>
    <x v="122"/>
  </r>
  <r>
    <x v="1"/>
    <s v="Road Bikes"/>
    <n v="7"/>
    <s v="Baldwin Bikes"/>
    <x v="123"/>
  </r>
  <r>
    <x v="129"/>
    <s v="Comfort Bicycles"/>
    <n v="2"/>
    <s v="Santa Cruz Bikes"/>
    <x v="124"/>
  </r>
  <r>
    <x v="143"/>
    <s v="Children Bicycles"/>
    <n v="1"/>
    <s v="Santa Cruz Bikes"/>
    <x v="125"/>
  </r>
  <r>
    <x v="84"/>
    <s v="Children Bicycles"/>
    <n v="1"/>
    <s v="Baldwin Bikes"/>
    <x v="93"/>
  </r>
  <r>
    <x v="136"/>
    <s v="Road Bikes"/>
    <n v="7"/>
    <s v="Baldwin Bikes"/>
    <x v="126"/>
  </r>
  <r>
    <x v="142"/>
    <s v="Children Bicycles"/>
    <n v="1"/>
    <s v="Santa Cruz Bikes"/>
    <x v="127"/>
  </r>
  <r>
    <x v="41"/>
    <s v="Electric Bikes"/>
    <n v="5"/>
    <s v="Baldwin Bikes"/>
    <x v="128"/>
  </r>
  <r>
    <x v="140"/>
    <s v="Comfort Bicycles"/>
    <n v="2"/>
    <s v="Baldwin Bikes"/>
    <x v="129"/>
  </r>
  <r>
    <x v="22"/>
    <s v="Children Bicycles"/>
    <n v="1"/>
    <s v="Baldwin Bikes"/>
    <x v="35"/>
  </r>
  <r>
    <x v="31"/>
    <s v="Cruisers Bicycles"/>
    <n v="3"/>
    <s v="Santa Cruz Bikes"/>
    <x v="9"/>
  </r>
  <r>
    <x v="49"/>
    <s v="Cruisers Bicycles"/>
    <n v="3"/>
    <s v="Santa Cruz Bikes"/>
    <x v="40"/>
  </r>
  <r>
    <x v="41"/>
    <s v="Electric Bikes"/>
    <n v="5"/>
    <s v="Baldwin Bikes"/>
    <x v="130"/>
  </r>
  <r>
    <x v="144"/>
    <s v="Road Bikes"/>
    <n v="7"/>
    <s v="Baldwin Bikes"/>
    <x v="131"/>
  </r>
  <r>
    <x v="109"/>
    <s v="Children Bicycles"/>
    <n v="1"/>
    <s v="Baldwin Bikes"/>
    <x v="66"/>
  </r>
  <r>
    <x v="14"/>
    <s v="Cruisers Bicycles"/>
    <n v="3"/>
    <s v="Santa Cruz Bikes"/>
    <x v="15"/>
  </r>
  <r>
    <x v="101"/>
    <s v="Mountain Bikes"/>
    <n v="6"/>
    <s v="Santa Cruz Bikes"/>
    <x v="36"/>
  </r>
  <r>
    <x v="145"/>
    <s v="Mountain Bikes"/>
    <n v="6"/>
    <s v="Baldwin Bikes"/>
    <x v="132"/>
  </r>
  <r>
    <x v="10"/>
    <s v="Mountain Bikes"/>
    <n v="6"/>
    <s v="Baldwin Bikes"/>
    <x v="54"/>
  </r>
  <r>
    <x v="122"/>
    <s v="Road Bikes"/>
    <n v="7"/>
    <s v="Santa Cruz Bikes"/>
    <x v="133"/>
  </r>
  <r>
    <x v="17"/>
    <s v="Children Bicycles"/>
    <n v="1"/>
    <s v="Baldwin Bikes"/>
    <x v="15"/>
  </r>
  <r>
    <x v="25"/>
    <s v="Cyclocross Bicycles"/>
    <n v="4"/>
    <s v="Santa Cruz Bikes"/>
    <x v="134"/>
  </r>
  <r>
    <x v="146"/>
    <s v="Electric Bikes"/>
    <n v="5"/>
    <s v="Santa Cruz Bikes"/>
    <x v="135"/>
  </r>
  <r>
    <x v="76"/>
    <s v="Road Bikes"/>
    <n v="7"/>
    <s v="Santa Cruz Bikes"/>
    <x v="136"/>
  </r>
  <r>
    <x v="83"/>
    <s v="Road Bikes"/>
    <n v="7"/>
    <s v="Baldwin Bikes"/>
    <x v="137"/>
  </r>
  <r>
    <x v="120"/>
    <s v="Road Bikes"/>
    <n v="7"/>
    <s v="Santa Cruz Bikes"/>
    <x v="138"/>
  </r>
  <r>
    <x v="90"/>
    <s v="Cruisers Bicycles"/>
    <n v="3"/>
    <s v="Santa Cruz Bikes"/>
    <x v="121"/>
  </r>
  <r>
    <x v="84"/>
    <s v="Children Bicycles"/>
    <n v="1"/>
    <s v="Baldwin Bikes"/>
    <x v="94"/>
  </r>
  <r>
    <x v="147"/>
    <s v="Cruisers Bicycles"/>
    <n v="3"/>
    <s v="Baldwin Bikes"/>
    <x v="139"/>
  </r>
  <r>
    <x v="6"/>
    <s v="Cruisers Bicycles"/>
    <n v="3"/>
    <s v="Baldwin Bikes"/>
    <x v="140"/>
  </r>
  <r>
    <x v="91"/>
    <s v="Road Bikes"/>
    <n v="7"/>
    <s v="Baldwin Bikes"/>
    <x v="24"/>
  </r>
  <r>
    <x v="134"/>
    <s v="Cruisers Bicycles"/>
    <n v="3"/>
    <s v="Baldwin Bikes"/>
    <x v="141"/>
  </r>
  <r>
    <x v="55"/>
    <s v="Cruisers Bicycles"/>
    <n v="3"/>
    <s v="Baldwin Bikes"/>
    <x v="75"/>
  </r>
  <r>
    <x v="100"/>
    <s v="Electric Bikes"/>
    <n v="5"/>
    <s v="Santa Cruz Bikes"/>
    <x v="84"/>
  </r>
  <r>
    <x v="48"/>
    <s v="Children Bicycles"/>
    <n v="1"/>
    <s v="Santa Cruz Bikes"/>
    <x v="142"/>
  </r>
  <r>
    <x v="148"/>
    <s v="Cruisers Bicycles"/>
    <n v="3"/>
    <s v="Santa Cruz Bikes"/>
    <x v="143"/>
  </r>
  <r>
    <x v="23"/>
    <s v="Children Bicycles"/>
    <n v="1"/>
    <s v="Santa Cruz Bikes"/>
    <x v="35"/>
  </r>
  <r>
    <x v="54"/>
    <s v="Road Bikes"/>
    <n v="7"/>
    <s v="Baldwin Bikes"/>
    <x v="144"/>
  </r>
  <r>
    <x v="110"/>
    <s v="Cruisers Bicycles"/>
    <n v="3"/>
    <s v="Baldwin Bikes"/>
    <x v="97"/>
  </r>
  <r>
    <x v="149"/>
    <s v="Cyclocross Bicycles"/>
    <n v="4"/>
    <s v="Santa Cruz Bikes"/>
    <x v="145"/>
  </r>
  <r>
    <x v="108"/>
    <s v="Cruisers Bicycles"/>
    <n v="3"/>
    <s v="Baldwin Bikes"/>
    <x v="96"/>
  </r>
  <r>
    <x v="95"/>
    <s v="Comfort Bicycles"/>
    <n v="2"/>
    <s v="Baldwin Bikes"/>
    <x v="23"/>
  </r>
  <r>
    <x v="5"/>
    <s v="Mountain Bikes"/>
    <n v="6"/>
    <s v="Santa Cruz Bikes"/>
    <x v="5"/>
  </r>
  <r>
    <x v="76"/>
    <s v="Electric Bikes"/>
    <n v="5"/>
    <s v="Santa Cruz Bikes"/>
    <x v="28"/>
  </r>
  <r>
    <x v="41"/>
    <s v="Mountain Bikes"/>
    <n v="6"/>
    <s v="Baldwin Bikes"/>
    <x v="87"/>
  </r>
  <r>
    <x v="64"/>
    <s v="Road Bikes"/>
    <n v="7"/>
    <s v="Baldwin Bikes"/>
    <x v="146"/>
  </r>
  <r>
    <x v="2"/>
    <s v="Road Bikes"/>
    <n v="7"/>
    <s v="Baldwin Bikes"/>
    <x v="147"/>
  </r>
  <r>
    <x v="6"/>
    <s v="Mountain Bikes"/>
    <n v="6"/>
    <s v="Baldwin Bikes"/>
    <x v="6"/>
  </r>
  <r>
    <x v="65"/>
    <s v="Mountain Bikes"/>
    <n v="6"/>
    <s v="Baldwin Bikes"/>
    <x v="148"/>
  </r>
  <r>
    <x v="150"/>
    <s v="Road Bikes"/>
    <n v="7"/>
    <s v="Santa Cruz Bikes"/>
    <x v="149"/>
  </r>
  <r>
    <x v="21"/>
    <s v="Cruisers Bicycles"/>
    <n v="3"/>
    <s v="Baldwin Bikes"/>
    <x v="8"/>
  </r>
  <r>
    <x v="30"/>
    <s v="Cruisers Bicycles"/>
    <n v="3"/>
    <s v="Santa Cruz Bikes"/>
    <x v="150"/>
  </r>
  <r>
    <x v="151"/>
    <s v="Children Bicycles"/>
    <n v="1"/>
    <s v="Baldwin Bikes"/>
    <x v="151"/>
  </r>
  <r>
    <x v="46"/>
    <s v="Mountain Bikes"/>
    <n v="6"/>
    <s v="Baldwin Bikes"/>
    <x v="45"/>
  </r>
  <r>
    <x v="30"/>
    <s v="Road Bikes"/>
    <n v="7"/>
    <s v="Santa Cruz Bikes"/>
    <x v="25"/>
  </r>
  <r>
    <x v="76"/>
    <s v="Electric Bikes"/>
    <n v="5"/>
    <s v="Santa Cruz Bikes"/>
    <x v="130"/>
  </r>
  <r>
    <x v="39"/>
    <s v="Road Bikes"/>
    <n v="7"/>
    <s v="Santa Cruz Bikes"/>
    <x v="152"/>
  </r>
  <r>
    <x v="41"/>
    <s v="Road Bikes"/>
    <n v="7"/>
    <s v="Baldwin Bikes"/>
    <x v="64"/>
  </r>
  <r>
    <x v="16"/>
    <s v="Road Bikes"/>
    <n v="7"/>
    <s v="Santa Cruz Bikes"/>
    <x v="153"/>
  </r>
  <r>
    <x v="145"/>
    <s v="Mountain Bikes"/>
    <n v="6"/>
    <s v="Baldwin Bikes"/>
    <x v="132"/>
  </r>
  <r>
    <x v="41"/>
    <s v="Electric Bikes"/>
    <n v="5"/>
    <s v="Baldwin Bikes"/>
    <x v="128"/>
  </r>
  <r>
    <x v="2"/>
    <s v="Road Bikes"/>
    <n v="7"/>
    <s v="Baldwin Bikes"/>
    <x v="154"/>
  </r>
  <r>
    <x v="43"/>
    <s v="Road Bikes"/>
    <n v="7"/>
    <s v="Santa Cruz Bikes"/>
    <x v="144"/>
  </r>
  <r>
    <x v="30"/>
    <s v="Comfort Bicycles"/>
    <n v="2"/>
    <s v="Santa Cruz Bikes"/>
    <x v="155"/>
  </r>
  <r>
    <x v="90"/>
    <s v="Cruisers Bicycles"/>
    <n v="3"/>
    <s v="Santa Cruz Bikes"/>
    <x v="156"/>
  </r>
  <r>
    <x v="90"/>
    <s v="Cruisers Bicycles"/>
    <n v="3"/>
    <s v="Santa Cruz Bikes"/>
    <x v="121"/>
  </r>
  <r>
    <x v="101"/>
    <s v="Road Bikes"/>
    <n v="7"/>
    <s v="Santa Cruz Bikes"/>
    <x v="157"/>
  </r>
  <r>
    <x v="17"/>
    <s v="Cruisers Bicycles"/>
    <n v="3"/>
    <s v="Baldwin Bikes"/>
    <x v="15"/>
  </r>
  <r>
    <x v="152"/>
    <s v="Children Bicycles"/>
    <n v="1"/>
    <s v="Baldwin Bikes"/>
    <x v="158"/>
  </r>
  <r>
    <x v="77"/>
    <s v="Mountain Bikes"/>
    <n v="6"/>
    <s v="Santa Cruz Bikes"/>
    <x v="159"/>
  </r>
  <r>
    <x v="16"/>
    <s v="Mountain Bikes"/>
    <n v="6"/>
    <s v="Santa Cruz Bikes"/>
    <x v="160"/>
  </r>
  <r>
    <x v="73"/>
    <s v="Road Bikes"/>
    <n v="7"/>
    <s v="Baldwin Bikes"/>
    <x v="51"/>
  </r>
  <r>
    <x v="152"/>
    <s v="Children Bicycles"/>
    <n v="1"/>
    <s v="Baldwin Bikes"/>
    <x v="120"/>
  </r>
  <r>
    <x v="87"/>
    <s v="Children Bicycles"/>
    <n v="1"/>
    <s v="Baldwin Bikes"/>
    <x v="98"/>
  </r>
  <r>
    <x v="44"/>
    <s v="Children Bicycles"/>
    <n v="1"/>
    <s v="Santa Cruz Bikes"/>
    <x v="88"/>
  </r>
  <r>
    <x v="42"/>
    <s v="Comfort Bicycles"/>
    <n v="2"/>
    <s v="Baldwin Bikes"/>
    <x v="72"/>
  </r>
  <r>
    <x v="153"/>
    <s v="Cruisers Bicycles"/>
    <n v="3"/>
    <s v="Santa Cruz Bikes"/>
    <x v="161"/>
  </r>
  <r>
    <x v="129"/>
    <s v="Comfort Bicycles"/>
    <n v="2"/>
    <s v="Santa Cruz Bikes"/>
    <x v="124"/>
  </r>
  <r>
    <x v="87"/>
    <s v="Children Bicycles"/>
    <n v="1"/>
    <s v="Baldwin Bikes"/>
    <x v="98"/>
  </r>
  <r>
    <x v="6"/>
    <s v="Road Bikes"/>
    <n v="7"/>
    <s v="Baldwin Bikes"/>
    <x v="162"/>
  </r>
  <r>
    <x v="142"/>
    <s v="Children Bicycles"/>
    <n v="1"/>
    <s v="Santa Cruz Bikes"/>
    <x v="158"/>
  </r>
  <r>
    <x v="90"/>
    <s v="Cruisers Bicycles"/>
    <n v="3"/>
    <s v="Santa Cruz Bikes"/>
    <x v="121"/>
  </r>
  <r>
    <x v="154"/>
    <s v="Road Bikes"/>
    <n v="7"/>
    <s v="Santa Cruz Bikes"/>
    <x v="163"/>
  </r>
  <r>
    <x v="37"/>
    <s v="Comfort Bicycles"/>
    <n v="2"/>
    <s v="Baldwin Bikes"/>
    <x v="164"/>
  </r>
  <r>
    <x v="90"/>
    <s v="Electric Bikes"/>
    <n v="5"/>
    <s v="Santa Cruz Bikes"/>
    <x v="156"/>
  </r>
  <r>
    <x v="11"/>
    <s v="Electric Bikes"/>
    <n v="5"/>
    <s v="Baldwin Bikes"/>
    <x v="165"/>
  </r>
  <r>
    <x v="138"/>
    <s v="Children Bicycles"/>
    <n v="1"/>
    <s v="Baldwin Bikes"/>
    <x v="166"/>
  </r>
  <r>
    <x v="1"/>
    <s v="Road Bikes"/>
    <n v="7"/>
    <s v="Baldwin Bikes"/>
    <x v="123"/>
  </r>
  <r>
    <x v="100"/>
    <s v="Electric Bikes"/>
    <n v="5"/>
    <s v="Santa Cruz Bikes"/>
    <x v="84"/>
  </r>
  <r>
    <x v="135"/>
    <s v="Mountain Bikes"/>
    <n v="6"/>
    <s v="Santa Cruz Bikes"/>
    <x v="167"/>
  </r>
  <r>
    <x v="134"/>
    <s v="Cruisers Bicycles"/>
    <n v="3"/>
    <s v="Baldwin Bikes"/>
    <x v="105"/>
  </r>
  <r>
    <x v="142"/>
    <s v="Children Bicycles"/>
    <n v="1"/>
    <s v="Santa Cruz Bikes"/>
    <x v="120"/>
  </r>
  <r>
    <x v="66"/>
    <s v="Cruisers Bicycles"/>
    <n v="3"/>
    <s v="Santa Cruz Bikes"/>
    <x v="83"/>
  </r>
  <r>
    <x v="94"/>
    <s v="Mountain Bikes"/>
    <n v="6"/>
    <s v="Santa Cruz Bikes"/>
    <x v="85"/>
  </r>
  <r>
    <x v="6"/>
    <s v="Comfort Bicycles"/>
    <n v="2"/>
    <s v="Baldwin Bikes"/>
    <x v="168"/>
  </r>
  <r>
    <x v="76"/>
    <s v="Road Bikes"/>
    <n v="7"/>
    <s v="Santa Cruz Bikes"/>
    <x v="136"/>
  </r>
  <r>
    <x v="155"/>
    <s v="Road Bikes"/>
    <n v="7"/>
    <s v="Baldwin Bikes"/>
    <x v="169"/>
  </r>
  <r>
    <x v="10"/>
    <s v="Mountain Bikes"/>
    <n v="6"/>
    <s v="Baldwin Bikes"/>
    <x v="89"/>
  </r>
  <r>
    <x v="156"/>
    <s v="Electric Bikes"/>
    <n v="5"/>
    <s v="Baldwin Bikes"/>
    <x v="170"/>
  </r>
  <r>
    <x v="18"/>
    <s v="Mountain Bikes"/>
    <n v="6"/>
    <s v="Baldwin Bikes"/>
    <x v="4"/>
  </r>
  <r>
    <x v="55"/>
    <s v="Cruisers Bicycles"/>
    <n v="3"/>
    <s v="Baldwin Bikes"/>
    <x v="75"/>
  </r>
  <r>
    <x v="49"/>
    <s v="Cruisers Bicycles"/>
    <n v="3"/>
    <s v="Santa Cruz Bikes"/>
    <x v="40"/>
  </r>
  <r>
    <x v="157"/>
    <s v="Road Bikes"/>
    <n v="7"/>
    <s v="Baldwin Bikes"/>
    <x v="171"/>
  </r>
  <r>
    <x v="79"/>
    <s v="Road Bikes"/>
    <n v="7"/>
    <s v="Santa Cruz Bikes"/>
    <x v="172"/>
  </r>
  <r>
    <x v="107"/>
    <s v="Comfort Bicycles"/>
    <n v="2"/>
    <s v="Santa Cruz Bikes"/>
    <x v="48"/>
  </r>
  <r>
    <x v="158"/>
    <s v="Road Bikes"/>
    <n v="7"/>
    <s v="Santa Cruz Bikes"/>
    <x v="173"/>
  </r>
  <r>
    <x v="76"/>
    <s v="Road Bikes"/>
    <n v="7"/>
    <s v="Santa Cruz Bikes"/>
    <x v="64"/>
  </r>
  <r>
    <x v="30"/>
    <s v="Cruisers Bicycles"/>
    <n v="3"/>
    <s v="Santa Cruz Bikes"/>
    <x v="174"/>
  </r>
  <r>
    <x v="120"/>
    <s v="Mountain Bikes"/>
    <n v="6"/>
    <s v="Santa Cruz Bikes"/>
    <x v="175"/>
  </r>
  <r>
    <x v="159"/>
    <s v="Mountain Bikes"/>
    <n v="6"/>
    <s v="Baldwin Bikes"/>
    <x v="176"/>
  </r>
  <r>
    <x v="43"/>
    <s v="Electric Bikes"/>
    <n v="5"/>
    <s v="Santa Cruz Bikes"/>
    <x v="177"/>
  </r>
  <r>
    <x v="77"/>
    <s v="Mountain Bikes"/>
    <n v="6"/>
    <s v="Santa Cruz Bikes"/>
    <x v="178"/>
  </r>
  <r>
    <x v="160"/>
    <s v="Mountain Bikes"/>
    <n v="6"/>
    <s v="Baldwin Bikes"/>
    <x v="179"/>
  </r>
  <r>
    <x v="161"/>
    <s v="Mountain Bikes"/>
    <n v="6"/>
    <s v="Santa Cruz Bikes"/>
    <x v="180"/>
  </r>
  <r>
    <x v="9"/>
    <s v="Comfort Bicycles"/>
    <n v="2"/>
    <s v="Baldwin Bikes"/>
    <x v="9"/>
  </r>
  <r>
    <x v="61"/>
    <s v="Cruisers Bicycles"/>
    <n v="3"/>
    <s v="Santa Cruz Bikes"/>
    <x v="75"/>
  </r>
  <r>
    <x v="52"/>
    <s v="Mountain Bikes"/>
    <n v="6"/>
    <s v="Baldwin Bikes"/>
    <x v="181"/>
  </r>
  <r>
    <x v="150"/>
    <s v="Electric Bikes"/>
    <n v="5"/>
    <s v="Santa Cruz Bikes"/>
    <x v="182"/>
  </r>
  <r>
    <x v="17"/>
    <s v="Cruisers Bicycles"/>
    <n v="3"/>
    <s v="Baldwin Bikes"/>
    <x v="183"/>
  </r>
  <r>
    <x v="25"/>
    <s v="Mountain Bikes"/>
    <n v="6"/>
    <s v="Santa Cruz Bikes"/>
    <x v="13"/>
  </r>
  <r>
    <x v="84"/>
    <s v="Children Bicycles"/>
    <n v="1"/>
    <s v="Baldwin Bikes"/>
    <x v="77"/>
  </r>
  <r>
    <x v="1"/>
    <s v="Cyclocross Bicycles"/>
    <n v="4"/>
    <s v="Baldwin Bikes"/>
    <x v="184"/>
  </r>
  <r>
    <x v="77"/>
    <s v="Mountain Bikes"/>
    <n v="6"/>
    <s v="Santa Cruz Bikes"/>
    <x v="148"/>
  </r>
  <r>
    <x v="29"/>
    <s v="Cruisers Bicycles"/>
    <n v="3"/>
    <s v="Baldwin Bikes"/>
    <x v="185"/>
  </r>
  <r>
    <x v="1"/>
    <s v="Mountain Bikes"/>
    <n v="6"/>
    <s v="Baldwin Bikes"/>
    <x v="1"/>
  </r>
  <r>
    <x v="30"/>
    <s v="Comfort Bicycles"/>
    <n v="2"/>
    <s v="Santa Cruz Bikes"/>
    <x v="168"/>
  </r>
  <r>
    <x v="138"/>
    <s v="Children Bicycles"/>
    <n v="1"/>
    <s v="Baldwin Bikes"/>
    <x v="116"/>
  </r>
  <r>
    <x v="43"/>
    <s v="Cyclocross Bicycles"/>
    <n v="4"/>
    <s v="Santa Cruz Bikes"/>
    <x v="58"/>
  </r>
  <r>
    <x v="162"/>
    <s v="Road Bikes"/>
    <n v="7"/>
    <s v="Baldwin Bikes"/>
    <x v="186"/>
  </r>
  <r>
    <x v="136"/>
    <s v="Mountain Bikes"/>
    <n v="6"/>
    <s v="Baldwin Bikes"/>
    <x v="167"/>
  </r>
  <r>
    <x v="1"/>
    <s v="Road Bikes"/>
    <n v="7"/>
    <s v="Baldwin Bikes"/>
    <x v="153"/>
  </r>
  <r>
    <x v="79"/>
    <s v="Road Bikes"/>
    <n v="7"/>
    <s v="Santa Cruz Bikes"/>
    <x v="187"/>
  </r>
  <r>
    <x v="24"/>
    <s v="Mountain Bikes"/>
    <n v="6"/>
    <s v="Santa Cruz Bikes"/>
    <x v="18"/>
  </r>
  <r>
    <x v="41"/>
    <s v="Road Bikes"/>
    <n v="7"/>
    <s v="Baldwin Bikes"/>
    <x v="136"/>
  </r>
  <r>
    <x v="135"/>
    <s v="Mountain Bikes"/>
    <n v="6"/>
    <s v="Santa Cruz Bikes"/>
    <x v="167"/>
  </r>
  <r>
    <x v="77"/>
    <s v="Road Bikes"/>
    <n v="7"/>
    <s v="Santa Cruz Bikes"/>
    <x v="67"/>
  </r>
  <r>
    <x v="54"/>
    <s v="Electric Bikes"/>
    <n v="5"/>
    <s v="Baldwin Bikes"/>
    <x v="188"/>
  </r>
  <r>
    <x v="47"/>
    <s v="Children Bicycles"/>
    <n v="1"/>
    <s v="Baldwin Bikes"/>
    <x v="74"/>
  </r>
  <r>
    <x v="64"/>
    <s v="Mountain Bikes"/>
    <n v="6"/>
    <s v="Baldwin Bikes"/>
    <x v="189"/>
  </r>
  <r>
    <x v="6"/>
    <s v="Mountain Bikes"/>
    <n v="6"/>
    <s v="Baldwin Bikes"/>
    <x v="6"/>
  </r>
  <r>
    <x v="107"/>
    <s v="Comfort Bicycles"/>
    <n v="2"/>
    <s v="Santa Cruz Bikes"/>
    <x v="48"/>
  </r>
  <r>
    <x v="136"/>
    <s v="Mountain Bikes"/>
    <n v="6"/>
    <s v="Baldwin Bikes"/>
    <x v="112"/>
  </r>
  <r>
    <x v="12"/>
    <s v="Cruisers Bicycles"/>
    <n v="3"/>
    <s v="Santa Cruz Bikes"/>
    <x v="11"/>
  </r>
  <r>
    <x v="5"/>
    <s v="Mountain Bikes"/>
    <n v="6"/>
    <s v="Santa Cruz Bikes"/>
    <x v="190"/>
  </r>
  <r>
    <x v="151"/>
    <s v="Children Bicycles"/>
    <n v="1"/>
    <s v="Baldwin Bikes"/>
    <x v="151"/>
  </r>
  <r>
    <x v="134"/>
    <s v="Cruisers Bicycles"/>
    <n v="3"/>
    <s v="Baldwin Bikes"/>
    <x v="191"/>
  </r>
  <r>
    <x v="141"/>
    <s v="Cruisers Bicycles"/>
    <n v="3"/>
    <s v="Baldwin Bikes"/>
    <x v="192"/>
  </r>
  <r>
    <x v="163"/>
    <s v="Children Bicycles"/>
    <n v="1"/>
    <s v="Baldwin Bikes"/>
    <x v="193"/>
  </r>
  <r>
    <x v="134"/>
    <s v="Cruisers Bicycles"/>
    <n v="3"/>
    <s v="Baldwin Bikes"/>
    <x v="194"/>
  </r>
  <r>
    <x v="139"/>
    <s v="Cruisers Bicycles"/>
    <n v="3"/>
    <s v="Santa Cruz Bikes"/>
    <x v="117"/>
  </r>
  <r>
    <x v="88"/>
    <s v="Cruisers Bicycles"/>
    <n v="3"/>
    <s v="Baldwin Bikes"/>
    <x v="82"/>
  </r>
  <r>
    <x v="164"/>
    <s v="Cruisers Bicycles"/>
    <n v="3"/>
    <s v="Santa Cruz Bikes"/>
    <x v="195"/>
  </r>
  <r>
    <x v="77"/>
    <s v="Mountain Bikes"/>
    <n v="6"/>
    <s v="Santa Cruz Bikes"/>
    <x v="196"/>
  </r>
  <r>
    <x v="30"/>
    <s v="Cruisers Bicycles"/>
    <n v="3"/>
    <s v="Santa Cruz Bikes"/>
    <x v="168"/>
  </r>
  <r>
    <x v="54"/>
    <s v="Electric Bikes"/>
    <n v="5"/>
    <s v="Baldwin Bikes"/>
    <x v="188"/>
  </r>
  <r>
    <x v="110"/>
    <s v="Cruisers Bicycles"/>
    <n v="3"/>
    <s v="Baldwin Bikes"/>
    <x v="97"/>
  </r>
  <r>
    <x v="20"/>
    <s v="Mountain Bikes"/>
    <n v="6"/>
    <s v="Santa Cruz Bikes"/>
    <x v="29"/>
  </r>
  <r>
    <x v="64"/>
    <s v="Mountain Bikes"/>
    <n v="6"/>
    <s v="Baldwin Bikes"/>
    <x v="189"/>
  </r>
  <r>
    <x v="48"/>
    <s v="Children Bicycles"/>
    <n v="1"/>
    <s v="Santa Cruz Bikes"/>
    <x v="77"/>
  </r>
  <r>
    <x v="99"/>
    <s v="Children Bicycles"/>
    <n v="1"/>
    <s v="Santa Cruz Bikes"/>
    <x v="38"/>
  </r>
  <r>
    <x v="9"/>
    <s v="Comfort Bicycles"/>
    <n v="2"/>
    <s v="Baldwin Bikes"/>
    <x v="9"/>
  </r>
  <r>
    <x v="16"/>
    <s v="Road Bikes"/>
    <n v="7"/>
    <s v="Santa Cruz Bikes"/>
    <x v="123"/>
  </r>
  <r>
    <x v="65"/>
    <s v="Mountain Bikes"/>
    <n v="6"/>
    <s v="Baldwin Bikes"/>
    <x v="55"/>
  </r>
  <r>
    <x v="77"/>
    <s v="Mountain Bikes"/>
    <n v="6"/>
    <s v="Santa Cruz Bikes"/>
    <x v="196"/>
  </r>
  <r>
    <x v="143"/>
    <s v="Children Bicycles"/>
    <n v="1"/>
    <s v="Santa Cruz Bikes"/>
    <x v="197"/>
  </r>
  <r>
    <x v="70"/>
    <s v="Children Bicycles"/>
    <n v="1"/>
    <s v="Santa Cruz Bikes"/>
    <x v="198"/>
  </r>
  <r>
    <x v="130"/>
    <s v="Comfort Bicycles"/>
    <n v="2"/>
    <s v="Santa Cruz Bikes"/>
    <x v="191"/>
  </r>
  <r>
    <x v="150"/>
    <s v="Road Bikes"/>
    <n v="7"/>
    <s v="Santa Cruz Bikes"/>
    <x v="149"/>
  </r>
  <r>
    <x v="72"/>
    <s v="Comfort Bicycles"/>
    <n v="2"/>
    <s v="Santa Cruz Bikes"/>
    <x v="22"/>
  </r>
  <r>
    <x v="28"/>
    <s v="Cruisers Bicycles"/>
    <n v="3"/>
    <s v="Santa Cruz Bikes"/>
    <x v="199"/>
  </r>
  <r>
    <x v="36"/>
    <s v="Children Bicycles"/>
    <n v="1"/>
    <s v="Baldwin Bikes"/>
    <x v="21"/>
  </r>
  <r>
    <x v="64"/>
    <s v="Road Bikes"/>
    <n v="7"/>
    <s v="Baldwin Bikes"/>
    <x v="200"/>
  </r>
  <r>
    <x v="137"/>
    <s v="Cruisers Bicycles"/>
    <n v="3"/>
    <s v="Santa Cruz Bikes"/>
    <x v="201"/>
  </r>
  <r>
    <x v="69"/>
    <s v="Mountain Bikes"/>
    <n v="6"/>
    <s v="Baldwin Bikes"/>
    <x v="60"/>
  </r>
  <r>
    <x v="10"/>
    <s v="Mountain Bikes"/>
    <n v="6"/>
    <s v="Baldwin Bikes"/>
    <x v="89"/>
  </r>
  <r>
    <x v="130"/>
    <s v="Comfort Bicycles"/>
    <n v="2"/>
    <s v="Santa Cruz Bikes"/>
    <x v="191"/>
  </r>
  <r>
    <x v="92"/>
    <s v="Comfort Bicycles"/>
    <n v="2"/>
    <s v="Santa Cruz Bikes"/>
    <x v="70"/>
  </r>
  <r>
    <x v="1"/>
    <s v="Road Bikes"/>
    <n v="7"/>
    <s v="Baldwin Bikes"/>
    <x v="153"/>
  </r>
  <r>
    <x v="29"/>
    <s v="Cruisers Bicycles"/>
    <n v="3"/>
    <s v="Baldwin Bikes"/>
    <x v="185"/>
  </r>
  <r>
    <x v="138"/>
    <s v="Children Bicycles"/>
    <n v="1"/>
    <s v="Baldwin Bikes"/>
    <x v="202"/>
  </r>
  <r>
    <x v="143"/>
    <s v="Children Bicycles"/>
    <n v="1"/>
    <s v="Santa Cruz Bikes"/>
    <x v="203"/>
  </r>
  <r>
    <x v="59"/>
    <s v="Children Bicycles"/>
    <n v="1"/>
    <s v="Baldwin Bikes"/>
    <x v="100"/>
  </r>
  <r>
    <x v="134"/>
    <s v="Cruisers Bicycles"/>
    <n v="3"/>
    <s v="Baldwin Bikes"/>
    <x v="204"/>
  </r>
  <r>
    <x v="48"/>
    <s v="Children Bicycles"/>
    <n v="1"/>
    <s v="Santa Cruz Bikes"/>
    <x v="94"/>
  </r>
  <r>
    <x v="66"/>
    <s v="Cruisers Bicycles"/>
    <n v="3"/>
    <s v="Santa Cruz Bikes"/>
    <x v="83"/>
  </r>
  <r>
    <x v="46"/>
    <s v="Mountain Bikes"/>
    <n v="6"/>
    <s v="Baldwin Bikes"/>
    <x v="37"/>
  </r>
  <r>
    <x v="165"/>
    <s v="Children Bicycles"/>
    <n v="1"/>
    <s v="Baldwin Bikes"/>
    <x v="205"/>
  </r>
  <r>
    <x v="117"/>
    <s v="Road Bikes"/>
    <n v="7"/>
    <s v="Baldwin Bikes"/>
    <x v="206"/>
  </r>
  <r>
    <x v="166"/>
    <s v="Electric Bikes"/>
    <n v="5"/>
    <s v="Santa Cruz Bikes"/>
    <x v="170"/>
  </r>
  <r>
    <x v="65"/>
    <s v="Road Bikes"/>
    <n v="7"/>
    <s v="Baldwin Bikes"/>
    <x v="67"/>
  </r>
  <r>
    <x v="136"/>
    <s v="Road Bikes"/>
    <n v="7"/>
    <s v="Baldwin Bikes"/>
    <x v="110"/>
  </r>
  <r>
    <x v="167"/>
    <s v="Cruisers Bicycles"/>
    <n v="3"/>
    <s v="Santa Cruz Bikes"/>
    <x v="129"/>
  </r>
  <r>
    <x v="102"/>
    <s v="Road Bikes"/>
    <n v="7"/>
    <s v="Santa Cruz Bikes"/>
    <x v="86"/>
  </r>
  <r>
    <x v="168"/>
    <s v="Road Bikes"/>
    <n v="7"/>
    <s v="Santa Cruz Bikes"/>
    <x v="186"/>
  </r>
  <r>
    <x v="35"/>
    <s v="Mountain Bikes"/>
    <n v="6"/>
    <s v="Baldwin Bikes"/>
    <x v="207"/>
  </r>
  <r>
    <x v="28"/>
    <s v="Mountain Bikes"/>
    <n v="6"/>
    <s v="Santa Cruz Bikes"/>
    <x v="104"/>
  </r>
  <r>
    <x v="25"/>
    <s v="Mountain Bikes"/>
    <n v="6"/>
    <s v="Santa Cruz Bikes"/>
    <x v="13"/>
  </r>
  <r>
    <x v="30"/>
    <s v="Cruisers Bicycles"/>
    <n v="3"/>
    <s v="Santa Cruz Bikes"/>
    <x v="150"/>
  </r>
  <r>
    <x v="114"/>
    <s v="Cruisers Bicycles"/>
    <n v="3"/>
    <s v="Baldwin Bikes"/>
    <x v="40"/>
  </r>
  <r>
    <x v="42"/>
    <s v="Cruisers Bicycles"/>
    <n v="3"/>
    <s v="Baldwin Bikes"/>
    <x v="72"/>
  </r>
  <r>
    <x v="30"/>
    <s v="Road Bikes"/>
    <n v="7"/>
    <s v="Santa Cruz Bikes"/>
    <x v="25"/>
  </r>
  <r>
    <x v="2"/>
    <s v="Cyclocross Bicycles"/>
    <n v="4"/>
    <s v="Baldwin Bikes"/>
    <x v="154"/>
  </r>
  <r>
    <x v="139"/>
    <s v="Cruisers Bicycles"/>
    <n v="3"/>
    <s v="Santa Cruz Bikes"/>
    <x v="208"/>
  </r>
  <r>
    <x v="35"/>
    <s v="Mountain Bikes"/>
    <n v="6"/>
    <s v="Baldwin Bikes"/>
    <x v="207"/>
  </r>
  <r>
    <x v="79"/>
    <s v="Mountain Bikes"/>
    <n v="6"/>
    <s v="Santa Cruz Bikes"/>
    <x v="69"/>
  </r>
  <r>
    <x v="9"/>
    <s v="Comfort Bicycles"/>
    <n v="2"/>
    <s v="Baldwin Bikes"/>
    <x v="9"/>
  </r>
  <r>
    <x v="169"/>
    <s v="Cruisers Bicycles"/>
    <n v="3"/>
    <s v="Baldwin Bikes"/>
    <x v="209"/>
  </r>
  <r>
    <x v="170"/>
    <s v="Children Bicycles"/>
    <n v="1"/>
    <s v="Santa Cruz Bikes"/>
    <x v="210"/>
  </r>
  <r>
    <x v="48"/>
    <s v="Children Bicycles"/>
    <n v="1"/>
    <s v="Santa Cruz Bikes"/>
    <x v="39"/>
  </r>
  <r>
    <x v="125"/>
    <s v="Mountain Bikes"/>
    <n v="6"/>
    <s v="Santa Cruz Bikes"/>
    <x v="211"/>
  </r>
  <r>
    <x v="171"/>
    <s v="Cruisers Bicycles"/>
    <n v="3"/>
    <s v="Santa Cruz Bikes"/>
    <x v="119"/>
  </r>
  <r>
    <x v="6"/>
    <s v="Cruisers Bicycles"/>
    <n v="3"/>
    <s v="Baldwin Bikes"/>
    <x v="155"/>
  </r>
  <r>
    <x v="131"/>
    <s v="Electric Bikes"/>
    <n v="5"/>
    <s v="Baldwin Bikes"/>
    <x v="212"/>
  </r>
  <r>
    <x v="117"/>
    <s v="Mountain Bikes"/>
    <n v="6"/>
    <s v="Baldwin Bikes"/>
    <x v="69"/>
  </r>
  <r>
    <x v="76"/>
    <s v="Electric Bikes"/>
    <n v="5"/>
    <s v="Santa Cruz Bikes"/>
    <x v="130"/>
  </r>
  <r>
    <x v="172"/>
    <s v="Children Bicycles"/>
    <n v="1"/>
    <s v="Santa Cruz Bikes"/>
    <x v="213"/>
  </r>
  <r>
    <x v="84"/>
    <s v="Children Bicycles"/>
    <n v="1"/>
    <s v="Baldwin Bikes"/>
    <x v="93"/>
  </r>
  <r>
    <x v="86"/>
    <s v="Mountain Bikes"/>
    <n v="6"/>
    <s v="Baldwin Bikes"/>
    <x v="211"/>
  </r>
  <r>
    <x v="14"/>
    <s v="Cruisers Bicycles"/>
    <n v="3"/>
    <s v="Santa Cruz Bikes"/>
    <x v="214"/>
  </r>
  <r>
    <x v="131"/>
    <s v="Electric Bikes"/>
    <n v="5"/>
    <s v="Baldwin Bikes"/>
    <x v="215"/>
  </r>
  <r>
    <x v="11"/>
    <s v="Road Bikes"/>
    <n v="7"/>
    <s v="Baldwin Bikes"/>
    <x v="216"/>
  </r>
  <r>
    <x v="141"/>
    <s v="Cruisers Bicycles"/>
    <n v="3"/>
    <s v="Baldwin Bikes"/>
    <x v="119"/>
  </r>
  <r>
    <x v="44"/>
    <s v="Mountain Bikes"/>
    <n v="6"/>
    <s v="Santa Cruz Bikes"/>
    <x v="181"/>
  </r>
  <r>
    <x v="129"/>
    <s v="Comfort Bicycles"/>
    <n v="2"/>
    <s v="Santa Cruz Bikes"/>
    <x v="124"/>
  </r>
  <r>
    <x v="113"/>
    <s v="Mountain Bikes"/>
    <n v="6"/>
    <s v="Baldwin Bikes"/>
    <x v="99"/>
  </r>
  <r>
    <x v="173"/>
    <s v="Children Bicycles"/>
    <n v="1"/>
    <s v="Santa Cruz Bikes"/>
    <x v="217"/>
  </r>
  <r>
    <x v="106"/>
    <s v="Mountain Bikes"/>
    <n v="6"/>
    <s v="Santa Cruz Bikes"/>
    <x v="92"/>
  </r>
  <r>
    <x v="22"/>
    <s v="Children Bicycles"/>
    <n v="1"/>
    <s v="Baldwin Bikes"/>
    <x v="17"/>
  </r>
  <r>
    <x v="30"/>
    <s v="Road Bikes"/>
    <n v="7"/>
    <s v="Santa Cruz Bikes"/>
    <x v="162"/>
  </r>
  <r>
    <x v="174"/>
    <s v="Mountain Bikes"/>
    <n v="6"/>
    <s v="Santa Cruz Bikes"/>
    <x v="218"/>
  </r>
  <r>
    <x v="160"/>
    <s v="Mountain Bikes"/>
    <n v="6"/>
    <s v="Baldwin Bikes"/>
    <x v="219"/>
  </r>
  <r>
    <x v="134"/>
    <s v="Comfort Bicycles"/>
    <n v="2"/>
    <s v="Baldwin Bikes"/>
    <x v="220"/>
  </r>
  <r>
    <x v="175"/>
    <s v="Road Bikes"/>
    <n v="7"/>
    <s v="Santa Cruz Bikes"/>
    <x v="221"/>
  </r>
  <r>
    <x v="64"/>
    <s v="Road Bikes"/>
    <n v="7"/>
    <s v="Baldwin Bikes"/>
    <x v="200"/>
  </r>
  <r>
    <x v="172"/>
    <s v="Children Bicycles"/>
    <n v="1"/>
    <s v="Santa Cruz Bikes"/>
    <x v="222"/>
  </r>
  <r>
    <x v="14"/>
    <s v="Cruisers Bicycles"/>
    <n v="3"/>
    <s v="Santa Cruz Bikes"/>
    <x v="223"/>
  </r>
  <r>
    <x v="41"/>
    <s v="Electric Bikes"/>
    <n v="5"/>
    <s v="Baldwin Bikes"/>
    <x v="128"/>
  </r>
  <r>
    <x v="41"/>
    <s v="Electric Bikes"/>
    <n v="5"/>
    <s v="Baldwin Bikes"/>
    <x v="130"/>
  </r>
  <r>
    <x v="167"/>
    <s v="Comfort Bicycles"/>
    <n v="2"/>
    <s v="Santa Cruz Bikes"/>
    <x v="129"/>
  </r>
  <r>
    <x v="28"/>
    <s v="Electric Bikes"/>
    <n v="5"/>
    <s v="Santa Cruz Bikes"/>
    <x v="10"/>
  </r>
  <r>
    <x v="6"/>
    <s v="Comfort Bicycles"/>
    <n v="2"/>
    <s v="Baldwin Bikes"/>
    <x v="224"/>
  </r>
  <r>
    <x v="136"/>
    <s v="Road Bikes"/>
    <n v="7"/>
    <s v="Baldwin Bikes"/>
    <x v="110"/>
  </r>
  <r>
    <x v="57"/>
    <s v="Mountain Bikes"/>
    <n v="6"/>
    <s v="Santa Cruz Bikes"/>
    <x v="45"/>
  </r>
  <r>
    <x v="42"/>
    <s v="Comfort Bicycles"/>
    <n v="2"/>
    <s v="Baldwin Bikes"/>
    <x v="32"/>
  </r>
  <r>
    <x v="152"/>
    <s v="Children Bicycles"/>
    <n v="1"/>
    <s v="Baldwin Bikes"/>
    <x v="158"/>
  </r>
  <r>
    <x v="11"/>
    <s v="Road Bikes"/>
    <n v="7"/>
    <s v="Baldwin Bikes"/>
    <x v="216"/>
  </r>
  <r>
    <x v="176"/>
    <s v="Children Bicycles"/>
    <n v="1"/>
    <s v="Baldwin Bikes"/>
    <x v="197"/>
  </r>
  <r>
    <x v="115"/>
    <s v="Mountain Bikes"/>
    <n v="6"/>
    <s v="Baldwin Bikes"/>
    <x v="85"/>
  </r>
  <r>
    <x v="7"/>
    <s v="Cruisers Bicycles"/>
    <n v="3"/>
    <s v="Santa Cruz Bikes"/>
    <x v="7"/>
  </r>
  <r>
    <x v="53"/>
    <s v="Children Bicycles"/>
    <n v="1"/>
    <s v="Baldwin Bikes"/>
    <x v="225"/>
  </r>
  <r>
    <x v="66"/>
    <s v="Cruisers Bicycles"/>
    <n v="3"/>
    <s v="Santa Cruz Bikes"/>
    <x v="226"/>
  </r>
  <r>
    <x v="43"/>
    <s v="Electric Bikes"/>
    <n v="5"/>
    <s v="Santa Cruz Bikes"/>
    <x v="227"/>
  </r>
  <r>
    <x v="177"/>
    <s v="Cruisers Bicycles"/>
    <n v="3"/>
    <s v="Baldwin Bikes"/>
    <x v="228"/>
  </r>
  <r>
    <x v="84"/>
    <s v="Children Bicycles"/>
    <n v="1"/>
    <s v="Baldwin Bikes"/>
    <x v="94"/>
  </r>
  <r>
    <x v="178"/>
    <s v="Cruisers Bicycles"/>
    <n v="3"/>
    <s v="Baldwin Bikes"/>
    <x v="229"/>
  </r>
  <r>
    <x v="117"/>
    <s v="Mountain Bikes"/>
    <n v="6"/>
    <s v="Baldwin Bikes"/>
    <x v="102"/>
  </r>
  <r>
    <x v="140"/>
    <s v="Cruisers Bicycles"/>
    <n v="3"/>
    <s v="Baldwin Bikes"/>
    <x v="118"/>
  </r>
  <r>
    <x v="161"/>
    <s v="Mountain Bikes"/>
    <n v="6"/>
    <s v="Santa Cruz Bikes"/>
    <x v="180"/>
  </r>
  <r>
    <x v="134"/>
    <s v="Cruisers Bicycles"/>
    <n v="3"/>
    <s v="Baldwin Bikes"/>
    <x v="103"/>
  </r>
  <r>
    <x v="130"/>
    <s v="Cruisers Bicycles"/>
    <n v="3"/>
    <s v="Santa Cruz Bikes"/>
    <x v="141"/>
  </r>
  <r>
    <x v="101"/>
    <s v="Electric Bikes"/>
    <n v="5"/>
    <s v="Santa Cruz Bikes"/>
    <x v="230"/>
  </r>
  <r>
    <x v="54"/>
    <s v="Electric Bikes"/>
    <n v="5"/>
    <s v="Baldwin Bikes"/>
    <x v="227"/>
  </r>
  <r>
    <x v="179"/>
    <s v="Mountain Bikes"/>
    <n v="6"/>
    <s v="Santa Cruz Bikes"/>
    <x v="176"/>
  </r>
  <r>
    <x v="152"/>
    <s v="Children Bicycles"/>
    <n v="1"/>
    <s v="Baldwin Bikes"/>
    <x v="127"/>
  </r>
  <r>
    <x v="116"/>
    <s v="Cruisers Bicycles"/>
    <n v="3"/>
    <s v="Baldwin Bikes"/>
    <x v="46"/>
  </r>
  <r>
    <x v="136"/>
    <s v="Road Bikes"/>
    <n v="7"/>
    <s v="Baldwin Bikes"/>
    <x v="110"/>
  </r>
  <r>
    <x v="167"/>
    <s v="Cruisers Bicycles"/>
    <n v="3"/>
    <s v="Santa Cruz Bikes"/>
    <x v="118"/>
  </r>
  <r>
    <x v="30"/>
    <s v="Cruisers Bicycles"/>
    <n v="3"/>
    <s v="Santa Cruz Bikes"/>
    <x v="150"/>
  </r>
  <r>
    <x v="71"/>
    <s v="Cruisers Bicycles"/>
    <n v="3"/>
    <s v="Santa Cruz Bikes"/>
    <x v="61"/>
  </r>
  <r>
    <x v="72"/>
    <s v="Comfort Bicycles"/>
    <n v="2"/>
    <s v="Santa Cruz Bikes"/>
    <x v="231"/>
  </r>
  <r>
    <x v="52"/>
    <s v="Mountain Bikes"/>
    <n v="6"/>
    <s v="Baldwin Bikes"/>
    <x v="181"/>
  </r>
  <r>
    <x v="41"/>
    <s v="Mountain Bikes"/>
    <n v="6"/>
    <s v="Baldwin Bikes"/>
    <x v="232"/>
  </r>
  <r>
    <x v="138"/>
    <s v="Cruisers Bicycles"/>
    <n v="3"/>
    <s v="Baldwin Bikes"/>
    <x v="201"/>
  </r>
  <r>
    <x v="180"/>
    <s v="Children Bicycles"/>
    <n v="1"/>
    <s v="Santa Cruz Bikes"/>
    <x v="151"/>
  </r>
  <r>
    <x v="48"/>
    <s v="Children Bicycles"/>
    <n v="1"/>
    <s v="Santa Cruz Bikes"/>
    <x v="93"/>
  </r>
  <r>
    <x v="64"/>
    <s v="Road Bikes"/>
    <n v="7"/>
    <s v="Baldwin Bikes"/>
    <x v="52"/>
  </r>
  <r>
    <x v="1"/>
    <s v="Road Bikes"/>
    <n v="7"/>
    <s v="Baldwin Bikes"/>
    <x v="123"/>
  </r>
  <r>
    <x v="30"/>
    <s v="Cruisers Bicycles"/>
    <n v="3"/>
    <s v="Santa Cruz Bikes"/>
    <x v="140"/>
  </r>
  <r>
    <x v="3"/>
    <s v="Cruisers Bicycles"/>
    <n v="3"/>
    <s v="Baldwin Bikes"/>
    <x v="0"/>
  </r>
  <r>
    <x v="137"/>
    <s v="Children Bicycles"/>
    <n v="1"/>
    <s v="Santa Cruz Bikes"/>
    <x v="201"/>
  </r>
  <r>
    <x v="141"/>
    <s v="Cruisers Bicycles"/>
    <n v="3"/>
    <s v="Baldwin Bikes"/>
    <x v="119"/>
  </r>
  <r>
    <x v="28"/>
    <s v="Mountain Bikes"/>
    <n v="6"/>
    <s v="Santa Cruz Bikes"/>
    <x v="104"/>
  </r>
  <r>
    <x v="2"/>
    <s v="Road Bikes"/>
    <n v="7"/>
    <s v="Baldwin Bikes"/>
    <x v="147"/>
  </r>
  <r>
    <x v="134"/>
    <s v="Cruisers Bicycles"/>
    <n v="3"/>
    <s v="Baldwin Bikes"/>
    <x v="233"/>
  </r>
  <r>
    <x v="20"/>
    <s v="Mountain Bikes"/>
    <n v="6"/>
    <s v="Santa Cruz Bikes"/>
    <x v="234"/>
  </r>
  <r>
    <x v="131"/>
    <s v="Electric Bikes"/>
    <n v="5"/>
    <s v="Baldwin Bikes"/>
    <x v="235"/>
  </r>
  <r>
    <x v="79"/>
    <s v="Mountain Bikes"/>
    <n v="6"/>
    <s v="Santa Cruz Bikes"/>
    <x v="69"/>
  </r>
  <r>
    <x v="54"/>
    <s v="Electric Bikes"/>
    <n v="5"/>
    <s v="Baldwin Bikes"/>
    <x v="227"/>
  </r>
  <r>
    <x v="96"/>
    <s v="Cruisers Bicycles"/>
    <n v="3"/>
    <s v="Baldwin Bikes"/>
    <x v="56"/>
  </r>
  <r>
    <x v="137"/>
    <s v="Cruisers Bicycles"/>
    <n v="3"/>
    <s v="Santa Cruz Bikes"/>
    <x v="236"/>
  </r>
  <r>
    <x v="137"/>
    <s v="Children Bicycles"/>
    <n v="1"/>
    <s v="Santa Cruz Bikes"/>
    <x v="201"/>
  </r>
  <r>
    <x v="25"/>
    <s v="Cyclocross Bicycles"/>
    <n v="4"/>
    <s v="Santa Cruz Bikes"/>
    <x v="134"/>
  </r>
  <r>
    <x v="30"/>
    <s v="Road Bikes"/>
    <n v="7"/>
    <s v="Santa Cruz Bikes"/>
    <x v="25"/>
  </r>
  <r>
    <x v="28"/>
    <s v="Cruisers Bicycles"/>
    <n v="3"/>
    <s v="Santa Cruz Bikes"/>
    <x v="165"/>
  </r>
  <r>
    <x v="30"/>
    <s v="Cruisers Bicycles"/>
    <n v="3"/>
    <s v="Santa Cruz Bikes"/>
    <x v="155"/>
  </r>
  <r>
    <x v="179"/>
    <s v="Road Bikes"/>
    <n v="7"/>
    <s v="Santa Cruz Bikes"/>
    <x v="237"/>
  </r>
  <r>
    <x v="70"/>
    <s v="Children Bicycles"/>
    <n v="1"/>
    <s v="Santa Cruz Bikes"/>
    <x v="225"/>
  </r>
  <r>
    <x v="141"/>
    <s v="Cruisers Bicycles"/>
    <n v="3"/>
    <s v="Baldwin Bikes"/>
    <x v="192"/>
  </r>
  <r>
    <x v="28"/>
    <s v="Electric Bikes"/>
    <n v="5"/>
    <s v="Santa Cruz Bikes"/>
    <x v="199"/>
  </r>
  <r>
    <x v="152"/>
    <s v="Children Bicycles"/>
    <n v="1"/>
    <s v="Baldwin Bikes"/>
    <x v="238"/>
  </r>
  <r>
    <x v="41"/>
    <s v="Electric Bikes"/>
    <n v="5"/>
    <s v="Baldwin Bikes"/>
    <x v="28"/>
  </r>
  <r>
    <x v="181"/>
    <s v="Mountain Bikes"/>
    <n v="6"/>
    <s v="Baldwin Bikes"/>
    <x v="239"/>
  </r>
  <r>
    <x v="5"/>
    <s v="Mountain Bikes"/>
    <n v="6"/>
    <s v="Santa Cruz Bikes"/>
    <x v="54"/>
  </r>
  <r>
    <x v="100"/>
    <s v="Electric Bikes"/>
    <n v="5"/>
    <s v="Santa Cruz Bikes"/>
    <x v="84"/>
  </r>
  <r>
    <x v="129"/>
    <s v="Cruisers Bicycles"/>
    <n v="3"/>
    <s v="Santa Cruz Bikes"/>
    <x v="124"/>
  </r>
  <r>
    <x v="182"/>
    <s v="Cruisers Bicycles"/>
    <n v="3"/>
    <s v="Baldwin Bikes"/>
    <x v="143"/>
  </r>
  <r>
    <x v="181"/>
    <s v="Mountain Bikes"/>
    <n v="6"/>
    <s v="Baldwin Bikes"/>
    <x v="239"/>
  </r>
  <r>
    <x v="164"/>
    <s v="Cruisers Bicycles"/>
    <n v="3"/>
    <s v="Santa Cruz Bikes"/>
    <x v="195"/>
  </r>
  <r>
    <x v="76"/>
    <s v="Mountain Bikes"/>
    <n v="6"/>
    <s v="Santa Cruz Bikes"/>
    <x v="232"/>
  </r>
  <r>
    <x v="88"/>
    <s v="Cruisers Bicycles"/>
    <n v="3"/>
    <s v="Baldwin Bikes"/>
    <x v="82"/>
  </r>
  <r>
    <x v="183"/>
    <s v="Mountain Bikes"/>
    <n v="6"/>
    <s v="Santa Cruz Bikes"/>
    <x v="219"/>
  </r>
  <r>
    <x v="131"/>
    <s v="Electric Bikes"/>
    <n v="5"/>
    <s v="Baldwin Bikes"/>
    <x v="107"/>
  </r>
  <r>
    <x v="101"/>
    <s v="Mountain Bikes"/>
    <n v="6"/>
    <s v="Santa Cruz Bikes"/>
    <x v="36"/>
  </r>
  <r>
    <x v="180"/>
    <s v="Children Bicycles"/>
    <n v="1"/>
    <s v="Santa Cruz Bikes"/>
    <x v="151"/>
  </r>
  <r>
    <x v="52"/>
    <s v="Comfort Bicycles"/>
    <n v="2"/>
    <s v="Baldwin Bikes"/>
    <x v="34"/>
  </r>
  <r>
    <x v="154"/>
    <s v="Road Bikes"/>
    <n v="7"/>
    <s v="Santa Cruz Bikes"/>
    <x v="163"/>
  </r>
  <r>
    <x v="6"/>
    <s v="Mountain Bikes"/>
    <n v="6"/>
    <s v="Baldwin Bikes"/>
    <x v="240"/>
  </r>
  <r>
    <x v="71"/>
    <s v="Comfort Bicycles"/>
    <n v="2"/>
    <s v="Santa Cruz Bikes"/>
    <x v="32"/>
  </r>
  <r>
    <x v="150"/>
    <s v="Electric Bikes"/>
    <n v="5"/>
    <s v="Santa Cruz Bikes"/>
    <x v="182"/>
  </r>
  <r>
    <x v="6"/>
    <s v="Road Bikes"/>
    <n v="7"/>
    <s v="Baldwin Bikes"/>
    <x v="241"/>
  </r>
  <r>
    <x v="55"/>
    <s v="Cruisers Bicycles"/>
    <n v="3"/>
    <s v="Baldwin Bikes"/>
    <x v="43"/>
  </r>
  <r>
    <x v="20"/>
    <s v="Mountain Bikes"/>
    <n v="6"/>
    <s v="Santa Cruz Bikes"/>
    <x v="16"/>
  </r>
  <r>
    <x v="177"/>
    <s v="Cruisers Bicycles"/>
    <n v="3"/>
    <s v="Baldwin Bikes"/>
    <x v="228"/>
  </r>
  <r>
    <x v="126"/>
    <s v="Mountain Bikes"/>
    <n v="6"/>
    <s v="Santa Cruz Bikes"/>
    <x v="101"/>
  </r>
  <r>
    <x v="150"/>
    <s v="Road Bikes"/>
    <n v="7"/>
    <s v="Santa Cruz Bikes"/>
    <x v="131"/>
  </r>
  <r>
    <x v="14"/>
    <s v="Cruisers Bicycles"/>
    <n v="3"/>
    <s v="Santa Cruz Bikes"/>
    <x v="214"/>
  </r>
  <r>
    <x v="84"/>
    <s v="Children Bicycles"/>
    <n v="1"/>
    <s v="Baldwin Bikes"/>
    <x v="242"/>
  </r>
  <r>
    <x v="150"/>
    <s v="Road Bikes"/>
    <n v="7"/>
    <s v="Santa Cruz Bikes"/>
    <x v="131"/>
  </r>
  <r>
    <x v="102"/>
    <s v="Road Bikes"/>
    <n v="7"/>
    <s v="Santa Cruz Bikes"/>
    <x v="86"/>
  </r>
  <r>
    <x v="75"/>
    <s v="Children Bicycles"/>
    <n v="1"/>
    <s v="Baldwin Bikes"/>
    <x v="63"/>
  </r>
  <r>
    <x v="48"/>
    <s v="Children Bicycles"/>
    <n v="1"/>
    <s v="Santa Cruz Bikes"/>
    <x v="39"/>
  </r>
  <r>
    <x v="159"/>
    <s v="Mountain Bikes"/>
    <n v="6"/>
    <s v="Baldwin Bikes"/>
    <x v="176"/>
  </r>
  <r>
    <x v="178"/>
    <s v="Cruisers Bicycles"/>
    <n v="3"/>
    <s v="Baldwin Bikes"/>
    <x v="229"/>
  </r>
  <r>
    <x v="63"/>
    <s v="Road Bikes"/>
    <n v="7"/>
    <s v="Santa Cruz Bikes"/>
    <x v="51"/>
  </r>
  <r>
    <x v="10"/>
    <s v="Mountain Bikes"/>
    <n v="6"/>
    <s v="Baldwin Bikes"/>
    <x v="243"/>
  </r>
  <r>
    <x v="137"/>
    <s v="Cruisers Bicycles"/>
    <n v="3"/>
    <s v="Santa Cruz Bikes"/>
    <x v="201"/>
  </r>
  <r>
    <x v="178"/>
    <s v="Cruisers Bicycles"/>
    <n v="3"/>
    <s v="Baldwin Bikes"/>
    <x v="161"/>
  </r>
  <r>
    <x v="134"/>
    <s v="Cruisers Bicycles"/>
    <n v="3"/>
    <s v="Baldwin Bikes"/>
    <x v="141"/>
  </r>
  <r>
    <x v="39"/>
    <s v="Road Bikes"/>
    <n v="7"/>
    <s v="Santa Cruz Bikes"/>
    <x v="152"/>
  </r>
  <r>
    <x v="30"/>
    <s v="Cruisers Bicycles"/>
    <n v="3"/>
    <s v="Santa Cruz Bikes"/>
    <x v="224"/>
  </r>
  <r>
    <x v="101"/>
    <s v="Road Bikes"/>
    <n v="7"/>
    <s v="Santa Cruz Bikes"/>
    <x v="157"/>
  </r>
  <r>
    <x v="82"/>
    <s v="Road Bikes"/>
    <n v="7"/>
    <s v="Santa Cruz Bikes"/>
    <x v="59"/>
  </r>
  <r>
    <x v="108"/>
    <s v="Cruisers Bicycles"/>
    <n v="3"/>
    <s v="Baldwin Bikes"/>
    <x v="124"/>
  </r>
  <r>
    <x v="11"/>
    <s v="Cruisers Bicycles"/>
    <n v="3"/>
    <s v="Baldwin Bikes"/>
    <x v="165"/>
  </r>
  <r>
    <x v="17"/>
    <s v="Cruisers Bicycles"/>
    <n v="3"/>
    <s v="Baldwin Bikes"/>
    <x v="12"/>
  </r>
  <r>
    <x v="44"/>
    <s v="Children Bicycles"/>
    <n v="1"/>
    <s v="Santa Cruz Bikes"/>
    <x v="65"/>
  </r>
  <r>
    <x v="64"/>
    <s v="Road Bikes"/>
    <n v="7"/>
    <s v="Baldwin Bikes"/>
    <x v="244"/>
  </r>
  <r>
    <x v="148"/>
    <s v="Comfort Bicycles"/>
    <n v="2"/>
    <s v="Santa Cruz Bikes"/>
    <x v="245"/>
  </r>
  <r>
    <x v="11"/>
    <s v="Cyclocross Bicycles"/>
    <n v="4"/>
    <s v="Baldwin Bikes"/>
    <x v="106"/>
  </r>
  <r>
    <x v="134"/>
    <s v="Cruisers Bicycles"/>
    <n v="3"/>
    <s v="Baldwin Bikes"/>
    <x v="103"/>
  </r>
  <r>
    <x v="112"/>
    <s v="Mountain Bikes"/>
    <n v="6"/>
    <s v="Santa Cruz Bikes"/>
    <x v="246"/>
  </r>
  <r>
    <x v="22"/>
    <s v="Children Bicycles"/>
    <n v="1"/>
    <s v="Baldwin Bikes"/>
    <x v="35"/>
  </r>
  <r>
    <x v="130"/>
    <s v="Cruisers Bicycles"/>
    <n v="3"/>
    <s v="Santa Cruz Bikes"/>
    <x v="141"/>
  </r>
  <r>
    <x v="87"/>
    <s v="Children Bicycles"/>
    <n v="1"/>
    <s v="Baldwin Bikes"/>
    <x v="98"/>
  </r>
  <r>
    <x v="42"/>
    <s v="Comfort Bicycles"/>
    <n v="2"/>
    <s v="Baldwin Bikes"/>
    <x v="32"/>
  </r>
  <r>
    <x v="84"/>
    <s v="Children Bicycles"/>
    <n v="1"/>
    <s v="Baldwin Bikes"/>
    <x v="77"/>
  </r>
  <r>
    <x v="137"/>
    <s v="Children Bicycles"/>
    <n v="1"/>
    <s v="Santa Cruz Bikes"/>
    <x v="116"/>
  </r>
  <r>
    <x v="113"/>
    <s v="Mountain Bikes"/>
    <n v="6"/>
    <s v="Baldwin Bikes"/>
    <x v="92"/>
  </r>
  <r>
    <x v="161"/>
    <s v="Mountain Bikes"/>
    <n v="6"/>
    <s v="Santa Cruz Bikes"/>
    <x v="180"/>
  </r>
  <r>
    <x v="9"/>
    <s v="Mountain Bikes"/>
    <n v="6"/>
    <s v="Baldwin Bikes"/>
    <x v="76"/>
  </r>
  <r>
    <x v="75"/>
    <s v="Children Bicycles"/>
    <n v="1"/>
    <s v="Baldwin Bikes"/>
    <x v="63"/>
  </r>
  <r>
    <x v="30"/>
    <s v="Cruisers Bicycles"/>
    <n v="3"/>
    <s v="Santa Cruz Bikes"/>
    <x v="155"/>
  </r>
  <r>
    <x v="131"/>
    <s v="Electric Bikes"/>
    <n v="5"/>
    <s v="Baldwin Bikes"/>
    <x v="215"/>
  </r>
  <r>
    <x v="153"/>
    <s v="Cruisers Bicycles"/>
    <n v="3"/>
    <s v="Santa Cruz Bikes"/>
    <x v="247"/>
  </r>
  <r>
    <x v="165"/>
    <s v="Children Bicycles"/>
    <n v="1"/>
    <s v="Baldwin Bikes"/>
    <x v="205"/>
  </r>
  <r>
    <x v="172"/>
    <s v="Children Bicycles"/>
    <n v="1"/>
    <s v="Santa Cruz Bikes"/>
    <x v="248"/>
  </r>
  <r>
    <x v="20"/>
    <s v="Mountain Bikes"/>
    <n v="6"/>
    <s v="Santa Cruz Bikes"/>
    <x v="234"/>
  </r>
  <r>
    <x v="44"/>
    <s v="Mountain Bikes"/>
    <n v="6"/>
    <s v="Santa Cruz Bikes"/>
    <x v="181"/>
  </r>
  <r>
    <x v="107"/>
    <s v="Comfort Bicycles"/>
    <n v="2"/>
    <s v="Santa Cruz Bikes"/>
    <x v="95"/>
  </r>
  <r>
    <x v="184"/>
    <s v="Children Bicycles"/>
    <n v="1"/>
    <s v="Santa Cruz Bikes"/>
    <x v="205"/>
  </r>
  <r>
    <x v="117"/>
    <s v="Road Bikes"/>
    <n v="7"/>
    <s v="Baldwin Bikes"/>
    <x v="172"/>
  </r>
  <r>
    <x v="138"/>
    <s v="Children Bicycles"/>
    <n v="1"/>
    <s v="Baldwin Bikes"/>
    <x v="202"/>
  </r>
  <r>
    <x v="128"/>
    <s v="Comfort Bicycles"/>
    <n v="2"/>
    <s v="Santa Cruz Bikes"/>
    <x v="79"/>
  </r>
  <r>
    <x v="31"/>
    <s v="Cruisers Bicycles"/>
    <n v="3"/>
    <s v="Santa Cruz Bikes"/>
    <x v="9"/>
  </r>
  <r>
    <x v="114"/>
    <s v="Cruisers Bicycles"/>
    <n v="3"/>
    <s v="Baldwin Bikes"/>
    <x v="40"/>
  </r>
  <r>
    <x v="185"/>
    <s v="Cruisers Bicycles"/>
    <n v="3"/>
    <s v="Santa Cruz Bikes"/>
    <x v="249"/>
  </r>
  <r>
    <x v="150"/>
    <s v="Electric Bikes"/>
    <n v="5"/>
    <s v="Santa Cruz Bikes"/>
    <x v="250"/>
  </r>
  <r>
    <x v="23"/>
    <s v="Cruisers Bicycles"/>
    <n v="3"/>
    <s v="Santa Cruz Bikes"/>
    <x v="31"/>
  </r>
  <r>
    <x v="30"/>
    <s v="Road Bikes"/>
    <n v="7"/>
    <s v="Santa Cruz Bikes"/>
    <x v="251"/>
  </r>
  <r>
    <x v="15"/>
    <s v="Mountain Bikes"/>
    <n v="6"/>
    <s v="Baldwin Bikes"/>
    <x v="13"/>
  </r>
  <r>
    <x v="10"/>
    <s v="Mountain Bikes"/>
    <n v="6"/>
    <s v="Baldwin Bikes"/>
    <x v="243"/>
  </r>
  <r>
    <x v="77"/>
    <s v="Road Bikes"/>
    <n v="7"/>
    <s v="Santa Cruz Bikes"/>
    <x v="67"/>
  </r>
  <r>
    <x v="177"/>
    <s v="Cruisers Bicycles"/>
    <n v="3"/>
    <s v="Baldwin Bikes"/>
    <x v="228"/>
  </r>
  <r>
    <x v="180"/>
    <s v="Children Bicycles"/>
    <n v="1"/>
    <s v="Santa Cruz Bikes"/>
    <x v="151"/>
  </r>
  <r>
    <x v="33"/>
    <s v="Comfort Bicycles"/>
    <n v="2"/>
    <s v="Santa Cruz Bikes"/>
    <x v="19"/>
  </r>
  <r>
    <x v="12"/>
    <s v="Cruisers Bicycles"/>
    <n v="3"/>
    <s v="Santa Cruz Bikes"/>
    <x v="185"/>
  </r>
  <r>
    <x v="143"/>
    <s v="Children Bicycles"/>
    <n v="1"/>
    <s v="Santa Cruz Bikes"/>
    <x v="252"/>
  </r>
  <r>
    <x v="28"/>
    <s v="Cruisers Bicycles"/>
    <n v="3"/>
    <s v="Santa Cruz Bikes"/>
    <x v="199"/>
  </r>
  <r>
    <x v="83"/>
    <s v="Road Bikes"/>
    <n v="7"/>
    <s v="Baldwin Bikes"/>
    <x v="73"/>
  </r>
  <r>
    <x v="27"/>
    <s v="Road Bikes"/>
    <n v="7"/>
    <s v="Santa Cruz Bikes"/>
    <x v="154"/>
  </r>
  <r>
    <x v="42"/>
    <s v="Comfort Bicycles"/>
    <n v="2"/>
    <s v="Baldwin Bikes"/>
    <x v="32"/>
  </r>
  <r>
    <x v="161"/>
    <s v="Mountain Bikes"/>
    <n v="6"/>
    <s v="Santa Cruz Bikes"/>
    <x v="180"/>
  </r>
  <r>
    <x v="117"/>
    <s v="Road Bikes"/>
    <n v="7"/>
    <s v="Baldwin Bikes"/>
    <x v="206"/>
  </r>
  <r>
    <x v="133"/>
    <s v="Road Bikes"/>
    <n v="7"/>
    <s v="Baldwin Bikes"/>
    <x v="109"/>
  </r>
  <r>
    <x v="96"/>
    <s v="Cruisers Bicycles"/>
    <n v="3"/>
    <s v="Baldwin Bikes"/>
    <x v="56"/>
  </r>
  <r>
    <x v="134"/>
    <s v="Comfort Bicycles"/>
    <n v="2"/>
    <s v="Baldwin Bikes"/>
    <x v="204"/>
  </r>
  <r>
    <x v="28"/>
    <s v="Cruisers Bicycles"/>
    <n v="3"/>
    <s v="Santa Cruz Bikes"/>
    <x v="199"/>
  </r>
  <r>
    <x v="155"/>
    <s v="Road Bikes"/>
    <n v="7"/>
    <s v="Baldwin Bikes"/>
    <x v="169"/>
  </r>
  <r>
    <x v="65"/>
    <s v="Mountain Bikes"/>
    <n v="6"/>
    <s v="Baldwin Bikes"/>
    <x v="55"/>
  </r>
  <r>
    <x v="8"/>
    <s v="Cruisers Bicycles"/>
    <n v="3"/>
    <s v="Santa Cruz Bikes"/>
    <x v="8"/>
  </r>
  <r>
    <x v="120"/>
    <s v="Mountain Bikes"/>
    <n v="6"/>
    <s v="Santa Cruz Bikes"/>
    <x v="175"/>
  </r>
  <r>
    <x v="176"/>
    <s v="Children Bicycles"/>
    <n v="1"/>
    <s v="Baldwin Bikes"/>
    <x v="253"/>
  </r>
  <r>
    <x v="186"/>
    <s v="Children Bicycles"/>
    <n v="1"/>
    <s v="Santa Cruz Bikes"/>
    <x v="108"/>
  </r>
  <r>
    <x v="76"/>
    <s v="Road Bikes"/>
    <n v="7"/>
    <s v="Santa Cruz Bikes"/>
    <x v="64"/>
  </r>
  <r>
    <x v="121"/>
    <s v="Road Bikes"/>
    <n v="7"/>
    <s v="Baldwin Bikes"/>
    <x v="62"/>
  </r>
  <r>
    <x v="108"/>
    <s v="Cruisers Bicycles"/>
    <n v="3"/>
    <s v="Baldwin Bikes"/>
    <x v="96"/>
  </r>
  <r>
    <x v="147"/>
    <s v="Cruisers Bicycles"/>
    <n v="3"/>
    <s v="Baldwin Bikes"/>
    <x v="139"/>
  </r>
  <r>
    <x v="79"/>
    <s v="Road Bikes"/>
    <n v="7"/>
    <s v="Santa Cruz Bikes"/>
    <x v="187"/>
  </r>
  <r>
    <x v="52"/>
    <s v="Children Bicycles"/>
    <n v="1"/>
    <s v="Baldwin Bikes"/>
    <x v="88"/>
  </r>
  <r>
    <x v="60"/>
    <s v="Comfort Bicycles"/>
    <n v="2"/>
    <s v="Baldwin Bikes"/>
    <x v="48"/>
  </r>
  <r>
    <x v="142"/>
    <s v="Children Bicycles"/>
    <n v="1"/>
    <s v="Santa Cruz Bikes"/>
    <x v="254"/>
  </r>
  <r>
    <x v="11"/>
    <s v="Cruisers Bicycles"/>
    <n v="3"/>
    <s v="Baldwin Bikes"/>
    <x v="165"/>
  </r>
  <r>
    <x v="67"/>
    <s v="Road Bikes"/>
    <n v="7"/>
    <s v="Baldwin Bikes"/>
    <x v="57"/>
  </r>
  <r>
    <x v="16"/>
    <s v="Mountain Bikes"/>
    <n v="6"/>
    <s v="Santa Cruz Bikes"/>
    <x v="160"/>
  </r>
  <r>
    <x v="78"/>
    <s v="Children Bicycles"/>
    <n v="1"/>
    <s v="Santa Cruz Bikes"/>
    <x v="66"/>
  </r>
  <r>
    <x v="129"/>
    <s v="Comfort Bicycles"/>
    <n v="2"/>
    <s v="Santa Cruz Bikes"/>
    <x v="124"/>
  </r>
  <r>
    <x v="109"/>
    <s v="Children Bicycles"/>
    <n v="1"/>
    <s v="Baldwin Bikes"/>
    <x v="66"/>
  </r>
  <r>
    <x v="44"/>
    <s v="Comfort Bicycles"/>
    <n v="2"/>
    <s v="Santa Cruz Bikes"/>
    <x v="34"/>
  </r>
  <r>
    <x v="130"/>
    <s v="Comfort Bicycles"/>
    <n v="2"/>
    <s v="Santa Cruz Bikes"/>
    <x v="220"/>
  </r>
  <r>
    <x v="5"/>
    <s v="Mountain Bikes"/>
    <n v="6"/>
    <s v="Santa Cruz Bikes"/>
    <x v="243"/>
  </r>
  <r>
    <x v="134"/>
    <s v="Comfort Bicycles"/>
    <n v="2"/>
    <s v="Baldwin Bikes"/>
    <x v="191"/>
  </r>
  <r>
    <x v="134"/>
    <s v="Cruisers Bicycles"/>
    <n v="3"/>
    <s v="Baldwin Bikes"/>
    <x v="220"/>
  </r>
  <r>
    <x v="159"/>
    <s v="Road Bikes"/>
    <n v="7"/>
    <s v="Baldwin Bikes"/>
    <x v="237"/>
  </r>
  <r>
    <x v="3"/>
    <s v="Cruisers Bicycles"/>
    <n v="3"/>
    <s v="Baldwin Bikes"/>
    <x v="255"/>
  </r>
  <r>
    <x v="64"/>
    <s v="Mountain Bikes"/>
    <n v="6"/>
    <s v="Baldwin Bikes"/>
    <x v="189"/>
  </r>
  <r>
    <x v="47"/>
    <s v="Children Bicycles"/>
    <n v="1"/>
    <s v="Baldwin Bikes"/>
    <x v="80"/>
  </r>
  <r>
    <x v="57"/>
    <s v="Mountain Bikes"/>
    <n v="6"/>
    <s v="Santa Cruz Bikes"/>
    <x v="45"/>
  </r>
  <r>
    <x v="146"/>
    <s v="Electric Bikes"/>
    <n v="5"/>
    <s v="Santa Cruz Bikes"/>
    <x v="256"/>
  </r>
  <r>
    <x v="187"/>
    <s v="Children Bicycles"/>
    <n v="1"/>
    <s v="Baldwin Bikes"/>
    <x v="222"/>
  </r>
  <r>
    <x v="2"/>
    <s v="Cyclocross Bicycles"/>
    <n v="4"/>
    <s v="Baldwin Bikes"/>
    <x v="154"/>
  </r>
  <r>
    <x v="52"/>
    <s v="Children Bicycles"/>
    <n v="1"/>
    <s v="Baldwin Bikes"/>
    <x v="88"/>
  </r>
  <r>
    <x v="5"/>
    <s v="Mountain Bikes"/>
    <n v="6"/>
    <s v="Santa Cruz Bikes"/>
    <x v="243"/>
  </r>
  <r>
    <x v="28"/>
    <s v="Cruisers Bicycles"/>
    <n v="3"/>
    <s v="Santa Cruz Bikes"/>
    <x v="165"/>
  </r>
  <r>
    <x v="130"/>
    <s v="Cruisers Bicycles"/>
    <n v="3"/>
    <s v="Santa Cruz Bikes"/>
    <x v="257"/>
  </r>
  <r>
    <x v="6"/>
    <s v="Comfort Bicycles"/>
    <n v="2"/>
    <s v="Baldwin Bikes"/>
    <x v="224"/>
  </r>
  <r>
    <x v="96"/>
    <s v="Cruisers Bicycles"/>
    <n v="3"/>
    <s v="Baldwin Bikes"/>
    <x v="83"/>
  </r>
  <r>
    <x v="84"/>
    <s v="Children Bicycles"/>
    <n v="1"/>
    <s v="Baldwin Bikes"/>
    <x v="94"/>
  </r>
  <r>
    <x v="188"/>
    <s v="Cruisers Bicycles"/>
    <n v="3"/>
    <s v="Baldwin Bikes"/>
    <x v="195"/>
  </r>
  <r>
    <x v="6"/>
    <s v="Road Bikes"/>
    <n v="7"/>
    <s v="Baldwin Bikes"/>
    <x v="25"/>
  </r>
  <r>
    <x v="135"/>
    <s v="Mountain Bikes"/>
    <n v="6"/>
    <s v="Santa Cruz Bikes"/>
    <x v="167"/>
  </r>
  <r>
    <x v="77"/>
    <s v="Road Bikes"/>
    <n v="7"/>
    <s v="Santa Cruz Bikes"/>
    <x v="67"/>
  </r>
  <r>
    <x v="44"/>
    <s v="Mountain Bikes"/>
    <n v="6"/>
    <s v="Santa Cruz Bikes"/>
    <x v="181"/>
  </r>
  <r>
    <x v="41"/>
    <s v="Road Bikes"/>
    <n v="7"/>
    <s v="Baldwin Bikes"/>
    <x v="64"/>
  </r>
  <r>
    <x v="76"/>
    <s v="Mountain Bikes"/>
    <n v="6"/>
    <s v="Santa Cruz Bikes"/>
    <x v="87"/>
  </r>
  <r>
    <x v="41"/>
    <s v="Electric Bikes"/>
    <n v="5"/>
    <s v="Baldwin Bikes"/>
    <x v="128"/>
  </r>
  <r>
    <x v="44"/>
    <s v="Children Bicycles"/>
    <n v="1"/>
    <s v="Santa Cruz Bikes"/>
    <x v="258"/>
  </r>
  <r>
    <x v="140"/>
    <s v="Cruisers Bicycles"/>
    <n v="3"/>
    <s v="Baldwin Bikes"/>
    <x v="129"/>
  </r>
  <r>
    <x v="138"/>
    <s v="Children Bicycles"/>
    <n v="1"/>
    <s v="Baldwin Bikes"/>
    <x v="202"/>
  </r>
  <r>
    <x v="54"/>
    <s v="Road Bikes"/>
    <n v="7"/>
    <s v="Baldwin Bikes"/>
    <x v="53"/>
  </r>
  <r>
    <x v="140"/>
    <s v="Comfort Bicycles"/>
    <n v="2"/>
    <s v="Baldwin Bikes"/>
    <x v="129"/>
  </r>
  <r>
    <x v="117"/>
    <s v="Mountain Bikes"/>
    <n v="6"/>
    <s v="Baldwin Bikes"/>
    <x v="259"/>
  </r>
  <r>
    <x v="137"/>
    <s v="Children Bicycles"/>
    <n v="1"/>
    <s v="Santa Cruz Bikes"/>
    <x v="166"/>
  </r>
  <r>
    <x v="89"/>
    <s v="Electric Bikes"/>
    <n v="5"/>
    <s v="Baldwin Bikes"/>
    <x v="84"/>
  </r>
  <r>
    <x v="44"/>
    <s v="Children Bicycles"/>
    <n v="1"/>
    <s v="Santa Cruz Bikes"/>
    <x v="65"/>
  </r>
  <r>
    <x v="44"/>
    <s v="Mountain Bikes"/>
    <n v="6"/>
    <s v="Santa Cruz Bikes"/>
    <x v="181"/>
  </r>
  <r>
    <x v="186"/>
    <s v="Children Bicycles"/>
    <n v="1"/>
    <s v="Santa Cruz Bikes"/>
    <x v="108"/>
  </r>
  <r>
    <x v="150"/>
    <s v="Road Bikes"/>
    <n v="7"/>
    <s v="Santa Cruz Bikes"/>
    <x v="131"/>
  </r>
  <r>
    <x v="133"/>
    <s v="Road Bikes"/>
    <n v="7"/>
    <s v="Baldwin Bikes"/>
    <x v="109"/>
  </r>
  <r>
    <x v="28"/>
    <s v="Electric Bikes"/>
    <n v="5"/>
    <s v="Santa Cruz Bikes"/>
    <x v="199"/>
  </r>
  <r>
    <x v="101"/>
    <s v="Electric Bikes"/>
    <n v="5"/>
    <s v="Santa Cruz Bikes"/>
    <x v="260"/>
  </r>
  <r>
    <x v="47"/>
    <s v="Children Bicycles"/>
    <n v="1"/>
    <s v="Baldwin Bikes"/>
    <x v="74"/>
  </r>
  <r>
    <x v="101"/>
    <s v="Mountain Bikes"/>
    <n v="6"/>
    <s v="Santa Cruz Bikes"/>
    <x v="36"/>
  </r>
  <r>
    <x v="79"/>
    <s v="Mountain Bikes"/>
    <n v="6"/>
    <s v="Santa Cruz Bikes"/>
    <x v="259"/>
  </r>
  <r>
    <x v="28"/>
    <s v="Electric Bikes"/>
    <n v="5"/>
    <s v="Santa Cruz Bikes"/>
    <x v="199"/>
  </r>
  <r>
    <x v="152"/>
    <s v="Children Bicycles"/>
    <n v="1"/>
    <s v="Baldwin Bikes"/>
    <x v="120"/>
  </r>
  <r>
    <x v="63"/>
    <s v="Road Bikes"/>
    <n v="7"/>
    <s v="Santa Cruz Bikes"/>
    <x v="51"/>
  </r>
  <r>
    <x v="23"/>
    <s v="Children Bicycles"/>
    <n v="1"/>
    <s v="Santa Cruz Bikes"/>
    <x v="35"/>
  </r>
  <r>
    <x v="30"/>
    <s v="Cruisers Bicycles"/>
    <n v="3"/>
    <s v="Santa Cruz Bikes"/>
    <x v="155"/>
  </r>
  <r>
    <x v="137"/>
    <s v="Cruisers Bicycles"/>
    <n v="3"/>
    <s v="Santa Cruz Bikes"/>
    <x v="261"/>
  </r>
  <r>
    <x v="22"/>
    <s v="Children Bicycles"/>
    <n v="1"/>
    <s v="Baldwin Bikes"/>
    <x v="31"/>
  </r>
  <r>
    <x v="72"/>
    <s v="Comfort Bicycles"/>
    <n v="2"/>
    <s v="Santa Cruz Bikes"/>
    <x v="231"/>
  </r>
  <r>
    <x v="89"/>
    <s v="Electric Bikes"/>
    <n v="5"/>
    <s v="Baldwin Bikes"/>
    <x v="84"/>
  </r>
  <r>
    <x v="11"/>
    <s v="Mountain Bikes"/>
    <n v="6"/>
    <s v="Baldwin Bikes"/>
    <x v="104"/>
  </r>
  <r>
    <x v="86"/>
    <s v="Mountain Bikes"/>
    <n v="6"/>
    <s v="Baldwin Bikes"/>
    <x v="81"/>
  </r>
  <r>
    <x v="171"/>
    <s v="Cruisers Bicycles"/>
    <n v="3"/>
    <s v="Santa Cruz Bikes"/>
    <x v="119"/>
  </r>
  <r>
    <x v="141"/>
    <s v="Cruisers Bicycles"/>
    <n v="3"/>
    <s v="Baldwin Bikes"/>
    <x v="119"/>
  </r>
  <r>
    <x v="6"/>
    <s v="Road Bikes"/>
    <n v="7"/>
    <s v="Baldwin Bikes"/>
    <x v="241"/>
  </r>
  <r>
    <x v="53"/>
    <s v="Children Bicycles"/>
    <n v="1"/>
    <s v="Baldwin Bikes"/>
    <x v="225"/>
  </r>
  <r>
    <x v="176"/>
    <s v="Children Bicycles"/>
    <n v="1"/>
    <s v="Baldwin Bikes"/>
    <x v="197"/>
  </r>
  <r>
    <x v="6"/>
    <s v="Comfort Bicycles"/>
    <n v="2"/>
    <s v="Baldwin Bikes"/>
    <x v="224"/>
  </r>
  <r>
    <x v="183"/>
    <s v="Mountain Bikes"/>
    <n v="6"/>
    <s v="Santa Cruz Bikes"/>
    <x v="219"/>
  </r>
  <r>
    <x v="0"/>
    <s v="Cruisers Bicycles"/>
    <n v="3"/>
    <s v="Santa Cruz Bikes"/>
    <x v="255"/>
  </r>
  <r>
    <x v="130"/>
    <s v="Cruisers Bicycles"/>
    <n v="3"/>
    <s v="Santa Cruz Bikes"/>
    <x v="194"/>
  </r>
  <r>
    <x v="189"/>
    <s v="Cruisers Bicycles"/>
    <n v="3"/>
    <s v="Baldwin Bikes"/>
    <x v="208"/>
  </r>
  <r>
    <x v="72"/>
    <s v="Comfort Bicycles"/>
    <n v="2"/>
    <s v="Santa Cruz Bikes"/>
    <x v="231"/>
  </r>
  <r>
    <x v="188"/>
    <s v="Cruisers Bicycles"/>
    <n v="3"/>
    <s v="Baldwin Bikes"/>
    <x v="195"/>
  </r>
  <r>
    <x v="181"/>
    <s v="Mountain Bikes"/>
    <n v="6"/>
    <s v="Baldwin Bikes"/>
    <x v="239"/>
  </r>
  <r>
    <x v="11"/>
    <s v="Electric Bikes"/>
    <n v="5"/>
    <s v="Baldwin Bikes"/>
    <x v="199"/>
  </r>
  <r>
    <x v="156"/>
    <s v="Electric Bikes"/>
    <n v="5"/>
    <s v="Baldwin Bikes"/>
    <x v="170"/>
  </r>
  <r>
    <x v="120"/>
    <s v="Road Bikes"/>
    <n v="7"/>
    <s v="Santa Cruz Bikes"/>
    <x v="146"/>
  </r>
  <r>
    <x v="108"/>
    <s v="Cruisers Bicycles"/>
    <n v="3"/>
    <s v="Baldwin Bikes"/>
    <x v="124"/>
  </r>
  <r>
    <x v="107"/>
    <s v="Comfort Bicycles"/>
    <n v="2"/>
    <s v="Santa Cruz Bikes"/>
    <x v="48"/>
  </r>
  <r>
    <x v="16"/>
    <s v="Cyclocross Bicycles"/>
    <n v="4"/>
    <s v="Santa Cruz Bikes"/>
    <x v="184"/>
  </r>
  <r>
    <x v="165"/>
    <s v="Children Bicycles"/>
    <n v="1"/>
    <s v="Baldwin Bikes"/>
    <x v="205"/>
  </r>
  <r>
    <x v="30"/>
    <s v="Mountain Bikes"/>
    <n v="6"/>
    <s v="Santa Cruz Bikes"/>
    <x v="6"/>
  </r>
  <r>
    <x v="64"/>
    <s v="Road Bikes"/>
    <n v="7"/>
    <s v="Baldwin Bikes"/>
    <x v="200"/>
  </r>
  <r>
    <x v="69"/>
    <s v="Mountain Bikes"/>
    <n v="6"/>
    <s v="Baldwin Bikes"/>
    <x v="60"/>
  </r>
  <r>
    <x v="137"/>
    <s v="Children Bicycles"/>
    <n v="1"/>
    <s v="Santa Cruz Bikes"/>
    <x v="262"/>
  </r>
  <r>
    <x v="0"/>
    <s v="Cruisers Bicycles"/>
    <n v="3"/>
    <s v="Santa Cruz Bikes"/>
    <x v="255"/>
  </r>
  <r>
    <x v="153"/>
    <s v="Cruisers Bicycles"/>
    <n v="3"/>
    <s v="Santa Cruz Bikes"/>
    <x v="229"/>
  </r>
  <r>
    <x v="12"/>
    <s v="Cruisers Bicycles"/>
    <n v="3"/>
    <s v="Santa Cruz Bikes"/>
    <x v="11"/>
  </r>
  <r>
    <x v="61"/>
    <s v="Cruisers Bicycles"/>
    <n v="3"/>
    <s v="Santa Cruz Bikes"/>
    <x v="43"/>
  </r>
  <r>
    <x v="27"/>
    <s v="Cyclocross Bicycles"/>
    <n v="4"/>
    <s v="Santa Cruz Bikes"/>
    <x v="154"/>
  </r>
  <r>
    <x v="29"/>
    <s v="Cruisers Bicycles"/>
    <n v="3"/>
    <s v="Baldwin Bikes"/>
    <x v="263"/>
  </r>
  <r>
    <x v="21"/>
    <s v="Cruisers Bicycles"/>
    <n v="3"/>
    <s v="Baldwin Bikes"/>
    <x v="20"/>
  </r>
  <r>
    <x v="3"/>
    <s v="Comfort Bicycles"/>
    <n v="2"/>
    <s v="Baldwin Bikes"/>
    <x v="3"/>
  </r>
  <r>
    <x v="184"/>
    <s v="Children Bicycles"/>
    <n v="1"/>
    <s v="Santa Cruz Bikes"/>
    <x v="205"/>
  </r>
  <r>
    <x v="130"/>
    <s v="Cruisers Bicycles"/>
    <n v="3"/>
    <s v="Santa Cruz Bikes"/>
    <x v="191"/>
  </r>
  <r>
    <x v="190"/>
    <s v="Cruisers Bicycles"/>
    <n v="3"/>
    <s v="Santa Cruz Bikes"/>
    <x v="209"/>
  </r>
  <r>
    <x v="37"/>
    <s v="Comfort Bicycles"/>
    <n v="2"/>
    <s v="Baldwin Bikes"/>
    <x v="231"/>
  </r>
  <r>
    <x v="137"/>
    <s v="Children Bicycles"/>
    <n v="1"/>
    <s v="Santa Cruz Bikes"/>
    <x v="166"/>
  </r>
  <r>
    <x v="29"/>
    <s v="Cruisers Bicycles"/>
    <n v="3"/>
    <s v="Baldwin Bikes"/>
    <x v="185"/>
  </r>
  <r>
    <x v="9"/>
    <s v="Comfort Bicycles"/>
    <n v="2"/>
    <s v="Baldwin Bikes"/>
    <x v="9"/>
  </r>
  <r>
    <x v="46"/>
    <s v="Mountain Bikes"/>
    <n v="6"/>
    <s v="Baldwin Bikes"/>
    <x v="45"/>
  </r>
  <r>
    <x v="43"/>
    <s v="Road Bikes"/>
    <n v="7"/>
    <s v="Santa Cruz Bikes"/>
    <x v="144"/>
  </r>
  <r>
    <x v="41"/>
    <s v="Road Bikes"/>
    <n v="7"/>
    <s v="Baldwin Bikes"/>
    <x v="136"/>
  </r>
  <r>
    <x v="191"/>
    <s v="Road Bikes"/>
    <n v="7"/>
    <s v="Baldwin Bikes"/>
    <x v="163"/>
  </r>
  <r>
    <x v="65"/>
    <s v="Mountain Bikes"/>
    <n v="6"/>
    <s v="Baldwin Bikes"/>
    <x v="55"/>
  </r>
  <r>
    <x v="32"/>
    <s v="Cyclocross Bicycles"/>
    <n v="4"/>
    <s v="Baldwin Bikes"/>
    <x v="14"/>
  </r>
  <r>
    <x v="192"/>
    <s v="Cruisers Bicycles"/>
    <n v="3"/>
    <s v="Santa Cruz Bikes"/>
    <x v="264"/>
  </r>
  <r>
    <x v="137"/>
    <s v="Children Bicycles"/>
    <n v="1"/>
    <s v="Santa Cruz Bikes"/>
    <x v="201"/>
  </r>
  <r>
    <x v="138"/>
    <s v="Children Bicycles"/>
    <n v="1"/>
    <s v="Baldwin Bikes"/>
    <x v="262"/>
  </r>
  <r>
    <x v="125"/>
    <s v="Mountain Bikes"/>
    <n v="6"/>
    <s v="Santa Cruz Bikes"/>
    <x v="81"/>
  </r>
  <r>
    <x v="71"/>
    <s v="Comfort Bicycles"/>
    <n v="2"/>
    <s v="Santa Cruz Bikes"/>
    <x v="32"/>
  </r>
  <r>
    <x v="73"/>
    <s v="Road Bikes"/>
    <n v="7"/>
    <s v="Baldwin Bikes"/>
    <x v="51"/>
  </r>
  <r>
    <x v="93"/>
    <s v="Children Bicycles"/>
    <n v="1"/>
    <s v="Santa Cruz Bikes"/>
    <x v="47"/>
  </r>
  <r>
    <x v="6"/>
    <s v="Cruisers Bicycles"/>
    <n v="3"/>
    <s v="Baldwin Bikes"/>
    <x v="140"/>
  </r>
  <r>
    <x v="64"/>
    <s v="Mountain Bikes"/>
    <n v="6"/>
    <s v="Baldwin Bikes"/>
    <x v="189"/>
  </r>
  <r>
    <x v="72"/>
    <s v="Cruisers Bicycles"/>
    <n v="3"/>
    <s v="Santa Cruz Bikes"/>
    <x v="22"/>
  </r>
  <r>
    <x v="11"/>
    <s v="Cruisers Bicycles"/>
    <n v="3"/>
    <s v="Baldwin Bikes"/>
    <x v="199"/>
  </r>
  <r>
    <x v="17"/>
    <s v="Cruisers Bicycles"/>
    <n v="3"/>
    <s v="Baldwin Bikes"/>
    <x v="214"/>
  </r>
  <r>
    <x v="183"/>
    <s v="Mountain Bikes"/>
    <n v="6"/>
    <s v="Santa Cruz Bikes"/>
    <x v="219"/>
  </r>
  <r>
    <x v="133"/>
    <s v="Road Bikes"/>
    <n v="7"/>
    <s v="Baldwin Bikes"/>
    <x v="173"/>
  </r>
  <r>
    <x v="193"/>
    <s v="Children Bicycles"/>
    <n v="1"/>
    <s v="Santa Cruz Bikes"/>
    <x v="265"/>
  </r>
  <r>
    <x v="13"/>
    <s v="Cruisers Bicycles"/>
    <n v="3"/>
    <s v="Baldwin Bikes"/>
    <x v="7"/>
  </r>
  <r>
    <x v="112"/>
    <s v="Mountain Bikes"/>
    <n v="6"/>
    <s v="Santa Cruz Bikes"/>
    <x v="60"/>
  </r>
  <r>
    <x v="194"/>
    <s v="Mountain Bikes"/>
    <n v="6"/>
    <s v="Baldwin Bikes"/>
    <x v="180"/>
  </r>
  <r>
    <x v="190"/>
    <s v="Cruisers Bicycles"/>
    <n v="3"/>
    <s v="Santa Cruz Bikes"/>
    <x v="209"/>
  </r>
  <r>
    <x v="30"/>
    <s v="Road Bikes"/>
    <n v="7"/>
    <s v="Santa Cruz Bikes"/>
    <x v="162"/>
  </r>
  <r>
    <x v="41"/>
    <s v="Electric Bikes"/>
    <n v="5"/>
    <s v="Baldwin Bikes"/>
    <x v="28"/>
  </r>
  <r>
    <x v="45"/>
    <s v="Road Bikes"/>
    <n v="7"/>
    <s v="Baldwin Bikes"/>
    <x v="157"/>
  </r>
  <r>
    <x v="134"/>
    <s v="Cruisers Bicycles"/>
    <n v="3"/>
    <s v="Baldwin Bikes"/>
    <x v="204"/>
  </r>
  <r>
    <x v="41"/>
    <s v="Electric Bikes"/>
    <n v="5"/>
    <s v="Baldwin Bikes"/>
    <x v="130"/>
  </r>
  <r>
    <x v="10"/>
    <s v="Mountain Bikes"/>
    <n v="6"/>
    <s v="Baldwin Bikes"/>
    <x v="89"/>
  </r>
  <r>
    <x v="54"/>
    <s v="Electric Bikes"/>
    <n v="5"/>
    <s v="Baldwin Bikes"/>
    <x v="266"/>
  </r>
  <r>
    <x v="134"/>
    <s v="Comfort Bicycles"/>
    <n v="2"/>
    <s v="Baldwin Bikes"/>
    <x v="204"/>
  </r>
  <r>
    <x v="76"/>
    <s v="Mountain Bikes"/>
    <n v="6"/>
    <s v="Santa Cruz Bikes"/>
    <x v="87"/>
  </r>
  <r>
    <x v="188"/>
    <s v="Road Bikes"/>
    <n v="7"/>
    <s v="Baldwin Bikes"/>
    <x v="267"/>
  </r>
  <r>
    <x v="64"/>
    <s v="Road Bikes"/>
    <n v="7"/>
    <s v="Baldwin Bikes"/>
    <x v="146"/>
  </r>
  <r>
    <x v="90"/>
    <s v="Cruisers Bicycles"/>
    <n v="3"/>
    <s v="Santa Cruz Bikes"/>
    <x v="121"/>
  </r>
  <r>
    <x v="45"/>
    <s v="Electric Bikes"/>
    <n v="5"/>
    <s v="Baldwin Bikes"/>
    <x v="260"/>
  </r>
  <r>
    <x v="195"/>
    <s v="Cruisers Bicycles"/>
    <n v="3"/>
    <s v="Baldwin Bikes"/>
    <x v="264"/>
  </r>
  <r>
    <x v="84"/>
    <s v="Children Bicycles"/>
    <n v="1"/>
    <s v="Baldwin Bikes"/>
    <x v="242"/>
  </r>
  <r>
    <x v="67"/>
    <s v="Comfort Bicycles"/>
    <n v="2"/>
    <s v="Baldwin Bikes"/>
    <x v="156"/>
  </r>
  <r>
    <x v="140"/>
    <s v="Cruisers Bicycles"/>
    <n v="3"/>
    <s v="Baldwin Bikes"/>
    <x v="129"/>
  </r>
  <r>
    <x v="140"/>
    <s v="Comfort Bicycles"/>
    <n v="2"/>
    <s v="Baldwin Bikes"/>
    <x v="129"/>
  </r>
  <r>
    <x v="117"/>
    <s v="Road Bikes"/>
    <n v="7"/>
    <s v="Baldwin Bikes"/>
    <x v="187"/>
  </r>
  <r>
    <x v="11"/>
    <s v="Cruisers Bicycles"/>
    <n v="3"/>
    <s v="Baldwin Bikes"/>
    <x v="165"/>
  </r>
  <r>
    <x v="150"/>
    <s v="Road Bikes"/>
    <n v="7"/>
    <s v="Santa Cruz Bikes"/>
    <x v="149"/>
  </r>
  <r>
    <x v="36"/>
    <s v="Children Bicycles"/>
    <n v="1"/>
    <s v="Baldwin Bikes"/>
    <x v="21"/>
  </r>
  <r>
    <x v="194"/>
    <s v="Mountain Bikes"/>
    <n v="6"/>
    <s v="Baldwin Bikes"/>
    <x v="180"/>
  </r>
  <r>
    <x v="118"/>
    <s v="Cruisers Bicycles"/>
    <n v="3"/>
    <s v="Santa Cruz Bikes"/>
    <x v="97"/>
  </r>
  <r>
    <x v="187"/>
    <s v="Children Bicycles"/>
    <n v="1"/>
    <s v="Baldwin Bikes"/>
    <x v="222"/>
  </r>
  <r>
    <x v="150"/>
    <s v="Electric Bikes"/>
    <n v="5"/>
    <s v="Santa Cruz Bikes"/>
    <x v="182"/>
  </r>
  <r>
    <x v="54"/>
    <s v="Electric Bikes"/>
    <n v="5"/>
    <s v="Baldwin Bikes"/>
    <x v="188"/>
  </r>
  <r>
    <x v="134"/>
    <s v="Comfort Bicycles"/>
    <n v="2"/>
    <s v="Baldwin Bikes"/>
    <x v="204"/>
  </r>
  <r>
    <x v="151"/>
    <s v="Children Bicycles"/>
    <n v="1"/>
    <s v="Baldwin Bikes"/>
    <x v="151"/>
  </r>
  <r>
    <x v="44"/>
    <s v="Children Bicycles"/>
    <n v="1"/>
    <s v="Santa Cruz Bikes"/>
    <x v="88"/>
  </r>
  <r>
    <x v="140"/>
    <s v="Comfort Bicycles"/>
    <n v="2"/>
    <s v="Baldwin Bikes"/>
    <x v="118"/>
  </r>
  <r>
    <x v="5"/>
    <s v="Mountain Bikes"/>
    <n v="6"/>
    <s v="Santa Cruz Bikes"/>
    <x v="243"/>
  </r>
  <r>
    <x v="65"/>
    <s v="Mountain Bikes"/>
    <n v="6"/>
    <s v="Baldwin Bikes"/>
    <x v="196"/>
  </r>
  <r>
    <x v="23"/>
    <s v="Children Bicycles"/>
    <n v="1"/>
    <s v="Santa Cruz Bikes"/>
    <x v="31"/>
  </r>
  <r>
    <x v="196"/>
    <s v="Mountain Bikes"/>
    <n v="6"/>
    <s v="Santa Cruz Bikes"/>
    <x v="239"/>
  </r>
  <r>
    <x v="112"/>
    <s v="Mountain Bikes"/>
    <n v="6"/>
    <s v="Santa Cruz Bikes"/>
    <x v="246"/>
  </r>
  <r>
    <x v="6"/>
    <s v="Comfort Bicycles"/>
    <n v="2"/>
    <s v="Baldwin Bikes"/>
    <x v="111"/>
  </r>
  <r>
    <x v="27"/>
    <s v="Road Bikes"/>
    <n v="7"/>
    <s v="Santa Cruz Bikes"/>
    <x v="154"/>
  </r>
  <r>
    <x v="138"/>
    <s v="Children Bicycles"/>
    <n v="1"/>
    <s v="Baldwin Bikes"/>
    <x v="202"/>
  </r>
  <r>
    <x v="72"/>
    <s v="Comfort Bicycles"/>
    <n v="2"/>
    <s v="Santa Cruz Bikes"/>
    <x v="164"/>
  </r>
  <r>
    <x v="11"/>
    <s v="Cruisers Bicycles"/>
    <n v="3"/>
    <s v="Baldwin Bikes"/>
    <x v="165"/>
  </r>
  <r>
    <x v="122"/>
    <s v="Road Bikes"/>
    <n v="7"/>
    <s v="Santa Cruz Bikes"/>
    <x v="268"/>
  </r>
  <r>
    <x v="155"/>
    <s v="Road Bikes"/>
    <n v="7"/>
    <s v="Baldwin Bikes"/>
    <x v="169"/>
  </r>
  <r>
    <x v="146"/>
    <s v="Electric Bikes"/>
    <n v="5"/>
    <s v="Santa Cruz Bikes"/>
    <x v="215"/>
  </r>
  <r>
    <x v="158"/>
    <s v="Road Bikes"/>
    <n v="7"/>
    <s v="Santa Cruz Bikes"/>
    <x v="109"/>
  </r>
  <r>
    <x v="39"/>
    <s v="Road Bikes"/>
    <n v="7"/>
    <s v="Santa Cruz Bikes"/>
    <x v="24"/>
  </r>
  <r>
    <x v="30"/>
    <s v="Cruisers Bicycles"/>
    <n v="3"/>
    <s v="Santa Cruz Bikes"/>
    <x v="168"/>
  </r>
  <r>
    <x v="167"/>
    <s v="Cruisers Bicycles"/>
    <n v="3"/>
    <s v="Santa Cruz Bikes"/>
    <x v="118"/>
  </r>
  <r>
    <x v="20"/>
    <s v="Mountain Bikes"/>
    <n v="6"/>
    <s v="Santa Cruz Bikes"/>
    <x v="50"/>
  </r>
  <r>
    <x v="38"/>
    <s v="Comfort Bicycles"/>
    <n v="2"/>
    <s v="Santa Cruz Bikes"/>
    <x v="23"/>
  </r>
  <r>
    <x v="97"/>
    <s v="Road Bikes"/>
    <n v="7"/>
    <s v="Baldwin Bikes"/>
    <x v="86"/>
  </r>
  <r>
    <x v="141"/>
    <s v="Cruisers Bicycles"/>
    <n v="3"/>
    <s v="Baldwin Bikes"/>
    <x v="192"/>
  </r>
  <r>
    <x v="23"/>
    <s v="Children Bicycles"/>
    <n v="1"/>
    <s v="Santa Cruz Bikes"/>
    <x v="17"/>
  </r>
  <r>
    <x v="121"/>
    <s v="Road Bikes"/>
    <n v="7"/>
    <s v="Baldwin Bikes"/>
    <x v="62"/>
  </r>
  <r>
    <x v="17"/>
    <s v="Cruisers Bicycles"/>
    <n v="3"/>
    <s v="Baldwin Bikes"/>
    <x v="183"/>
  </r>
  <r>
    <x v="30"/>
    <s v="Mountain Bikes"/>
    <n v="6"/>
    <s v="Santa Cruz Bikes"/>
    <x v="240"/>
  </r>
  <r>
    <x v="179"/>
    <s v="Mountain Bikes"/>
    <n v="6"/>
    <s v="Santa Cruz Bikes"/>
    <x v="176"/>
  </r>
  <r>
    <x v="11"/>
    <s v="Cyclocross Bicycles"/>
    <n v="4"/>
    <s v="Baldwin Bikes"/>
    <x v="106"/>
  </r>
  <r>
    <x v="163"/>
    <s v="Children Bicycles"/>
    <n v="1"/>
    <s v="Baldwin Bikes"/>
    <x v="193"/>
  </r>
  <r>
    <x v="49"/>
    <s v="Cruisers Bicycles"/>
    <n v="3"/>
    <s v="Santa Cruz Bikes"/>
    <x v="40"/>
  </r>
  <r>
    <x v="99"/>
    <s v="Children Bicycles"/>
    <n v="1"/>
    <s v="Santa Cruz Bikes"/>
    <x v="74"/>
  </r>
  <r>
    <x v="134"/>
    <s v="Cruisers Bicycles"/>
    <n v="3"/>
    <s v="Baldwin Bikes"/>
    <x v="103"/>
  </r>
  <r>
    <x v="122"/>
    <s v="Road Bikes"/>
    <n v="7"/>
    <s v="Santa Cruz Bikes"/>
    <x v="73"/>
  </r>
  <r>
    <x v="43"/>
    <s v="Electric Bikes"/>
    <n v="5"/>
    <s v="Santa Cruz Bikes"/>
    <x v="227"/>
  </r>
  <r>
    <x v="112"/>
    <s v="Mountain Bikes"/>
    <n v="6"/>
    <s v="Santa Cruz Bikes"/>
    <x v="246"/>
  </r>
  <r>
    <x v="132"/>
    <s v="Children Bicycles"/>
    <n v="1"/>
    <s v="Baldwin Bikes"/>
    <x v="108"/>
  </r>
  <r>
    <x v="64"/>
    <s v="Road Bikes"/>
    <n v="7"/>
    <s v="Baldwin Bikes"/>
    <x v="146"/>
  </r>
  <r>
    <x v="48"/>
    <s v="Children Bicycles"/>
    <n v="1"/>
    <s v="Santa Cruz Bikes"/>
    <x v="94"/>
  </r>
  <r>
    <x v="3"/>
    <s v="Cruisers Bicycles"/>
    <n v="3"/>
    <s v="Baldwin Bikes"/>
    <x v="78"/>
  </r>
  <r>
    <x v="168"/>
    <s v="Road Bikes"/>
    <n v="7"/>
    <s v="Santa Cruz Bikes"/>
    <x v="269"/>
  </r>
  <r>
    <x v="131"/>
    <s v="Electric Bikes"/>
    <n v="5"/>
    <s v="Baldwin Bikes"/>
    <x v="135"/>
  </r>
  <r>
    <x v="45"/>
    <s v="Electric Bikes"/>
    <n v="5"/>
    <s v="Baldwin Bikes"/>
    <x v="260"/>
  </r>
  <r>
    <x v="147"/>
    <s v="Cruisers Bicycles"/>
    <n v="3"/>
    <s v="Baldwin Bikes"/>
    <x v="139"/>
  </r>
  <r>
    <x v="149"/>
    <s v="Cyclocross Bicycles"/>
    <n v="4"/>
    <s v="Santa Cruz Bikes"/>
    <x v="145"/>
  </r>
  <r>
    <x v="124"/>
    <s v="Mountain Bikes"/>
    <n v="6"/>
    <s v="Baldwin Bikes"/>
    <x v="101"/>
  </r>
  <r>
    <x v="112"/>
    <s v="Mountain Bikes"/>
    <n v="6"/>
    <s v="Santa Cruz Bikes"/>
    <x v="246"/>
  </r>
  <r>
    <x v="101"/>
    <s v="Electric Bikes"/>
    <n v="5"/>
    <s v="Santa Cruz Bikes"/>
    <x v="230"/>
  </r>
  <r>
    <x v="134"/>
    <s v="Comfort Bicycles"/>
    <n v="2"/>
    <s v="Baldwin Bikes"/>
    <x v="191"/>
  </r>
  <r>
    <x v="35"/>
    <s v="Mountain Bikes"/>
    <n v="6"/>
    <s v="Baldwin Bikes"/>
    <x v="16"/>
  </r>
  <r>
    <x v="9"/>
    <s v="Cruisers Bicycles"/>
    <n v="3"/>
    <s v="Baldwin Bikes"/>
    <x v="9"/>
  </r>
  <r>
    <x v="42"/>
    <s v="Cruisers Bicycles"/>
    <n v="3"/>
    <s v="Baldwin Bikes"/>
    <x v="61"/>
  </r>
  <r>
    <x v="30"/>
    <s v="Cruisers Bicycles"/>
    <n v="3"/>
    <s v="Santa Cruz Bikes"/>
    <x v="174"/>
  </r>
  <r>
    <x v="139"/>
    <s v="Cruisers Bicycles"/>
    <n v="3"/>
    <s v="Santa Cruz Bikes"/>
    <x v="208"/>
  </r>
  <r>
    <x v="91"/>
    <s v="Road Bikes"/>
    <n v="7"/>
    <s v="Baldwin Bikes"/>
    <x v="270"/>
  </r>
  <r>
    <x v="49"/>
    <s v="Cruisers Bicycles"/>
    <n v="3"/>
    <s v="Santa Cruz Bikes"/>
    <x v="40"/>
  </r>
  <r>
    <x v="157"/>
    <s v="Road Bikes"/>
    <n v="7"/>
    <s v="Baldwin Bikes"/>
    <x v="171"/>
  </r>
  <r>
    <x v="3"/>
    <s v="Cruisers Bicycles"/>
    <n v="3"/>
    <s v="Baldwin Bikes"/>
    <x v="255"/>
  </r>
  <r>
    <x v="64"/>
    <s v="Mountain Bikes"/>
    <n v="6"/>
    <s v="Baldwin Bikes"/>
    <x v="189"/>
  </r>
  <r>
    <x v="7"/>
    <s v="Cruisers Bicycles"/>
    <n v="3"/>
    <s v="Santa Cruz Bikes"/>
    <x v="7"/>
  </r>
  <r>
    <x v="87"/>
    <s v="Children Bicycles"/>
    <n v="1"/>
    <s v="Baldwin Bikes"/>
    <x v="98"/>
  </r>
  <r>
    <x v="50"/>
    <s v="Cruisers Bicycles"/>
    <n v="3"/>
    <s v="Santa Cruz Bikes"/>
    <x v="41"/>
  </r>
  <r>
    <x v="117"/>
    <s v="Mountain Bikes"/>
    <n v="6"/>
    <s v="Baldwin Bikes"/>
    <x v="259"/>
  </r>
  <r>
    <x v="54"/>
    <s v="Road Bikes"/>
    <n v="7"/>
    <s v="Baldwin Bikes"/>
    <x v="144"/>
  </r>
  <r>
    <x v="86"/>
    <s v="Mountain Bikes"/>
    <n v="6"/>
    <s v="Baldwin Bikes"/>
    <x v="81"/>
  </r>
  <r>
    <x v="142"/>
    <s v="Children Bicycles"/>
    <n v="1"/>
    <s v="Santa Cruz Bikes"/>
    <x v="158"/>
  </r>
  <r>
    <x v="37"/>
    <s v="Comfort Bicycles"/>
    <n v="2"/>
    <s v="Baldwin Bikes"/>
    <x v="68"/>
  </r>
  <r>
    <x v="48"/>
    <s v="Children Bicycles"/>
    <n v="1"/>
    <s v="Santa Cruz Bikes"/>
    <x v="93"/>
  </r>
  <r>
    <x v="188"/>
    <s v="Road Bikes"/>
    <n v="7"/>
    <s v="Baldwin Bikes"/>
    <x v="267"/>
  </r>
  <r>
    <x v="47"/>
    <s v="Children Bicycles"/>
    <n v="1"/>
    <s v="Baldwin Bikes"/>
    <x v="38"/>
  </r>
  <r>
    <x v="16"/>
    <s v="Mountain Bikes"/>
    <n v="6"/>
    <s v="Santa Cruz Bikes"/>
    <x v="160"/>
  </r>
  <r>
    <x v="54"/>
    <s v="Electric Bikes"/>
    <n v="5"/>
    <s v="Baldwin Bikes"/>
    <x v="227"/>
  </r>
  <r>
    <x v="42"/>
    <s v="Comfort Bicycles"/>
    <n v="2"/>
    <s v="Baldwin Bikes"/>
    <x v="72"/>
  </r>
  <r>
    <x v="98"/>
    <s v="Mountain Bikes"/>
    <n v="6"/>
    <s v="Santa Cruz Bikes"/>
    <x v="71"/>
  </r>
  <r>
    <x v="122"/>
    <s v="Road Bikes"/>
    <n v="7"/>
    <s v="Santa Cruz Bikes"/>
    <x v="268"/>
  </r>
  <r>
    <x v="131"/>
    <s v="Electric Bikes"/>
    <n v="5"/>
    <s v="Baldwin Bikes"/>
    <x v="135"/>
  </r>
  <r>
    <x v="30"/>
    <s v="Cruisers Bicycles"/>
    <n v="3"/>
    <s v="Santa Cruz Bikes"/>
    <x v="140"/>
  </r>
  <r>
    <x v="33"/>
    <s v="Comfort Bicycles"/>
    <n v="2"/>
    <s v="Santa Cruz Bikes"/>
    <x v="19"/>
  </r>
  <r>
    <x v="37"/>
    <s v="Comfort Bicycles"/>
    <n v="2"/>
    <s v="Baldwin Bikes"/>
    <x v="22"/>
  </r>
  <r>
    <x v="166"/>
    <s v="Electric Bikes"/>
    <n v="5"/>
    <s v="Santa Cruz Bikes"/>
    <x v="170"/>
  </r>
  <r>
    <x v="20"/>
    <s v="Mountain Bikes"/>
    <n v="6"/>
    <s v="Santa Cruz Bikes"/>
    <x v="29"/>
  </r>
  <r>
    <x v="43"/>
    <s v="Electric Bikes"/>
    <n v="5"/>
    <s v="Santa Cruz Bikes"/>
    <x v="266"/>
  </r>
  <r>
    <x v="54"/>
    <s v="Cyclocross Bicycles"/>
    <n v="4"/>
    <s v="Baldwin Bikes"/>
    <x v="33"/>
  </r>
  <r>
    <x v="164"/>
    <s v="Road Bikes"/>
    <n v="7"/>
    <s v="Santa Cruz Bikes"/>
    <x v="267"/>
  </r>
  <r>
    <x v="20"/>
    <s v="Mountain Bikes"/>
    <n v="6"/>
    <s v="Santa Cruz Bikes"/>
    <x v="271"/>
  </r>
  <r>
    <x v="6"/>
    <s v="Cruisers Bicycles"/>
    <n v="3"/>
    <s v="Baldwin Bikes"/>
    <x v="150"/>
  </r>
  <r>
    <x v="177"/>
    <s v="Cruisers Bicycles"/>
    <n v="3"/>
    <s v="Baldwin Bikes"/>
    <x v="228"/>
  </r>
  <r>
    <x v="182"/>
    <s v="Comfort Bicycles"/>
    <n v="2"/>
    <s v="Baldwin Bikes"/>
    <x v="143"/>
  </r>
  <r>
    <x v="66"/>
    <s v="Cruisers Bicycles"/>
    <n v="3"/>
    <s v="Santa Cruz Bikes"/>
    <x v="226"/>
  </r>
  <r>
    <x v="131"/>
    <s v="Electric Bikes"/>
    <n v="5"/>
    <s v="Baldwin Bikes"/>
    <x v="135"/>
  </r>
  <r>
    <x v="39"/>
    <s v="Road Bikes"/>
    <n v="7"/>
    <s v="Santa Cruz Bikes"/>
    <x v="152"/>
  </r>
  <r>
    <x v="87"/>
    <s v="Children Bicycles"/>
    <n v="1"/>
    <s v="Baldwin Bikes"/>
    <x v="98"/>
  </r>
  <r>
    <x v="15"/>
    <s v="Cyclocross Bicycles"/>
    <n v="4"/>
    <s v="Baldwin Bikes"/>
    <x v="134"/>
  </r>
  <r>
    <x v="101"/>
    <s v="Electric Bikes"/>
    <n v="5"/>
    <s v="Santa Cruz Bikes"/>
    <x v="230"/>
  </r>
  <r>
    <x v="69"/>
    <s v="Mountain Bikes"/>
    <n v="6"/>
    <s v="Baldwin Bikes"/>
    <x v="60"/>
  </r>
  <r>
    <x v="44"/>
    <s v="Comfort Bicycles"/>
    <n v="2"/>
    <s v="Santa Cruz Bikes"/>
    <x v="34"/>
  </r>
  <r>
    <x v="31"/>
    <s v="Cruisers Bicycles"/>
    <n v="3"/>
    <s v="Santa Cruz Bikes"/>
    <x v="9"/>
  </r>
  <r>
    <x v="28"/>
    <s v="Cruisers Bicycles"/>
    <n v="3"/>
    <s v="Santa Cruz Bikes"/>
    <x v="199"/>
  </r>
  <r>
    <x v="48"/>
    <s v="Children Bicycles"/>
    <n v="1"/>
    <s v="Santa Cruz Bikes"/>
    <x v="77"/>
  </r>
  <r>
    <x v="30"/>
    <s v="Road Bikes"/>
    <n v="7"/>
    <s v="Santa Cruz Bikes"/>
    <x v="162"/>
  </r>
  <r>
    <x v="142"/>
    <s v="Children Bicycles"/>
    <n v="1"/>
    <s v="Santa Cruz Bikes"/>
    <x v="272"/>
  </r>
  <r>
    <x v="9"/>
    <s v="Comfort Bicycles"/>
    <n v="2"/>
    <s v="Baldwin Bikes"/>
    <x v="9"/>
  </r>
  <r>
    <x v="122"/>
    <s v="Road Bikes"/>
    <n v="7"/>
    <s v="Santa Cruz Bikes"/>
    <x v="268"/>
  </r>
  <r>
    <x v="20"/>
    <s v="Mountain Bikes"/>
    <n v="6"/>
    <s v="Santa Cruz Bikes"/>
    <x v="234"/>
  </r>
  <r>
    <x v="159"/>
    <s v="Mountain Bikes"/>
    <n v="6"/>
    <s v="Baldwin Bikes"/>
    <x v="176"/>
  </r>
  <r>
    <x v="120"/>
    <s v="Road Bikes"/>
    <n v="7"/>
    <s v="Santa Cruz Bikes"/>
    <x v="273"/>
  </r>
  <r>
    <x v="54"/>
    <s v="Road Bikes"/>
    <n v="7"/>
    <s v="Baldwin Bikes"/>
    <x v="53"/>
  </r>
  <r>
    <x v="66"/>
    <s v="Cruisers Bicycles"/>
    <n v="3"/>
    <s v="Santa Cruz Bikes"/>
    <x v="83"/>
  </r>
  <r>
    <x v="172"/>
    <s v="Children Bicycles"/>
    <n v="1"/>
    <s v="Santa Cruz Bikes"/>
    <x v="222"/>
  </r>
  <r>
    <x v="35"/>
    <s v="Mountain Bikes"/>
    <n v="6"/>
    <s v="Baldwin Bikes"/>
    <x v="271"/>
  </r>
  <r>
    <x v="134"/>
    <s v="Cruisers Bicycles"/>
    <n v="3"/>
    <s v="Baldwin Bikes"/>
    <x v="103"/>
  </r>
  <r>
    <x v="155"/>
    <s v="Road Bikes"/>
    <n v="7"/>
    <s v="Baldwin Bikes"/>
    <x v="169"/>
  </r>
  <r>
    <x v="124"/>
    <s v="Mountain Bikes"/>
    <n v="6"/>
    <s v="Baldwin Bikes"/>
    <x v="101"/>
  </r>
  <r>
    <x v="5"/>
    <s v="Mountain Bikes"/>
    <n v="6"/>
    <s v="Santa Cruz Bikes"/>
    <x v="243"/>
  </r>
  <r>
    <x v="4"/>
    <s v="Mountain Bikes"/>
    <n v="6"/>
    <s v="Santa Cruz Bikes"/>
    <x v="4"/>
  </r>
  <r>
    <x v="82"/>
    <s v="Road Bikes"/>
    <n v="7"/>
    <s v="Santa Cruz Bikes"/>
    <x v="59"/>
  </r>
  <r>
    <x v="90"/>
    <s v="Cruisers Bicycles"/>
    <n v="3"/>
    <s v="Santa Cruz Bikes"/>
    <x v="121"/>
  </r>
  <r>
    <x v="75"/>
    <s v="Children Bicycles"/>
    <n v="1"/>
    <s v="Baldwin Bikes"/>
    <x v="63"/>
  </r>
  <r>
    <x v="8"/>
    <s v="Cruisers Bicycles"/>
    <n v="3"/>
    <s v="Santa Cruz Bikes"/>
    <x v="8"/>
  </r>
  <r>
    <x v="64"/>
    <s v="Road Bikes"/>
    <n v="7"/>
    <s v="Baldwin Bikes"/>
    <x v="52"/>
  </r>
  <r>
    <x v="137"/>
    <s v="Cruisers Bicycles"/>
    <n v="3"/>
    <s v="Santa Cruz Bikes"/>
    <x v="236"/>
  </r>
  <r>
    <x v="10"/>
    <s v="Mountain Bikes"/>
    <n v="6"/>
    <s v="Baldwin Bikes"/>
    <x v="190"/>
  </r>
  <r>
    <x v="112"/>
    <s v="Mountain Bikes"/>
    <n v="6"/>
    <s v="Santa Cruz Bikes"/>
    <x v="60"/>
  </r>
  <r>
    <x v="162"/>
    <s v="Road Bikes"/>
    <n v="7"/>
    <s v="Baldwin Bikes"/>
    <x v="186"/>
  </r>
  <r>
    <x v="152"/>
    <s v="Children Bicycles"/>
    <n v="1"/>
    <s v="Baldwin Bikes"/>
    <x v="158"/>
  </r>
  <r>
    <x v="120"/>
    <s v="Road Bikes"/>
    <n v="7"/>
    <s v="Santa Cruz Bikes"/>
    <x v="52"/>
  </r>
  <r>
    <x v="61"/>
    <s v="Cruisers Bicycles"/>
    <n v="3"/>
    <s v="Santa Cruz Bikes"/>
    <x v="75"/>
  </r>
  <r>
    <x v="64"/>
    <s v="Mountain Bikes"/>
    <n v="6"/>
    <s v="Baldwin Bikes"/>
    <x v="175"/>
  </r>
  <r>
    <x v="43"/>
    <s v="Electric Bikes"/>
    <n v="5"/>
    <s v="Santa Cruz Bikes"/>
    <x v="188"/>
  </r>
  <r>
    <x v="130"/>
    <s v="Comfort Bicycles"/>
    <n v="2"/>
    <s v="Santa Cruz Bikes"/>
    <x v="257"/>
  </r>
  <r>
    <x v="14"/>
    <s v="Cruisers Bicycles"/>
    <n v="3"/>
    <s v="Santa Cruz Bikes"/>
    <x v="12"/>
  </r>
  <r>
    <x v="125"/>
    <s v="Mountain Bikes"/>
    <n v="6"/>
    <s v="Santa Cruz Bikes"/>
    <x v="81"/>
  </r>
  <r>
    <x v="48"/>
    <s v="Children Bicycles"/>
    <n v="1"/>
    <s v="Santa Cruz Bikes"/>
    <x v="94"/>
  </r>
  <r>
    <x v="130"/>
    <s v="Cruisers Bicycles"/>
    <n v="3"/>
    <s v="Santa Cruz Bikes"/>
    <x v="220"/>
  </r>
  <r>
    <x v="23"/>
    <s v="Children Bicycles"/>
    <n v="1"/>
    <s v="Santa Cruz Bikes"/>
    <x v="31"/>
  </r>
  <r>
    <x v="140"/>
    <s v="Cruisers Bicycles"/>
    <n v="3"/>
    <s v="Baldwin Bikes"/>
    <x v="129"/>
  </r>
  <r>
    <x v="135"/>
    <s v="Road Bikes"/>
    <n v="7"/>
    <s v="Santa Cruz Bikes"/>
    <x v="126"/>
  </r>
  <r>
    <x v="41"/>
    <s v="Electric Bikes"/>
    <n v="5"/>
    <s v="Baldwin Bikes"/>
    <x v="28"/>
  </r>
  <r>
    <x v="137"/>
    <s v="Children Bicycles"/>
    <n v="1"/>
    <s v="Santa Cruz Bikes"/>
    <x v="274"/>
  </r>
  <r>
    <x v="76"/>
    <s v="Road Bikes"/>
    <n v="7"/>
    <s v="Santa Cruz Bikes"/>
    <x v="275"/>
  </r>
  <r>
    <x v="128"/>
    <s v="Comfort Bicycles"/>
    <n v="2"/>
    <s v="Santa Cruz Bikes"/>
    <x v="79"/>
  </r>
  <r>
    <x v="130"/>
    <s v="Comfort Bicycles"/>
    <n v="2"/>
    <s v="Santa Cruz Bikes"/>
    <x v="220"/>
  </r>
  <r>
    <x v="28"/>
    <s v="Cruisers Bicycles"/>
    <n v="3"/>
    <s v="Santa Cruz Bikes"/>
    <x v="165"/>
  </r>
  <r>
    <x v="197"/>
    <s v="Road Bikes"/>
    <n v="7"/>
    <s v="Santa Cruz Bikes"/>
    <x v="171"/>
  </r>
  <r>
    <x v="177"/>
    <s v="Comfort Bicycles"/>
    <n v="2"/>
    <s v="Baldwin Bikes"/>
    <x v="228"/>
  </r>
  <r>
    <x v="148"/>
    <s v="Cruisers Bicycles"/>
    <n v="3"/>
    <s v="Santa Cruz Bikes"/>
    <x v="245"/>
  </r>
  <r>
    <x v="3"/>
    <s v="Cruisers Bicycles"/>
    <n v="3"/>
    <s v="Baldwin Bikes"/>
    <x v="0"/>
  </r>
  <r>
    <x v="134"/>
    <s v="Cruisers Bicycles"/>
    <n v="3"/>
    <s v="Baldwin Bikes"/>
    <x v="233"/>
  </r>
  <r>
    <x v="28"/>
    <s v="Electric Bikes"/>
    <n v="5"/>
    <s v="Santa Cruz Bikes"/>
    <x v="199"/>
  </r>
  <r>
    <x v="120"/>
    <s v="Mountain Bikes"/>
    <n v="6"/>
    <s v="Santa Cruz Bikes"/>
    <x v="175"/>
  </r>
  <r>
    <x v="140"/>
    <s v="Comfort Bicycles"/>
    <n v="2"/>
    <s v="Baldwin Bikes"/>
    <x v="129"/>
  </r>
  <r>
    <x v="28"/>
    <s v="Electric Bikes"/>
    <n v="5"/>
    <s v="Santa Cruz Bikes"/>
    <x v="10"/>
  </r>
  <r>
    <x v="135"/>
    <s v="Mountain Bikes"/>
    <n v="6"/>
    <s v="Santa Cruz Bikes"/>
    <x v="112"/>
  </r>
  <r>
    <x v="29"/>
    <s v="Cruisers Bicycles"/>
    <n v="3"/>
    <s v="Baldwin Bikes"/>
    <x v="11"/>
  </r>
  <r>
    <x v="134"/>
    <s v="Cruisers Bicycles"/>
    <n v="3"/>
    <s v="Baldwin Bikes"/>
    <x v="233"/>
  </r>
  <r>
    <x v="151"/>
    <s v="Children Bicycles"/>
    <n v="1"/>
    <s v="Baldwin Bikes"/>
    <x v="151"/>
  </r>
  <r>
    <x v="20"/>
    <s v="Mountain Bikes"/>
    <n v="6"/>
    <s v="Santa Cruz Bikes"/>
    <x v="207"/>
  </r>
  <r>
    <x v="127"/>
    <s v="Mountain Bikes"/>
    <n v="6"/>
    <s v="Santa Cruz Bikes"/>
    <x v="91"/>
  </r>
  <r>
    <x v="15"/>
    <s v="Cyclocross Bicycles"/>
    <n v="4"/>
    <s v="Baldwin Bikes"/>
    <x v="134"/>
  </r>
  <r>
    <x v="14"/>
    <s v="Cruisers Bicycles"/>
    <n v="3"/>
    <s v="Santa Cruz Bikes"/>
    <x v="183"/>
  </r>
  <r>
    <x v="35"/>
    <s v="Mountain Bikes"/>
    <n v="6"/>
    <s v="Baldwin Bikes"/>
    <x v="234"/>
  </r>
  <r>
    <x v="84"/>
    <s v="Children Bicycles"/>
    <n v="1"/>
    <s v="Baldwin Bikes"/>
    <x v="94"/>
  </r>
  <r>
    <x v="71"/>
    <s v="Cruisers Bicycles"/>
    <n v="3"/>
    <s v="Santa Cruz Bikes"/>
    <x v="72"/>
  </r>
  <r>
    <x v="137"/>
    <s v="Children Bicycles"/>
    <n v="1"/>
    <s v="Santa Cruz Bikes"/>
    <x v="262"/>
  </r>
  <r>
    <x v="54"/>
    <s v="Electric Bikes"/>
    <n v="5"/>
    <s v="Baldwin Bikes"/>
    <x v="266"/>
  </r>
  <r>
    <x v="152"/>
    <s v="Children Bicycles"/>
    <n v="1"/>
    <s v="Baldwin Bikes"/>
    <x v="127"/>
  </r>
  <r>
    <x v="60"/>
    <s v="Comfort Bicycles"/>
    <n v="2"/>
    <s v="Baldwin Bikes"/>
    <x v="95"/>
  </r>
  <r>
    <x v="108"/>
    <s v="Comfort Bicycles"/>
    <n v="2"/>
    <s v="Baldwin Bikes"/>
    <x v="124"/>
  </r>
  <r>
    <x v="160"/>
    <s v="Mountain Bikes"/>
    <n v="6"/>
    <s v="Baldwin Bikes"/>
    <x v="179"/>
  </r>
  <r>
    <x v="152"/>
    <s v="Children Bicycles"/>
    <n v="1"/>
    <s v="Baldwin Bikes"/>
    <x v="120"/>
  </r>
  <r>
    <x v="156"/>
    <s v="Electric Bikes"/>
    <n v="5"/>
    <s v="Baldwin Bikes"/>
    <x v="170"/>
  </r>
  <r>
    <x v="130"/>
    <s v="Comfort Bicycles"/>
    <n v="2"/>
    <s v="Santa Cruz Bikes"/>
    <x v="204"/>
  </r>
  <r>
    <x v="6"/>
    <s v="Cruisers Bicycles"/>
    <n v="3"/>
    <s v="Baldwin Bikes"/>
    <x v="111"/>
  </r>
  <r>
    <x v="43"/>
    <s v="Road Bikes"/>
    <n v="7"/>
    <s v="Santa Cruz Bikes"/>
    <x v="53"/>
  </r>
  <r>
    <x v="130"/>
    <s v="Cruisers Bicycles"/>
    <n v="3"/>
    <s v="Santa Cruz Bikes"/>
    <x v="194"/>
  </r>
  <r>
    <x v="142"/>
    <s v="Children Bicycles"/>
    <n v="1"/>
    <s v="Santa Cruz Bikes"/>
    <x v="238"/>
  </r>
  <r>
    <x v="110"/>
    <s v="Cruisers Bicycles"/>
    <n v="3"/>
    <s v="Baldwin Bikes"/>
    <x v="97"/>
  </r>
  <r>
    <x v="35"/>
    <s v="Mountain Bikes"/>
    <n v="6"/>
    <s v="Baldwin Bikes"/>
    <x v="271"/>
  </r>
  <r>
    <x v="87"/>
    <s v="Children Bicycles"/>
    <n v="1"/>
    <s v="Baldwin Bikes"/>
    <x v="98"/>
  </r>
  <r>
    <x v="44"/>
    <s v="Cruisers Bicycles"/>
    <n v="3"/>
    <s v="Santa Cruz Bikes"/>
    <x v="34"/>
  </r>
  <r>
    <x v="172"/>
    <s v="Children Bicycles"/>
    <n v="1"/>
    <s v="Santa Cruz Bikes"/>
    <x v="248"/>
  </r>
  <r>
    <x v="0"/>
    <s v="Cruisers Bicycles"/>
    <n v="3"/>
    <s v="Santa Cruz Bikes"/>
    <x v="78"/>
  </r>
  <r>
    <x v="65"/>
    <s v="Mountain Bikes"/>
    <n v="6"/>
    <s v="Baldwin Bikes"/>
    <x v="159"/>
  </r>
  <r>
    <x v="12"/>
    <s v="Cruisers Bicycles"/>
    <n v="3"/>
    <s v="Santa Cruz Bikes"/>
    <x v="11"/>
  </r>
  <r>
    <x v="187"/>
    <s v="Children Bicycles"/>
    <n v="1"/>
    <s v="Baldwin Bikes"/>
    <x v="222"/>
  </r>
  <r>
    <x v="81"/>
    <s v="Mountain Bikes"/>
    <n v="6"/>
    <s v="Baldwin Bikes"/>
    <x v="71"/>
  </r>
  <r>
    <x v="134"/>
    <s v="Cruisers Bicycles"/>
    <n v="3"/>
    <s v="Baldwin Bikes"/>
    <x v="233"/>
  </r>
  <r>
    <x v="57"/>
    <s v="Mountain Bikes"/>
    <n v="6"/>
    <s v="Santa Cruz Bikes"/>
    <x v="45"/>
  </r>
  <r>
    <x v="146"/>
    <s v="Electric Bikes"/>
    <n v="5"/>
    <s v="Santa Cruz Bikes"/>
    <x v="235"/>
  </r>
  <r>
    <x v="1"/>
    <s v="Road Bikes"/>
    <n v="7"/>
    <s v="Baldwin Bikes"/>
    <x v="153"/>
  </r>
  <r>
    <x v="72"/>
    <s v="Comfort Bicycles"/>
    <n v="2"/>
    <s v="Santa Cruz Bikes"/>
    <x v="164"/>
  </r>
  <r>
    <x v="37"/>
    <s v="Comfort Bicycles"/>
    <n v="2"/>
    <s v="Baldwin Bikes"/>
    <x v="22"/>
  </r>
  <r>
    <x v="15"/>
    <s v="Cyclocross Bicycles"/>
    <n v="4"/>
    <s v="Baldwin Bikes"/>
    <x v="134"/>
  </r>
  <r>
    <x v="23"/>
    <s v="Children Bicycles"/>
    <n v="1"/>
    <s v="Santa Cruz Bikes"/>
    <x v="31"/>
  </r>
  <r>
    <x v="146"/>
    <s v="Electric Bikes"/>
    <n v="5"/>
    <s v="Santa Cruz Bikes"/>
    <x v="256"/>
  </r>
  <r>
    <x v="17"/>
    <s v="Children Bicycles"/>
    <n v="1"/>
    <s v="Baldwin Bikes"/>
    <x v="12"/>
  </r>
  <r>
    <x v="143"/>
    <s v="Children Bicycles"/>
    <n v="1"/>
    <s v="Santa Cruz Bikes"/>
    <x v="203"/>
  </r>
  <r>
    <x v="137"/>
    <s v="Children Bicycles"/>
    <n v="1"/>
    <s v="Santa Cruz Bikes"/>
    <x v="202"/>
  </r>
  <r>
    <x v="120"/>
    <s v="Road Bikes"/>
    <n v="7"/>
    <s v="Santa Cruz Bikes"/>
    <x v="244"/>
  </r>
  <r>
    <x v="106"/>
    <s v="Mountain Bikes"/>
    <n v="6"/>
    <s v="Santa Cruz Bikes"/>
    <x v="99"/>
  </r>
  <r>
    <x v="92"/>
    <s v="Comfort Bicycles"/>
    <n v="2"/>
    <s v="Santa Cruz Bikes"/>
    <x v="70"/>
  </r>
  <r>
    <x v="54"/>
    <s v="Cyclocross Bicycles"/>
    <n v="4"/>
    <s v="Baldwin Bikes"/>
    <x v="58"/>
  </r>
  <r>
    <x v="114"/>
    <s v="Cruisers Bicycles"/>
    <n v="3"/>
    <s v="Baldwin Bikes"/>
    <x v="40"/>
  </r>
  <r>
    <x v="108"/>
    <s v="Comfort Bicycles"/>
    <n v="2"/>
    <s v="Baldwin Bikes"/>
    <x v="124"/>
  </r>
  <r>
    <x v="84"/>
    <s v="Children Bicycles"/>
    <n v="1"/>
    <s v="Baldwin Bikes"/>
    <x v="93"/>
  </r>
  <r>
    <x v="178"/>
    <s v="Cruisers Bicycles"/>
    <n v="3"/>
    <s v="Baldwin Bikes"/>
    <x v="247"/>
  </r>
  <r>
    <x v="129"/>
    <s v="Cruisers Bicycles"/>
    <n v="3"/>
    <s v="Santa Cruz Bikes"/>
    <x v="124"/>
  </r>
  <r>
    <x v="117"/>
    <s v="Mountain Bikes"/>
    <n v="6"/>
    <s v="Baldwin Bikes"/>
    <x v="69"/>
  </r>
  <r>
    <x v="64"/>
    <s v="Road Bikes"/>
    <n v="7"/>
    <s v="Baldwin Bikes"/>
    <x v="138"/>
  </r>
  <r>
    <x v="0"/>
    <s v="Cruisers Bicycles"/>
    <n v="3"/>
    <s v="Santa Cruz Bikes"/>
    <x v="255"/>
  </r>
  <r>
    <x v="23"/>
    <s v="Children Bicycles"/>
    <n v="1"/>
    <s v="Santa Cruz Bikes"/>
    <x v="17"/>
  </r>
  <r>
    <x v="152"/>
    <s v="Children Bicycles"/>
    <n v="1"/>
    <s v="Baldwin Bikes"/>
    <x v="238"/>
  </r>
  <r>
    <x v="35"/>
    <s v="Mountain Bikes"/>
    <n v="6"/>
    <s v="Baldwin Bikes"/>
    <x v="234"/>
  </r>
  <r>
    <x v="47"/>
    <s v="Children Bicycles"/>
    <n v="1"/>
    <s v="Baldwin Bikes"/>
    <x v="38"/>
  </r>
  <r>
    <x v="145"/>
    <s v="Mountain Bikes"/>
    <n v="6"/>
    <s v="Baldwin Bikes"/>
    <x v="132"/>
  </r>
  <r>
    <x v="172"/>
    <s v="Children Bicycles"/>
    <n v="1"/>
    <s v="Santa Cruz Bikes"/>
    <x v="222"/>
  </r>
  <r>
    <x v="2"/>
    <s v="Cyclocross Bicycles"/>
    <n v="4"/>
    <s v="Baldwin Bikes"/>
    <x v="147"/>
  </r>
  <r>
    <x v="101"/>
    <s v="Road Bikes"/>
    <n v="7"/>
    <s v="Santa Cruz Bikes"/>
    <x v="157"/>
  </r>
  <r>
    <x v="41"/>
    <s v="Mountain Bikes"/>
    <n v="6"/>
    <s v="Baldwin Bikes"/>
    <x v="87"/>
  </r>
  <r>
    <x v="28"/>
    <s v="Electric Bikes"/>
    <n v="5"/>
    <s v="Santa Cruz Bikes"/>
    <x v="10"/>
  </r>
  <r>
    <x v="84"/>
    <s v="Children Bicycles"/>
    <n v="1"/>
    <s v="Baldwin Bikes"/>
    <x v="242"/>
  </r>
  <r>
    <x v="47"/>
    <s v="Children Bicycles"/>
    <n v="1"/>
    <s v="Baldwin Bikes"/>
    <x v="38"/>
  </r>
  <r>
    <x v="20"/>
    <s v="Mountain Bikes"/>
    <n v="6"/>
    <s v="Santa Cruz Bikes"/>
    <x v="90"/>
  </r>
  <r>
    <x v="131"/>
    <s v="Electric Bikes"/>
    <n v="5"/>
    <s v="Baldwin Bikes"/>
    <x v="107"/>
  </r>
  <r>
    <x v="71"/>
    <s v="Comfort Bicycles"/>
    <n v="2"/>
    <s v="Santa Cruz Bikes"/>
    <x v="72"/>
  </r>
  <r>
    <x v="83"/>
    <s v="Road Bikes"/>
    <n v="7"/>
    <s v="Baldwin Bikes"/>
    <x v="137"/>
  </r>
  <r>
    <x v="123"/>
    <s v="Cruisers Bicycles"/>
    <n v="3"/>
    <s v="Baldwin Bikes"/>
    <x v="41"/>
  </r>
  <r>
    <x v="128"/>
    <s v="Comfort Bicycles"/>
    <n v="2"/>
    <s v="Santa Cruz Bikes"/>
    <x v="79"/>
  </r>
  <r>
    <x v="125"/>
    <s v="Mountain Bikes"/>
    <n v="6"/>
    <s v="Santa Cruz Bikes"/>
    <x v="211"/>
  </r>
  <r>
    <x v="99"/>
    <s v="Children Bicycles"/>
    <n v="1"/>
    <s v="Santa Cruz Bikes"/>
    <x v="80"/>
  </r>
  <r>
    <x v="8"/>
    <s v="Cruisers Bicycles"/>
    <n v="3"/>
    <s v="Santa Cruz Bikes"/>
    <x v="8"/>
  </r>
  <r>
    <x v="120"/>
    <s v="Road Bikes"/>
    <n v="7"/>
    <s v="Santa Cruz Bikes"/>
    <x v="276"/>
  </r>
  <r>
    <x v="90"/>
    <s v="Road Bikes"/>
    <n v="7"/>
    <s v="Santa Cruz Bikes"/>
    <x v="57"/>
  </r>
  <r>
    <x v="0"/>
    <s v="Cruisers Bicycles"/>
    <n v="3"/>
    <s v="Santa Cruz Bikes"/>
    <x v="114"/>
  </r>
  <r>
    <x v="54"/>
    <s v="Road Bikes"/>
    <n v="7"/>
    <s v="Baldwin Bikes"/>
    <x v="53"/>
  </r>
  <r>
    <x v="93"/>
    <s v="Children Bicycles"/>
    <n v="1"/>
    <s v="Santa Cruz Bikes"/>
    <x v="47"/>
  </r>
  <r>
    <x v="80"/>
    <s v="Comfort Bicycles"/>
    <n v="2"/>
    <s v="Baldwin Bikes"/>
    <x v="70"/>
  </r>
  <r>
    <x v="76"/>
    <s v="Road Bikes"/>
    <n v="7"/>
    <s v="Santa Cruz Bikes"/>
    <x v="275"/>
  </r>
  <r>
    <x v="137"/>
    <s v="Children Bicycles"/>
    <n v="1"/>
    <s v="Santa Cruz Bikes"/>
    <x v="202"/>
  </r>
  <r>
    <x v="106"/>
    <s v="Mountain Bikes"/>
    <n v="6"/>
    <s v="Santa Cruz Bikes"/>
    <x v="99"/>
  </r>
  <r>
    <x v="198"/>
    <s v="Mountain Bikes"/>
    <n v="6"/>
    <s v="Baldwin Bikes"/>
    <x v="218"/>
  </r>
  <r>
    <x v="27"/>
    <s v="Cyclocross Bicycles"/>
    <n v="4"/>
    <s v="Santa Cruz Bikes"/>
    <x v="2"/>
  </r>
  <r>
    <x v="17"/>
    <s v="Cruisers Bicycles"/>
    <n v="3"/>
    <s v="Baldwin Bikes"/>
    <x v="214"/>
  </r>
  <r>
    <x v="15"/>
    <s v="Mountain Bikes"/>
    <n v="6"/>
    <s v="Baldwin Bikes"/>
    <x v="13"/>
  </r>
  <r>
    <x v="135"/>
    <s v="Road Bikes"/>
    <n v="7"/>
    <s v="Santa Cruz Bikes"/>
    <x v="110"/>
  </r>
  <r>
    <x v="42"/>
    <s v="Cruisers Bicycles"/>
    <n v="3"/>
    <s v="Baldwin Bikes"/>
    <x v="61"/>
  </r>
  <r>
    <x v="125"/>
    <s v="Mountain Bikes"/>
    <n v="6"/>
    <s v="Santa Cruz Bikes"/>
    <x v="81"/>
  </r>
  <r>
    <x v="163"/>
    <s v="Children Bicycles"/>
    <n v="1"/>
    <s v="Baldwin Bikes"/>
    <x v="210"/>
  </r>
  <r>
    <x v="134"/>
    <s v="Cruisers Bicycles"/>
    <n v="3"/>
    <s v="Baldwin Bikes"/>
    <x v="105"/>
  </r>
  <r>
    <x v="163"/>
    <s v="Children Bicycles"/>
    <n v="1"/>
    <s v="Baldwin Bikes"/>
    <x v="210"/>
  </r>
  <r>
    <x v="48"/>
    <s v="Children Bicycles"/>
    <n v="1"/>
    <s v="Santa Cruz Bikes"/>
    <x v="242"/>
  </r>
  <r>
    <x v="40"/>
    <s v="Cruisers Bicycles"/>
    <n v="3"/>
    <s v="Santa Cruz Bikes"/>
    <x v="27"/>
  </r>
  <r>
    <x v="150"/>
    <s v="Electric Bikes"/>
    <n v="5"/>
    <s v="Santa Cruz Bikes"/>
    <x v="182"/>
  </r>
  <r>
    <x v="65"/>
    <s v="Mountain Bikes"/>
    <n v="6"/>
    <s v="Baldwin Bikes"/>
    <x v="178"/>
  </r>
  <r>
    <x v="130"/>
    <s v="Comfort Bicycles"/>
    <n v="2"/>
    <s v="Santa Cruz Bikes"/>
    <x v="220"/>
  </r>
  <r>
    <x v="5"/>
    <s v="Mountain Bikes"/>
    <n v="6"/>
    <s v="Santa Cruz Bikes"/>
    <x v="54"/>
  </r>
  <r>
    <x v="66"/>
    <s v="Cruisers Bicycles"/>
    <n v="3"/>
    <s v="Santa Cruz Bikes"/>
    <x v="226"/>
  </r>
  <r>
    <x v="48"/>
    <s v="Children Bicycles"/>
    <n v="1"/>
    <s v="Santa Cruz Bikes"/>
    <x v="242"/>
  </r>
  <r>
    <x v="5"/>
    <s v="Mountain Bikes"/>
    <n v="6"/>
    <s v="Santa Cruz Bikes"/>
    <x v="54"/>
  </r>
  <r>
    <x v="29"/>
    <s v="Cruisers Bicycles"/>
    <n v="3"/>
    <s v="Baldwin Bikes"/>
    <x v="263"/>
  </r>
  <r>
    <x v="99"/>
    <s v="Children Bicycles"/>
    <n v="1"/>
    <s v="Santa Cruz Bikes"/>
    <x v="74"/>
  </r>
  <r>
    <x v="6"/>
    <s v="Cruisers Bicycles"/>
    <n v="3"/>
    <s v="Baldwin Bikes"/>
    <x v="168"/>
  </r>
  <r>
    <x v="138"/>
    <s v="Cruisers Bicycles"/>
    <n v="3"/>
    <s v="Baldwin Bikes"/>
    <x v="113"/>
  </r>
  <r>
    <x v="128"/>
    <s v="Comfort Bicycles"/>
    <n v="2"/>
    <s v="Santa Cruz Bikes"/>
    <x v="79"/>
  </r>
  <r>
    <x v="106"/>
    <s v="Mountain Bikes"/>
    <n v="6"/>
    <s v="Santa Cruz Bikes"/>
    <x v="99"/>
  </r>
  <r>
    <x v="64"/>
    <s v="Road Bikes"/>
    <n v="7"/>
    <s v="Baldwin Bikes"/>
    <x v="244"/>
  </r>
  <r>
    <x v="146"/>
    <s v="Electric Bikes"/>
    <n v="5"/>
    <s v="Santa Cruz Bikes"/>
    <x v="256"/>
  </r>
  <r>
    <x v="64"/>
    <s v="Road Bikes"/>
    <n v="7"/>
    <s v="Baldwin Bikes"/>
    <x v="200"/>
  </r>
  <r>
    <x v="30"/>
    <s v="Cruisers Bicycles"/>
    <n v="3"/>
    <s v="Santa Cruz Bikes"/>
    <x v="174"/>
  </r>
  <r>
    <x v="199"/>
    <s v="Cruisers Bicycles"/>
    <n v="3"/>
    <s v="Santa Cruz Bikes"/>
    <x v="228"/>
  </r>
  <r>
    <x v="138"/>
    <s v="Children Bicycles"/>
    <n v="1"/>
    <s v="Baldwin Bikes"/>
    <x v="277"/>
  </r>
  <r>
    <x v="75"/>
    <s v="Children Bicycles"/>
    <n v="1"/>
    <s v="Baldwin Bikes"/>
    <x v="63"/>
  </r>
  <r>
    <x v="138"/>
    <s v="Children Bicycles"/>
    <n v="1"/>
    <s v="Baldwin Bikes"/>
    <x v="262"/>
  </r>
  <r>
    <x v="100"/>
    <s v="Electric Bikes"/>
    <n v="5"/>
    <s v="Santa Cruz Bikes"/>
    <x v="84"/>
  </r>
  <r>
    <x v="76"/>
    <s v="Road Bikes"/>
    <n v="7"/>
    <s v="Santa Cruz Bikes"/>
    <x v="136"/>
  </r>
  <r>
    <x v="138"/>
    <s v="Children Bicycles"/>
    <n v="1"/>
    <s v="Baldwin Bikes"/>
    <x v="116"/>
  </r>
  <r>
    <x v="161"/>
    <s v="Mountain Bikes"/>
    <n v="6"/>
    <s v="Santa Cruz Bikes"/>
    <x v="180"/>
  </r>
  <r>
    <x v="45"/>
    <s v="Road Bikes"/>
    <n v="7"/>
    <s v="Baldwin Bikes"/>
    <x v="157"/>
  </r>
  <r>
    <x v="17"/>
    <s v="Cruisers Bicycles"/>
    <n v="3"/>
    <s v="Baldwin Bikes"/>
    <x v="183"/>
  </r>
  <r>
    <x v="45"/>
    <s v="Electric Bikes"/>
    <n v="5"/>
    <s v="Baldwin Bikes"/>
    <x v="230"/>
  </r>
  <r>
    <x v="130"/>
    <s v="Cruisers Bicycles"/>
    <n v="3"/>
    <s v="Santa Cruz Bikes"/>
    <x v="194"/>
  </r>
  <r>
    <x v="79"/>
    <s v="Road Bikes"/>
    <n v="7"/>
    <s v="Santa Cruz Bikes"/>
    <x v="1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599.99"/>
    <s v="Cruisers Bicycles"/>
    <n v="3"/>
    <x v="0"/>
  </r>
  <r>
    <n v="3599.98"/>
    <s v="Mountain Bikes"/>
    <n v="6"/>
    <x v="1"/>
  </r>
  <r>
    <n v="3098"/>
    <s v="Cyclocross Bicycles"/>
    <n v="4"/>
    <x v="1"/>
  </r>
  <r>
    <n v="1199.98"/>
    <s v="Cruisers Bicycles"/>
    <n v="3"/>
    <x v="1"/>
  </r>
  <r>
    <n v="2899.99"/>
    <s v="Mountain Bikes"/>
    <n v="6"/>
    <x v="0"/>
  </r>
  <r>
    <n v="599.99"/>
    <s v="Cruisers Bicycles"/>
    <n v="3"/>
    <x v="0"/>
  </r>
  <r>
    <n v="1199.98"/>
    <s v="Cruisers Bicycles"/>
    <n v="3"/>
    <x v="1"/>
  </r>
  <r>
    <n v="999.99"/>
    <s v="Mountain Bikes"/>
    <n v="6"/>
    <x v="0"/>
  </r>
  <r>
    <n v="599.99"/>
    <s v="Cruisers Bicycles"/>
    <n v="3"/>
    <x v="0"/>
  </r>
  <r>
    <n v="1499.98"/>
    <s v="Mountain Bikes"/>
    <n v="6"/>
    <x v="1"/>
  </r>
  <r>
    <n v="3098"/>
    <s v="Cyclocross Bicycles"/>
    <n v="4"/>
    <x v="1"/>
  </r>
  <r>
    <n v="429"/>
    <s v="Cruisers Bicycles"/>
    <n v="3"/>
    <x v="0"/>
  </r>
  <r>
    <n v="599.99"/>
    <s v="Comfort Bicycles"/>
    <n v="2"/>
    <x v="0"/>
  </r>
  <r>
    <n v="449"/>
    <s v="Cruisers Bicycles"/>
    <n v="3"/>
    <x v="0"/>
  </r>
  <r>
    <n v="1099.98"/>
    <s v="Cruisers Bicycles"/>
    <n v="3"/>
    <x v="1"/>
  </r>
  <r>
    <n v="599.99"/>
    <s v="Cruisers Bicycles"/>
    <n v="3"/>
    <x v="0"/>
  </r>
  <r>
    <n v="1999.98"/>
    <s v="Mountain Bikes"/>
    <n v="6"/>
    <x v="1"/>
  </r>
  <r>
    <n v="5999.98"/>
    <s v="Electric Bikes"/>
    <n v="5"/>
    <x v="1"/>
  </r>
  <r>
    <n v="529.99"/>
    <s v="Cruisers Bicycles"/>
    <n v="3"/>
    <x v="0"/>
  </r>
  <r>
    <n v="999.99"/>
    <s v="Mountain Bikes"/>
    <n v="6"/>
    <x v="0"/>
  </r>
  <r>
    <n v="858"/>
    <s v="Cruisers Bicycles"/>
    <n v="3"/>
    <x v="1"/>
  </r>
  <r>
    <n v="269.99"/>
    <s v="Children Bicycles"/>
    <n v="1"/>
    <x v="0"/>
  </r>
  <r>
    <n v="1199.98"/>
    <s v="Cruisers Bicycles"/>
    <n v="3"/>
    <x v="1"/>
  </r>
  <r>
    <n v="7999.98"/>
    <s v="Mountain Bikes"/>
    <n v="6"/>
    <x v="1"/>
  </r>
  <r>
    <n v="269.99"/>
    <s v="Cruisers Bicycles"/>
    <n v="3"/>
    <x v="0"/>
  </r>
  <r>
    <n v="1799.99"/>
    <s v="Mountain Bikes"/>
    <n v="6"/>
    <x v="0"/>
  </r>
  <r>
    <n v="539.98"/>
    <s v="Children Bicycles"/>
    <n v="1"/>
    <x v="1"/>
  </r>
  <r>
    <n v="1199.98"/>
    <s v="Cruisers Bicycles"/>
    <n v="3"/>
    <x v="1"/>
  </r>
  <r>
    <n v="5799.98"/>
    <s v="Mountain Bikes"/>
    <n v="6"/>
    <x v="1"/>
  </r>
  <r>
    <n v="1680.99"/>
    <s v="Cyclocross Bicycles"/>
    <n v="4"/>
    <x v="0"/>
  </r>
  <r>
    <n v="269.99"/>
    <s v="Cruisers Bicycles"/>
    <n v="3"/>
    <x v="0"/>
  </r>
  <r>
    <n v="858"/>
    <s v="Cruisers Bicycles"/>
    <n v="3"/>
    <x v="1"/>
  </r>
  <r>
    <n v="1199.98"/>
    <s v="Cruisers Bicycles"/>
    <n v="3"/>
    <x v="1"/>
  </r>
  <r>
    <n v="1199.98"/>
    <s v="Cruisers Bicycles"/>
    <n v="3"/>
    <x v="1"/>
  </r>
  <r>
    <n v="469.99"/>
    <s v="Mountain Bikes"/>
    <n v="6"/>
    <x v="0"/>
  </r>
  <r>
    <n v="1099.98"/>
    <s v="Cruisers Bicycles"/>
    <n v="3"/>
    <x v="1"/>
  </r>
  <r>
    <n v="1799.99"/>
    <s v="Mountain Bikes"/>
    <n v="6"/>
    <x v="0"/>
  </r>
  <r>
    <n v="898"/>
    <s v="Cruisers Bicycles"/>
    <n v="3"/>
    <x v="1"/>
  </r>
  <r>
    <n v="599.98"/>
    <s v="Children Bicycles"/>
    <n v="1"/>
    <x v="1"/>
  </r>
  <r>
    <n v="1799.99"/>
    <s v="Mountain Bikes"/>
    <n v="6"/>
    <x v="0"/>
  </r>
  <r>
    <n v="269.99"/>
    <s v="Children Bicycles"/>
    <n v="1"/>
    <x v="0"/>
  </r>
  <r>
    <n v="539.98"/>
    <s v="Cruisers Bicycles"/>
    <n v="3"/>
    <x v="1"/>
  </r>
  <r>
    <n v="269.99"/>
    <s v="Cruisers Bicycles"/>
    <n v="3"/>
    <x v="0"/>
  </r>
  <r>
    <n v="1799.99"/>
    <s v="Mountain Bikes"/>
    <n v="6"/>
    <x v="0"/>
  </r>
  <r>
    <n v="299.99"/>
    <s v="Children Bicycles"/>
    <n v="1"/>
    <x v="0"/>
  </r>
  <r>
    <n v="1320.99"/>
    <s v="Mountain Bikes"/>
    <n v="6"/>
    <x v="0"/>
  </r>
  <r>
    <n v="1199.98"/>
    <s v="Cruisers Bicycles"/>
    <n v="3"/>
    <x v="1"/>
  </r>
  <r>
    <n v="1499.98"/>
    <s v="Mountain Bikes"/>
    <n v="6"/>
    <x v="1"/>
  </r>
  <r>
    <n v="269.99"/>
    <s v="Children Bicycles"/>
    <n v="1"/>
    <x v="0"/>
  </r>
  <r>
    <n v="3999.99"/>
    <s v="Mountain Bikes"/>
    <n v="6"/>
    <x v="0"/>
  </r>
  <r>
    <n v="999.98"/>
    <s v="Comfort Bicycles"/>
    <n v="2"/>
    <x v="1"/>
  </r>
  <r>
    <n v="5999.98"/>
    <s v="Electric Bikes"/>
    <n v="5"/>
    <x v="1"/>
  </r>
  <r>
    <n v="1549"/>
    <s v="Cyclocross Bicycles"/>
    <n v="4"/>
    <x v="0"/>
  </r>
  <r>
    <n v="5999.98"/>
    <s v="Electric Bikes"/>
    <n v="5"/>
    <x v="1"/>
  </r>
  <r>
    <n v="2999.99"/>
    <s v="Electric Bikes"/>
    <n v="5"/>
    <x v="0"/>
  </r>
  <r>
    <n v="3098"/>
    <s v="Cyclocross Bicycles"/>
    <n v="4"/>
    <x v="1"/>
  </r>
  <r>
    <n v="269.99"/>
    <s v="Cruisers Bicycles"/>
    <n v="3"/>
    <x v="0"/>
  </r>
  <r>
    <n v="429"/>
    <s v="Cruisers Bicycles"/>
    <n v="3"/>
    <x v="0"/>
  </r>
  <r>
    <n v="1549"/>
    <s v="Cyclocross Bicycles"/>
    <n v="4"/>
    <x v="0"/>
  </r>
  <r>
    <n v="1059.98"/>
    <s v="Cruisers Bicycles"/>
    <n v="3"/>
    <x v="1"/>
  </r>
  <r>
    <n v="269.99"/>
    <s v="Children Bicycles"/>
    <n v="1"/>
    <x v="0"/>
  </r>
  <r>
    <n v="5799.98"/>
    <s v="Mountain Bikes"/>
    <n v="6"/>
    <x v="1"/>
  </r>
  <r>
    <n v="599.98"/>
    <s v="Children Bicycles"/>
    <n v="1"/>
    <x v="1"/>
  </r>
  <r>
    <n v="269.99"/>
    <s v="Cruisers Bicycles"/>
    <n v="3"/>
    <x v="0"/>
  </r>
  <r>
    <n v="1999.98"/>
    <s v="Mountain Bikes"/>
    <n v="6"/>
    <x v="1"/>
  </r>
  <r>
    <n v="898"/>
    <s v="Cruisers Bicycles"/>
    <n v="3"/>
    <x v="1"/>
  </r>
  <r>
    <n v="599.98"/>
    <s v="Children Bicycles"/>
    <n v="1"/>
    <x v="1"/>
  </r>
  <r>
    <n v="3098"/>
    <s v="Cyclocross Bicycles"/>
    <n v="4"/>
    <x v="1"/>
  </r>
  <r>
    <n v="269.99"/>
    <s v="Children Bicycles"/>
    <n v="1"/>
    <x v="0"/>
  </r>
  <r>
    <n v="269.99"/>
    <s v="Cruisers Bicycles"/>
    <n v="3"/>
    <x v="0"/>
  </r>
  <r>
    <n v="269.99"/>
    <s v="Children Bicycles"/>
    <n v="1"/>
    <x v="0"/>
  </r>
  <r>
    <n v="3999.99"/>
    <s v="Mountain Bikes"/>
    <n v="6"/>
    <x v="0"/>
  </r>
  <r>
    <n v="749.99"/>
    <s v="Mountain Bikes"/>
    <n v="6"/>
    <x v="0"/>
  </r>
  <r>
    <n v="549.99"/>
    <s v="Cruisers Bicycles"/>
    <n v="3"/>
    <x v="0"/>
  </r>
  <r>
    <n v="539.98"/>
    <s v="Children Bicycles"/>
    <n v="1"/>
    <x v="1"/>
  </r>
  <r>
    <n v="1320.99"/>
    <s v="Mountain Bikes"/>
    <n v="6"/>
    <x v="0"/>
  </r>
  <r>
    <n v="449"/>
    <s v="Cruisers Bicycles"/>
    <n v="3"/>
    <x v="0"/>
  </r>
  <r>
    <n v="1199.98"/>
    <s v="Comfort Bicycles"/>
    <n v="2"/>
    <x v="1"/>
  </r>
  <r>
    <n v="1799.99"/>
    <s v="Mountain Bikes"/>
    <n v="6"/>
    <x v="0"/>
  </r>
  <r>
    <n v="1320.99"/>
    <s v="Mountain Bikes"/>
    <n v="6"/>
    <x v="0"/>
  </r>
  <r>
    <n v="7999.98"/>
    <s v="Mountain Bikes"/>
    <n v="6"/>
    <x v="1"/>
  </r>
  <r>
    <n v="539.98"/>
    <s v="Cruisers Bicycles"/>
    <n v="3"/>
    <x v="1"/>
  </r>
  <r>
    <n v="469.99"/>
    <s v="Mountain Bikes"/>
    <n v="6"/>
    <x v="0"/>
  </r>
  <r>
    <n v="1099.98"/>
    <s v="Comfort Bicycles"/>
    <n v="2"/>
    <x v="1"/>
  </r>
  <r>
    <n v="469.99"/>
    <s v="Mountain Bikes"/>
    <n v="6"/>
    <x v="0"/>
  </r>
  <r>
    <n v="539.98"/>
    <s v="Children Bicycles"/>
    <n v="1"/>
    <x v="1"/>
  </r>
  <r>
    <n v="1799.99"/>
    <s v="Mountain Bikes"/>
    <n v="6"/>
    <x v="0"/>
  </r>
  <r>
    <n v="539.98"/>
    <s v="Cruisers Bicycles"/>
    <n v="3"/>
    <x v="1"/>
  </r>
  <r>
    <n v="599.99"/>
    <s v="Comfort Bicycles"/>
    <n v="2"/>
    <x v="0"/>
  </r>
  <r>
    <n v="429"/>
    <s v="Cruisers Bicycles"/>
    <n v="3"/>
    <x v="0"/>
  </r>
  <r>
    <n v="449"/>
    <s v="Cruisers Bicycles"/>
    <n v="3"/>
    <x v="0"/>
  </r>
  <r>
    <n v="2899.99"/>
    <s v="Mountain Bikes"/>
    <n v="6"/>
    <x v="0"/>
  </r>
  <r>
    <n v="7999.98"/>
    <s v="Mountain Bikes"/>
    <n v="6"/>
    <x v="1"/>
  </r>
  <r>
    <n v="3361.98"/>
    <s v="Cyclocross Bicycles"/>
    <n v="4"/>
    <x v="1"/>
  </r>
  <r>
    <n v="5999.98"/>
    <s v="Electric Bikes"/>
    <n v="5"/>
    <x v="1"/>
  </r>
  <r>
    <n v="3599.98"/>
    <s v="Mountain Bikes"/>
    <n v="6"/>
    <x v="1"/>
  </r>
  <r>
    <n v="1099.98"/>
    <s v="Cruisers Bicycles"/>
    <n v="3"/>
    <x v="1"/>
  </r>
  <r>
    <n v="999.98"/>
    <s v="Comfort Bicycles"/>
    <n v="2"/>
    <x v="1"/>
  </r>
  <r>
    <n v="599.98"/>
    <s v="Children Bicycles"/>
    <n v="1"/>
    <x v="1"/>
  </r>
  <r>
    <n v="3999.99"/>
    <s v="Mountain Bikes"/>
    <n v="6"/>
    <x v="0"/>
  </r>
  <r>
    <n v="3599.98"/>
    <s v="Mountain Bikes"/>
    <n v="6"/>
    <x v="1"/>
  </r>
  <r>
    <n v="3098"/>
    <s v="Cyclocross Bicycles"/>
    <n v="4"/>
    <x v="1"/>
  </r>
  <r>
    <n v="858"/>
    <s v="Cruisers Bicycles"/>
    <n v="3"/>
    <x v="1"/>
  </r>
  <r>
    <n v="449"/>
    <s v="Cruisers Bicycles"/>
    <n v="3"/>
    <x v="0"/>
  </r>
  <r>
    <n v="1199.98"/>
    <s v="Cruisers Bicycles"/>
    <n v="3"/>
    <x v="1"/>
  </r>
  <r>
    <n v="1320.99"/>
    <s v="Mountain Bikes"/>
    <n v="6"/>
    <x v="0"/>
  </r>
  <r>
    <n v="539.98"/>
    <s v="Children Bicycles"/>
    <n v="1"/>
    <x v="1"/>
  </r>
  <r>
    <n v="269.99"/>
    <s v="Children Bicycles"/>
    <n v="1"/>
    <x v="0"/>
  </r>
  <r>
    <n v="2999.99"/>
    <s v="Electric Bikes"/>
    <n v="5"/>
    <x v="0"/>
  </r>
  <r>
    <n v="1320.99"/>
    <s v="Mountain Bikes"/>
    <n v="6"/>
    <x v="0"/>
  </r>
  <r>
    <n v="1999.98"/>
    <s v="Mountain Bikes"/>
    <n v="6"/>
    <x v="1"/>
  </r>
  <r>
    <n v="1199.98"/>
    <s v="Cruisers Bicycles"/>
    <n v="3"/>
    <x v="1"/>
  </r>
  <r>
    <n v="7999.98"/>
    <s v="Mountain Bikes"/>
    <n v="6"/>
    <x v="1"/>
  </r>
  <r>
    <n v="299.99"/>
    <s v="Children Bicycles"/>
    <n v="1"/>
    <x v="0"/>
  </r>
  <r>
    <n v="499.99"/>
    <s v="Comfort Bicycles"/>
    <n v="2"/>
    <x v="0"/>
  </r>
  <r>
    <n v="3098"/>
    <s v="Cyclocross Bicycles"/>
    <n v="4"/>
    <x v="1"/>
  </r>
  <r>
    <n v="549.99"/>
    <s v="Comfort Bicycles"/>
    <n v="2"/>
    <x v="0"/>
  </r>
  <r>
    <n v="539.98"/>
    <s v="Children Bicycles"/>
    <n v="1"/>
    <x v="1"/>
  </r>
  <r>
    <n v="1199.98"/>
    <s v="Cruisers Bicycles"/>
    <n v="3"/>
    <x v="1"/>
  </r>
  <r>
    <n v="1999.98"/>
    <s v="Mountain Bikes"/>
    <n v="6"/>
    <x v="1"/>
  </r>
  <r>
    <n v="529.99"/>
    <s v="Cruisers Bicycles"/>
    <n v="3"/>
    <x v="0"/>
  </r>
  <r>
    <n v="429"/>
    <s v="Cruisers Bicycles"/>
    <n v="3"/>
    <x v="0"/>
  </r>
  <r>
    <n v="3599.98"/>
    <s v="Mountain Bikes"/>
    <n v="6"/>
    <x v="1"/>
  </r>
  <r>
    <n v="1320.99"/>
    <s v="Mountain Bikes"/>
    <n v="6"/>
    <x v="0"/>
  </r>
  <r>
    <n v="898"/>
    <s v="Cruisers Bicycles"/>
    <n v="3"/>
    <x v="1"/>
  </r>
  <r>
    <n v="1199.98"/>
    <s v="Comfort Bicycles"/>
    <n v="2"/>
    <x v="1"/>
  </r>
  <r>
    <n v="449"/>
    <s v="Cruisers Bicycles"/>
    <n v="3"/>
    <x v="0"/>
  </r>
  <r>
    <n v="539.98"/>
    <s v="Cruisers Bicycles"/>
    <n v="3"/>
    <x v="1"/>
  </r>
  <r>
    <n v="1099.98"/>
    <s v="Cruisers Bicycles"/>
    <n v="3"/>
    <x v="1"/>
  </r>
  <r>
    <n v="3999.99"/>
    <s v="Mountain Bikes"/>
    <n v="6"/>
    <x v="0"/>
  </r>
  <r>
    <n v="599.99"/>
    <s v="Cruisers Bicycles"/>
    <n v="3"/>
    <x v="0"/>
  </r>
  <r>
    <n v="5799.98"/>
    <s v="Mountain Bikes"/>
    <n v="6"/>
    <x v="1"/>
  </r>
  <r>
    <n v="269.99"/>
    <s v="Children Bicycles"/>
    <n v="1"/>
    <x v="0"/>
  </r>
  <r>
    <n v="539.98"/>
    <s v="Children Bicycles"/>
    <n v="1"/>
    <x v="1"/>
  </r>
  <r>
    <n v="429"/>
    <s v="Cruisers Bicycles"/>
    <n v="3"/>
    <x v="0"/>
  </r>
  <r>
    <n v="469.99"/>
    <s v="Mountain Bikes"/>
    <n v="6"/>
    <x v="0"/>
  </r>
  <r>
    <n v="529.99"/>
    <s v="Cruisers Bicycles"/>
    <n v="3"/>
    <x v="0"/>
  </r>
  <r>
    <n v="999.98"/>
    <s v="Comfort Bicycles"/>
    <n v="2"/>
    <x v="1"/>
  </r>
  <r>
    <n v="269.99"/>
    <s v="Cruisers Bicycles"/>
    <n v="3"/>
    <x v="0"/>
  </r>
  <r>
    <n v="1680.99"/>
    <s v="Cyclocross Bicycles"/>
    <n v="4"/>
    <x v="0"/>
  </r>
  <r>
    <n v="2899.99"/>
    <s v="Mountain Bikes"/>
    <n v="6"/>
    <x v="0"/>
  </r>
  <r>
    <n v="2641.98"/>
    <s v="Mountain Bikes"/>
    <n v="6"/>
    <x v="1"/>
  </r>
  <r>
    <n v="539.98"/>
    <s v="Cruisers Bicycles"/>
    <n v="3"/>
    <x v="1"/>
  </r>
  <r>
    <n v="539.98"/>
    <s v="Cruisers Bicycles"/>
    <n v="3"/>
    <x v="1"/>
  </r>
  <r>
    <n v="999.99"/>
    <s v="Mountain Bikes"/>
    <n v="6"/>
    <x v="0"/>
  </r>
  <r>
    <n v="1199.98"/>
    <s v="Comfort Bicycles"/>
    <n v="2"/>
    <x v="1"/>
  </r>
  <r>
    <n v="539.98"/>
    <s v="Cruisers Bicycles"/>
    <n v="3"/>
    <x v="1"/>
  </r>
  <r>
    <n v="269.99"/>
    <s v="Cruisers Bicycles"/>
    <n v="3"/>
    <x v="0"/>
  </r>
  <r>
    <n v="599.99"/>
    <s v="Cruisers Bicycles"/>
    <n v="3"/>
    <x v="0"/>
  </r>
  <r>
    <n v="1199.98"/>
    <s v="Comfort Bicycles"/>
    <n v="2"/>
    <x v="1"/>
  </r>
  <r>
    <n v="499.99"/>
    <s v="Comfort Bicycles"/>
    <n v="2"/>
    <x v="0"/>
  </r>
  <r>
    <n v="3599.98"/>
    <s v="Mountain Bikes"/>
    <n v="6"/>
    <x v="1"/>
  </r>
  <r>
    <n v="599.98"/>
    <s v="Children Bicycles"/>
    <n v="1"/>
    <x v="1"/>
  </r>
  <r>
    <n v="539.98"/>
    <s v="Cruisers Bicycles"/>
    <n v="3"/>
    <x v="1"/>
  </r>
  <r>
    <n v="999.98"/>
    <s v="Comfort Bicycles"/>
    <n v="2"/>
    <x v="1"/>
  </r>
  <r>
    <n v="1199.98"/>
    <s v="Comfort Bicycles"/>
    <n v="2"/>
    <x v="1"/>
  </r>
  <r>
    <n v="999.99"/>
    <s v="Mountain Bikes"/>
    <n v="6"/>
    <x v="0"/>
  </r>
  <r>
    <n v="269.99"/>
    <s v="Children Bicycles"/>
    <n v="1"/>
    <x v="0"/>
  </r>
  <r>
    <n v="999.98"/>
    <s v="Comfort Bicycles"/>
    <n v="2"/>
    <x v="1"/>
  </r>
  <r>
    <n v="1059.98"/>
    <s v="Cruisers Bicycles"/>
    <n v="3"/>
    <x v="1"/>
  </r>
  <r>
    <n v="1199.98"/>
    <s v="Cruisers Bicycles"/>
    <n v="3"/>
    <x v="1"/>
  </r>
  <r>
    <n v="599.98"/>
    <s v="Children Bicycles"/>
    <n v="1"/>
    <x v="1"/>
  </r>
  <r>
    <n v="898"/>
    <s v="Cruisers Bicycles"/>
    <n v="3"/>
    <x v="1"/>
  </r>
  <r>
    <n v="269.99"/>
    <s v="Cruisers Bicycles"/>
    <n v="3"/>
    <x v="0"/>
  </r>
  <r>
    <n v="539.98"/>
    <s v="Cruisers Bicycles"/>
    <n v="3"/>
    <x v="1"/>
  </r>
  <r>
    <n v="449"/>
    <s v="Cruisers Bicycles"/>
    <n v="3"/>
    <x v="0"/>
  </r>
  <r>
    <n v="299.99"/>
    <s v="Children Bicycles"/>
    <n v="1"/>
    <x v="0"/>
  </r>
  <r>
    <n v="269.99"/>
    <s v="Children Bicycles"/>
    <n v="1"/>
    <x v="0"/>
  </r>
  <r>
    <n v="749.99"/>
    <s v="Mountain Bikes"/>
    <n v="6"/>
    <x v="0"/>
  </r>
  <r>
    <n v="858"/>
    <s v="Cruisers Bicycles"/>
    <n v="3"/>
    <x v="1"/>
  </r>
  <r>
    <n v="539.98"/>
    <s v="Cruisers Bicycles"/>
    <n v="3"/>
    <x v="1"/>
  </r>
  <r>
    <n v="2899.99"/>
    <s v="Mountain Bikes"/>
    <n v="6"/>
    <x v="0"/>
  </r>
  <r>
    <n v="529.99"/>
    <s v="Cruisers Bicycles"/>
    <n v="3"/>
    <x v="0"/>
  </r>
  <r>
    <n v="269.99"/>
    <s v="Children Bicycles"/>
    <n v="1"/>
    <x v="0"/>
  </r>
  <r>
    <n v="499.99"/>
    <s v="Comfort Bicycles"/>
    <n v="2"/>
    <x v="0"/>
  </r>
  <r>
    <n v="1059.98"/>
    <s v="Cruisers Bicycles"/>
    <n v="3"/>
    <x v="1"/>
  </r>
  <r>
    <n v="2641.98"/>
    <s v="Mountain Bikes"/>
    <n v="6"/>
    <x v="1"/>
  </r>
  <r>
    <n v="269.99"/>
    <s v="Cruisers Bicycles"/>
    <n v="3"/>
    <x v="0"/>
  </r>
  <r>
    <n v="3599.98"/>
    <s v="Mountain Bikes"/>
    <n v="6"/>
    <x v="1"/>
  </r>
  <r>
    <n v="539.98"/>
    <s v="Children Bicycles"/>
    <n v="1"/>
    <x v="1"/>
  </r>
  <r>
    <n v="999.98"/>
    <s v="Comfort Bicycles"/>
    <n v="2"/>
    <x v="1"/>
  </r>
  <r>
    <n v="898"/>
    <s v="Cruisers Bicycles"/>
    <n v="3"/>
    <x v="1"/>
  </r>
  <r>
    <n v="999.99"/>
    <s v="Mountain Bikes"/>
    <n v="6"/>
    <x v="0"/>
  </r>
  <r>
    <n v="999.98"/>
    <s v="Comfort Bicycles"/>
    <n v="2"/>
    <x v="1"/>
  </r>
  <r>
    <n v="539.98"/>
    <s v="Children Bicycles"/>
    <n v="1"/>
    <x v="1"/>
  </r>
  <r>
    <n v="599.98"/>
    <s v="Children Bicycles"/>
    <n v="1"/>
    <x v="1"/>
  </r>
  <r>
    <n v="1099.98"/>
    <s v="Comfort Bicycles"/>
    <n v="2"/>
    <x v="1"/>
  </r>
  <r>
    <n v="549.99"/>
    <s v="Cruisers Bicycles"/>
    <n v="3"/>
    <x v="0"/>
  </r>
  <r>
    <n v="749.99"/>
    <s v="Mountain Bikes"/>
    <n v="6"/>
    <x v="0"/>
  </r>
  <r>
    <n v="299.99"/>
    <s v="Children Bicycles"/>
    <n v="1"/>
    <x v="0"/>
  </r>
  <r>
    <n v="549.99"/>
    <s v="Cruisers Bicycles"/>
    <n v="3"/>
    <x v="0"/>
  </r>
  <r>
    <n v="599.98"/>
    <s v="Children Bicycles"/>
    <n v="1"/>
    <x v="1"/>
  </r>
  <r>
    <n v="1099.98"/>
    <s v="Cruisers Bicycles"/>
    <n v="3"/>
    <x v="1"/>
  </r>
  <r>
    <n v="269.99"/>
    <s v="Children Bicycles"/>
    <n v="1"/>
    <x v="0"/>
  </r>
  <r>
    <n v="2641.98"/>
    <s v="Mountain Bikes"/>
    <n v="6"/>
    <x v="1"/>
  </r>
  <r>
    <n v="449"/>
    <s v="Cruisers Bicycles"/>
    <n v="3"/>
    <x v="0"/>
  </r>
  <r>
    <n v="539.98"/>
    <s v="Cruisers Bicycles"/>
    <n v="3"/>
    <x v="1"/>
  </r>
  <r>
    <n v="429"/>
    <s v="Cruisers Bicycles"/>
    <n v="3"/>
    <x v="0"/>
  </r>
  <r>
    <n v="539.98"/>
    <s v="Children Bicycles"/>
    <n v="1"/>
    <x v="1"/>
  </r>
  <r>
    <n v="1320.99"/>
    <s v="Mountain Bikes"/>
    <n v="6"/>
    <x v="0"/>
  </r>
  <r>
    <n v="1549"/>
    <s v="Cyclocross Bicycles"/>
    <n v="4"/>
    <x v="0"/>
  </r>
  <r>
    <n v="1999.98"/>
    <s v="Mountain Bikes"/>
    <n v="6"/>
    <x v="1"/>
  </r>
  <r>
    <n v="449"/>
    <s v="Cruisers Bicycles"/>
    <n v="3"/>
    <x v="0"/>
  </r>
  <r>
    <n v="599.99"/>
    <s v="Cruisers Bicycles"/>
    <n v="3"/>
    <x v="0"/>
  </r>
  <r>
    <n v="1199.98"/>
    <s v="Comfort Bicycles"/>
    <n v="2"/>
    <x v="1"/>
  </r>
  <r>
    <n v="549.99"/>
    <s v="Comfort Bicycles"/>
    <n v="2"/>
    <x v="0"/>
  </r>
  <r>
    <n v="449"/>
    <s v="Cruisers Bicycles"/>
    <n v="3"/>
    <x v="0"/>
  </r>
  <r>
    <n v="858"/>
    <s v="Cruisers Bicycles"/>
    <n v="3"/>
    <x v="1"/>
  </r>
  <r>
    <n v="549.99"/>
    <s v="Cruisers Bicycles"/>
    <n v="3"/>
    <x v="0"/>
  </r>
  <r>
    <n v="539.98"/>
    <s v="Cruisers Bicycles"/>
    <n v="3"/>
    <x v="1"/>
  </r>
  <r>
    <n v="269.99"/>
    <s v="Children Bicycles"/>
    <n v="1"/>
    <x v="0"/>
  </r>
  <r>
    <n v="1199.98"/>
    <s v="Comfort Bicycles"/>
    <n v="2"/>
    <x v="1"/>
  </r>
  <r>
    <n v="1999.98"/>
    <s v="Mountain Bikes"/>
    <n v="6"/>
    <x v="1"/>
  </r>
  <r>
    <n v="499.99"/>
    <s v="Comfort Bicycles"/>
    <n v="2"/>
    <x v="0"/>
  </r>
  <r>
    <n v="599.98"/>
    <s v="Children Bicycles"/>
    <n v="1"/>
    <x v="1"/>
  </r>
  <r>
    <n v="1199.98"/>
    <s v="Cruisers Bicycles"/>
    <n v="3"/>
    <x v="1"/>
  </r>
  <r>
    <n v="469.99"/>
    <s v="Mountain Bikes"/>
    <n v="6"/>
    <x v="0"/>
  </r>
  <r>
    <n v="999.99"/>
    <s v="Mountain Bikes"/>
    <n v="6"/>
    <x v="0"/>
  </r>
  <r>
    <n v="7999.98"/>
    <s v="Mountain Bikes"/>
    <n v="6"/>
    <x v="1"/>
  </r>
  <r>
    <n v="529.99"/>
    <s v="Cruisers Bicycles"/>
    <n v="3"/>
    <x v="0"/>
  </r>
  <r>
    <n v="549.99"/>
    <s v="Cruisers Bicycles"/>
    <n v="3"/>
    <x v="0"/>
  </r>
  <r>
    <n v="3361.98"/>
    <s v="Cyclocross Bicycles"/>
    <n v="4"/>
    <x v="1"/>
  </r>
  <r>
    <n v="1320.99"/>
    <s v="Mountain Bikes"/>
    <n v="6"/>
    <x v="0"/>
  </r>
  <r>
    <n v="599.99"/>
    <s v="Cruisers Bicycles"/>
    <n v="3"/>
    <x v="0"/>
  </r>
  <r>
    <n v="1099.98"/>
    <s v="Comfort Bicycles"/>
    <n v="2"/>
    <x v="1"/>
  </r>
  <r>
    <n v="599.99"/>
    <s v="Comfort Bicycles"/>
    <n v="2"/>
    <x v="0"/>
  </r>
  <r>
    <n v="499.99"/>
    <s v="Comfort Bicycles"/>
    <n v="2"/>
    <x v="0"/>
  </r>
  <r>
    <n v="429"/>
    <s v="Cruisers Bicycles"/>
    <n v="3"/>
    <x v="0"/>
  </r>
  <r>
    <n v="449"/>
    <s v="Cruisers Bicycles"/>
    <n v="3"/>
    <x v="0"/>
  </r>
  <r>
    <n v="898"/>
    <s v="Cruisers Bicycles"/>
    <n v="3"/>
    <x v="1"/>
  </r>
  <r>
    <n v="539.98"/>
    <s v="Cruisers Bicycles"/>
    <n v="3"/>
    <x v="1"/>
  </r>
  <r>
    <n v="5999.98"/>
    <s v="Electric Bikes"/>
    <n v="5"/>
    <x v="1"/>
  </r>
  <r>
    <n v="858"/>
    <s v="Cruisers Bicycles"/>
    <n v="3"/>
    <x v="1"/>
  </r>
  <r>
    <n v="469.99"/>
    <s v="Mountain Bikes"/>
    <n v="6"/>
    <x v="0"/>
  </r>
  <r>
    <n v="999.98"/>
    <s v="Comfort Bicycles"/>
    <n v="2"/>
    <x v="1"/>
  </r>
  <r>
    <n v="599.99"/>
    <s v="Comfort Bicycles"/>
    <n v="2"/>
    <x v="0"/>
  </r>
  <r>
    <n v="549.99"/>
    <s v="Comfort Bicycles"/>
    <n v="2"/>
    <x v="0"/>
  </r>
  <r>
    <n v="429"/>
    <s v="Cruisers Bicycles"/>
    <n v="3"/>
    <x v="0"/>
  </r>
  <r>
    <n v="3098"/>
    <s v="Cyclocross Bicycles"/>
    <n v="4"/>
    <x v="1"/>
  </r>
  <r>
    <n v="599.98"/>
    <s v="Children Bicycles"/>
    <n v="1"/>
    <x v="1"/>
  </r>
  <r>
    <n v="999.98"/>
    <s v="Comfort Bicycles"/>
    <n v="2"/>
    <x v="1"/>
  </r>
  <r>
    <n v="999.98"/>
    <s v="Comfort Bicycles"/>
    <n v="2"/>
    <x v="1"/>
  </r>
  <r>
    <n v="3361.98"/>
    <s v="Cyclocross Bicycles"/>
    <n v="4"/>
    <x v="1"/>
  </r>
  <r>
    <n v="599.99"/>
    <s v="Cruisers Bicycles"/>
    <n v="3"/>
    <x v="0"/>
  </r>
  <r>
    <n v="1999.98"/>
    <s v="Mountain Bikes"/>
    <n v="6"/>
    <x v="1"/>
  </r>
  <r>
    <n v="599.98"/>
    <s v="Children Bicycles"/>
    <n v="1"/>
    <x v="1"/>
  </r>
  <r>
    <n v="1059.98"/>
    <s v="Cruisers Bicycles"/>
    <n v="3"/>
    <x v="1"/>
  </r>
  <r>
    <n v="5799.98"/>
    <s v="Mountain Bikes"/>
    <n v="6"/>
    <x v="1"/>
  </r>
  <r>
    <n v="449"/>
    <s v="Cruisers Bicycles"/>
    <n v="3"/>
    <x v="0"/>
  </r>
  <r>
    <n v="5999.98"/>
    <s v="Electric Bikes"/>
    <n v="5"/>
    <x v="1"/>
  </r>
  <r>
    <n v="599.98"/>
    <s v="Children Bicycles"/>
    <n v="1"/>
    <x v="1"/>
  </r>
  <r>
    <n v="539.98"/>
    <s v="Children Bicycles"/>
    <n v="1"/>
    <x v="1"/>
  </r>
  <r>
    <n v="529.99"/>
    <s v="Cruisers Bicycles"/>
    <n v="3"/>
    <x v="0"/>
  </r>
  <r>
    <n v="1199.98"/>
    <s v="Cruisers Bicycles"/>
    <n v="3"/>
    <x v="1"/>
  </r>
  <r>
    <n v="599.98"/>
    <s v="Children Bicycles"/>
    <n v="1"/>
    <x v="1"/>
  </r>
  <r>
    <n v="1549"/>
    <s v="Cyclocross Bicycles"/>
    <n v="4"/>
    <x v="0"/>
  </r>
  <r>
    <n v="3599.98"/>
    <s v="Mountain Bikes"/>
    <n v="6"/>
    <x v="1"/>
  </r>
  <r>
    <n v="3999.99"/>
    <s v="Mountain Bikes"/>
    <n v="6"/>
    <x v="0"/>
  </r>
  <r>
    <n v="1320.99"/>
    <s v="Mountain Bikes"/>
    <n v="6"/>
    <x v="0"/>
  </r>
  <r>
    <n v="939.98"/>
    <s v="Mountain Bikes"/>
    <n v="6"/>
    <x v="1"/>
  </r>
  <r>
    <n v="999.99"/>
    <s v="Mountain Bikes"/>
    <n v="6"/>
    <x v="0"/>
  </r>
  <r>
    <n v="469.99"/>
    <s v="Mountain Bikes"/>
    <n v="6"/>
    <x v="0"/>
  </r>
  <r>
    <n v="1680.99"/>
    <s v="Cyclocross Bicycles"/>
    <n v="4"/>
    <x v="0"/>
  </r>
  <r>
    <n v="499.99"/>
    <s v="Comfort Bicycles"/>
    <n v="2"/>
    <x v="0"/>
  </r>
  <r>
    <n v="1059.98"/>
    <s v="Cruisers Bicycles"/>
    <n v="3"/>
    <x v="1"/>
  </r>
  <r>
    <n v="539.98"/>
    <s v="Cruisers Bicycles"/>
    <n v="3"/>
    <x v="1"/>
  </r>
  <r>
    <n v="1799.99"/>
    <s v="Mountain Bikes"/>
    <n v="6"/>
    <x v="0"/>
  </r>
  <r>
    <n v="539.98"/>
    <s v="Children Bicycles"/>
    <n v="1"/>
    <x v="1"/>
  </r>
  <r>
    <n v="429"/>
    <s v="Cruisers Bicycles"/>
    <n v="3"/>
    <x v="0"/>
  </r>
  <r>
    <n v="269.99"/>
    <s v="Children Bicycles"/>
    <n v="1"/>
    <x v="0"/>
  </r>
  <r>
    <n v="749.99"/>
    <s v="Mountain Bikes"/>
    <n v="6"/>
    <x v="0"/>
  </r>
  <r>
    <n v="3098"/>
    <s v="Cyclocross Bicycles"/>
    <n v="4"/>
    <x v="1"/>
  </r>
  <r>
    <n v="549.99"/>
    <s v="Cruisers Bicycles"/>
    <n v="3"/>
    <x v="0"/>
  </r>
  <r>
    <n v="2899.99"/>
    <s v="Mountain Bikes"/>
    <n v="6"/>
    <x v="0"/>
  </r>
  <r>
    <n v="1680.99"/>
    <s v="Cyclocross Bicycles"/>
    <n v="4"/>
    <x v="0"/>
  </r>
  <r>
    <n v="539.98"/>
    <s v="Children Bicycles"/>
    <n v="1"/>
    <x v="1"/>
  </r>
  <r>
    <n v="3098"/>
    <s v="Cyclocross Bicycles"/>
    <n v="4"/>
    <x v="1"/>
  </r>
  <r>
    <n v="449"/>
    <s v="Cruisers Bicycles"/>
    <n v="3"/>
    <x v="0"/>
  </r>
  <r>
    <n v="3599.98"/>
    <s v="Mountain Bikes"/>
    <n v="6"/>
    <x v="1"/>
  </r>
  <r>
    <n v="1199.98"/>
    <s v="Cruisers Bicycles"/>
    <n v="3"/>
    <x v="1"/>
  </r>
  <r>
    <n v="599.99"/>
    <s v="Comfort Bicycles"/>
    <n v="2"/>
    <x v="0"/>
  </r>
  <r>
    <n v="299.99"/>
    <s v="Children Bicycles"/>
    <n v="1"/>
    <x v="0"/>
  </r>
  <r>
    <n v="1199.98"/>
    <s v="Cruisers Bicycles"/>
    <n v="3"/>
    <x v="1"/>
  </r>
  <r>
    <n v="749.99"/>
    <s v="Mountain Bikes"/>
    <n v="6"/>
    <x v="0"/>
  </r>
  <r>
    <n v="939.98"/>
    <s v="Mountain Bikes"/>
    <n v="6"/>
    <x v="1"/>
  </r>
  <r>
    <n v="449"/>
    <s v="Cruisers Bicycles"/>
    <n v="3"/>
    <x v="0"/>
  </r>
  <r>
    <n v="449"/>
    <s v="Cruisers Bicycles"/>
    <n v="3"/>
    <x v="0"/>
  </r>
  <r>
    <n v="269.99"/>
    <s v="Children Bicycles"/>
    <n v="1"/>
    <x v="0"/>
  </r>
  <r>
    <n v="749.99"/>
    <s v="Mountain Bikes"/>
    <n v="6"/>
    <x v="0"/>
  </r>
  <r>
    <n v="539.98"/>
    <s v="Children Bicycles"/>
    <n v="1"/>
    <x v="1"/>
  </r>
  <r>
    <n v="269.99"/>
    <s v="Cruisers Bicycles"/>
    <n v="3"/>
    <x v="0"/>
  </r>
  <r>
    <n v="269.99"/>
    <s v="Children Bicycles"/>
    <n v="1"/>
    <x v="0"/>
  </r>
  <r>
    <n v="999.98"/>
    <s v="Comfort Bicycles"/>
    <n v="2"/>
    <x v="1"/>
  </r>
  <r>
    <n v="7999.98"/>
    <s v="Mountain Bikes"/>
    <n v="6"/>
    <x v="1"/>
  </r>
  <r>
    <n v="599.98"/>
    <s v="Children Bicycles"/>
    <n v="1"/>
    <x v="1"/>
  </r>
  <r>
    <n v="1099.98"/>
    <s v="Cruisers Bicycles"/>
    <n v="3"/>
    <x v="1"/>
  </r>
  <r>
    <n v="3361.98"/>
    <s v="Cyclocross Bicycles"/>
    <n v="4"/>
    <x v="1"/>
  </r>
  <r>
    <n v="7999.98"/>
    <s v="Mountain Bikes"/>
    <n v="6"/>
    <x v="1"/>
  </r>
  <r>
    <n v="1199.98"/>
    <s v="Cruisers Bicycles"/>
    <n v="3"/>
    <x v="1"/>
  </r>
  <r>
    <n v="1099.98"/>
    <s v="Comfort Bicycles"/>
    <n v="2"/>
    <x v="1"/>
  </r>
  <r>
    <n v="1099.98"/>
    <s v="Cruisers Bicycles"/>
    <n v="3"/>
    <x v="1"/>
  </r>
  <r>
    <n v="529.99"/>
    <s v="Cruisers Bicycles"/>
    <n v="3"/>
    <x v="0"/>
  </r>
  <r>
    <n v="269.99"/>
    <s v="Children Bicycles"/>
    <n v="1"/>
    <x v="0"/>
  </r>
  <r>
    <n v="429"/>
    <s v="Cruisers Bicycles"/>
    <n v="3"/>
    <x v="0"/>
  </r>
  <r>
    <n v="999.99"/>
    <s v="Mountain Bikes"/>
    <n v="6"/>
    <x v="0"/>
  </r>
  <r>
    <n v="449"/>
    <s v="Cruisers Bicycles"/>
    <n v="3"/>
    <x v="0"/>
  </r>
  <r>
    <n v="1059.98"/>
    <s v="Cruisers Bicycles"/>
    <n v="3"/>
    <x v="1"/>
  </r>
  <r>
    <n v="5999.98"/>
    <s v="Electric Bikes"/>
    <n v="5"/>
    <x v="1"/>
  </r>
  <r>
    <n v="898"/>
    <s v="Cruisers Bicycles"/>
    <n v="3"/>
    <x v="1"/>
  </r>
  <r>
    <n v="599.99"/>
    <s v="Comfort Bicycles"/>
    <n v="2"/>
    <x v="0"/>
  </r>
  <r>
    <n v="3361.98"/>
    <s v="Cyclocross Bicycles"/>
    <n v="4"/>
    <x v="1"/>
  </r>
  <r>
    <n v="999.99"/>
    <s v="Mountain Bikes"/>
    <n v="6"/>
    <x v="0"/>
  </r>
  <r>
    <n v="2999.99"/>
    <s v="Electric Bikes"/>
    <n v="5"/>
    <x v="0"/>
  </r>
  <r>
    <n v="429"/>
    <s v="Cruisers Bicycles"/>
    <n v="3"/>
    <x v="0"/>
  </r>
  <r>
    <n v="539.98"/>
    <s v="Cruisers Bicycles"/>
    <n v="3"/>
    <x v="1"/>
  </r>
  <r>
    <n v="449"/>
    <s v="Cruisers Bicycles"/>
    <n v="3"/>
    <x v="0"/>
  </r>
  <r>
    <n v="539.98"/>
    <s v="Cruisers Bicycles"/>
    <n v="3"/>
    <x v="1"/>
  </r>
  <r>
    <n v="1680.99"/>
    <s v="Cyclocross Bicycles"/>
    <n v="4"/>
    <x v="0"/>
  </r>
  <r>
    <n v="539.98"/>
    <s v="Children Bicycles"/>
    <n v="1"/>
    <x v="1"/>
  </r>
  <r>
    <n v="1199.98"/>
    <s v="Cruisers Bicycles"/>
    <n v="3"/>
    <x v="1"/>
  </r>
  <r>
    <n v="539.98"/>
    <s v="Children Bicycles"/>
    <n v="1"/>
    <x v="1"/>
  </r>
  <r>
    <n v="469.99"/>
    <s v="Mountain Bikes"/>
    <n v="6"/>
    <x v="0"/>
  </r>
  <r>
    <n v="269.99"/>
    <s v="Cruisers Bicycles"/>
    <n v="3"/>
    <x v="0"/>
  </r>
  <r>
    <n v="269.99"/>
    <s v="Cruisers Bicycles"/>
    <n v="3"/>
    <x v="0"/>
  </r>
  <r>
    <n v="1099.98"/>
    <s v="Cruisers Bicycles"/>
    <n v="3"/>
    <x v="1"/>
  </r>
  <r>
    <n v="599.98"/>
    <s v="Children Bicycles"/>
    <n v="1"/>
    <x v="1"/>
  </r>
  <r>
    <n v="999.98"/>
    <s v="Comfort Bicycles"/>
    <n v="2"/>
    <x v="1"/>
  </r>
  <r>
    <n v="1099.98"/>
    <s v="Comfort Bicycles"/>
    <n v="2"/>
    <x v="1"/>
  </r>
  <r>
    <n v="1320.99"/>
    <s v="Mountain Bikes"/>
    <n v="6"/>
    <x v="0"/>
  </r>
  <r>
    <n v="1099.98"/>
    <s v="Cruisers Bicycles"/>
    <n v="3"/>
    <x v="1"/>
  </r>
  <r>
    <n v="1099.98"/>
    <s v="Comfort Bicycles"/>
    <n v="2"/>
    <x v="1"/>
  </r>
  <r>
    <n v="469.99"/>
    <s v="Mountain Bikes"/>
    <n v="6"/>
    <x v="0"/>
  </r>
  <r>
    <n v="299.99"/>
    <s v="Children Bicycles"/>
    <n v="1"/>
    <x v="0"/>
  </r>
  <r>
    <n v="2641.98"/>
    <s v="Mountain Bikes"/>
    <n v="6"/>
    <x v="1"/>
  </r>
  <r>
    <n v="549.99"/>
    <s v="Cruisers Bicycles"/>
    <n v="3"/>
    <x v="0"/>
  </r>
  <r>
    <n v="749.99"/>
    <s v="Mountain Bikes"/>
    <n v="6"/>
    <x v="0"/>
  </r>
  <r>
    <n v="539.98"/>
    <s v="Cruisers Bicycles"/>
    <n v="3"/>
    <x v="1"/>
  </r>
  <r>
    <n v="269.99"/>
    <s v="Children Bicycles"/>
    <n v="1"/>
    <x v="0"/>
  </r>
  <r>
    <n v="449"/>
    <s v="Cruisers Bicycles"/>
    <n v="3"/>
    <x v="0"/>
  </r>
  <r>
    <n v="599.99"/>
    <s v="Comfort Bicycles"/>
    <n v="2"/>
    <x v="0"/>
  </r>
  <r>
    <n v="539.98"/>
    <s v="Children Bicycles"/>
    <n v="1"/>
    <x v="1"/>
  </r>
  <r>
    <n v="599.99"/>
    <s v="Comfort Bicycles"/>
    <n v="2"/>
    <x v="0"/>
  </r>
  <r>
    <n v="269.99"/>
    <s v="Cruisers Bicycles"/>
    <n v="3"/>
    <x v="0"/>
  </r>
  <r>
    <n v="449"/>
    <s v="Cruisers Bicycles"/>
    <n v="3"/>
    <x v="0"/>
  </r>
  <r>
    <n v="449"/>
    <s v="Cruisers Bicycles"/>
    <n v="3"/>
    <x v="0"/>
  </r>
  <r>
    <n v="2899.99"/>
    <s v="Mountain Bikes"/>
    <n v="6"/>
    <x v="0"/>
  </r>
  <r>
    <n v="469.99"/>
    <s v="Mountain Bikes"/>
    <n v="6"/>
    <x v="0"/>
  </r>
  <r>
    <n v="1999.98"/>
    <s v="Mountain Bikes"/>
    <n v="6"/>
    <x v="1"/>
  </r>
  <r>
    <n v="599.98"/>
    <s v="Children Bicycles"/>
    <n v="1"/>
    <x v="1"/>
  </r>
  <r>
    <n v="499.99"/>
    <s v="Comfort Bicycles"/>
    <n v="2"/>
    <x v="0"/>
  </r>
  <r>
    <n v="539.98"/>
    <s v="Cruisers Bicycles"/>
    <n v="3"/>
    <x v="1"/>
  </r>
  <r>
    <n v="939.98"/>
    <s v="Mountain Bikes"/>
    <n v="6"/>
    <x v="1"/>
  </r>
  <r>
    <n v="3098"/>
    <s v="Cyclocross Bicycles"/>
    <n v="4"/>
    <x v="1"/>
  </r>
  <r>
    <n v="429"/>
    <s v="Cruisers Bicycles"/>
    <n v="3"/>
    <x v="0"/>
  </r>
  <r>
    <n v="1199.98"/>
    <s v="Cruisers Bicycles"/>
    <n v="3"/>
    <x v="1"/>
  </r>
  <r>
    <n v="1320.99"/>
    <s v="Mountain Bikes"/>
    <n v="6"/>
    <x v="0"/>
  </r>
  <r>
    <n v="539.98"/>
    <s v="Cruisers Bicycles"/>
    <n v="3"/>
    <x v="1"/>
  </r>
  <r>
    <n v="5799.98"/>
    <s v="Mountain Bikes"/>
    <n v="6"/>
    <x v="1"/>
  </r>
  <r>
    <n v="1099.98"/>
    <s v="Comfort Bicycles"/>
    <n v="2"/>
    <x v="1"/>
  </r>
  <r>
    <n v="1499.98"/>
    <s v="Mountain Bikes"/>
    <n v="6"/>
    <x v="1"/>
  </r>
  <r>
    <n v="599.99"/>
    <s v="Cruisers Bicycles"/>
    <n v="3"/>
    <x v="0"/>
  </r>
  <r>
    <n v="1099.98"/>
    <s v="Cruisers Bicycles"/>
    <n v="3"/>
    <x v="1"/>
  </r>
  <r>
    <n v="599.99"/>
    <s v="Cruisers Bicycles"/>
    <n v="3"/>
    <x v="0"/>
  </r>
  <r>
    <n v="2899.99"/>
    <s v="Mountain Bikes"/>
    <n v="6"/>
    <x v="0"/>
  </r>
  <r>
    <n v="7999.98"/>
    <s v="Mountain Bikes"/>
    <n v="6"/>
    <x v="1"/>
  </r>
  <r>
    <n v="429"/>
    <s v="Cruisers Bicycles"/>
    <n v="3"/>
    <x v="0"/>
  </r>
  <r>
    <n v="5999.98"/>
    <s v="Electric Bikes"/>
    <n v="5"/>
    <x v="1"/>
  </r>
  <r>
    <n v="429"/>
    <s v="Cruisers Bicycles"/>
    <n v="3"/>
    <x v="0"/>
  </r>
  <r>
    <n v="599.99"/>
    <s v="Cruisers Bicycles"/>
    <n v="3"/>
    <x v="0"/>
  </r>
  <r>
    <n v="5799.98"/>
    <s v="Mountain Bikes"/>
    <n v="6"/>
    <x v="1"/>
  </r>
  <r>
    <n v="1099.98"/>
    <s v="Comfort Bicycles"/>
    <n v="2"/>
    <x v="1"/>
  </r>
  <r>
    <n v="1199.98"/>
    <s v="Cruisers Bicycles"/>
    <n v="3"/>
    <x v="1"/>
  </r>
  <r>
    <n v="5799.98"/>
    <s v="Mountain Bikes"/>
    <n v="6"/>
    <x v="1"/>
  </r>
  <r>
    <n v="1999.98"/>
    <s v="Mountain Bikes"/>
    <n v="6"/>
    <x v="1"/>
  </r>
  <r>
    <n v="449"/>
    <s v="Cruisers Bicycles"/>
    <n v="3"/>
    <x v="0"/>
  </r>
  <r>
    <n v="2999.99"/>
    <s v="Electric Bikes"/>
    <n v="5"/>
    <x v="0"/>
  </r>
  <r>
    <n v="599.99"/>
    <s v="Comfort Bicycles"/>
    <n v="2"/>
    <x v="0"/>
  </r>
  <r>
    <n v="2641.98"/>
    <s v="Mountain Bikes"/>
    <n v="6"/>
    <x v="1"/>
  </r>
  <r>
    <n v="539.98"/>
    <s v="Children Bicycles"/>
    <n v="1"/>
    <x v="1"/>
  </r>
  <r>
    <n v="5799.98"/>
    <s v="Mountain Bikes"/>
    <n v="6"/>
    <x v="1"/>
  </r>
  <r>
    <n v="1099.98"/>
    <s v="Comfort Bicycles"/>
    <n v="2"/>
    <x v="1"/>
  </r>
  <r>
    <n v="1499.98"/>
    <s v="Mountain Bikes"/>
    <n v="6"/>
    <x v="1"/>
  </r>
  <r>
    <n v="599.99"/>
    <s v="Cruisers Bicycles"/>
    <n v="3"/>
    <x v="0"/>
  </r>
  <r>
    <n v="2999.99"/>
    <s v="Electric Bikes"/>
    <n v="5"/>
    <x v="0"/>
  </r>
  <r>
    <n v="539.98"/>
    <s v="Cruisers Bicycles"/>
    <n v="3"/>
    <x v="1"/>
  </r>
  <r>
    <n v="269.99"/>
    <s v="Children Bicycles"/>
    <n v="1"/>
    <x v="0"/>
  </r>
  <r>
    <n v="898"/>
    <s v="Cruisers Bicycles"/>
    <n v="3"/>
    <x v="1"/>
  </r>
  <r>
    <n v="1499.98"/>
    <s v="Mountain Bikes"/>
    <n v="6"/>
    <x v="1"/>
  </r>
  <r>
    <n v="898"/>
    <s v="Cruisers Bicycles"/>
    <n v="3"/>
    <x v="1"/>
  </r>
  <r>
    <n v="2641.98"/>
    <s v="Mountain Bikes"/>
    <n v="6"/>
    <x v="1"/>
  </r>
  <r>
    <n v="898"/>
    <s v="Cruisers Bicycles"/>
    <n v="3"/>
    <x v="1"/>
  </r>
  <r>
    <n v="499.99"/>
    <s v="Comfort Bicycles"/>
    <n v="2"/>
    <x v="0"/>
  </r>
  <r>
    <n v="749.99"/>
    <s v="Mountain Bikes"/>
    <n v="6"/>
    <x v="0"/>
  </r>
  <r>
    <n v="7999.98"/>
    <s v="Mountain Bikes"/>
    <n v="6"/>
    <x v="1"/>
  </r>
  <r>
    <n v="1999.98"/>
    <s v="Mountain Bikes"/>
    <n v="6"/>
    <x v="1"/>
  </r>
  <r>
    <n v="299.99"/>
    <s v="Children Bicycles"/>
    <n v="1"/>
    <x v="0"/>
  </r>
  <r>
    <n v="269.99"/>
    <s v="Children Bicycles"/>
    <n v="1"/>
    <x v="0"/>
  </r>
  <r>
    <n v="1199.98"/>
    <s v="Cruisers Bicycles"/>
    <n v="3"/>
    <x v="1"/>
  </r>
  <r>
    <n v="469.99"/>
    <s v="Mountain Bikes"/>
    <n v="6"/>
    <x v="0"/>
  </r>
  <r>
    <n v="898"/>
    <s v="Cruisers Bicycles"/>
    <n v="3"/>
    <x v="1"/>
  </r>
  <r>
    <n v="999.99"/>
    <s v="Mountain Bikes"/>
    <n v="6"/>
    <x v="0"/>
  </r>
  <r>
    <n v="529.99"/>
    <s v="Cruisers Bicycles"/>
    <n v="3"/>
    <x v="0"/>
  </r>
  <r>
    <n v="269.99"/>
    <s v="Children Bicycles"/>
    <n v="1"/>
    <x v="0"/>
  </r>
  <r>
    <n v="1099.98"/>
    <s v="Cruisers Bicycles"/>
    <n v="3"/>
    <x v="1"/>
  </r>
  <r>
    <n v="999.99"/>
    <s v="Mountain Bikes"/>
    <n v="6"/>
    <x v="0"/>
  </r>
  <r>
    <n v="449"/>
    <s v="Cruisers Bicycles"/>
    <n v="3"/>
    <x v="0"/>
  </r>
  <r>
    <n v="1199.98"/>
    <s v="Cruisers Bicycles"/>
    <n v="3"/>
    <x v="1"/>
  </r>
  <r>
    <n v="3361.98"/>
    <s v="Cyclocross Bicycles"/>
    <n v="4"/>
    <x v="1"/>
  </r>
  <r>
    <n v="449"/>
    <s v="Cruisers Bicycles"/>
    <n v="3"/>
    <x v="0"/>
  </r>
  <r>
    <n v="469.99"/>
    <s v="Mountain Bikes"/>
    <n v="6"/>
    <x v="0"/>
  </r>
  <r>
    <n v="3599.98"/>
    <s v="Mountain Bikes"/>
    <n v="6"/>
    <x v="1"/>
  </r>
  <r>
    <n v="1680.99"/>
    <s v="Cyclocross Bicycles"/>
    <n v="4"/>
    <x v="0"/>
  </r>
  <r>
    <n v="5999.98"/>
    <s v="Electric Bikes"/>
    <n v="5"/>
    <x v="1"/>
  </r>
  <r>
    <n v="1999.98"/>
    <s v="Mountain Bikes"/>
    <n v="6"/>
    <x v="1"/>
  </r>
  <r>
    <n v="549.99"/>
    <s v="Cruisers Bicycles"/>
    <n v="3"/>
    <x v="0"/>
  </r>
  <r>
    <n v="1199.98"/>
    <s v="Cruisers Bicycles"/>
    <n v="3"/>
    <x v="1"/>
  </r>
  <r>
    <n v="939.98"/>
    <s v="Mountain Bikes"/>
    <n v="6"/>
    <x v="1"/>
  </r>
  <r>
    <n v="749.99"/>
    <s v="Mountain Bikes"/>
    <n v="6"/>
    <x v="0"/>
  </r>
  <r>
    <n v="1199.98"/>
    <s v="Comfort Bicycles"/>
    <n v="2"/>
    <x v="1"/>
  </r>
  <r>
    <n v="269.99"/>
    <s v="Cruisers Bicycles"/>
    <n v="3"/>
    <x v="0"/>
  </r>
  <r>
    <n v="1099.98"/>
    <s v="Cruisers Bicycles"/>
    <n v="3"/>
    <x v="1"/>
  </r>
  <r>
    <n v="539.98"/>
    <s v="Children Bicycles"/>
    <n v="1"/>
    <x v="1"/>
  </r>
  <r>
    <n v="3999.99"/>
    <s v="Mountain Bikes"/>
    <n v="6"/>
    <x v="0"/>
  </r>
  <r>
    <n v="999.99"/>
    <s v="Mountain Bikes"/>
    <n v="6"/>
    <x v="0"/>
  </r>
  <r>
    <n v="429"/>
    <s v="Cruisers Bicycles"/>
    <n v="3"/>
    <x v="0"/>
  </r>
  <r>
    <n v="999.98"/>
    <s v="Comfort Bicycles"/>
    <n v="2"/>
    <x v="1"/>
  </r>
  <r>
    <n v="429"/>
    <s v="Cruisers Bicycles"/>
    <n v="3"/>
    <x v="0"/>
  </r>
  <r>
    <n v="599.99"/>
    <s v="Comfort Bicycles"/>
    <n v="2"/>
    <x v="0"/>
  </r>
  <r>
    <n v="939.98"/>
    <s v="Mountain Bikes"/>
    <n v="6"/>
    <x v="1"/>
  </r>
  <r>
    <n v="539.98"/>
    <s v="Children Bicycles"/>
    <n v="1"/>
    <x v="1"/>
  </r>
  <r>
    <n v="1199.98"/>
    <s v="Cruisers Bicycles"/>
    <n v="3"/>
    <x v="1"/>
  </r>
  <r>
    <n v="599.99"/>
    <s v="Cruisers Bicycles"/>
    <n v="3"/>
    <x v="0"/>
  </r>
  <r>
    <n v="1799.99"/>
    <s v="Mountain Bikes"/>
    <n v="6"/>
    <x v="0"/>
  </r>
  <r>
    <n v="1059.98"/>
    <s v="Cruisers Bicycles"/>
    <n v="3"/>
    <x v="1"/>
  </r>
  <r>
    <n v="549.99"/>
    <s v="Cruisers Bicycles"/>
    <n v="3"/>
    <x v="0"/>
  </r>
  <r>
    <n v="1799.99"/>
    <s v="Mountain Bikes"/>
    <n v="6"/>
    <x v="0"/>
  </r>
  <r>
    <n v="898"/>
    <s v="Cruisers Bicycles"/>
    <n v="3"/>
    <x v="1"/>
  </r>
  <r>
    <n v="858"/>
    <s v="Cruisers Bicycles"/>
    <n v="3"/>
    <x v="1"/>
  </r>
  <r>
    <n v="469.99"/>
    <s v="Mountain Bikes"/>
    <n v="6"/>
    <x v="0"/>
  </r>
  <r>
    <n v="2899.99"/>
    <s v="Mountain Bikes"/>
    <n v="6"/>
    <x v="0"/>
  </r>
  <r>
    <n v="7999.98"/>
    <s v="Mountain Bikes"/>
    <n v="6"/>
    <x v="1"/>
  </r>
  <r>
    <n v="549.99"/>
    <s v="Comfort Bicycles"/>
    <n v="2"/>
    <x v="0"/>
  </r>
  <r>
    <n v="269.99"/>
    <s v="Cruisers Bicycles"/>
    <n v="3"/>
    <x v="0"/>
  </r>
  <r>
    <n v="269.99"/>
    <s v="Children Bicycles"/>
    <n v="1"/>
    <x v="0"/>
  </r>
  <r>
    <n v="1059.98"/>
    <s v="Cruisers Bicycles"/>
    <n v="3"/>
    <x v="1"/>
  </r>
  <r>
    <n v="898"/>
    <s v="Cruisers Bicycles"/>
    <n v="3"/>
    <x v="1"/>
  </r>
  <r>
    <n v="1680.99"/>
    <s v="Cyclocross Bicycles"/>
    <n v="4"/>
    <x v="0"/>
  </r>
  <r>
    <n v="1099.98"/>
    <s v="Comfort Bicycles"/>
    <n v="2"/>
    <x v="1"/>
  </r>
  <r>
    <n v="269.99"/>
    <s v="Children Bicycles"/>
    <n v="1"/>
    <x v="0"/>
  </r>
  <r>
    <n v="7999.98"/>
    <s v="Mountain Bikes"/>
    <n v="6"/>
    <x v="1"/>
  </r>
  <r>
    <n v="449"/>
    <s v="Cruisers Bicycles"/>
    <n v="3"/>
    <x v="0"/>
  </r>
  <r>
    <n v="539.98"/>
    <s v="Children Bicycles"/>
    <n v="1"/>
    <x v="1"/>
  </r>
  <r>
    <n v="1999.98"/>
    <s v="Mountain Bikes"/>
    <n v="6"/>
    <x v="1"/>
  </r>
  <r>
    <n v="549.99"/>
    <s v="Cruisers Bicycles"/>
    <n v="3"/>
    <x v="0"/>
  </r>
  <r>
    <n v="449"/>
    <s v="Cruisers Bicycles"/>
    <n v="3"/>
    <x v="0"/>
  </r>
  <r>
    <n v="5799.98"/>
    <s v="Mountain Bikes"/>
    <n v="6"/>
    <x v="1"/>
  </r>
  <r>
    <n v="3098"/>
    <s v="Cyclocross Bicycles"/>
    <n v="4"/>
    <x v="1"/>
  </r>
  <r>
    <n v="269.99"/>
    <s v="Cruisers Bicycles"/>
    <n v="3"/>
    <x v="0"/>
  </r>
  <r>
    <n v="5799.98"/>
    <s v="Mountain Bikes"/>
    <n v="6"/>
    <x v="1"/>
  </r>
  <r>
    <n v="299.99"/>
    <s v="Children Bicycles"/>
    <n v="1"/>
    <x v="0"/>
  </r>
  <r>
    <n v="749.99"/>
    <s v="Mountain Bikes"/>
    <n v="6"/>
    <x v="0"/>
  </r>
  <r>
    <n v="3098"/>
    <s v="Cyclocross Bicycles"/>
    <n v="4"/>
    <x v="1"/>
  </r>
  <r>
    <n v="1680.99"/>
    <s v="Cyclocross Bicycles"/>
    <n v="4"/>
    <x v="0"/>
  </r>
  <r>
    <n v="549.99"/>
    <s v="Cruisers Bicycles"/>
    <n v="3"/>
    <x v="0"/>
  </r>
  <r>
    <n v="1549"/>
    <s v="Cyclocross Bicycles"/>
    <n v="4"/>
    <x v="0"/>
  </r>
  <r>
    <n v="539.98"/>
    <s v="Cruisers Bicycles"/>
    <n v="3"/>
    <x v="1"/>
  </r>
  <r>
    <n v="7999.98"/>
    <s v="Mountain Bikes"/>
    <n v="6"/>
    <x v="1"/>
  </r>
  <r>
    <n v="469.99"/>
    <s v="Mountain Bikes"/>
    <n v="6"/>
    <x v="0"/>
  </r>
  <r>
    <n v="3361.98"/>
    <s v="Cyclocross Bicycles"/>
    <n v="4"/>
    <x v="1"/>
  </r>
  <r>
    <n v="1099.98"/>
    <s v="Cruisers Bicycles"/>
    <n v="3"/>
    <x v="1"/>
  </r>
  <r>
    <n v="539.98"/>
    <s v="Children Bicycles"/>
    <n v="1"/>
    <x v="1"/>
  </r>
  <r>
    <n v="1199.98"/>
    <s v="Cruisers Bicycles"/>
    <n v="3"/>
    <x v="1"/>
  </r>
  <r>
    <n v="1320.99"/>
    <s v="Mountain Bikes"/>
    <n v="6"/>
    <x v="0"/>
  </r>
  <r>
    <n v="1549"/>
    <s v="Cyclocross Bicycles"/>
    <n v="4"/>
    <x v="0"/>
  </r>
  <r>
    <n v="1680.99"/>
    <s v="Cyclocross Bicycles"/>
    <n v="4"/>
    <x v="0"/>
  </r>
  <r>
    <n v="539.98"/>
    <s v="Cruisers Bicycles"/>
    <n v="3"/>
    <x v="1"/>
  </r>
  <r>
    <n v="1099.98"/>
    <s v="Cruisers Bicycles"/>
    <n v="3"/>
    <x v="1"/>
  </r>
  <r>
    <n v="549.99"/>
    <s v="Comfort Bicycles"/>
    <n v="2"/>
    <x v="0"/>
  </r>
  <r>
    <n v="3999.99"/>
    <s v="Mountain Bikes"/>
    <n v="6"/>
    <x v="0"/>
  </r>
  <r>
    <n v="898"/>
    <s v="Cruisers Bicycles"/>
    <n v="3"/>
    <x v="1"/>
  </r>
  <r>
    <n v="1799.99"/>
    <s v="Mountain Bikes"/>
    <n v="6"/>
    <x v="0"/>
  </r>
  <r>
    <n v="299.99"/>
    <s v="Children Bicycles"/>
    <n v="1"/>
    <x v="0"/>
  </r>
  <r>
    <n v="599.99"/>
    <s v="Cruisers Bicycles"/>
    <n v="3"/>
    <x v="0"/>
  </r>
  <r>
    <n v="269.99"/>
    <s v="Cruisers Bicycles"/>
    <n v="3"/>
    <x v="0"/>
  </r>
  <r>
    <n v="599.99"/>
    <s v="Cruisers Bicycles"/>
    <n v="3"/>
    <x v="0"/>
  </r>
  <r>
    <n v="1199.98"/>
    <s v="Cruisers Bicycles"/>
    <n v="3"/>
    <x v="1"/>
  </r>
  <r>
    <n v="539.98"/>
    <s v="Children Bicycles"/>
    <n v="1"/>
    <x v="1"/>
  </r>
  <r>
    <n v="898"/>
    <s v="Cruisers Bicycles"/>
    <n v="3"/>
    <x v="1"/>
  </r>
  <r>
    <n v="1320.99"/>
    <s v="Mountain Bikes"/>
    <n v="6"/>
    <x v="0"/>
  </r>
  <r>
    <n v="1499.98"/>
    <s v="Mountain Bikes"/>
    <n v="6"/>
    <x v="1"/>
  </r>
  <r>
    <n v="539.98"/>
    <s v="Children Bicycles"/>
    <n v="1"/>
    <x v="1"/>
  </r>
  <r>
    <n v="449"/>
    <s v="Cruisers Bicycles"/>
    <n v="3"/>
    <x v="0"/>
  </r>
  <r>
    <n v="1499.98"/>
    <s v="Mountain Bikes"/>
    <n v="6"/>
    <x v="1"/>
  </r>
  <r>
    <n v="3361.98"/>
    <s v="Cyclocross Bicycles"/>
    <n v="4"/>
    <x v="1"/>
  </r>
  <r>
    <n v="1199.98"/>
    <s v="Cruisers Bicycles"/>
    <n v="3"/>
    <x v="1"/>
  </r>
  <r>
    <n v="1199.98"/>
    <s v="Cruisers Bicycles"/>
    <n v="3"/>
    <x v="1"/>
  </r>
  <r>
    <n v="3098"/>
    <s v="Cyclocross Bicycles"/>
    <n v="4"/>
    <x v="1"/>
  </r>
  <r>
    <n v="549.99"/>
    <s v="Cruisers Bicycles"/>
    <n v="3"/>
    <x v="0"/>
  </r>
  <r>
    <n v="999.99"/>
    <s v="Mountain Bikes"/>
    <n v="6"/>
    <x v="0"/>
  </r>
  <r>
    <n v="449"/>
    <s v="Cruisers Bicycles"/>
    <n v="3"/>
    <x v="0"/>
  </r>
  <r>
    <n v="539.98"/>
    <s v="Cruisers Bicycles"/>
    <n v="3"/>
    <x v="1"/>
  </r>
  <r>
    <n v="599.99"/>
    <s v="Comfort Bicycles"/>
    <n v="2"/>
    <x v="0"/>
  </r>
  <r>
    <n v="449"/>
    <s v="Cruisers Bicycles"/>
    <n v="3"/>
    <x v="0"/>
  </r>
  <r>
    <n v="1099.98"/>
    <s v="Cruisers Bicycles"/>
    <n v="3"/>
    <x v="1"/>
  </r>
  <r>
    <n v="1199.98"/>
    <s v="Cruisers Bicycles"/>
    <n v="3"/>
    <x v="1"/>
  </r>
  <r>
    <n v="599.99"/>
    <s v="Cruisers Bicycles"/>
    <n v="3"/>
    <x v="0"/>
  </r>
  <r>
    <n v="1549"/>
    <s v="Cyclocross Bicycles"/>
    <n v="4"/>
    <x v="0"/>
  </r>
  <r>
    <n v="1680.99"/>
    <s v="Cyclocross Bicycles"/>
    <n v="4"/>
    <x v="0"/>
  </r>
  <r>
    <n v="1059.98"/>
    <s v="Cruisers Bicycles"/>
    <n v="3"/>
    <x v="1"/>
  </r>
  <r>
    <n v="1099.98"/>
    <s v="Comfort Bicycles"/>
    <n v="2"/>
    <x v="1"/>
  </r>
  <r>
    <n v="999.98"/>
    <s v="Comfort Bicycles"/>
    <n v="2"/>
    <x v="1"/>
  </r>
  <r>
    <n v="1099.98"/>
    <s v="Comfort Bicycles"/>
    <n v="2"/>
    <x v="1"/>
  </r>
  <r>
    <n v="3361.98"/>
    <s v="Cyclocross Bicycles"/>
    <n v="4"/>
    <x v="1"/>
  </r>
  <r>
    <n v="1099.98"/>
    <s v="Cruisers Bicycles"/>
    <n v="3"/>
    <x v="1"/>
  </r>
  <r>
    <n v="449"/>
    <s v="Cruisers Bicycles"/>
    <n v="3"/>
    <x v="0"/>
  </r>
  <r>
    <n v="429"/>
    <s v="Cruisers Bicycles"/>
    <n v="3"/>
    <x v="0"/>
  </r>
  <r>
    <n v="2899.99"/>
    <s v="Mountain Bikes"/>
    <n v="6"/>
    <x v="0"/>
  </r>
  <r>
    <n v="1320.99"/>
    <s v="Mountain Bikes"/>
    <n v="6"/>
    <x v="0"/>
  </r>
  <r>
    <n v="269.99"/>
    <s v="Cruisers Bicycles"/>
    <n v="3"/>
    <x v="0"/>
  </r>
  <r>
    <n v="599.99"/>
    <s v="Cruisers Bicycles"/>
    <n v="3"/>
    <x v="0"/>
  </r>
  <r>
    <n v="1799.99"/>
    <s v="Mountain Bikes"/>
    <n v="6"/>
    <x v="0"/>
  </r>
  <r>
    <n v="2899.99"/>
    <s v="Mountain Bikes"/>
    <n v="6"/>
    <x v="0"/>
  </r>
  <r>
    <n v="469.99"/>
    <s v="Mountain Bikes"/>
    <n v="6"/>
    <x v="0"/>
  </r>
  <r>
    <n v="1320.99"/>
    <s v="Mountain Bikes"/>
    <n v="6"/>
    <x v="0"/>
  </r>
  <r>
    <n v="7999.98"/>
    <s v="Mountain Bikes"/>
    <n v="6"/>
    <x v="1"/>
  </r>
  <r>
    <n v="1199.98"/>
    <s v="Cruisers Bicycles"/>
    <n v="3"/>
    <x v="1"/>
  </r>
  <r>
    <n v="549.99"/>
    <s v="Comfort Bicycles"/>
    <n v="2"/>
    <x v="0"/>
  </r>
  <r>
    <n v="529.99"/>
    <s v="Cruisers Bicycles"/>
    <n v="3"/>
    <x v="0"/>
  </r>
  <r>
    <n v="1999.98"/>
    <s v="Mountain Bikes"/>
    <n v="6"/>
    <x v="1"/>
  </r>
  <r>
    <n v="499.99"/>
    <s v="Comfort Bicycles"/>
    <n v="2"/>
    <x v="0"/>
  </r>
  <r>
    <n v="1099.98"/>
    <s v="Cruisers Bicycles"/>
    <n v="3"/>
    <x v="1"/>
  </r>
  <r>
    <n v="999.99"/>
    <s v="Mountain Bikes"/>
    <n v="6"/>
    <x v="0"/>
  </r>
  <r>
    <n v="3599.98"/>
    <s v="Mountain Bikes"/>
    <n v="6"/>
    <x v="1"/>
  </r>
  <r>
    <n v="299.99"/>
    <s v="Children Bicycles"/>
    <n v="1"/>
    <x v="0"/>
  </r>
  <r>
    <n v="3599.98"/>
    <s v="Mountain Bikes"/>
    <n v="6"/>
    <x v="1"/>
  </r>
  <r>
    <n v="499.99"/>
    <s v="Comfort Bicycles"/>
    <n v="2"/>
    <x v="0"/>
  </r>
  <r>
    <n v="749.99"/>
    <s v="Mountain Bikes"/>
    <n v="6"/>
    <x v="0"/>
  </r>
  <r>
    <n v="1099.98"/>
    <s v="Comfort Bicycles"/>
    <n v="2"/>
    <x v="1"/>
  </r>
  <r>
    <n v="3098"/>
    <s v="Cyclocross Bicycles"/>
    <n v="4"/>
    <x v="1"/>
  </r>
  <r>
    <n v="1099.98"/>
    <s v="Cruisers Bicycles"/>
    <n v="3"/>
    <x v="1"/>
  </r>
  <r>
    <n v="539.98"/>
    <s v="Children Bicycles"/>
    <n v="1"/>
    <x v="1"/>
  </r>
  <r>
    <n v="449"/>
    <s v="Cruisers Bicycles"/>
    <n v="3"/>
    <x v="0"/>
  </r>
  <r>
    <n v="269.99"/>
    <s v="Cruisers Bicycles"/>
    <n v="3"/>
    <x v="0"/>
  </r>
  <r>
    <n v="2641.98"/>
    <s v="Mountain Bikes"/>
    <n v="6"/>
    <x v="1"/>
  </r>
  <r>
    <n v="5799.98"/>
    <s v="Mountain Bikes"/>
    <n v="6"/>
    <x v="1"/>
  </r>
  <r>
    <n v="539.98"/>
    <s v="Children Bicycles"/>
    <n v="1"/>
    <x v="1"/>
  </r>
  <r>
    <n v="469.99"/>
    <s v="Mountain Bikes"/>
    <n v="6"/>
    <x v="0"/>
  </r>
  <r>
    <n v="1999.98"/>
    <s v="Mountain Bikes"/>
    <n v="6"/>
    <x v="1"/>
  </r>
  <r>
    <n v="3098"/>
    <s v="Cyclocross Bicycles"/>
    <n v="4"/>
    <x v="1"/>
  </r>
  <r>
    <n v="549.99"/>
    <s v="Cruisers Bicycles"/>
    <n v="3"/>
    <x v="0"/>
  </r>
  <r>
    <n v="599.99"/>
    <s v="Cruisers Bicycles"/>
    <n v="3"/>
    <x v="0"/>
  </r>
  <r>
    <n v="5799.98"/>
    <s v="Mountain Bikes"/>
    <n v="6"/>
    <x v="1"/>
  </r>
  <r>
    <n v="1499.98"/>
    <s v="Mountain Bikes"/>
    <n v="6"/>
    <x v="1"/>
  </r>
  <r>
    <n v="939.98"/>
    <s v="Mountain Bikes"/>
    <n v="6"/>
    <x v="1"/>
  </r>
  <r>
    <n v="1199.98"/>
    <s v="Cruisers Bicycles"/>
    <n v="3"/>
    <x v="1"/>
  </r>
  <r>
    <n v="3599.98"/>
    <s v="Mountain Bikes"/>
    <n v="6"/>
    <x v="1"/>
  </r>
  <r>
    <n v="539.98"/>
    <s v="Cruisers Bicycles"/>
    <n v="3"/>
    <x v="1"/>
  </r>
  <r>
    <n v="429"/>
    <s v="Cruisers Bicycles"/>
    <n v="3"/>
    <x v="0"/>
  </r>
  <r>
    <n v="999.98"/>
    <s v="Comfort Bicycles"/>
    <n v="2"/>
    <x v="1"/>
  </r>
  <r>
    <n v="898"/>
    <s v="Cruisers Bicycles"/>
    <n v="3"/>
    <x v="1"/>
  </r>
  <r>
    <n v="2899.99"/>
    <s v="Mountain Bikes"/>
    <n v="6"/>
    <x v="0"/>
  </r>
  <r>
    <n v="599.98"/>
    <s v="Children Bicycles"/>
    <n v="1"/>
    <x v="1"/>
  </r>
  <r>
    <n v="539.98"/>
    <s v="Children Bicycles"/>
    <n v="1"/>
    <x v="1"/>
  </r>
  <r>
    <n v="549.99"/>
    <s v="Comfort Bicycles"/>
    <n v="2"/>
    <x v="0"/>
  </r>
  <r>
    <n v="3999.99"/>
    <s v="Mountain Bikes"/>
    <n v="6"/>
    <x v="0"/>
  </r>
  <r>
    <n v="539.98"/>
    <s v="Cruisers Bicycles"/>
    <n v="3"/>
    <x v="1"/>
  </r>
  <r>
    <n v="429"/>
    <s v="Cruisers Bicycles"/>
    <n v="3"/>
    <x v="0"/>
  </r>
  <r>
    <n v="1799.99"/>
    <s v="Mountain Bikes"/>
    <n v="6"/>
    <x v="0"/>
  </r>
  <r>
    <n v="429"/>
    <s v="Cruisers Bicycles"/>
    <n v="3"/>
    <x v="0"/>
  </r>
  <r>
    <n v="1059.98"/>
    <s v="Cruisers Bicycles"/>
    <n v="3"/>
    <x v="1"/>
  </r>
  <r>
    <n v="999.98"/>
    <s v="Comfort Bicycles"/>
    <n v="2"/>
    <x v="1"/>
  </r>
  <r>
    <n v="599.99"/>
    <s v="Comfort Bicycles"/>
    <n v="2"/>
    <x v="0"/>
  </r>
  <r>
    <n v="1999.98"/>
    <s v="Mountain Bikes"/>
    <n v="6"/>
    <x v="1"/>
  </r>
  <r>
    <n v="858"/>
    <s v="Cruisers Bicycles"/>
    <n v="3"/>
    <x v="1"/>
  </r>
  <r>
    <n v="898"/>
    <s v="Cruisers Bicycles"/>
    <n v="3"/>
    <x v="1"/>
  </r>
  <r>
    <n v="939.98"/>
    <s v="Mountain Bikes"/>
    <n v="6"/>
    <x v="1"/>
  </r>
  <r>
    <n v="858"/>
    <s v="Cruisers Bicycles"/>
    <n v="3"/>
    <x v="1"/>
  </r>
  <r>
    <n v="539.98"/>
    <s v="Children Bicycles"/>
    <n v="1"/>
    <x v="1"/>
  </r>
  <r>
    <n v="1099.98"/>
    <s v="Comfort Bicycles"/>
    <n v="2"/>
    <x v="1"/>
  </r>
  <r>
    <n v="499.99"/>
    <s v="Comfort Bicycles"/>
    <n v="2"/>
    <x v="0"/>
  </r>
  <r>
    <n v="599.99"/>
    <s v="Cruisers Bicycles"/>
    <n v="3"/>
    <x v="0"/>
  </r>
  <r>
    <n v="1099.98"/>
    <s v="Cruisers Bicycles"/>
    <n v="3"/>
    <x v="1"/>
  </r>
  <r>
    <n v="1320.99"/>
    <s v="Mountain Bikes"/>
    <n v="6"/>
    <x v="0"/>
  </r>
  <r>
    <n v="3361.98"/>
    <s v="Cyclocross Bicycles"/>
    <n v="4"/>
    <x v="1"/>
  </r>
  <r>
    <n v="7999.98"/>
    <s v="Mountain Bikes"/>
    <n v="6"/>
    <x v="1"/>
  </r>
  <r>
    <n v="939.98"/>
    <s v="Mountain Bikes"/>
    <n v="6"/>
    <x v="1"/>
  </r>
  <r>
    <n v="5799.98"/>
    <s v="Mountain Bikes"/>
    <n v="6"/>
    <x v="1"/>
  </r>
  <r>
    <n v="999.99"/>
    <s v="Mountain Bikes"/>
    <n v="6"/>
    <x v="0"/>
  </r>
  <r>
    <n v="549.99"/>
    <s v="Cruisers Bicycles"/>
    <n v="3"/>
    <x v="0"/>
  </r>
  <r>
    <n v="3098"/>
    <s v="Cyclocross Bicycles"/>
    <n v="4"/>
    <x v="1"/>
  </r>
  <r>
    <n v="269.99"/>
    <s v="Cruisers Bicycles"/>
    <n v="3"/>
    <x v="0"/>
  </r>
  <r>
    <n v="269.99"/>
    <s v="Cruisers Bicycles"/>
    <n v="3"/>
    <x v="0"/>
  </r>
  <r>
    <n v="539.98"/>
    <s v="Cruisers Bicycles"/>
    <n v="3"/>
    <x v="1"/>
  </r>
  <r>
    <n v="1549"/>
    <s v="Cyclocross Bicycles"/>
    <n v="4"/>
    <x v="0"/>
  </r>
  <r>
    <n v="1499.98"/>
    <s v="Mountain Bikes"/>
    <n v="6"/>
    <x v="1"/>
  </r>
  <r>
    <n v="1199.98"/>
    <s v="Cruisers Bicycles"/>
    <n v="3"/>
    <x v="1"/>
  </r>
  <r>
    <n v="1099.98"/>
    <s v="Cruisers Bicycles"/>
    <n v="3"/>
    <x v="1"/>
  </r>
  <r>
    <n v="449"/>
    <s v="Cruisers Bicycles"/>
    <n v="3"/>
    <x v="0"/>
  </r>
  <r>
    <n v="3999.99"/>
    <s v="Mountain Bikes"/>
    <n v="6"/>
    <x v="0"/>
  </r>
  <r>
    <n v="269.99"/>
    <s v="Cruisers Bicycles"/>
    <n v="3"/>
    <x v="0"/>
  </r>
  <r>
    <n v="269.99"/>
    <s v="Children Bicycles"/>
    <n v="1"/>
    <x v="0"/>
  </r>
  <r>
    <n v="449"/>
    <s v="Cruisers Bicycles"/>
    <n v="3"/>
    <x v="0"/>
  </r>
  <r>
    <n v="1099.98"/>
    <s v="Cruisers Bicycles"/>
    <n v="3"/>
    <x v="1"/>
  </r>
  <r>
    <n v="539.98"/>
    <s v="Children Bicycles"/>
    <n v="1"/>
    <x v="1"/>
  </r>
  <r>
    <n v="1199.98"/>
    <s v="Cruisers Bicycles"/>
    <n v="3"/>
    <x v="1"/>
  </r>
  <r>
    <n v="449"/>
    <s v="Cruisers Bicycles"/>
    <n v="3"/>
    <x v="0"/>
  </r>
  <r>
    <n v="3098"/>
    <s v="Cyclocross Bicycles"/>
    <n v="4"/>
    <x v="1"/>
  </r>
  <r>
    <n v="429"/>
    <s v="Cruisers Bicycles"/>
    <n v="3"/>
    <x v="0"/>
  </r>
  <r>
    <n v="1499.98"/>
    <s v="Mountain Bikes"/>
    <n v="6"/>
    <x v="1"/>
  </r>
  <r>
    <n v="269.99"/>
    <s v="Cruisers Bicycles"/>
    <n v="3"/>
    <x v="0"/>
  </r>
  <r>
    <n v="549.99"/>
    <s v="Cruisers Bicycles"/>
    <n v="3"/>
    <x v="0"/>
  </r>
  <r>
    <n v="599.99"/>
    <s v="Comfort Bicycles"/>
    <n v="2"/>
    <x v="0"/>
  </r>
  <r>
    <n v="1320.99"/>
    <s v="Mountain Bikes"/>
    <n v="6"/>
    <x v="0"/>
  </r>
  <r>
    <n v="939.98"/>
    <s v="Mountain Bikes"/>
    <n v="6"/>
    <x v="1"/>
  </r>
  <r>
    <n v="499.99"/>
    <s v="Comfort Bicycles"/>
    <n v="2"/>
    <x v="0"/>
  </r>
  <r>
    <n v="539.98"/>
    <s v="Children Bicycles"/>
    <n v="1"/>
    <x v="1"/>
  </r>
  <r>
    <n v="1999.98"/>
    <s v="Mountain Bikes"/>
    <n v="6"/>
    <x v="1"/>
  </r>
  <r>
    <n v="3361.98"/>
    <s v="Cyclocross Bicycles"/>
    <n v="4"/>
    <x v="1"/>
  </r>
  <r>
    <n v="1549"/>
    <s v="Cyclocross Bicycles"/>
    <n v="4"/>
    <x v="0"/>
  </r>
  <r>
    <n v="1499.98"/>
    <s v="Mountain Bikes"/>
    <n v="6"/>
    <x v="1"/>
  </r>
  <r>
    <n v="7999.98"/>
    <s v="Mountain Bikes"/>
    <n v="6"/>
    <x v="1"/>
  </r>
  <r>
    <n v="1320.99"/>
    <s v="Mountain Bikes"/>
    <n v="6"/>
    <x v="0"/>
  </r>
  <r>
    <n v="539.98"/>
    <s v="Children Bicycles"/>
    <n v="1"/>
    <x v="1"/>
  </r>
  <r>
    <n v="599.99"/>
    <s v="Cruisers Bicycles"/>
    <n v="3"/>
    <x v="0"/>
  </r>
  <r>
    <n v="529.99"/>
    <s v="Cruisers Bicycles"/>
    <n v="3"/>
    <x v="0"/>
  </r>
  <r>
    <n v="469.99"/>
    <s v="Mountain Bikes"/>
    <n v="6"/>
    <x v="0"/>
  </r>
  <r>
    <n v="3361.98"/>
    <s v="Cyclocross Bicycles"/>
    <n v="4"/>
    <x v="1"/>
  </r>
  <r>
    <n v="3098"/>
    <s v="Cyclocross Bicycles"/>
    <n v="4"/>
    <x v="1"/>
  </r>
  <r>
    <n v="499.99"/>
    <s v="Comfort Bicycles"/>
    <n v="2"/>
    <x v="0"/>
  </r>
  <r>
    <n v="269.99"/>
    <s v="Children Bicycles"/>
    <n v="1"/>
    <x v="0"/>
  </r>
  <r>
    <n v="2999.99"/>
    <s v="Electric Bikes"/>
    <n v="5"/>
    <x v="0"/>
  </r>
  <r>
    <n v="749.99"/>
    <s v="Mountain Bikes"/>
    <n v="6"/>
    <x v="0"/>
  </r>
  <r>
    <n v="1999.98"/>
    <s v="Mountain Bikes"/>
    <n v="6"/>
    <x v="1"/>
  </r>
  <r>
    <n v="1059.98"/>
    <s v="Cruisers Bicycles"/>
    <n v="3"/>
    <x v="1"/>
  </r>
  <r>
    <n v="499.99"/>
    <s v="Comfort Bicycles"/>
    <n v="2"/>
    <x v="0"/>
  </r>
  <r>
    <n v="1499.98"/>
    <s v="Mountain Bikes"/>
    <n v="6"/>
    <x v="1"/>
  </r>
  <r>
    <n v="599.98"/>
    <s v="Children Bicycles"/>
    <n v="1"/>
    <x v="1"/>
  </r>
  <r>
    <n v="2899.99"/>
    <s v="Mountain Bikes"/>
    <n v="6"/>
    <x v="0"/>
  </r>
  <r>
    <n v="269.99"/>
    <s v="Children Bicycles"/>
    <n v="1"/>
    <x v="0"/>
  </r>
  <r>
    <n v="999.98"/>
    <s v="Comfort Bicycles"/>
    <n v="2"/>
    <x v="1"/>
  </r>
  <r>
    <n v="2641.98"/>
    <s v="Mountain Bikes"/>
    <n v="6"/>
    <x v="1"/>
  </r>
  <r>
    <n v="1799.99"/>
    <s v="Mountain Bikes"/>
    <n v="6"/>
    <x v="0"/>
  </r>
  <r>
    <n v="3361.98"/>
    <s v="Cyclocross Bicycles"/>
    <n v="4"/>
    <x v="1"/>
  </r>
  <r>
    <n v="3599.98"/>
    <s v="Mountain Bikes"/>
    <n v="6"/>
    <x v="1"/>
  </r>
  <r>
    <n v="539.98"/>
    <s v="Cruisers Bicycles"/>
    <n v="3"/>
    <x v="1"/>
  </r>
  <r>
    <n v="2641.98"/>
    <s v="Mountain Bikes"/>
    <n v="6"/>
    <x v="1"/>
  </r>
  <r>
    <n v="449"/>
    <s v="Cruisers Bicycles"/>
    <n v="3"/>
    <x v="0"/>
  </r>
  <r>
    <n v="3361.98"/>
    <s v="Cyclocross Bicycles"/>
    <n v="4"/>
    <x v="1"/>
  </r>
  <r>
    <n v="1199.98"/>
    <s v="Comfort Bicycles"/>
    <n v="2"/>
    <x v="1"/>
  </r>
  <r>
    <n v="3599.98"/>
    <s v="Mountain Bikes"/>
    <n v="6"/>
    <x v="1"/>
  </r>
  <r>
    <n v="269.99"/>
    <s v="Cruisers Bicycles"/>
    <n v="3"/>
    <x v="0"/>
  </r>
  <r>
    <n v="1199.98"/>
    <s v="Cruisers Bicycles"/>
    <n v="3"/>
    <x v="1"/>
  </r>
  <r>
    <n v="549.99"/>
    <s v="Cruisers Bicycles"/>
    <n v="3"/>
    <x v="0"/>
  </r>
  <r>
    <n v="1059.98"/>
    <s v="Cruisers Bicycles"/>
    <n v="3"/>
    <x v="1"/>
  </r>
  <r>
    <n v="3361.98"/>
    <s v="Cyclocross Bicycles"/>
    <n v="4"/>
    <x v="1"/>
  </r>
  <r>
    <n v="858"/>
    <s v="Cruisers Bicycles"/>
    <n v="3"/>
    <x v="1"/>
  </r>
  <r>
    <n v="549.99"/>
    <s v="Cruisers Bicycles"/>
    <n v="3"/>
    <x v="0"/>
  </r>
  <r>
    <n v="3999.99"/>
    <s v="Mountain Bikes"/>
    <n v="6"/>
    <x v="0"/>
  </r>
  <r>
    <n v="299.99"/>
    <s v="Children Bicycles"/>
    <n v="1"/>
    <x v="0"/>
  </r>
  <r>
    <n v="469.99"/>
    <s v="Mountain Bikes"/>
    <n v="6"/>
    <x v="0"/>
  </r>
  <r>
    <n v="539.98"/>
    <s v="Cruisers Bicycles"/>
    <n v="3"/>
    <x v="1"/>
  </r>
  <r>
    <n v="7999.98"/>
    <s v="Mountain Bikes"/>
    <n v="6"/>
    <x v="1"/>
  </r>
  <r>
    <n v="1999.98"/>
    <s v="Mountain Bikes"/>
    <n v="6"/>
    <x v="1"/>
  </r>
  <r>
    <n v="1499.98"/>
    <s v="Mountain Bikes"/>
    <n v="6"/>
    <x v="1"/>
  </r>
  <r>
    <n v="5799.98"/>
    <s v="Mountain Bikes"/>
    <n v="6"/>
    <x v="1"/>
  </r>
  <r>
    <n v="529.99"/>
    <s v="Cruisers Bicycles"/>
    <n v="3"/>
    <x v="0"/>
  </r>
  <r>
    <n v="549.99"/>
    <s v="Comfort Bicycles"/>
    <n v="2"/>
    <x v="0"/>
  </r>
  <r>
    <n v="1199.98"/>
    <s v="Cruisers Bicycles"/>
    <n v="3"/>
    <x v="1"/>
  </r>
  <r>
    <n v="599.99"/>
    <s v="Comfort Bicycles"/>
    <n v="2"/>
    <x v="0"/>
  </r>
  <r>
    <n v="1199.98"/>
    <s v="Cruisers Bicycles"/>
    <n v="3"/>
    <x v="1"/>
  </r>
  <r>
    <n v="499.99"/>
    <s v="Comfort Bicycles"/>
    <n v="2"/>
    <x v="0"/>
  </r>
  <r>
    <n v="539.98"/>
    <s v="Cruisers Bicycles"/>
    <n v="3"/>
    <x v="1"/>
  </r>
  <r>
    <n v="539.98"/>
    <s v="Children Bicycles"/>
    <n v="1"/>
    <x v="1"/>
  </r>
  <r>
    <n v="3999.99"/>
    <s v="Mountain Bikes"/>
    <n v="6"/>
    <x v="0"/>
  </r>
  <r>
    <n v="1199.98"/>
    <s v="Cruisers Bicycles"/>
    <n v="3"/>
    <x v="1"/>
  </r>
  <r>
    <n v="539.98"/>
    <s v="Children Bicycles"/>
    <n v="1"/>
    <x v="1"/>
  </r>
  <r>
    <n v="449"/>
    <s v="Cruisers Bicycles"/>
    <n v="3"/>
    <x v="0"/>
  </r>
  <r>
    <n v="5799.98"/>
    <s v="Mountain Bikes"/>
    <n v="6"/>
    <x v="1"/>
  </r>
  <r>
    <n v="2999.99"/>
    <s v="Electric Bikes"/>
    <n v="5"/>
    <x v="0"/>
  </r>
  <r>
    <n v="1799.99"/>
    <s v="Mountain Bikes"/>
    <n v="6"/>
    <x v="0"/>
  </r>
  <r>
    <n v="1320.99"/>
    <s v="Mountain Bikes"/>
    <n v="6"/>
    <x v="0"/>
  </r>
  <r>
    <n v="898"/>
    <s v="Cruisers Bicycles"/>
    <n v="3"/>
    <x v="1"/>
  </r>
  <r>
    <n v="3999.99"/>
    <s v="Mountain Bikes"/>
    <n v="6"/>
    <x v="0"/>
  </r>
  <r>
    <n v="999.99"/>
    <s v="Mountain Bikes"/>
    <n v="6"/>
    <x v="0"/>
  </r>
  <r>
    <n v="999.98"/>
    <s v="Comfort Bicycles"/>
    <n v="2"/>
    <x v="1"/>
  </r>
  <r>
    <n v="898"/>
    <s v="Cruisers Bicycles"/>
    <n v="3"/>
    <x v="1"/>
  </r>
  <r>
    <n v="7999.98"/>
    <s v="Mountain Bikes"/>
    <n v="6"/>
    <x v="1"/>
  </r>
  <r>
    <n v="449"/>
    <s v="Cruisers Bicycles"/>
    <n v="3"/>
    <x v="0"/>
  </r>
  <r>
    <n v="499.99"/>
    <s v="Comfort Bicycles"/>
    <n v="2"/>
    <x v="0"/>
  </r>
  <r>
    <n v="269.99"/>
    <s v="Children Bicycles"/>
    <n v="1"/>
    <x v="0"/>
  </r>
  <r>
    <n v="3098"/>
    <s v="Cyclocross Bicycles"/>
    <n v="4"/>
    <x v="1"/>
  </r>
  <r>
    <n v="1799.99"/>
    <s v="Mountain Bikes"/>
    <n v="6"/>
    <x v="0"/>
  </r>
  <r>
    <n v="858"/>
    <s v="Cruisers Bicycles"/>
    <n v="3"/>
    <x v="1"/>
  </r>
  <r>
    <n v="499.99"/>
    <s v="Comfort Bicycles"/>
    <n v="2"/>
    <x v="0"/>
  </r>
  <r>
    <n v="999.99"/>
    <s v="Mountain Bikes"/>
    <n v="6"/>
    <x v="0"/>
  </r>
  <r>
    <n v="269.99"/>
    <s v="Cruisers Bicycles"/>
    <n v="3"/>
    <x v="0"/>
  </r>
  <r>
    <n v="1199.98"/>
    <s v="Comfort Bicycles"/>
    <n v="2"/>
    <x v="1"/>
  </r>
  <r>
    <n v="429"/>
    <s v="Cruisers Bicycles"/>
    <n v="3"/>
    <x v="0"/>
  </r>
  <r>
    <n v="2999.99"/>
    <s v="Electric Bikes"/>
    <n v="5"/>
    <x v="0"/>
  </r>
  <r>
    <n v="7999.98"/>
    <s v="Mountain Bikes"/>
    <n v="6"/>
    <x v="1"/>
  </r>
  <r>
    <n v="898"/>
    <s v="Cruisers Bicycles"/>
    <n v="3"/>
    <x v="1"/>
  </r>
  <r>
    <n v="269.99"/>
    <s v="Children Bicycles"/>
    <n v="1"/>
    <x v="0"/>
  </r>
  <r>
    <n v="858"/>
    <s v="Cruisers Bicycles"/>
    <n v="3"/>
    <x v="1"/>
  </r>
  <r>
    <n v="3361.98"/>
    <s v="Cyclocross Bicycles"/>
    <n v="4"/>
    <x v="1"/>
  </r>
  <r>
    <n v="599.98"/>
    <s v="Children Bicycles"/>
    <n v="1"/>
    <x v="1"/>
  </r>
  <r>
    <n v="539.98"/>
    <s v="Children Bicycles"/>
    <n v="1"/>
    <x v="1"/>
  </r>
  <r>
    <n v="3361.98"/>
    <s v="Cyclocross Bicycles"/>
    <n v="4"/>
    <x v="1"/>
  </r>
  <r>
    <n v="2899.99"/>
    <s v="Mountain Bikes"/>
    <n v="6"/>
    <x v="0"/>
  </r>
  <r>
    <n v="449"/>
    <s v="Cruisers Bicycles"/>
    <n v="3"/>
    <x v="0"/>
  </r>
  <r>
    <n v="3361.98"/>
    <s v="Cyclocross Bicycles"/>
    <n v="4"/>
    <x v="1"/>
  </r>
  <r>
    <n v="939.98"/>
    <s v="Mountain Bikes"/>
    <n v="6"/>
    <x v="1"/>
  </r>
  <r>
    <n v="999.99"/>
    <s v="Mountain Bikes"/>
    <n v="6"/>
    <x v="0"/>
  </r>
  <r>
    <n v="549.99"/>
    <s v="Cruisers Bicycles"/>
    <n v="3"/>
    <x v="0"/>
  </r>
  <r>
    <n v="2641.98"/>
    <s v="Mountain Bikes"/>
    <n v="6"/>
    <x v="1"/>
  </r>
  <r>
    <n v="269.99"/>
    <s v="Cruisers Bicycles"/>
    <n v="3"/>
    <x v="0"/>
  </r>
  <r>
    <n v="1499.98"/>
    <s v="Mountain Bikes"/>
    <n v="6"/>
    <x v="1"/>
  </r>
  <r>
    <n v="269.99"/>
    <s v="Children Bicycles"/>
    <n v="1"/>
    <x v="0"/>
  </r>
  <r>
    <n v="1680.99"/>
    <s v="Cyclocross Bicycles"/>
    <n v="4"/>
    <x v="0"/>
  </r>
  <r>
    <n v="269.99"/>
    <s v="Children Bicycles"/>
    <n v="1"/>
    <x v="0"/>
  </r>
  <r>
    <n v="3599.98"/>
    <s v="Mountain Bikes"/>
    <n v="6"/>
    <x v="1"/>
  </r>
  <r>
    <n v="539.98"/>
    <s v="Cruisers Bicycles"/>
    <n v="3"/>
    <x v="1"/>
  </r>
  <r>
    <n v="3098"/>
    <s v="Cyclocross Bicycles"/>
    <n v="4"/>
    <x v="1"/>
  </r>
  <r>
    <n v="529.99"/>
    <s v="Cruisers Bicycles"/>
    <n v="3"/>
    <x v="0"/>
  </r>
  <r>
    <n v="3599.98"/>
    <s v="Mountain Bikes"/>
    <n v="6"/>
    <x v="1"/>
  </r>
  <r>
    <n v="2899.99"/>
    <s v="Mountain Bikes"/>
    <n v="6"/>
    <x v="0"/>
  </r>
  <r>
    <n v="449"/>
    <s v="Cruisers Bicycles"/>
    <n v="3"/>
    <x v="0"/>
  </r>
  <r>
    <n v="449"/>
    <s v="Cruisers Bicycles"/>
    <n v="3"/>
    <x v="0"/>
  </r>
  <r>
    <n v="599.99"/>
    <s v="Comfort Bicycles"/>
    <n v="2"/>
    <x v="0"/>
  </r>
  <r>
    <n v="939.98"/>
    <s v="Mountain Bikes"/>
    <n v="6"/>
    <x v="1"/>
  </r>
  <r>
    <n v="1499.98"/>
    <s v="Mountain Bikes"/>
    <n v="6"/>
    <x v="1"/>
  </r>
  <r>
    <n v="2899.99"/>
    <s v="Mountain Bikes"/>
    <n v="6"/>
    <x v="0"/>
  </r>
  <r>
    <n v="599.98"/>
    <s v="Children Bicycles"/>
    <n v="1"/>
    <x v="1"/>
  </r>
  <r>
    <n v="1549"/>
    <s v="Cyclocross Bicycles"/>
    <n v="4"/>
    <x v="0"/>
  </r>
  <r>
    <n v="1099.98"/>
    <s v="Comfort Bicycles"/>
    <n v="2"/>
    <x v="1"/>
  </r>
  <r>
    <n v="1199.98"/>
    <s v="Cruisers Bicycles"/>
    <n v="3"/>
    <x v="1"/>
  </r>
  <r>
    <n v="269.99"/>
    <s v="Cruisers Bicycles"/>
    <n v="3"/>
    <x v="0"/>
  </r>
  <r>
    <n v="858"/>
    <s v="Cruisers Bicycles"/>
    <n v="3"/>
    <x v="1"/>
  </r>
  <r>
    <n v="749.99"/>
    <s v="Mountain Bikes"/>
    <n v="6"/>
    <x v="0"/>
  </r>
  <r>
    <n v="5999.98"/>
    <s v="Electric Bikes"/>
    <n v="5"/>
    <x v="1"/>
  </r>
  <r>
    <n v="2999.99"/>
    <s v="Electric Bikes"/>
    <n v="5"/>
    <x v="0"/>
  </r>
  <r>
    <n v="999.99"/>
    <s v="Mountain Bikes"/>
    <n v="6"/>
    <x v="0"/>
  </r>
  <r>
    <n v="1499.98"/>
    <s v="Mountain Bikes"/>
    <n v="6"/>
    <x v="1"/>
  </r>
  <r>
    <n v="1549"/>
    <s v="Cyclocross Bicycles"/>
    <n v="4"/>
    <x v="0"/>
  </r>
  <r>
    <n v="1099.98"/>
    <s v="Comfort Bicycles"/>
    <n v="2"/>
    <x v="1"/>
  </r>
  <r>
    <n v="1059.98"/>
    <s v="Cruisers Bicycles"/>
    <n v="3"/>
    <x v="1"/>
  </r>
  <r>
    <n v="1999.98"/>
    <s v="Mountain Bikes"/>
    <n v="6"/>
    <x v="1"/>
  </r>
  <r>
    <n v="5999.98"/>
    <s v="Electric Bikes"/>
    <n v="5"/>
    <x v="1"/>
  </r>
  <r>
    <n v="939.98"/>
    <s v="Mountain Bikes"/>
    <n v="6"/>
    <x v="1"/>
  </r>
  <r>
    <n v="449"/>
    <s v="Cruisers Bicycles"/>
    <n v="3"/>
    <x v="0"/>
  </r>
  <r>
    <n v="499.99"/>
    <s v="Comfort Bicycles"/>
    <n v="2"/>
    <x v="0"/>
  </r>
  <r>
    <n v="539.98"/>
    <s v="Children Bicycles"/>
    <n v="1"/>
    <x v="1"/>
  </r>
  <r>
    <n v="599.98"/>
    <s v="Children Bicycles"/>
    <n v="1"/>
    <x v="1"/>
  </r>
  <r>
    <n v="549.99"/>
    <s v="Comfort Bicycles"/>
    <n v="2"/>
    <x v="0"/>
  </r>
  <r>
    <n v="7999.98"/>
    <s v="Mountain Bikes"/>
    <n v="6"/>
    <x v="1"/>
  </r>
  <r>
    <n v="269.99"/>
    <s v="Children Bicycles"/>
    <n v="1"/>
    <x v="0"/>
  </r>
  <r>
    <n v="3999.99"/>
    <s v="Mountain Bikes"/>
    <n v="6"/>
    <x v="0"/>
  </r>
  <r>
    <n v="939.98"/>
    <s v="Mountain Bikes"/>
    <n v="6"/>
    <x v="1"/>
  </r>
  <r>
    <n v="2999.99"/>
    <s v="Electric Bikes"/>
    <n v="5"/>
    <x v="0"/>
  </r>
  <r>
    <n v="1320.99"/>
    <s v="Mountain Bikes"/>
    <n v="6"/>
    <x v="0"/>
  </r>
  <r>
    <n v="599.98"/>
    <s v="Children Bicycles"/>
    <n v="1"/>
    <x v="1"/>
  </r>
  <r>
    <n v="449"/>
    <s v="Cruisers Bicycles"/>
    <n v="3"/>
    <x v="0"/>
  </r>
  <r>
    <n v="999.99"/>
    <s v="Mountain Bikes"/>
    <n v="6"/>
    <x v="0"/>
  </r>
  <r>
    <n v="999.98"/>
    <s v="Comfort Bicycles"/>
    <n v="2"/>
    <x v="1"/>
  </r>
  <r>
    <n v="529.99"/>
    <s v="Cruisers Bicycles"/>
    <n v="3"/>
    <x v="0"/>
  </r>
  <r>
    <n v="3361.98"/>
    <s v="Cyclocross Bicycles"/>
    <n v="4"/>
    <x v="1"/>
  </r>
  <r>
    <n v="939.98"/>
    <s v="Mountain Bikes"/>
    <n v="6"/>
    <x v="1"/>
  </r>
  <r>
    <n v="269.99"/>
    <s v="Cruisers Bicycles"/>
    <n v="3"/>
    <x v="0"/>
  </r>
  <r>
    <n v="7999.98"/>
    <s v="Mountain Bikes"/>
    <n v="6"/>
    <x v="1"/>
  </r>
  <r>
    <n v="1499.98"/>
    <s v="Mountain Bikes"/>
    <n v="6"/>
    <x v="1"/>
  </r>
  <r>
    <n v="1680.99"/>
    <s v="Cyclocross Bicycles"/>
    <n v="4"/>
    <x v="0"/>
  </r>
  <r>
    <n v="269.99"/>
    <s v="Children Bicycles"/>
    <n v="1"/>
    <x v="0"/>
  </r>
  <r>
    <n v="3361.98"/>
    <s v="Cyclocross Bicycles"/>
    <n v="4"/>
    <x v="1"/>
  </r>
  <r>
    <n v="999.98"/>
    <s v="Comfort Bicycles"/>
    <n v="2"/>
    <x v="1"/>
  </r>
  <r>
    <n v="5999.98"/>
    <s v="Electric Bikes"/>
    <n v="5"/>
    <x v="1"/>
  </r>
  <r>
    <n v="449"/>
    <s v="Cruisers Bicycles"/>
    <n v="3"/>
    <x v="0"/>
  </r>
  <r>
    <n v="499.99"/>
    <s v="Comfort Bicycles"/>
    <n v="2"/>
    <x v="0"/>
  </r>
  <r>
    <n v="7999.98"/>
    <s v="Mountain Bikes"/>
    <n v="6"/>
    <x v="1"/>
  </r>
  <r>
    <n v="1999.98"/>
    <s v="Mountain Bikes"/>
    <n v="6"/>
    <x v="1"/>
  </r>
  <r>
    <n v="429"/>
    <s v="Cruisers Bicycles"/>
    <n v="3"/>
    <x v="0"/>
  </r>
  <r>
    <n v="5999.98"/>
    <s v="Electric Bikes"/>
    <n v="5"/>
    <x v="1"/>
  </r>
  <r>
    <n v="1199.98"/>
    <s v="Cruisers Bicycles"/>
    <n v="3"/>
    <x v="1"/>
  </r>
  <r>
    <n v="939.98"/>
    <s v="Mountain Bikes"/>
    <n v="6"/>
    <x v="1"/>
  </r>
  <r>
    <n v="539.98"/>
    <s v="Cruisers Bicycles"/>
    <n v="3"/>
    <x v="1"/>
  </r>
  <r>
    <n v="599.99"/>
    <s v="Cruisers Bicycles"/>
    <n v="3"/>
    <x v="0"/>
  </r>
  <r>
    <n v="898"/>
    <s v="Cruisers Bicycles"/>
    <n v="3"/>
    <x v="1"/>
  </r>
  <r>
    <n v="269.99"/>
    <s v="Cruisers Bicycles"/>
    <n v="3"/>
    <x v="0"/>
  </r>
  <r>
    <n v="3361.98"/>
    <s v="Cyclocross Bicycles"/>
    <n v="4"/>
    <x v="1"/>
  </r>
  <r>
    <n v="499.99"/>
    <s v="Comfort Bicycles"/>
    <n v="2"/>
    <x v="0"/>
  </r>
  <r>
    <n v="499.99"/>
    <s v="Comfort Bicycles"/>
    <n v="2"/>
    <x v="0"/>
  </r>
  <r>
    <n v="1199.98"/>
    <s v="Comfort Bicycles"/>
    <n v="2"/>
    <x v="1"/>
  </r>
  <r>
    <n v="269.99"/>
    <s v="Cruisers Bicycles"/>
    <n v="3"/>
    <x v="0"/>
  </r>
  <r>
    <n v="269.99"/>
    <s v="Children Bicycles"/>
    <n v="1"/>
    <x v="0"/>
  </r>
  <r>
    <n v="539.98"/>
    <s v="Cruisers Bicycles"/>
    <n v="3"/>
    <x v="1"/>
  </r>
  <r>
    <n v="7999.98"/>
    <s v="Mountain Bikes"/>
    <n v="6"/>
    <x v="1"/>
  </r>
  <r>
    <n v="599.99"/>
    <s v="Cruisers Bicycles"/>
    <n v="3"/>
    <x v="0"/>
  </r>
  <r>
    <n v="7999.98"/>
    <s v="Mountain Bikes"/>
    <n v="6"/>
    <x v="1"/>
  </r>
  <r>
    <n v="1999.98"/>
    <s v="Mountain Bikes"/>
    <n v="6"/>
    <x v="1"/>
  </r>
  <r>
    <n v="1199.98"/>
    <s v="Cruisers Bicycles"/>
    <n v="3"/>
    <x v="1"/>
  </r>
  <r>
    <n v="2999.99"/>
    <s v="Electric Bikes"/>
    <n v="5"/>
    <x v="0"/>
  </r>
  <r>
    <n v="1199.98"/>
    <s v="Cruisers Bicycles"/>
    <n v="3"/>
    <x v="1"/>
  </r>
  <r>
    <n v="1099.98"/>
    <s v="Comfort Bicycles"/>
    <n v="2"/>
    <x v="1"/>
  </r>
  <r>
    <n v="599.99"/>
    <s v="Cruisers Bicycles"/>
    <n v="3"/>
    <x v="0"/>
  </r>
  <r>
    <n v="1199.98"/>
    <s v="Cruisers Bicycles"/>
    <n v="3"/>
    <x v="1"/>
  </r>
  <r>
    <n v="549.99"/>
    <s v="Cruisers Bicycles"/>
    <n v="3"/>
    <x v="0"/>
  </r>
  <r>
    <n v="749.99"/>
    <s v="Mountain Bikes"/>
    <n v="6"/>
    <x v="0"/>
  </r>
  <r>
    <n v="1199.98"/>
    <s v="Comfort Bicycles"/>
    <n v="2"/>
    <x v="1"/>
  </r>
  <r>
    <n v="539.98"/>
    <s v="Children Bicycles"/>
    <n v="1"/>
    <x v="1"/>
  </r>
  <r>
    <n v="1199.98"/>
    <s v="Cruisers Bicycles"/>
    <n v="3"/>
    <x v="1"/>
  </r>
  <r>
    <n v="3999.99"/>
    <s v="Mountain Bikes"/>
    <n v="6"/>
    <x v="0"/>
  </r>
  <r>
    <n v="1320.99"/>
    <s v="Mountain Bikes"/>
    <n v="6"/>
    <x v="0"/>
  </r>
  <r>
    <n v="1549"/>
    <s v="Cyclocross Bicycles"/>
    <n v="4"/>
    <x v="0"/>
  </r>
  <r>
    <n v="749.99"/>
    <s v="Mountain Bikes"/>
    <n v="6"/>
    <x v="0"/>
  </r>
  <r>
    <n v="599.99"/>
    <s v="Cruisers Bicycles"/>
    <n v="3"/>
    <x v="0"/>
  </r>
  <r>
    <n v="2899.99"/>
    <s v="Mountain Bikes"/>
    <n v="6"/>
    <x v="0"/>
  </r>
  <r>
    <n v="1549"/>
    <s v="Cyclocross Bicycles"/>
    <n v="4"/>
    <x v="0"/>
  </r>
  <r>
    <n v="7999.98"/>
    <s v="Mountain Bikes"/>
    <n v="6"/>
    <x v="1"/>
  </r>
  <r>
    <n v="269.99"/>
    <s v="Cruisers Bicycles"/>
    <n v="3"/>
    <x v="0"/>
  </r>
  <r>
    <n v="549.99"/>
    <s v="Comfort Bicycles"/>
    <n v="2"/>
    <x v="0"/>
  </r>
  <r>
    <n v="429"/>
    <s v="Cruisers Bicycles"/>
    <n v="3"/>
    <x v="0"/>
  </r>
  <r>
    <n v="1499.98"/>
    <s v="Mountain Bikes"/>
    <n v="6"/>
    <x v="1"/>
  </r>
  <r>
    <n v="2641.98"/>
    <s v="Mountain Bikes"/>
    <n v="6"/>
    <x v="1"/>
  </r>
  <r>
    <n v="269.99"/>
    <s v="Children Bicycles"/>
    <n v="1"/>
    <x v="0"/>
  </r>
  <r>
    <n v="939.98"/>
    <s v="Mountain Bikes"/>
    <n v="6"/>
    <x v="1"/>
  </r>
  <r>
    <n v="539.98"/>
    <s v="Children Bicycles"/>
    <n v="1"/>
    <x v="1"/>
  </r>
  <r>
    <n v="898"/>
    <s v="Cruisers Bicycles"/>
    <n v="3"/>
    <x v="1"/>
  </r>
  <r>
    <n v="2899.99"/>
    <s v="Mountain Bikes"/>
    <n v="6"/>
    <x v="0"/>
  </r>
  <r>
    <n v="3098"/>
    <s v="Cyclocross Bicycles"/>
    <n v="4"/>
    <x v="1"/>
  </r>
  <r>
    <n v="898"/>
    <s v="Cruisers Bicycles"/>
    <n v="3"/>
    <x v="1"/>
  </r>
  <r>
    <n v="469.99"/>
    <s v="Mountain Bikes"/>
    <n v="6"/>
    <x v="0"/>
  </r>
  <r>
    <n v="449"/>
    <s v="Cruisers Bicycles"/>
    <n v="3"/>
    <x v="0"/>
  </r>
  <r>
    <n v="269.99"/>
    <s v="Cruisers Bicycles"/>
    <n v="3"/>
    <x v="0"/>
  </r>
  <r>
    <n v="7999.98"/>
    <s v="Mountain Bikes"/>
    <n v="6"/>
    <x v="1"/>
  </r>
  <r>
    <n v="999.98"/>
    <s v="Comfort Bicycles"/>
    <n v="2"/>
    <x v="1"/>
  </r>
  <r>
    <n v="539.98"/>
    <s v="Children Bicycles"/>
    <n v="1"/>
    <x v="1"/>
  </r>
  <r>
    <n v="999.98"/>
    <s v="Comfort Bicycles"/>
    <n v="2"/>
    <x v="1"/>
  </r>
  <r>
    <n v="1099.98"/>
    <s v="Cruisers Bicycles"/>
    <n v="3"/>
    <x v="1"/>
  </r>
  <r>
    <n v="3361.98"/>
    <s v="Cyclocross Bicycles"/>
    <n v="4"/>
    <x v="1"/>
  </r>
  <r>
    <n v="2999.99"/>
    <s v="Electric Bikes"/>
    <n v="5"/>
    <x v="0"/>
  </r>
  <r>
    <n v="5799.98"/>
    <s v="Mountain Bikes"/>
    <n v="6"/>
    <x v="1"/>
  </r>
  <r>
    <n v="299.99"/>
    <s v="Children Bicycles"/>
    <n v="1"/>
    <x v="0"/>
  </r>
  <r>
    <n v="939.98"/>
    <s v="Mountain Bikes"/>
    <n v="6"/>
    <x v="1"/>
  </r>
  <r>
    <n v="269.99"/>
    <s v="Children Bicycles"/>
    <n v="1"/>
    <x v="0"/>
  </r>
  <r>
    <n v="2999.99"/>
    <s v="Electric Bikes"/>
    <n v="5"/>
    <x v="0"/>
  </r>
  <r>
    <n v="539.98"/>
    <s v="Cruisers Bicycles"/>
    <n v="3"/>
    <x v="1"/>
  </r>
  <r>
    <n v="3361.98"/>
    <s v="Cyclocross Bicycles"/>
    <n v="4"/>
    <x v="1"/>
  </r>
  <r>
    <n v="3098"/>
    <s v="Cyclocross Bicycles"/>
    <n v="4"/>
    <x v="1"/>
  </r>
  <r>
    <n v="1199.98"/>
    <s v="Cruisers Bicycles"/>
    <n v="3"/>
    <x v="1"/>
  </r>
  <r>
    <n v="5999.98"/>
    <s v="Electric Bikes"/>
    <n v="5"/>
    <x v="1"/>
  </r>
  <r>
    <n v="1549"/>
    <s v="Cyclocross Bicycles"/>
    <n v="4"/>
    <x v="0"/>
  </r>
  <r>
    <n v="3361.98"/>
    <s v="Cyclocross Bicycles"/>
    <n v="4"/>
    <x v="1"/>
  </r>
  <r>
    <n v="469.99"/>
    <s v="Mountain Bikes"/>
    <n v="6"/>
    <x v="0"/>
  </r>
  <r>
    <n v="269.99"/>
    <s v="Children Bicycles"/>
    <n v="1"/>
    <x v="0"/>
  </r>
  <r>
    <n v="1099.98"/>
    <s v="Comfort Bicycles"/>
    <n v="2"/>
    <x v="1"/>
  </r>
  <r>
    <n v="898"/>
    <s v="Cruisers Bicycles"/>
    <n v="3"/>
    <x v="1"/>
  </r>
  <r>
    <n v="1499.98"/>
    <s v="Mountain Bikes"/>
    <n v="6"/>
    <x v="1"/>
  </r>
  <r>
    <n v="3599.98"/>
    <s v="Mountain Bikes"/>
    <n v="6"/>
    <x v="1"/>
  </r>
  <r>
    <n v="1099.98"/>
    <s v="Comfort Bicycles"/>
    <n v="2"/>
    <x v="1"/>
  </r>
  <r>
    <n v="1549"/>
    <s v="Cyclocross Bicycles"/>
    <n v="4"/>
    <x v="0"/>
  </r>
  <r>
    <n v="7999.98"/>
    <s v="Mountain Bikes"/>
    <n v="6"/>
    <x v="1"/>
  </r>
  <r>
    <n v="599.99"/>
    <s v="Cruisers Bicycles"/>
    <n v="3"/>
    <x v="0"/>
  </r>
  <r>
    <n v="1549"/>
    <s v="Cyclocross Bicycles"/>
    <n v="4"/>
    <x v="0"/>
  </r>
  <r>
    <n v="469.99"/>
    <s v="Mountain Bikes"/>
    <n v="6"/>
    <x v="0"/>
  </r>
  <r>
    <n v="1999.98"/>
    <s v="Mountain Bikes"/>
    <n v="6"/>
    <x v="1"/>
  </r>
  <r>
    <n v="1549"/>
    <s v="Cyclocross Bicycles"/>
    <n v="4"/>
    <x v="0"/>
  </r>
  <r>
    <n v="269.99"/>
    <s v="Children Bicycles"/>
    <n v="1"/>
    <x v="0"/>
  </r>
  <r>
    <n v="1059.98"/>
    <s v="Cruisers Bicycles"/>
    <n v="3"/>
    <x v="1"/>
  </r>
  <r>
    <n v="3999.99"/>
    <s v="Mountain Bikes"/>
    <n v="6"/>
    <x v="0"/>
  </r>
  <r>
    <n v="898"/>
    <s v="Cruisers Bicycles"/>
    <n v="3"/>
    <x v="1"/>
  </r>
  <r>
    <n v="269.99"/>
    <s v="Cruisers Bicycles"/>
    <n v="3"/>
    <x v="0"/>
  </r>
  <r>
    <n v="999.99"/>
    <s v="Mountain Bikes"/>
    <n v="6"/>
    <x v="0"/>
  </r>
  <r>
    <n v="549.99"/>
    <s v="Cruisers Bicycles"/>
    <n v="3"/>
    <x v="0"/>
  </r>
  <r>
    <n v="7999.98"/>
    <s v="Mountain Bikes"/>
    <n v="6"/>
    <x v="1"/>
  </r>
  <r>
    <n v="539.98"/>
    <s v="Cruisers Bicycles"/>
    <n v="3"/>
    <x v="1"/>
  </r>
  <r>
    <n v="2641.98"/>
    <s v="Mountain Bikes"/>
    <n v="6"/>
    <x v="1"/>
  </r>
  <r>
    <n v="1799.99"/>
    <s v="Mountain Bikes"/>
    <n v="6"/>
    <x v="0"/>
  </r>
  <r>
    <n v="858"/>
    <s v="Cruisers Bicycles"/>
    <n v="3"/>
    <x v="1"/>
  </r>
  <r>
    <n v="2641.98"/>
    <s v="Mountain Bikes"/>
    <n v="6"/>
    <x v="1"/>
  </r>
  <r>
    <n v="1099.98"/>
    <s v="Comfort Bicycles"/>
    <n v="2"/>
    <x v="1"/>
  </r>
  <r>
    <n v="539.98"/>
    <s v="Cruisers Bicycles"/>
    <n v="3"/>
    <x v="1"/>
  </r>
  <r>
    <n v="1199.98"/>
    <s v="Cruisers Bicycles"/>
    <n v="3"/>
    <x v="1"/>
  </r>
  <r>
    <n v="2899.99"/>
    <s v="Mountain Bikes"/>
    <n v="6"/>
    <x v="0"/>
  </r>
  <r>
    <n v="3098"/>
    <s v="Cyclocross Bicycles"/>
    <n v="4"/>
    <x v="1"/>
  </r>
  <r>
    <n v="1320.99"/>
    <s v="Mountain Bikes"/>
    <n v="6"/>
    <x v="0"/>
  </r>
  <r>
    <n v="2999.99"/>
    <s v="Electric Bikes"/>
    <n v="5"/>
    <x v="0"/>
  </r>
  <r>
    <n v="539.98"/>
    <s v="Children Bicycles"/>
    <n v="1"/>
    <x v="1"/>
  </r>
  <r>
    <n v="7999.98"/>
    <s v="Mountain Bikes"/>
    <n v="6"/>
    <x v="1"/>
  </r>
  <r>
    <n v="1680.99"/>
    <s v="Cyclocross Bicycles"/>
    <n v="4"/>
    <x v="0"/>
  </r>
  <r>
    <n v="2999.99"/>
    <s v="Electric Bikes"/>
    <n v="5"/>
    <x v="0"/>
  </r>
  <r>
    <n v="1499.98"/>
    <s v="Mountain Bikes"/>
    <n v="6"/>
    <x v="1"/>
  </r>
  <r>
    <n v="1199.98"/>
    <s v="Cruisers Bicycles"/>
    <n v="3"/>
    <x v="1"/>
  </r>
  <r>
    <n v="599.99"/>
    <s v="Cruisers Bicycles"/>
    <n v="3"/>
    <x v="0"/>
  </r>
  <r>
    <n v="449"/>
    <s v="Cruisers Bicycles"/>
    <n v="3"/>
    <x v="0"/>
  </r>
  <r>
    <n v="429"/>
    <s v="Cruisers Bicycles"/>
    <n v="3"/>
    <x v="0"/>
  </r>
  <r>
    <n v="1549"/>
    <s v="Cyclocross Bicycles"/>
    <n v="4"/>
    <x v="0"/>
  </r>
  <r>
    <n v="269.99"/>
    <s v="Children Bicycles"/>
    <n v="1"/>
    <x v="0"/>
  </r>
  <r>
    <n v="529.99"/>
    <s v="Cruisers Bicycles"/>
    <n v="3"/>
    <x v="0"/>
  </r>
  <r>
    <n v="539.98"/>
    <s v="Cruisers Bicycles"/>
    <n v="3"/>
    <x v="1"/>
  </r>
  <r>
    <n v="539.98"/>
    <s v="Cruisers Bicycles"/>
    <n v="3"/>
    <x v="1"/>
  </r>
  <r>
    <n v="999.98"/>
    <s v="Comfort Bicycles"/>
    <n v="2"/>
    <x v="1"/>
  </r>
  <r>
    <n v="2999.99"/>
    <s v="Electric Bikes"/>
    <n v="5"/>
    <x v="0"/>
  </r>
  <r>
    <n v="1680.99"/>
    <s v="Cyclocross Bicycles"/>
    <n v="4"/>
    <x v="0"/>
  </r>
  <r>
    <n v="269.99"/>
    <s v="Children Bicycles"/>
    <n v="1"/>
    <x v="0"/>
  </r>
  <r>
    <n v="1059.98"/>
    <s v="Cruisers Bicycles"/>
    <n v="3"/>
    <x v="1"/>
  </r>
  <r>
    <n v="299.99"/>
    <s v="Children Bicycles"/>
    <n v="1"/>
    <x v="0"/>
  </r>
  <r>
    <n v="749.99"/>
    <s v="Mountain Bikes"/>
    <n v="6"/>
    <x v="0"/>
  </r>
  <r>
    <n v="5799.98"/>
    <s v="Mountain Bikes"/>
    <n v="6"/>
    <x v="1"/>
  </r>
  <r>
    <n v="1099.98"/>
    <s v="Cruisers Bicycles"/>
    <n v="3"/>
    <x v="1"/>
  </r>
  <r>
    <n v="599.99"/>
    <s v="Comfort Bicycles"/>
    <n v="2"/>
    <x v="0"/>
  </r>
  <r>
    <n v="599.98"/>
    <s v="Children Bicycles"/>
    <n v="1"/>
    <x v="1"/>
  </r>
  <r>
    <n v="539.98"/>
    <s v="Cruisers Bicycles"/>
    <n v="3"/>
    <x v="1"/>
  </r>
  <r>
    <n v="269.99"/>
    <s v="Children Bicycles"/>
    <n v="1"/>
    <x v="0"/>
  </r>
  <r>
    <n v="539.98"/>
    <s v="Cruisers Bicycles"/>
    <n v="3"/>
    <x v="1"/>
  </r>
  <r>
    <n v="1199.98"/>
    <s v="Comfort Bicycles"/>
    <n v="2"/>
    <x v="1"/>
  </r>
  <r>
    <n v="1499.98"/>
    <s v="Mountain Bikes"/>
    <n v="6"/>
    <x v="1"/>
  </r>
  <r>
    <n v="429"/>
    <s v="Cruisers Bicycles"/>
    <n v="3"/>
    <x v="0"/>
  </r>
  <r>
    <n v="539.98"/>
    <s v="Children Bicycles"/>
    <n v="1"/>
    <x v="1"/>
  </r>
  <r>
    <n v="449"/>
    <s v="Cruisers Bicycles"/>
    <n v="3"/>
    <x v="0"/>
  </r>
  <r>
    <n v="549.99"/>
    <s v="Cruisers Bicycles"/>
    <n v="3"/>
    <x v="0"/>
  </r>
  <r>
    <n v="3999.99"/>
    <s v="Mountain Bikes"/>
    <n v="6"/>
    <x v="0"/>
  </r>
  <r>
    <n v="549.99"/>
    <s v="Cruisers Bicycles"/>
    <n v="3"/>
    <x v="0"/>
  </r>
  <r>
    <n v="939.98"/>
    <s v="Mountain Bikes"/>
    <n v="6"/>
    <x v="1"/>
  </r>
  <r>
    <n v="549.99"/>
    <s v="Cruisers Bicycles"/>
    <n v="3"/>
    <x v="0"/>
  </r>
  <r>
    <n v="299.99"/>
    <s v="Children Bicycles"/>
    <n v="1"/>
    <x v="0"/>
  </r>
  <r>
    <n v="1099.98"/>
    <s v="Cruisers Bicycles"/>
    <n v="3"/>
    <x v="1"/>
  </r>
  <r>
    <n v="269.99"/>
    <s v="Cruisers Bicycles"/>
    <n v="3"/>
    <x v="0"/>
  </r>
  <r>
    <n v="2899.99"/>
    <s v="Mountain Bikes"/>
    <n v="6"/>
    <x v="0"/>
  </r>
  <r>
    <n v="939.98"/>
    <s v="Mountain Bikes"/>
    <n v="6"/>
    <x v="1"/>
  </r>
  <r>
    <n v="539.98"/>
    <s v="Cruisers Bicycles"/>
    <n v="3"/>
    <x v="1"/>
  </r>
  <r>
    <n v="3599.98"/>
    <s v="Mountain Bikes"/>
    <n v="6"/>
    <x v="1"/>
  </r>
  <r>
    <n v="299.99"/>
    <s v="Children Bicycles"/>
    <n v="1"/>
    <x v="0"/>
  </r>
  <r>
    <n v="429"/>
    <s v="Cruisers Bicycles"/>
    <n v="3"/>
    <x v="0"/>
  </r>
  <r>
    <n v="1199.98"/>
    <s v="Comfort Bicycles"/>
    <n v="2"/>
    <x v="1"/>
  </r>
  <r>
    <n v="539.98"/>
    <s v="Children Bicycles"/>
    <n v="1"/>
    <x v="1"/>
  </r>
  <r>
    <n v="858"/>
    <s v="Cruisers Bicycles"/>
    <n v="3"/>
    <x v="1"/>
  </r>
  <r>
    <n v="898"/>
    <s v="Cruisers Bicycles"/>
    <n v="3"/>
    <x v="1"/>
  </r>
  <r>
    <n v="898"/>
    <s v="Cruisers Bicycles"/>
    <n v="3"/>
    <x v="1"/>
  </r>
  <r>
    <n v="3599.98"/>
    <s v="Mountain Bikes"/>
    <n v="6"/>
    <x v="1"/>
  </r>
  <r>
    <n v="999.99"/>
    <s v="Mountain Bikes"/>
    <n v="6"/>
    <x v="0"/>
  </r>
  <r>
    <n v="1199.98"/>
    <s v="Cruisers Bicycles"/>
    <n v="3"/>
    <x v="1"/>
  </r>
  <r>
    <n v="2999.99"/>
    <s v="Electric Bikes"/>
    <n v="5"/>
    <x v="0"/>
  </r>
  <r>
    <n v="1999.98"/>
    <s v="Mountain Bikes"/>
    <n v="6"/>
    <x v="1"/>
  </r>
  <r>
    <n v="469.99"/>
    <s v="Mountain Bikes"/>
    <n v="6"/>
    <x v="0"/>
  </r>
  <r>
    <n v="1499.98"/>
    <s v="Mountain Bikes"/>
    <n v="6"/>
    <x v="1"/>
  </r>
  <r>
    <n v="269.99"/>
    <s v="Children Bicycles"/>
    <n v="1"/>
    <x v="0"/>
  </r>
  <r>
    <n v="2899.99"/>
    <s v="Mountain Bikes"/>
    <n v="6"/>
    <x v="0"/>
  </r>
  <r>
    <n v="549.99"/>
    <s v="Cruisers Bicycles"/>
    <n v="3"/>
    <x v="0"/>
  </r>
  <r>
    <n v="449"/>
    <s v="Cruisers Bicycles"/>
    <n v="3"/>
    <x v="0"/>
  </r>
  <r>
    <n v="2899.99"/>
    <s v="Mountain Bikes"/>
    <n v="6"/>
    <x v="0"/>
  </r>
  <r>
    <n v="939.98"/>
    <s v="Mountain Bikes"/>
    <n v="6"/>
    <x v="1"/>
  </r>
  <r>
    <n v="1549"/>
    <s v="Cyclocross Bicycles"/>
    <n v="4"/>
    <x v="0"/>
  </r>
  <r>
    <n v="269.99"/>
    <s v="Children Bicycles"/>
    <n v="1"/>
    <x v="0"/>
  </r>
  <r>
    <n v="3361.98"/>
    <s v="Cyclocross Bicycles"/>
    <n v="4"/>
    <x v="1"/>
  </r>
  <r>
    <n v="2999.99"/>
    <s v="Electric Bikes"/>
    <n v="5"/>
    <x v="0"/>
  </r>
  <r>
    <n v="269.99"/>
    <s v="Cruisers Bicycles"/>
    <n v="3"/>
    <x v="0"/>
  </r>
  <r>
    <n v="1059.98"/>
    <s v="Cruisers Bicycles"/>
    <n v="3"/>
    <x v="1"/>
  </r>
  <r>
    <n v="1680.99"/>
    <s v="Cyclocross Bicycles"/>
    <n v="4"/>
    <x v="0"/>
  </r>
  <r>
    <n v="549.99"/>
    <s v="Comfort Bicycles"/>
    <n v="2"/>
    <x v="0"/>
  </r>
  <r>
    <n v="539.98"/>
    <s v="Cruisers Bicycles"/>
    <n v="3"/>
    <x v="1"/>
  </r>
  <r>
    <n v="1099.98"/>
    <s v="Cruisers Bicycles"/>
    <n v="3"/>
    <x v="1"/>
  </r>
  <r>
    <n v="3098"/>
    <s v="Cyclocross Bicycles"/>
    <n v="4"/>
    <x v="1"/>
  </r>
  <r>
    <n v="599.98"/>
    <s v="Children Bicycles"/>
    <n v="1"/>
    <x v="1"/>
  </r>
  <r>
    <n v="599.99"/>
    <s v="Comfort Bicycles"/>
    <n v="2"/>
    <x v="0"/>
  </r>
  <r>
    <n v="2999.99"/>
    <s v="Electric Bikes"/>
    <n v="5"/>
    <x v="0"/>
  </r>
  <r>
    <n v="1199.98"/>
    <s v="Cruisers Bicycles"/>
    <n v="3"/>
    <x v="1"/>
  </r>
  <r>
    <n v="1199.98"/>
    <s v="Cruisers Bicycles"/>
    <n v="3"/>
    <x v="1"/>
  </r>
  <r>
    <n v="499.99"/>
    <s v="Comfort Bicycles"/>
    <n v="2"/>
    <x v="0"/>
  </r>
  <r>
    <n v="2641.98"/>
    <s v="Mountain Bikes"/>
    <n v="6"/>
    <x v="1"/>
  </r>
  <r>
    <n v="1549"/>
    <s v="Cyclocross Bicycles"/>
    <n v="4"/>
    <x v="0"/>
  </r>
  <r>
    <n v="269.99"/>
    <s v="Children Bicycles"/>
    <n v="1"/>
    <x v="0"/>
  </r>
  <r>
    <n v="898"/>
    <s v="Cruisers Bicycles"/>
    <n v="3"/>
    <x v="1"/>
  </r>
  <r>
    <n v="269.99"/>
    <s v="Cruisers Bicycles"/>
    <n v="3"/>
    <x v="0"/>
  </r>
  <r>
    <n v="898"/>
    <s v="Cruisers Bicycles"/>
    <n v="3"/>
    <x v="1"/>
  </r>
  <r>
    <n v="1099.98"/>
    <s v="Comfort Bicycles"/>
    <n v="2"/>
    <x v="1"/>
  </r>
  <r>
    <n v="269.99"/>
    <s v="Cruisers Bicycles"/>
    <n v="3"/>
    <x v="0"/>
  </r>
  <r>
    <n v="299.99"/>
    <s v="Children Bicycles"/>
    <n v="1"/>
    <x v="0"/>
  </r>
  <r>
    <n v="269.99"/>
    <s v="Children Bicycles"/>
    <n v="1"/>
    <x v="0"/>
  </r>
  <r>
    <n v="529.99"/>
    <s v="Cruisers Bicycles"/>
    <n v="3"/>
    <x v="0"/>
  </r>
  <r>
    <n v="898"/>
    <s v="Cruisers Bicycles"/>
    <n v="3"/>
    <x v="1"/>
  </r>
  <r>
    <n v="299.99"/>
    <s v="Children Bicycles"/>
    <n v="1"/>
    <x v="0"/>
  </r>
  <r>
    <n v="2641.98"/>
    <s v="Mountain Bikes"/>
    <n v="6"/>
    <x v="1"/>
  </r>
  <r>
    <n v="1059.98"/>
    <s v="Cruisers Bicycles"/>
    <n v="3"/>
    <x v="1"/>
  </r>
  <r>
    <n v="1199.98"/>
    <s v="Cruisers Bicycles"/>
    <n v="3"/>
    <x v="1"/>
  </r>
  <r>
    <n v="939.98"/>
    <s v="Mountain Bikes"/>
    <n v="6"/>
    <x v="1"/>
  </r>
  <r>
    <n v="599.99"/>
    <s v="Cruisers Bicycles"/>
    <n v="3"/>
    <x v="0"/>
  </r>
  <r>
    <n v="999.99"/>
    <s v="Mountain Bikes"/>
    <n v="6"/>
    <x v="0"/>
  </r>
  <r>
    <n v="5799.98"/>
    <s v="Mountain Bikes"/>
    <n v="6"/>
    <x v="1"/>
  </r>
  <r>
    <n v="1099.98"/>
    <s v="Comfort Bicycles"/>
    <n v="2"/>
    <x v="1"/>
  </r>
  <r>
    <n v="599.99"/>
    <s v="Cruisers Bicycles"/>
    <n v="3"/>
    <x v="0"/>
  </r>
  <r>
    <n v="539.98"/>
    <s v="Children Bicycles"/>
    <n v="1"/>
    <x v="1"/>
  </r>
  <r>
    <n v="1680.99"/>
    <s v="Cyclocross Bicycles"/>
    <n v="4"/>
    <x v="0"/>
  </r>
  <r>
    <n v="269.99"/>
    <s v="Cruisers Bicycles"/>
    <n v="3"/>
    <x v="0"/>
  </r>
  <r>
    <n v="1499.98"/>
    <s v="Mountain Bikes"/>
    <n v="6"/>
    <x v="1"/>
  </r>
  <r>
    <n v="269.99"/>
    <s v="Children Bicycles"/>
    <n v="1"/>
    <x v="0"/>
  </r>
  <r>
    <n v="449"/>
    <s v="Cruisers Bicycles"/>
    <n v="3"/>
    <x v="0"/>
  </r>
  <r>
    <n v="599.99"/>
    <s v="Cruisers Bicycles"/>
    <n v="3"/>
    <x v="0"/>
  </r>
  <r>
    <n v="539.98"/>
    <s v="Cruisers Bicycles"/>
    <n v="3"/>
    <x v="1"/>
  </r>
  <r>
    <n v="599.98"/>
    <s v="Children Bicycles"/>
    <n v="1"/>
    <x v="1"/>
  </r>
  <r>
    <n v="2899.99"/>
    <s v="Mountain Bikes"/>
    <n v="6"/>
    <x v="0"/>
  </r>
  <r>
    <n v="269.99"/>
    <s v="Cruisers Bicycles"/>
    <n v="3"/>
    <x v="0"/>
  </r>
  <r>
    <n v="858"/>
    <s v="Cruisers Bicycles"/>
    <n v="3"/>
    <x v="1"/>
  </r>
  <r>
    <n v="539.98"/>
    <s v="Children Bicycles"/>
    <n v="1"/>
    <x v="1"/>
  </r>
  <r>
    <n v="549.99"/>
    <s v="Comfort Bicycles"/>
    <n v="2"/>
    <x v="0"/>
  </r>
  <r>
    <n v="2999.99"/>
    <s v="Electric Bikes"/>
    <n v="5"/>
    <x v="0"/>
  </r>
  <r>
    <n v="539.98"/>
    <s v="Children Bicycles"/>
    <n v="1"/>
    <x v="1"/>
  </r>
  <r>
    <n v="939.98"/>
    <s v="Mountain Bikes"/>
    <n v="6"/>
    <x v="1"/>
  </r>
  <r>
    <n v="3599.98"/>
    <s v="Mountain Bikes"/>
    <n v="6"/>
    <x v="1"/>
  </r>
  <r>
    <n v="898"/>
    <s v="Cruisers Bicycles"/>
    <n v="3"/>
    <x v="1"/>
  </r>
  <r>
    <n v="1059.98"/>
    <s v="Cruisers Bicycles"/>
    <n v="3"/>
    <x v="1"/>
  </r>
  <r>
    <n v="5999.98"/>
    <s v="Electric Bikes"/>
    <n v="5"/>
    <x v="1"/>
  </r>
  <r>
    <n v="7999.98"/>
    <s v="Mountain Bikes"/>
    <n v="6"/>
    <x v="1"/>
  </r>
  <r>
    <n v="599.99"/>
    <s v="Comfort Bicycles"/>
    <n v="2"/>
    <x v="0"/>
  </r>
  <r>
    <n v="7999.98"/>
    <s v="Mountain Bikes"/>
    <n v="6"/>
    <x v="1"/>
  </r>
  <r>
    <n v="539.98"/>
    <s v="Cruisers Bicycles"/>
    <n v="3"/>
    <x v="1"/>
  </r>
  <r>
    <n v="499.99"/>
    <s v="Comfort Bicycles"/>
    <n v="2"/>
    <x v="0"/>
  </r>
  <r>
    <n v="1099.98"/>
    <s v="Comfort Bicycles"/>
    <n v="2"/>
    <x v="1"/>
  </r>
  <r>
    <n v="939.98"/>
    <s v="Mountain Bikes"/>
    <n v="6"/>
    <x v="1"/>
  </r>
  <r>
    <n v="1680.99"/>
    <s v="Cyclocross Bicycles"/>
    <n v="4"/>
    <x v="0"/>
  </r>
  <r>
    <n v="749.99"/>
    <s v="Mountain Bikes"/>
    <n v="6"/>
    <x v="0"/>
  </r>
  <r>
    <n v="539.98"/>
    <s v="Children Bicycles"/>
    <n v="1"/>
    <x v="1"/>
  </r>
  <r>
    <n v="269.99"/>
    <s v="Cruisers Bicycles"/>
    <n v="3"/>
    <x v="0"/>
  </r>
  <r>
    <n v="529.99"/>
    <s v="Cruisers Bicycles"/>
    <n v="3"/>
    <x v="0"/>
  </r>
  <r>
    <n v="599.99"/>
    <s v="Cruisers Bicycles"/>
    <n v="3"/>
    <x v="0"/>
  </r>
  <r>
    <n v="999.98"/>
    <s v="Comfort Bicycles"/>
    <n v="2"/>
    <x v="1"/>
  </r>
  <r>
    <n v="1099.98"/>
    <s v="Comfort Bicycles"/>
    <n v="2"/>
    <x v="1"/>
  </r>
  <r>
    <n v="269.99"/>
    <s v="Children Bicycles"/>
    <n v="1"/>
    <x v="0"/>
  </r>
  <r>
    <n v="2899.99"/>
    <s v="Mountain Bikes"/>
    <n v="6"/>
    <x v="0"/>
  </r>
  <r>
    <n v="1199.98"/>
    <s v="Cruisers Bicycles"/>
    <n v="3"/>
    <x v="1"/>
  </r>
  <r>
    <n v="1199.98"/>
    <s v="Comfort Bicycles"/>
    <n v="2"/>
    <x v="1"/>
  </r>
  <r>
    <n v="269.99"/>
    <s v="Cruisers Bicycles"/>
    <n v="3"/>
    <x v="0"/>
  </r>
  <r>
    <n v="3098"/>
    <s v="Cyclocross Bicycles"/>
    <n v="4"/>
    <x v="1"/>
  </r>
  <r>
    <n v="1320.99"/>
    <s v="Mountain Bikes"/>
    <n v="6"/>
    <x v="0"/>
  </r>
  <r>
    <n v="3098"/>
    <s v="Cyclocross Bicycles"/>
    <n v="4"/>
    <x v="1"/>
  </r>
  <r>
    <n v="539.98"/>
    <s v="Children Bicycles"/>
    <n v="1"/>
    <x v="1"/>
  </r>
  <r>
    <n v="449"/>
    <s v="Cruisers Bicycles"/>
    <n v="3"/>
    <x v="0"/>
  </r>
  <r>
    <n v="3098"/>
    <s v="Cyclocross Bicycles"/>
    <n v="4"/>
    <x v="1"/>
  </r>
  <r>
    <n v="999.98"/>
    <s v="Comfort Bicycles"/>
    <n v="2"/>
    <x v="1"/>
  </r>
  <r>
    <n v="5799.98"/>
    <s v="Mountain Bikes"/>
    <n v="6"/>
    <x v="1"/>
  </r>
  <r>
    <n v="269.99"/>
    <s v="Cruisers Bicycles"/>
    <n v="3"/>
    <x v="0"/>
  </r>
  <r>
    <n v="549.99"/>
    <s v="Cruisers Bicycles"/>
    <n v="3"/>
    <x v="0"/>
  </r>
  <r>
    <n v="1680.99"/>
    <s v="Cyclocross Bicycles"/>
    <n v="4"/>
    <x v="0"/>
  </r>
  <r>
    <n v="539.98"/>
    <s v="Cruisers Bicycles"/>
    <n v="3"/>
    <x v="1"/>
  </r>
  <r>
    <n v="1320.99"/>
    <s v="Mountain Bikes"/>
    <n v="6"/>
    <x v="0"/>
  </r>
  <r>
    <n v="3599.98"/>
    <s v="Mountain Bikes"/>
    <n v="6"/>
    <x v="1"/>
  </r>
  <r>
    <n v="269.99"/>
    <s v="Children Bicycles"/>
    <n v="1"/>
    <x v="0"/>
  </r>
  <r>
    <n v="898"/>
    <s v="Cruisers Bicycles"/>
    <n v="3"/>
    <x v="1"/>
  </r>
  <r>
    <n v="549.99"/>
    <s v="Cruisers Bicycles"/>
    <n v="3"/>
    <x v="0"/>
  </r>
  <r>
    <n v="269.99"/>
    <s v="Cruisers Bicycles"/>
    <n v="3"/>
    <x v="0"/>
  </r>
  <r>
    <n v="1549"/>
    <s v="Cyclocross Bicycles"/>
    <n v="4"/>
    <x v="0"/>
  </r>
  <r>
    <n v="3999.99"/>
    <s v="Mountain Bikes"/>
    <n v="6"/>
    <x v="0"/>
  </r>
  <r>
    <n v="539.98"/>
    <s v="Children Bicycles"/>
    <n v="1"/>
    <x v="1"/>
  </r>
  <r>
    <n v="1499.98"/>
    <s v="Mountain Bikes"/>
    <n v="6"/>
    <x v="1"/>
  </r>
  <r>
    <n v="5799.98"/>
    <s v="Mountain Bikes"/>
    <n v="6"/>
    <x v="1"/>
  </r>
  <r>
    <n v="1099.98"/>
    <s v="Cruisers Bicycles"/>
    <n v="3"/>
    <x v="1"/>
  </r>
  <r>
    <n v="1499.98"/>
    <s v="Mountain Bikes"/>
    <n v="6"/>
    <x v="1"/>
  </r>
  <r>
    <n v="599.98"/>
    <s v="Children Bicycles"/>
    <n v="1"/>
    <x v="1"/>
  </r>
  <r>
    <n v="1799.99"/>
    <s v="Mountain Bikes"/>
    <n v="6"/>
    <x v="0"/>
  </r>
  <r>
    <n v="269.99"/>
    <s v="Cruisers Bicycles"/>
    <n v="3"/>
    <x v="0"/>
  </r>
  <r>
    <n v="1199.98"/>
    <s v="Comfort Bicycles"/>
    <n v="2"/>
    <x v="1"/>
  </r>
  <r>
    <n v="2999.99"/>
    <s v="Electric Bikes"/>
    <n v="5"/>
    <x v="0"/>
  </r>
  <r>
    <n v="599.99"/>
    <s v="Cruisers Bicycles"/>
    <n v="3"/>
    <x v="0"/>
  </r>
  <r>
    <n v="599.99"/>
    <s v="Cruisers Bicycles"/>
    <n v="3"/>
    <x v="0"/>
  </r>
  <r>
    <n v="3361.98"/>
    <s v="Cyclocross Bicycles"/>
    <n v="4"/>
    <x v="1"/>
  </r>
  <r>
    <n v="539.98"/>
    <s v="Children Bicycles"/>
    <n v="1"/>
    <x v="1"/>
  </r>
  <r>
    <n v="1799.99"/>
    <s v="Mountain Bikes"/>
    <n v="6"/>
    <x v="0"/>
  </r>
  <r>
    <n v="2999.99"/>
    <s v="Electric Bikes"/>
    <n v="5"/>
    <x v="0"/>
  </r>
  <r>
    <n v="269.99"/>
    <s v="Cruisers Bicycles"/>
    <n v="3"/>
    <x v="0"/>
  </r>
  <r>
    <n v="449"/>
    <s v="Cruisers Bicycles"/>
    <n v="3"/>
    <x v="0"/>
  </r>
  <r>
    <n v="539.98"/>
    <s v="Children Bicycles"/>
    <n v="1"/>
    <x v="1"/>
  </r>
  <r>
    <n v="269.99"/>
    <s v="Cruisers Bicycles"/>
    <n v="3"/>
    <x v="0"/>
  </r>
  <r>
    <n v="539.98"/>
    <s v="Children Bicycles"/>
    <n v="1"/>
    <x v="1"/>
  </r>
  <r>
    <n v="269.99"/>
    <s v="Cruisers Bicycles"/>
    <n v="3"/>
    <x v="0"/>
  </r>
  <r>
    <n v="599.99"/>
    <s v="Cruisers Bicycles"/>
    <n v="3"/>
    <x v="0"/>
  </r>
  <r>
    <n v="539.98"/>
    <s v="Children Bicycles"/>
    <n v="1"/>
    <x v="1"/>
  </r>
  <r>
    <n v="1799.99"/>
    <s v="Mountain Bikes"/>
    <n v="6"/>
    <x v="0"/>
  </r>
  <r>
    <n v="529.99"/>
    <s v="Cruisers Bicycles"/>
    <n v="3"/>
    <x v="0"/>
  </r>
  <r>
    <n v="2899.99"/>
    <s v="Mountain Bikes"/>
    <n v="6"/>
    <x v="0"/>
  </r>
  <r>
    <n v="269.99"/>
    <s v="Children Bicycles"/>
    <n v="1"/>
    <x v="0"/>
  </r>
  <r>
    <n v="7999.98"/>
    <s v="Mountain Bikes"/>
    <n v="6"/>
    <x v="1"/>
  </r>
  <r>
    <n v="1199.98"/>
    <s v="Comfort Bicycles"/>
    <n v="2"/>
    <x v="1"/>
  </r>
  <r>
    <n v="1799.99"/>
    <s v="Mountain Bikes"/>
    <n v="6"/>
    <x v="0"/>
  </r>
  <r>
    <n v="1999.98"/>
    <s v="Mountain Bikes"/>
    <n v="6"/>
    <x v="1"/>
  </r>
  <r>
    <n v="1199.98"/>
    <s v="Cruisers Bicycles"/>
    <n v="3"/>
    <x v="1"/>
  </r>
  <r>
    <n v="449"/>
    <s v="Cruisers Bicycles"/>
    <n v="3"/>
    <x v="0"/>
  </r>
  <r>
    <n v="898"/>
    <s v="Cruisers Bicycles"/>
    <n v="3"/>
    <x v="1"/>
  </r>
  <r>
    <n v="539.98"/>
    <s v="Cruisers Bicycles"/>
    <n v="3"/>
    <x v="1"/>
  </r>
  <r>
    <n v="749.99"/>
    <s v="Mountain Bikes"/>
    <n v="6"/>
    <x v="0"/>
  </r>
  <r>
    <n v="1680.99"/>
    <s v="Cyclocross Bicycles"/>
    <n v="4"/>
    <x v="0"/>
  </r>
  <r>
    <n v="749.99"/>
    <s v="Mountain Bikes"/>
    <n v="6"/>
    <x v="0"/>
  </r>
  <r>
    <n v="1059.98"/>
    <s v="Cruisers Bicycles"/>
    <n v="3"/>
    <x v="1"/>
  </r>
  <r>
    <n v="3098"/>
    <s v="Cyclocross Bicycles"/>
    <n v="4"/>
    <x v="1"/>
  </r>
  <r>
    <n v="1320.99"/>
    <s v="Mountain Bikes"/>
    <n v="6"/>
    <x v="0"/>
  </r>
  <r>
    <n v="2999.99"/>
    <s v="Electric Bikes"/>
    <n v="5"/>
    <x v="0"/>
  </r>
  <r>
    <n v="299.99"/>
    <s v="Children Bicycles"/>
    <n v="1"/>
    <x v="0"/>
  </r>
  <r>
    <n v="7999.98"/>
    <s v="Mountain Bikes"/>
    <n v="6"/>
    <x v="1"/>
  </r>
  <r>
    <n v="2999.99"/>
    <s v="Electric Bikes"/>
    <n v="5"/>
    <x v="0"/>
  </r>
  <r>
    <n v="1799.99"/>
    <s v="Mountain Bikes"/>
    <n v="6"/>
    <x v="0"/>
  </r>
  <r>
    <n v="2641.98"/>
    <s v="Mountain Bikes"/>
    <n v="6"/>
    <x v="1"/>
  </r>
  <r>
    <n v="1099.98"/>
    <s v="Comfort Bicycles"/>
    <n v="2"/>
    <x v="1"/>
  </r>
  <r>
    <n v="539.98"/>
    <s v="Cruisers Bicycles"/>
    <n v="3"/>
    <x v="1"/>
  </r>
  <r>
    <n v="1999.98"/>
    <s v="Mountain Bikes"/>
    <n v="6"/>
    <x v="1"/>
  </r>
  <r>
    <n v="939.98"/>
    <s v="Mountain Bikes"/>
    <n v="6"/>
    <x v="1"/>
  </r>
  <r>
    <n v="299.99"/>
    <s v="Children Bicycles"/>
    <n v="1"/>
    <x v="0"/>
  </r>
  <r>
    <n v="599.99"/>
    <s v="Cruisers Bicycles"/>
    <n v="3"/>
    <x v="0"/>
  </r>
  <r>
    <n v="539.98"/>
    <s v="Cruisers Bicycles"/>
    <n v="3"/>
    <x v="1"/>
  </r>
  <r>
    <n v="269.99"/>
    <s v="Cruisers Bicycles"/>
    <n v="3"/>
    <x v="0"/>
  </r>
  <r>
    <n v="549.99"/>
    <s v="Cruisers Bicycles"/>
    <n v="3"/>
    <x v="0"/>
  </r>
  <r>
    <n v="999.98"/>
    <s v="Comfort Bicycles"/>
    <n v="2"/>
    <x v="1"/>
  </r>
  <r>
    <n v="1320.99"/>
    <s v="Mountain Bikes"/>
    <n v="6"/>
    <x v="0"/>
  </r>
  <r>
    <n v="3999.99"/>
    <s v="Mountain Bikes"/>
    <n v="6"/>
    <x v="0"/>
  </r>
  <r>
    <n v="3599.98"/>
    <s v="Mountain Bikes"/>
    <n v="6"/>
    <x v="1"/>
  </r>
  <r>
    <n v="898"/>
    <s v="Cruisers Bicycles"/>
    <n v="3"/>
    <x v="1"/>
  </r>
  <r>
    <n v="499.99"/>
    <s v="Comfort Bicycles"/>
    <n v="2"/>
    <x v="0"/>
  </r>
  <r>
    <n v="429"/>
    <s v="Cruisers Bicycles"/>
    <n v="3"/>
    <x v="0"/>
  </r>
  <r>
    <n v="499.99"/>
    <s v="Comfort Bicycles"/>
    <n v="2"/>
    <x v="0"/>
  </r>
  <r>
    <n v="3361.98"/>
    <s v="Cyclocross Bicycles"/>
    <n v="4"/>
    <x v="1"/>
  </r>
  <r>
    <n v="269.99"/>
    <s v="Cruisers Bicycles"/>
    <n v="3"/>
    <x v="0"/>
  </r>
  <r>
    <n v="1099.98"/>
    <s v="Comfort Bicycles"/>
    <n v="2"/>
    <x v="1"/>
  </r>
  <r>
    <n v="2999.99"/>
    <s v="Electric Bikes"/>
    <n v="5"/>
    <x v="0"/>
  </r>
  <r>
    <n v="1999.98"/>
    <s v="Mountain Bikes"/>
    <n v="6"/>
    <x v="1"/>
  </r>
  <r>
    <n v="299.99"/>
    <s v="Children Bicycles"/>
    <n v="1"/>
    <x v="0"/>
  </r>
  <r>
    <n v="3098"/>
    <s v="Cyclocross Bicycles"/>
    <n v="4"/>
    <x v="1"/>
  </r>
  <r>
    <n v="939.98"/>
    <s v="Mountain Bikes"/>
    <n v="6"/>
    <x v="1"/>
  </r>
  <r>
    <n v="1320.99"/>
    <s v="Mountain Bikes"/>
    <n v="6"/>
    <x v="0"/>
  </r>
  <r>
    <n v="599.99"/>
    <s v="Comfort Bicycles"/>
    <n v="2"/>
    <x v="0"/>
  </r>
  <r>
    <n v="1099.98"/>
    <s v="Cruisers Bicycles"/>
    <n v="3"/>
    <x v="1"/>
  </r>
  <r>
    <n v="7999.98"/>
    <s v="Mountain Bikes"/>
    <n v="6"/>
    <x v="1"/>
  </r>
  <r>
    <n v="539.98"/>
    <s v="Children Bicycles"/>
    <n v="1"/>
    <x v="1"/>
  </r>
  <r>
    <n v="549.99"/>
    <s v="Comfort Bicycles"/>
    <n v="2"/>
    <x v="0"/>
  </r>
  <r>
    <n v="2999.99"/>
    <s v="Electric Bikes"/>
    <n v="5"/>
    <x v="0"/>
  </r>
  <r>
    <n v="999.98"/>
    <s v="Comfort Bicycles"/>
    <n v="2"/>
    <x v="1"/>
  </r>
  <r>
    <n v="1199.98"/>
    <s v="Cruisers Bicycles"/>
    <n v="3"/>
    <x v="1"/>
  </r>
  <r>
    <n v="1999.98"/>
    <s v="Mountain Bikes"/>
    <n v="6"/>
    <x v="1"/>
  </r>
  <r>
    <n v="3098"/>
    <s v="Cyclocross Bicycles"/>
    <n v="4"/>
    <x v="1"/>
  </r>
  <r>
    <n v="539.98"/>
    <s v="Cruisers Bicycles"/>
    <n v="3"/>
    <x v="1"/>
  </r>
  <r>
    <n v="2899.99"/>
    <s v="Mountain Bikes"/>
    <n v="6"/>
    <x v="0"/>
  </r>
  <r>
    <n v="599.99"/>
    <s v="Cruisers Bicycles"/>
    <n v="3"/>
    <x v="0"/>
  </r>
  <r>
    <n v="1320.99"/>
    <s v="Mountain Bikes"/>
    <n v="6"/>
    <x v="0"/>
  </r>
  <r>
    <n v="449"/>
    <s v="Cruisers Bicycles"/>
    <n v="3"/>
    <x v="0"/>
  </r>
  <r>
    <n v="999.99"/>
    <s v="Mountain Bikes"/>
    <n v="6"/>
    <x v="0"/>
  </r>
  <r>
    <n v="1499.98"/>
    <s v="Mountain Bikes"/>
    <n v="6"/>
    <x v="1"/>
  </r>
  <r>
    <n v="858"/>
    <s v="Cruisers Bicycles"/>
    <n v="3"/>
    <x v="1"/>
  </r>
  <r>
    <n v="529.99"/>
    <s v="Cruisers Bicycles"/>
    <n v="3"/>
    <x v="0"/>
  </r>
  <r>
    <n v="1199.98"/>
    <s v="Cruisers Bicycles"/>
    <n v="3"/>
    <x v="1"/>
  </r>
  <r>
    <n v="269.99"/>
    <s v="Children Bicycles"/>
    <n v="1"/>
    <x v="0"/>
  </r>
  <r>
    <n v="499.99"/>
    <s v="Comfort Bicycles"/>
    <n v="2"/>
    <x v="0"/>
  </r>
  <r>
    <n v="5999.98"/>
    <s v="Electric Bikes"/>
    <n v="5"/>
    <x v="1"/>
  </r>
  <r>
    <n v="1099.98"/>
    <s v="Comfort Bicycles"/>
    <n v="2"/>
    <x v="1"/>
  </r>
  <r>
    <n v="749.99"/>
    <s v="Mountain Bikes"/>
    <n v="6"/>
    <x v="0"/>
  </r>
  <r>
    <n v="1199.98"/>
    <s v="Comfort Bicycles"/>
    <n v="2"/>
    <x v="1"/>
  </r>
  <r>
    <n v="3999.99"/>
    <s v="Mountain Bikes"/>
    <n v="6"/>
    <x v="0"/>
  </r>
  <r>
    <n v="549.99"/>
    <s v="Comfort Bicycles"/>
    <n v="2"/>
    <x v="0"/>
  </r>
  <r>
    <n v="429"/>
    <s v="Cruisers Bicycles"/>
    <n v="3"/>
    <x v="0"/>
  </r>
  <r>
    <n v="3599.98"/>
    <s v="Mountain Bikes"/>
    <n v="6"/>
    <x v="1"/>
  </r>
  <r>
    <n v="499.99"/>
    <s v="Comfort Bicycles"/>
    <n v="2"/>
    <x v="0"/>
  </r>
  <r>
    <n v="2999.99"/>
    <s v="Electric Bikes"/>
    <n v="5"/>
    <x v="0"/>
  </r>
  <r>
    <n v="5799.98"/>
    <s v="Mountain Bikes"/>
    <n v="6"/>
    <x v="1"/>
  </r>
  <r>
    <n v="999.99"/>
    <s v="Mountain Bikes"/>
    <n v="6"/>
    <x v="0"/>
  </r>
  <r>
    <n v="599.98"/>
    <s v="Children Bicycles"/>
    <n v="1"/>
    <x v="1"/>
  </r>
  <r>
    <n v="1320.99"/>
    <s v="Mountain Bikes"/>
    <n v="6"/>
    <x v="0"/>
  </r>
  <r>
    <n v="939.98"/>
    <s v="Mountain Bikes"/>
    <n v="6"/>
    <x v="1"/>
  </r>
  <r>
    <n v="269.99"/>
    <s v="Children Bicycles"/>
    <n v="1"/>
    <x v="0"/>
  </r>
  <r>
    <n v="269.99"/>
    <s v="Cruisers Bicycles"/>
    <n v="3"/>
    <x v="0"/>
  </r>
  <r>
    <n v="549.99"/>
    <s v="Comfort Bicycles"/>
    <n v="2"/>
    <x v="0"/>
  </r>
  <r>
    <n v="1199.98"/>
    <s v="Comfort Bicycles"/>
    <n v="2"/>
    <x v="1"/>
  </r>
  <r>
    <n v="939.98"/>
    <s v="Mountain Bikes"/>
    <n v="6"/>
    <x v="1"/>
  </r>
  <r>
    <n v="549.99"/>
    <s v="Cruisers Bicycles"/>
    <n v="3"/>
    <x v="0"/>
  </r>
  <r>
    <n v="599.99"/>
    <s v="Cruisers Bicycles"/>
    <n v="3"/>
    <x v="0"/>
  </r>
  <r>
    <n v="2999.99"/>
    <s v="Electric Bikes"/>
    <n v="5"/>
    <x v="0"/>
  </r>
  <r>
    <n v="858"/>
    <s v="Cruisers Bicycles"/>
    <n v="3"/>
    <x v="1"/>
  </r>
  <r>
    <n v="1059.98"/>
    <s v="Cruisers Bicycles"/>
    <n v="3"/>
    <x v="1"/>
  </r>
  <r>
    <n v="1999.98"/>
    <s v="Mountain Bikes"/>
    <n v="6"/>
    <x v="1"/>
  </r>
  <r>
    <n v="939.98"/>
    <s v="Mountain Bikes"/>
    <n v="6"/>
    <x v="1"/>
  </r>
  <r>
    <n v="1999.98"/>
    <s v="Mountain Bikes"/>
    <n v="6"/>
    <x v="1"/>
  </r>
  <r>
    <n v="1199.98"/>
    <s v="Cruisers Bicycles"/>
    <n v="3"/>
    <x v="1"/>
  </r>
  <r>
    <n v="2899.99"/>
    <s v="Mountain Bikes"/>
    <n v="6"/>
    <x v="0"/>
  </r>
  <r>
    <n v="599.98"/>
    <s v="Children Bicycles"/>
    <n v="1"/>
    <x v="1"/>
  </r>
  <r>
    <n v="1199.98"/>
    <s v="Cruisers Bicycles"/>
    <n v="3"/>
    <x v="1"/>
  </r>
  <r>
    <n v="3599.98"/>
    <s v="Mountain Bikes"/>
    <n v="6"/>
    <x v="1"/>
  </r>
  <r>
    <n v="429"/>
    <s v="Cruisers Bicycles"/>
    <n v="3"/>
    <x v="0"/>
  </r>
  <r>
    <n v="599.98"/>
    <s v="Children Bicycles"/>
    <n v="1"/>
    <x v="1"/>
  </r>
  <r>
    <n v="749.99"/>
    <s v="Mountain Bikes"/>
    <n v="6"/>
    <x v="0"/>
  </r>
  <r>
    <n v="269.99"/>
    <s v="Children Bicycles"/>
    <n v="1"/>
    <x v="0"/>
  </r>
  <r>
    <n v="469.99"/>
    <s v="Mountain Bikes"/>
    <n v="6"/>
    <x v="0"/>
  </r>
  <r>
    <n v="469.99"/>
    <s v="Mountain Bikes"/>
    <n v="6"/>
    <x v="0"/>
  </r>
  <r>
    <n v="539.98"/>
    <s v="Children Bicycles"/>
    <n v="1"/>
    <x v="1"/>
  </r>
  <r>
    <n v="449"/>
    <s v="Cruisers Bicycles"/>
    <n v="3"/>
    <x v="0"/>
  </r>
  <r>
    <n v="1549"/>
    <s v="Cyclocross Bicycles"/>
    <n v="4"/>
    <x v="0"/>
  </r>
  <r>
    <n v="599.98"/>
    <s v="Children Bicycles"/>
    <n v="1"/>
    <x v="1"/>
  </r>
  <r>
    <n v="1099.98"/>
    <s v="Cruisers Bicycles"/>
    <n v="3"/>
    <x v="1"/>
  </r>
  <r>
    <n v="1059.98"/>
    <s v="Cruisers Bicycles"/>
    <n v="3"/>
    <x v="1"/>
  </r>
  <r>
    <n v="1199.98"/>
    <s v="Comfort Bicycles"/>
    <n v="2"/>
    <x v="1"/>
  </r>
  <r>
    <n v="2641.98"/>
    <s v="Mountain Bikes"/>
    <n v="6"/>
    <x v="1"/>
  </r>
  <r>
    <n v="269.99"/>
    <s v="Cruisers Bicycles"/>
    <n v="3"/>
    <x v="0"/>
  </r>
  <r>
    <n v="1680.99"/>
    <s v="Cyclocross Bicycles"/>
    <n v="4"/>
    <x v="0"/>
  </r>
  <r>
    <n v="5799.98"/>
    <s v="Mountain Bikes"/>
    <n v="6"/>
    <x v="1"/>
  </r>
  <r>
    <n v="2641.98"/>
    <s v="Mountain Bikes"/>
    <n v="6"/>
    <x v="1"/>
  </r>
  <r>
    <n v="469.99"/>
    <s v="Mountain Bikes"/>
    <n v="6"/>
    <x v="0"/>
  </r>
  <r>
    <n v="749.99"/>
    <s v="Mountain Bikes"/>
    <n v="6"/>
    <x v="0"/>
  </r>
  <r>
    <n v="539.98"/>
    <s v="Children Bicycles"/>
    <n v="1"/>
    <x v="1"/>
  </r>
  <r>
    <n v="1680.99"/>
    <s v="Cyclocross Bicycles"/>
    <n v="4"/>
    <x v="0"/>
  </r>
  <r>
    <n v="5799.98"/>
    <s v="Mountain Bikes"/>
    <n v="6"/>
    <x v="1"/>
  </r>
  <r>
    <n v="539.98"/>
    <s v="Cruisers Bicycles"/>
    <n v="3"/>
    <x v="1"/>
  </r>
  <r>
    <n v="1799.99"/>
    <s v="Mountain Bikes"/>
    <n v="6"/>
    <x v="0"/>
  </r>
  <r>
    <n v="539.98"/>
    <s v="Cruisers Bicycles"/>
    <n v="3"/>
    <x v="1"/>
  </r>
  <r>
    <n v="469.99"/>
    <s v="Mountain Bikes"/>
    <n v="6"/>
    <x v="0"/>
  </r>
  <r>
    <n v="449"/>
    <s v="Cruisers Bicycles"/>
    <n v="3"/>
    <x v="0"/>
  </r>
  <r>
    <n v="539.98"/>
    <s v="Cruisers Bicycles"/>
    <n v="3"/>
    <x v="1"/>
  </r>
  <r>
    <n v="449"/>
    <s v="Cruisers Bicycles"/>
    <n v="3"/>
    <x v="0"/>
  </r>
  <r>
    <n v="3098"/>
    <s v="Cyclocross Bicycles"/>
    <n v="4"/>
    <x v="1"/>
  </r>
  <r>
    <n v="7999.98"/>
    <s v="Mountain Bikes"/>
    <n v="6"/>
    <x v="1"/>
  </r>
  <r>
    <n v="469.99"/>
    <s v="Mountain Bikes"/>
    <n v="6"/>
    <x v="0"/>
  </r>
  <r>
    <n v="1549"/>
    <s v="Cyclocross Bicycles"/>
    <n v="4"/>
    <x v="0"/>
  </r>
  <r>
    <n v="549.99"/>
    <s v="Comfort Bicycles"/>
    <n v="2"/>
    <x v="0"/>
  </r>
  <r>
    <n v="2899.99"/>
    <s v="Mountain Bikes"/>
    <n v="6"/>
    <x v="0"/>
  </r>
  <r>
    <n v="269.99"/>
    <s v="Children Bicycles"/>
    <n v="1"/>
    <x v="0"/>
  </r>
  <r>
    <n v="599.99"/>
    <s v="Cruisers Bicycles"/>
    <n v="3"/>
    <x v="0"/>
  </r>
  <r>
    <n v="2999.99"/>
    <s v="Electric Bikes"/>
    <n v="5"/>
    <x v="0"/>
  </r>
  <r>
    <n v="3361.98"/>
    <s v="Cyclocross Bicycles"/>
    <n v="4"/>
    <x v="1"/>
  </r>
  <r>
    <n v="898"/>
    <s v="Cruisers Bicycles"/>
    <n v="3"/>
    <x v="1"/>
  </r>
  <r>
    <n v="269.99"/>
    <s v="Children Bicycles"/>
    <n v="1"/>
    <x v="0"/>
  </r>
  <r>
    <n v="2999.99"/>
    <s v="Electric Bikes"/>
    <n v="5"/>
    <x v="0"/>
  </r>
  <r>
    <n v="449"/>
    <s v="Cruisers Bicycles"/>
    <n v="3"/>
    <x v="0"/>
  </r>
  <r>
    <n v="999.99"/>
    <s v="Mountain Bikes"/>
    <n v="6"/>
    <x v="0"/>
  </r>
  <r>
    <n v="299.99"/>
    <s v="Children Bicycles"/>
    <n v="1"/>
    <x v="0"/>
  </r>
  <r>
    <n v="999.99"/>
    <s v="Mountain Bikes"/>
    <n v="6"/>
    <x v="0"/>
  </r>
  <r>
    <n v="1549"/>
    <s v="Cyclocross Bicycles"/>
    <n v="4"/>
    <x v="0"/>
  </r>
  <r>
    <n v="3599.98"/>
    <s v="Mountain Bikes"/>
    <n v="6"/>
    <x v="1"/>
  </r>
  <r>
    <n v="2899.99"/>
    <s v="Mountain Bikes"/>
    <n v="6"/>
    <x v="0"/>
  </r>
  <r>
    <n v="269.99"/>
    <s v="Children Bicycles"/>
    <n v="1"/>
    <x v="0"/>
  </r>
  <r>
    <n v="3599.98"/>
    <s v="Mountain Bikes"/>
    <n v="6"/>
    <x v="1"/>
  </r>
  <r>
    <n v="539.98"/>
    <s v="Cruisers Bicycles"/>
    <n v="3"/>
    <x v="1"/>
  </r>
  <r>
    <n v="939.98"/>
    <s v="Mountain Bikes"/>
    <n v="6"/>
    <x v="1"/>
  </r>
  <r>
    <n v="7999.98"/>
    <s v="Mountain Bikes"/>
    <n v="6"/>
    <x v="1"/>
  </r>
  <r>
    <n v="898"/>
    <s v="Cruisers Bicycles"/>
    <n v="3"/>
    <x v="1"/>
  </r>
  <r>
    <n v="5799.98"/>
    <s v="Mountain Bikes"/>
    <n v="6"/>
    <x v="1"/>
  </r>
  <r>
    <n v="549.99"/>
    <s v="Cruisers Bicycles"/>
    <n v="3"/>
    <x v="0"/>
  </r>
  <r>
    <n v="529.99"/>
    <s v="Cruisers Bicycles"/>
    <n v="3"/>
    <x v="0"/>
  </r>
  <r>
    <n v="1199.98"/>
    <s v="Cruisers Bicycles"/>
    <n v="3"/>
    <x v="1"/>
  </r>
  <r>
    <n v="1199.98"/>
    <s v="Comfort Bicycles"/>
    <n v="2"/>
    <x v="1"/>
  </r>
  <r>
    <n v="939.98"/>
    <s v="Mountain Bikes"/>
    <n v="6"/>
    <x v="1"/>
  </r>
  <r>
    <n v="1320.99"/>
    <s v="Mountain Bikes"/>
    <n v="6"/>
    <x v="0"/>
  </r>
  <r>
    <n v="599.99"/>
    <s v="Comfort Bicycles"/>
    <n v="2"/>
    <x v="0"/>
  </r>
  <r>
    <n v="269.99"/>
    <s v="Children Bicycles"/>
    <n v="1"/>
    <x v="0"/>
  </r>
  <r>
    <n v="1059.98"/>
    <s v="Cruisers Bicycles"/>
    <n v="3"/>
    <x v="1"/>
  </r>
  <r>
    <n v="1199.98"/>
    <s v="Cruisers Bicycles"/>
    <n v="3"/>
    <x v="1"/>
  </r>
  <r>
    <n v="599.99"/>
    <s v="Cruisers Bicycles"/>
    <n v="3"/>
    <x v="0"/>
  </r>
  <r>
    <n v="3098"/>
    <s v="Cyclocross Bicycles"/>
    <n v="4"/>
    <x v="1"/>
  </r>
  <r>
    <n v="3999.99"/>
    <s v="Mountain Bikes"/>
    <n v="6"/>
    <x v="0"/>
  </r>
  <r>
    <n v="599.99"/>
    <s v="Cruisers Bicycles"/>
    <n v="3"/>
    <x v="0"/>
  </r>
  <r>
    <n v="299.99"/>
    <s v="Children Bicycles"/>
    <n v="1"/>
    <x v="0"/>
  </r>
  <r>
    <n v="269.99"/>
    <s v="Children Bicycles"/>
    <n v="1"/>
    <x v="0"/>
  </r>
  <r>
    <n v="1199.98"/>
    <s v="Cruisers Bicycles"/>
    <n v="3"/>
    <x v="1"/>
  </r>
  <r>
    <n v="5799.98"/>
    <s v="Mountain Bikes"/>
    <n v="6"/>
    <x v="1"/>
  </r>
  <r>
    <n v="999.99"/>
    <s v="Mountain Bikes"/>
    <n v="6"/>
    <x v="0"/>
  </r>
  <r>
    <n v="1799.99"/>
    <s v="Mountain Bikes"/>
    <n v="6"/>
    <x v="0"/>
  </r>
  <r>
    <n v="539.98"/>
    <s v="Cruisers Bicycles"/>
    <n v="3"/>
    <x v="1"/>
  </r>
  <r>
    <n v="939.98"/>
    <s v="Mountain Bikes"/>
    <n v="6"/>
    <x v="1"/>
  </r>
  <r>
    <n v="858"/>
    <s v="Cruisers Bicycles"/>
    <n v="3"/>
    <x v="1"/>
  </r>
  <r>
    <n v="749.99"/>
    <s v="Mountain Bikes"/>
    <n v="6"/>
    <x v="0"/>
  </r>
  <r>
    <n v="7999.98"/>
    <s v="Mountain Bikes"/>
    <n v="6"/>
    <x v="1"/>
  </r>
  <r>
    <n v="1199.98"/>
    <s v="Comfort Bicycles"/>
    <n v="2"/>
    <x v="1"/>
  </r>
  <r>
    <n v="549.99"/>
    <s v="Comfort Bicycles"/>
    <n v="2"/>
    <x v="0"/>
  </r>
  <r>
    <n v="549.99"/>
    <s v="Cruisers Bicycles"/>
    <n v="3"/>
    <x v="0"/>
  </r>
  <r>
    <n v="1320.99"/>
    <s v="Mountain Bikes"/>
    <n v="6"/>
    <x v="0"/>
  </r>
  <r>
    <n v="539.98"/>
    <s v="Cruisers Bicycles"/>
    <n v="3"/>
    <x v="1"/>
  </r>
  <r>
    <n v="1680.99"/>
    <s v="Cyclocross Bicycles"/>
    <n v="4"/>
    <x v="0"/>
  </r>
  <r>
    <n v="599.99"/>
    <s v="Cruisers Bicycles"/>
    <n v="3"/>
    <x v="0"/>
  </r>
  <r>
    <n v="7999.98"/>
    <s v="Mountain Bikes"/>
    <n v="6"/>
    <x v="1"/>
  </r>
  <r>
    <n v="1799.99"/>
    <s v="Mountain Bikes"/>
    <n v="6"/>
    <x v="0"/>
  </r>
  <r>
    <n v="299.99"/>
    <s v="Children Bicycles"/>
    <n v="1"/>
    <x v="0"/>
  </r>
  <r>
    <n v="1199.98"/>
    <s v="Cruisers Bicycles"/>
    <n v="3"/>
    <x v="1"/>
  </r>
  <r>
    <n v="2899.99"/>
    <s v="Mountain Bikes"/>
    <n v="6"/>
    <x v="0"/>
  </r>
  <r>
    <n v="999.98"/>
    <s v="Comfort Bicycles"/>
    <n v="2"/>
    <x v="1"/>
  </r>
  <r>
    <n v="539.98"/>
    <s v="Cruisers Bicycles"/>
    <n v="3"/>
    <x v="1"/>
  </r>
  <r>
    <n v="1099.98"/>
    <s v="Comfort Bicycles"/>
    <n v="2"/>
    <x v="1"/>
  </r>
  <r>
    <n v="2999.99"/>
    <s v="Electric Bikes"/>
    <n v="5"/>
    <x v="0"/>
  </r>
  <r>
    <n v="858"/>
    <s v="Cruisers Bicycles"/>
    <n v="3"/>
    <x v="1"/>
  </r>
  <r>
    <n v="299.99"/>
    <s v="Children Bicycles"/>
    <n v="1"/>
    <x v="0"/>
  </r>
  <r>
    <n v="1099.98"/>
    <s v="Comfort Bicycles"/>
    <n v="2"/>
    <x v="1"/>
  </r>
  <r>
    <n v="749.99"/>
    <s v="Mountain Bikes"/>
    <n v="6"/>
    <x v="0"/>
  </r>
  <r>
    <n v="7999.98"/>
    <s v="Mountain Bikes"/>
    <n v="6"/>
    <x v="1"/>
  </r>
  <r>
    <n v="429"/>
    <s v="Cruisers Bicycles"/>
    <n v="3"/>
    <x v="0"/>
  </r>
  <r>
    <n v="749.99"/>
    <s v="Mountain Bikes"/>
    <n v="6"/>
    <x v="0"/>
  </r>
  <r>
    <n v="539.98"/>
    <s v="Children Bicycles"/>
    <n v="1"/>
    <x v="1"/>
  </r>
  <r>
    <n v="1680.99"/>
    <s v="Cyclocross Bicycles"/>
    <n v="4"/>
    <x v="0"/>
  </r>
  <r>
    <n v="549.99"/>
    <s v="Comfort Bicycles"/>
    <n v="2"/>
    <x v="0"/>
  </r>
  <r>
    <n v="1999.98"/>
    <s v="Mountain Bikes"/>
    <n v="6"/>
    <x v="1"/>
  </r>
  <r>
    <n v="1680.99"/>
    <s v="Cyclocross Bicycles"/>
    <n v="4"/>
    <x v="0"/>
  </r>
  <r>
    <n v="449"/>
    <s v="Cruisers Bicycles"/>
    <n v="3"/>
    <x v="0"/>
  </r>
  <r>
    <n v="898"/>
    <s v="Cruisers Bicycles"/>
    <n v="3"/>
    <x v="1"/>
  </r>
  <r>
    <n v="2899.99"/>
    <s v="Mountain Bikes"/>
    <n v="6"/>
    <x v="0"/>
  </r>
  <r>
    <n v="539.98"/>
    <s v="Children Bicycles"/>
    <n v="1"/>
    <x v="1"/>
  </r>
  <r>
    <n v="599.99"/>
    <s v="Cruisers Bicycles"/>
    <n v="3"/>
    <x v="0"/>
  </r>
  <r>
    <n v="2899.99"/>
    <s v="Mountain Bikes"/>
    <n v="6"/>
    <x v="0"/>
  </r>
  <r>
    <n v="3599.98"/>
    <s v="Mountain Bikes"/>
    <n v="6"/>
    <x v="1"/>
  </r>
  <r>
    <n v="549.99"/>
    <s v="Comfort Bicycles"/>
    <n v="2"/>
    <x v="0"/>
  </r>
  <r>
    <n v="898"/>
    <s v="Cruisers Bicycles"/>
    <n v="3"/>
    <x v="1"/>
  </r>
  <r>
    <n v="1099.98"/>
    <s v="Cruisers Bicycles"/>
    <n v="3"/>
    <x v="1"/>
  </r>
  <r>
    <n v="539.98"/>
    <s v="Cruisers Bicycles"/>
    <n v="3"/>
    <x v="1"/>
  </r>
  <r>
    <n v="3999.99"/>
    <s v="Mountain Bikes"/>
    <n v="6"/>
    <x v="0"/>
  </r>
  <r>
    <n v="939.98"/>
    <s v="Mountain Bikes"/>
    <n v="6"/>
    <x v="1"/>
  </r>
  <r>
    <n v="999.98"/>
    <s v="Comfort Bicycles"/>
    <n v="2"/>
    <x v="1"/>
  </r>
  <r>
    <n v="898"/>
    <s v="Cruisers Bicycles"/>
    <n v="3"/>
    <x v="1"/>
  </r>
  <r>
    <n v="469.99"/>
    <s v="Mountain Bikes"/>
    <n v="6"/>
    <x v="0"/>
  </r>
  <r>
    <n v="7999.98"/>
    <s v="Mountain Bikes"/>
    <n v="6"/>
    <x v="1"/>
  </r>
  <r>
    <n v="529.99"/>
    <s v="Cruisers Bicycles"/>
    <n v="3"/>
    <x v="0"/>
  </r>
  <r>
    <n v="1320.99"/>
    <s v="Mountain Bikes"/>
    <n v="6"/>
    <x v="0"/>
  </r>
  <r>
    <n v="449"/>
    <s v="Cruisers Bicycles"/>
    <n v="3"/>
    <x v="0"/>
  </r>
  <r>
    <n v="1549"/>
    <s v="Cyclocross Bicycles"/>
    <n v="4"/>
    <x v="0"/>
  </r>
  <r>
    <n v="539.98"/>
    <s v="Children Bicycles"/>
    <n v="1"/>
    <x v="1"/>
  </r>
  <r>
    <n v="858"/>
    <s v="Cruisers Bicycles"/>
    <n v="3"/>
    <x v="1"/>
  </r>
  <r>
    <n v="1680.99"/>
    <s v="Cyclocross Bicycles"/>
    <n v="4"/>
    <x v="0"/>
  </r>
  <r>
    <n v="449"/>
    <s v="Cruisers Bicycles"/>
    <n v="3"/>
    <x v="0"/>
  </r>
  <r>
    <n v="5999.98"/>
    <s v="Electric Bikes"/>
    <n v="5"/>
    <x v="1"/>
  </r>
  <r>
    <n v="3098"/>
    <s v="Cyclocross Bicycles"/>
    <n v="4"/>
    <x v="1"/>
  </r>
  <r>
    <n v="499.99"/>
    <s v="Comfort Bicycles"/>
    <n v="2"/>
    <x v="0"/>
  </r>
  <r>
    <n v="3599.98"/>
    <s v="Mountain Bikes"/>
    <n v="6"/>
    <x v="1"/>
  </r>
  <r>
    <n v="2899.99"/>
    <s v="Mountain Bikes"/>
    <n v="6"/>
    <x v="0"/>
  </r>
  <r>
    <n v="1059.98"/>
    <s v="Cruisers Bicycles"/>
    <n v="3"/>
    <x v="1"/>
  </r>
  <r>
    <n v="449"/>
    <s v="Cruisers Bicycles"/>
    <n v="3"/>
    <x v="0"/>
  </r>
  <r>
    <n v="269.99"/>
    <s v="Cruisers Bicycles"/>
    <n v="3"/>
    <x v="0"/>
  </r>
  <r>
    <n v="3599.98"/>
    <s v="Mountain Bikes"/>
    <n v="6"/>
    <x v="1"/>
  </r>
  <r>
    <n v="269.99"/>
    <s v="Cruisers Bicycles"/>
    <n v="3"/>
    <x v="0"/>
  </r>
  <r>
    <n v="539.98"/>
    <s v="Cruisers Bicycles"/>
    <n v="3"/>
    <x v="1"/>
  </r>
  <r>
    <n v="529.99"/>
    <s v="Cruisers Bicycles"/>
    <n v="3"/>
    <x v="0"/>
  </r>
  <r>
    <n v="539.98"/>
    <s v="Children Bicycles"/>
    <n v="1"/>
    <x v="1"/>
  </r>
  <r>
    <n v="599.99"/>
    <s v="Comfort Bicycles"/>
    <n v="2"/>
    <x v="0"/>
  </r>
  <r>
    <n v="898"/>
    <s v="Cruisers Bicycles"/>
    <n v="3"/>
    <x v="1"/>
  </r>
  <r>
    <n v="1680.99"/>
    <s v="Cyclocross Bicycles"/>
    <n v="4"/>
    <x v="0"/>
  </r>
  <r>
    <n v="858"/>
    <s v="Cruisers Bicycles"/>
    <n v="3"/>
    <x v="1"/>
  </r>
  <r>
    <n v="1199.98"/>
    <s v="Comfort Bicycles"/>
    <n v="2"/>
    <x v="1"/>
  </r>
  <r>
    <n v="499.99"/>
    <s v="Comfort Bicycles"/>
    <n v="2"/>
    <x v="0"/>
  </r>
  <r>
    <n v="539.98"/>
    <s v="Children Bicycles"/>
    <n v="1"/>
    <x v="1"/>
  </r>
  <r>
    <n v="5799.98"/>
    <s v="Mountain Bikes"/>
    <n v="6"/>
    <x v="1"/>
  </r>
  <r>
    <n v="3361.98"/>
    <s v="Cyclocross Bicycles"/>
    <n v="4"/>
    <x v="1"/>
  </r>
  <r>
    <n v="1199.98"/>
    <s v="Cruisers Bicycles"/>
    <n v="3"/>
    <x v="1"/>
  </r>
  <r>
    <n v="469.99"/>
    <s v="Mountain Bikes"/>
    <n v="6"/>
    <x v="0"/>
  </r>
  <r>
    <n v="1549"/>
    <s v="Cyclocross Bicycles"/>
    <n v="4"/>
    <x v="0"/>
  </r>
  <r>
    <n v="539.98"/>
    <s v="Children Bicycles"/>
    <n v="1"/>
    <x v="1"/>
  </r>
  <r>
    <n v="599.99"/>
    <s v="Comfort Bicycles"/>
    <n v="2"/>
    <x v="0"/>
  </r>
  <r>
    <n v="549.99"/>
    <s v="Cruisers Bicycles"/>
    <n v="3"/>
    <x v="0"/>
  </r>
  <r>
    <n v="269.99"/>
    <s v="Children Bicycles"/>
    <n v="1"/>
    <x v="0"/>
  </r>
  <r>
    <n v="3999.99"/>
    <s v="Mountain Bikes"/>
    <n v="6"/>
    <x v="0"/>
  </r>
  <r>
    <n v="1549"/>
    <s v="Cyclocross Bicycles"/>
    <n v="4"/>
    <x v="0"/>
  </r>
  <r>
    <n v="2899.99"/>
    <s v="Mountain Bikes"/>
    <n v="6"/>
    <x v="0"/>
  </r>
  <r>
    <n v="529.99"/>
    <s v="Cruisers Bicycles"/>
    <n v="3"/>
    <x v="0"/>
  </r>
  <r>
    <n v="599.98"/>
    <s v="Children Bicycles"/>
    <n v="1"/>
    <x v="1"/>
  </r>
  <r>
    <n v="539.98"/>
    <s v="Cruisers Bicycles"/>
    <n v="3"/>
    <x v="1"/>
  </r>
  <r>
    <n v="1199.98"/>
    <s v="Cruisers Bicycles"/>
    <n v="3"/>
    <x v="1"/>
  </r>
  <r>
    <n v="5999.98"/>
    <s v="Electric Bikes"/>
    <n v="5"/>
    <x v="1"/>
  </r>
  <r>
    <n v="269.99"/>
    <s v="Cruisers Bicycles"/>
    <n v="3"/>
    <x v="0"/>
  </r>
  <r>
    <n v="269.99"/>
    <s v="Cruisers Bicycles"/>
    <n v="3"/>
    <x v="0"/>
  </r>
  <r>
    <n v="429"/>
    <s v="Cruisers Bicycles"/>
    <n v="3"/>
    <x v="0"/>
  </r>
  <r>
    <n v="3599.98"/>
    <s v="Mountain Bikes"/>
    <n v="6"/>
    <x v="1"/>
  </r>
  <r>
    <n v="549.99"/>
    <s v="Comfort Bicycles"/>
    <n v="2"/>
    <x v="0"/>
  </r>
  <r>
    <n v="5999.98"/>
    <s v="Electric Bikes"/>
    <n v="5"/>
    <x v="1"/>
  </r>
  <r>
    <n v="469.99"/>
    <s v="Mountain Bikes"/>
    <n v="6"/>
    <x v="0"/>
  </r>
  <r>
    <n v="269.99"/>
    <s v="Cruisers Bicycles"/>
    <n v="3"/>
    <x v="0"/>
  </r>
  <r>
    <n v="1199.98"/>
    <s v="Comfort Bicycles"/>
    <n v="2"/>
    <x v="1"/>
  </r>
  <r>
    <n v="2999.99"/>
    <s v="Electric Bikes"/>
    <n v="5"/>
    <x v="0"/>
  </r>
  <r>
    <n v="599.98"/>
    <s v="Children Bicycles"/>
    <n v="1"/>
    <x v="1"/>
  </r>
  <r>
    <n v="469.99"/>
    <s v="Mountain Bikes"/>
    <n v="6"/>
    <x v="0"/>
  </r>
  <r>
    <n v="539.98"/>
    <s v="Cruisers Bicycles"/>
    <n v="3"/>
    <x v="1"/>
  </r>
  <r>
    <n v="599.98"/>
    <s v="Children Bicycles"/>
    <n v="1"/>
    <x v="1"/>
  </r>
  <r>
    <n v="269.99"/>
    <s v="Children Bicycles"/>
    <n v="1"/>
    <x v="0"/>
  </r>
  <r>
    <n v="3599.98"/>
    <s v="Mountain Bikes"/>
    <n v="6"/>
    <x v="1"/>
  </r>
  <r>
    <n v="549.99"/>
    <s v="Cruisers Bicycles"/>
    <n v="3"/>
    <x v="0"/>
  </r>
  <r>
    <n v="299.99"/>
    <s v="Children Bicycles"/>
    <n v="1"/>
    <x v="0"/>
  </r>
  <r>
    <n v="269.99"/>
    <s v="Cruisers Bicycles"/>
    <n v="3"/>
    <x v="0"/>
  </r>
  <r>
    <n v="539.98"/>
    <s v="Cruisers Bicycles"/>
    <n v="3"/>
    <x v="1"/>
  </r>
  <r>
    <n v="5999.98"/>
    <s v="Electric Bikes"/>
    <n v="5"/>
    <x v="1"/>
  </r>
  <r>
    <n v="539.98"/>
    <s v="Children Bicycles"/>
    <n v="1"/>
    <x v="1"/>
  </r>
  <r>
    <n v="1059.98"/>
    <s v="Cruisers Bicycles"/>
    <n v="3"/>
    <x v="1"/>
  </r>
  <r>
    <n v="469.99"/>
    <s v="Mountain Bikes"/>
    <n v="6"/>
    <x v="0"/>
  </r>
  <r>
    <n v="539.98"/>
    <s v="Children Bicycles"/>
    <n v="1"/>
    <x v="1"/>
  </r>
  <r>
    <n v="599.99"/>
    <s v="Comfort Bicycles"/>
    <n v="2"/>
    <x v="0"/>
  </r>
  <r>
    <n v="529.99"/>
    <s v="Cruisers Bicycles"/>
    <n v="3"/>
    <x v="0"/>
  </r>
  <r>
    <n v="898"/>
    <s v="Cruisers Bicycles"/>
    <n v="3"/>
    <x v="1"/>
  </r>
  <r>
    <n v="599.99"/>
    <s v="Comfort Bicycles"/>
    <n v="2"/>
    <x v="0"/>
  </r>
  <r>
    <n v="299.99"/>
    <s v="Children Bicycles"/>
    <n v="1"/>
    <x v="0"/>
  </r>
  <r>
    <n v="269.99"/>
    <s v="Children Bicycles"/>
    <n v="1"/>
    <x v="0"/>
  </r>
  <r>
    <n v="2999.99"/>
    <s v="Electric Bikes"/>
    <n v="5"/>
    <x v="0"/>
  </r>
  <r>
    <n v="299.99"/>
    <s v="Children Bicycles"/>
    <n v="1"/>
    <x v="0"/>
  </r>
  <r>
    <n v="269.99"/>
    <s v="Cruisers Bicycles"/>
    <n v="3"/>
    <x v="0"/>
  </r>
  <r>
    <n v="539.98"/>
    <s v="Children Bicycles"/>
    <n v="1"/>
    <x v="1"/>
  </r>
  <r>
    <n v="999.98"/>
    <s v="Comfort Bicycles"/>
    <n v="2"/>
    <x v="1"/>
  </r>
  <r>
    <n v="549.99"/>
    <s v="Comfort Bicycles"/>
    <n v="2"/>
    <x v="0"/>
  </r>
  <r>
    <n v="269.99"/>
    <s v="Children Bicycles"/>
    <n v="1"/>
    <x v="0"/>
  </r>
  <r>
    <n v="1549"/>
    <s v="Cyclocross Bicycles"/>
    <n v="4"/>
    <x v="0"/>
  </r>
  <r>
    <n v="1680.99"/>
    <s v="Cyclocross Bicycles"/>
    <n v="4"/>
    <x v="0"/>
  </r>
  <r>
    <n v="529.99"/>
    <s v="Cruisers Bicycles"/>
    <n v="3"/>
    <x v="0"/>
  </r>
  <r>
    <n v="539.98"/>
    <s v="Cruisers Bicycles"/>
    <n v="3"/>
    <x v="1"/>
  </r>
  <r>
    <n v="1199.98"/>
    <s v="Cruisers Bicycles"/>
    <n v="3"/>
    <x v="1"/>
  </r>
  <r>
    <n v="1099.98"/>
    <s v="Cruisers Bicycles"/>
    <n v="3"/>
    <x v="1"/>
  </r>
  <r>
    <n v="269.99"/>
    <s v="Cruisers Bicycles"/>
    <n v="3"/>
    <x v="0"/>
  </r>
  <r>
    <n v="898"/>
    <s v="Cruisers Bicycles"/>
    <n v="3"/>
    <x v="1"/>
  </r>
  <r>
    <n v="1799.99"/>
    <s v="Mountain Bikes"/>
    <n v="6"/>
    <x v="0"/>
  </r>
  <r>
    <n v="269.99"/>
    <s v="Cruisers Bicycles"/>
    <n v="3"/>
    <x v="0"/>
  </r>
  <r>
    <n v="599.98"/>
    <s v="Children Bicycles"/>
    <n v="1"/>
    <x v="1"/>
  </r>
  <r>
    <n v="269.99"/>
    <s v="Cruisers Bicycles"/>
    <n v="3"/>
    <x v="0"/>
  </r>
  <r>
    <n v="539.98"/>
    <s v="Cruisers Bicycles"/>
    <n v="3"/>
    <x v="1"/>
  </r>
  <r>
    <n v="1549"/>
    <s v="Cyclocross Bicycles"/>
    <n v="4"/>
    <x v="0"/>
  </r>
  <r>
    <n v="1099.98"/>
    <s v="Comfort Bicycles"/>
    <n v="2"/>
    <x v="1"/>
  </r>
  <r>
    <n v="1499.98"/>
    <s v="Mountain Bikes"/>
    <n v="6"/>
    <x v="1"/>
  </r>
  <r>
    <n v="599.99"/>
    <s v="Comfort Bicycles"/>
    <n v="2"/>
    <x v="0"/>
  </r>
  <r>
    <n v="499.99"/>
    <s v="Comfort Bicycles"/>
    <n v="2"/>
    <x v="0"/>
  </r>
  <r>
    <n v="3999.99"/>
    <s v="Mountain Bikes"/>
    <n v="6"/>
    <x v="0"/>
  </r>
  <r>
    <n v="3361.98"/>
    <s v="Cyclocross Bicycles"/>
    <n v="4"/>
    <x v="1"/>
  </r>
  <r>
    <n v="539.98"/>
    <s v="Cruisers Bicycles"/>
    <n v="3"/>
    <x v="1"/>
  </r>
  <r>
    <n v="1199.98"/>
    <s v="Cruisers Bicycles"/>
    <n v="3"/>
    <x v="1"/>
  </r>
  <r>
    <n v="1799.99"/>
    <s v="Mountain Bikes"/>
    <n v="6"/>
    <x v="0"/>
  </r>
  <r>
    <n v="1499.98"/>
    <s v="Mountain Bikes"/>
    <n v="6"/>
    <x v="1"/>
  </r>
  <r>
    <n v="3098"/>
    <s v="Cyclocross Bicycles"/>
    <n v="4"/>
    <x v="1"/>
  </r>
  <r>
    <n v="499.99"/>
    <s v="Comfort Bicycles"/>
    <n v="2"/>
    <x v="0"/>
  </r>
  <r>
    <n v="599.98"/>
    <s v="Children Bicycles"/>
    <n v="1"/>
    <x v="1"/>
  </r>
  <r>
    <n v="5799.98"/>
    <s v="Mountain Bikes"/>
    <n v="6"/>
    <x v="1"/>
  </r>
  <r>
    <n v="429"/>
    <s v="Cruisers Bicycles"/>
    <n v="3"/>
    <x v="0"/>
  </r>
  <r>
    <n v="539.98"/>
    <s v="Children Bicycles"/>
    <n v="1"/>
    <x v="1"/>
  </r>
  <r>
    <n v="269.99"/>
    <s v="Cruisers Bicycles"/>
    <n v="3"/>
    <x v="0"/>
  </r>
  <r>
    <n v="269.99"/>
    <s v="Children Bicycles"/>
    <n v="1"/>
    <x v="0"/>
  </r>
  <r>
    <n v="3999.99"/>
    <s v="Mountain Bikes"/>
    <n v="6"/>
    <x v="0"/>
  </r>
  <r>
    <n v="269.99"/>
    <s v="Cruisers Bicycles"/>
    <n v="3"/>
    <x v="0"/>
  </r>
  <r>
    <n v="299.99"/>
    <s v="Children Bicycles"/>
    <n v="1"/>
    <x v="0"/>
  </r>
  <r>
    <n v="898"/>
    <s v="Cruisers Bicycles"/>
    <n v="3"/>
    <x v="1"/>
  </r>
  <r>
    <n v="858"/>
    <s v="Cruisers Bicycles"/>
    <n v="3"/>
    <x v="1"/>
  </r>
  <r>
    <n v="1799.99"/>
    <s v="Mountain Bikes"/>
    <n v="6"/>
    <x v="0"/>
  </r>
  <r>
    <n v="1320.99"/>
    <s v="Mountain Bikes"/>
    <n v="6"/>
    <x v="0"/>
  </r>
  <r>
    <n v="999.98"/>
    <s v="Comfort Bicycles"/>
    <n v="2"/>
    <x v="1"/>
  </r>
  <r>
    <n v="939.98"/>
    <s v="Mountain Bikes"/>
    <n v="6"/>
    <x v="1"/>
  </r>
  <r>
    <n v="3999.99"/>
    <s v="Mountain Bikes"/>
    <n v="6"/>
    <x v="0"/>
  </r>
  <r>
    <n v="2641.98"/>
    <s v="Mountain Bikes"/>
    <n v="6"/>
    <x v="1"/>
  </r>
  <r>
    <n v="539.98"/>
    <s v="Children Bicycles"/>
    <n v="1"/>
    <x v="1"/>
  </r>
  <r>
    <n v="1199.98"/>
    <s v="Cruisers Bicycles"/>
    <n v="3"/>
    <x v="1"/>
  </r>
  <r>
    <n v="2641.98"/>
    <s v="Mountain Bikes"/>
    <n v="6"/>
    <x v="1"/>
  </r>
  <r>
    <n v="999.98"/>
    <s v="Comfort Bicycles"/>
    <n v="2"/>
    <x v="1"/>
  </r>
  <r>
    <n v="1059.98"/>
    <s v="Cruisers Bicycles"/>
    <n v="3"/>
    <x v="1"/>
  </r>
  <r>
    <n v="3361.98"/>
    <s v="Cyclocross Bicycles"/>
    <n v="4"/>
    <x v="1"/>
  </r>
  <r>
    <n v="469.99"/>
    <s v="Mountain Bikes"/>
    <n v="6"/>
    <x v="0"/>
  </r>
  <r>
    <n v="599.99"/>
    <s v="Cruisers Bicycles"/>
    <n v="3"/>
    <x v="0"/>
  </r>
  <r>
    <n v="599.98"/>
    <s v="Children Bicycles"/>
    <n v="1"/>
    <x v="1"/>
  </r>
  <r>
    <n v="898"/>
    <s v="Cruisers Bicycles"/>
    <n v="3"/>
    <x v="1"/>
  </r>
  <r>
    <n v="3999.99"/>
    <s v="Mountain Bikes"/>
    <n v="6"/>
    <x v="0"/>
  </r>
  <r>
    <n v="599.99"/>
    <s v="Comfort Bicycles"/>
    <n v="2"/>
    <x v="0"/>
  </r>
  <r>
    <n v="549.99"/>
    <s v="Comfort Bicycles"/>
    <n v="2"/>
    <x v="0"/>
  </r>
  <r>
    <n v="1549"/>
    <s v="Cyclocross Bicycles"/>
    <n v="4"/>
    <x v="0"/>
  </r>
  <r>
    <n v="1320.99"/>
    <s v="Mountain Bikes"/>
    <n v="6"/>
    <x v="0"/>
  </r>
  <r>
    <n v="269.99"/>
    <s v="Cruisers Bicycles"/>
    <n v="3"/>
    <x v="0"/>
  </r>
  <r>
    <n v="5799.98"/>
    <s v="Mountain Bikes"/>
    <n v="6"/>
    <x v="1"/>
  </r>
  <r>
    <n v="539.98"/>
    <s v="Children Bicycles"/>
    <n v="1"/>
    <x v="1"/>
  </r>
  <r>
    <n v="269.99"/>
    <s v="Children Bicycles"/>
    <n v="1"/>
    <x v="0"/>
  </r>
  <r>
    <n v="549.99"/>
    <s v="Cruisers Bicycles"/>
    <n v="3"/>
    <x v="0"/>
  </r>
  <r>
    <n v="599.99"/>
    <s v="Cruisers Bicycles"/>
    <n v="3"/>
    <x v="0"/>
  </r>
  <r>
    <n v="2641.98"/>
    <s v="Mountain Bikes"/>
    <n v="6"/>
    <x v="1"/>
  </r>
  <r>
    <n v="1199.98"/>
    <s v="Cruisers Bicycles"/>
    <n v="3"/>
    <x v="1"/>
  </r>
  <r>
    <n v="1680.99"/>
    <s v="Cyclocross Bicycles"/>
    <n v="4"/>
    <x v="0"/>
  </r>
  <r>
    <n v="749.99"/>
    <s v="Mountain Bikes"/>
    <n v="6"/>
    <x v="0"/>
  </r>
  <r>
    <n v="2999.99"/>
    <s v="Electric Bikes"/>
    <n v="5"/>
    <x v="0"/>
  </r>
  <r>
    <n v="1999.98"/>
    <s v="Mountain Bikes"/>
    <n v="6"/>
    <x v="1"/>
  </r>
  <r>
    <n v="599.99"/>
    <s v="Comfort Bicycles"/>
    <n v="2"/>
    <x v="0"/>
  </r>
  <r>
    <n v="5999.98"/>
    <s v="Electric Bikes"/>
    <n v="5"/>
    <x v="1"/>
  </r>
  <r>
    <n v="939.98"/>
    <s v="Mountain Bikes"/>
    <n v="6"/>
    <x v="1"/>
  </r>
  <r>
    <n v="1549"/>
    <s v="Cyclocross Bicycles"/>
    <n v="4"/>
    <x v="0"/>
  </r>
  <r>
    <n v="1999.98"/>
    <s v="Mountain Bikes"/>
    <n v="6"/>
    <x v="1"/>
  </r>
  <r>
    <n v="1799.99"/>
    <s v="Mountain Bikes"/>
    <n v="6"/>
    <x v="0"/>
  </r>
  <r>
    <n v="269.99"/>
    <s v="Children Bicycles"/>
    <n v="1"/>
    <x v="0"/>
  </r>
  <r>
    <n v="529.99"/>
    <s v="Cruisers Bicycles"/>
    <n v="3"/>
    <x v="0"/>
  </r>
  <r>
    <n v="898"/>
    <s v="Cruisers Bicycles"/>
    <n v="3"/>
    <x v="1"/>
  </r>
  <r>
    <n v="2899.99"/>
    <s v="Mountain Bikes"/>
    <n v="6"/>
    <x v="0"/>
  </r>
  <r>
    <n v="449"/>
    <s v="Cruisers Bicycles"/>
    <n v="3"/>
    <x v="0"/>
  </r>
  <r>
    <n v="5999.98"/>
    <s v="Electric Bikes"/>
    <n v="5"/>
    <x v="1"/>
  </r>
  <r>
    <n v="539.98"/>
    <s v="Children Bicycles"/>
    <n v="1"/>
    <x v="1"/>
  </r>
  <r>
    <n v="1099.98"/>
    <s v="Cruisers Bicycles"/>
    <n v="3"/>
    <x v="1"/>
  </r>
  <r>
    <n v="1499.98"/>
    <s v="Mountain Bikes"/>
    <n v="6"/>
    <x v="1"/>
  </r>
  <r>
    <n v="2899.99"/>
    <s v="Mountain Bikes"/>
    <n v="6"/>
    <x v="0"/>
  </r>
  <r>
    <n v="939.98"/>
    <s v="Mountain Bikes"/>
    <n v="6"/>
    <x v="1"/>
  </r>
  <r>
    <n v="469.99"/>
    <s v="Mountain Bikes"/>
    <n v="6"/>
    <x v="0"/>
  </r>
  <r>
    <n v="1099.98"/>
    <s v="Cruisers Bicycles"/>
    <n v="3"/>
    <x v="1"/>
  </r>
  <r>
    <n v="499.99"/>
    <s v="Comfort Bicycles"/>
    <n v="2"/>
    <x v="0"/>
  </r>
  <r>
    <n v="858"/>
    <s v="Cruisers Bicycles"/>
    <n v="3"/>
    <x v="1"/>
  </r>
  <r>
    <n v="1199.98"/>
    <s v="Cruisers Bicycles"/>
    <n v="3"/>
    <x v="1"/>
  </r>
  <r>
    <n v="549.99"/>
    <s v="Cruisers Bicycles"/>
    <n v="3"/>
    <x v="0"/>
  </r>
  <r>
    <n v="2899.99"/>
    <s v="Mountain Bikes"/>
    <n v="6"/>
    <x v="0"/>
  </r>
  <r>
    <n v="1099.98"/>
    <s v="Cruisers Bicycles"/>
    <n v="3"/>
    <x v="1"/>
  </r>
  <r>
    <n v="1549"/>
    <s v="Cyclocross Bicycles"/>
    <n v="4"/>
    <x v="0"/>
  </r>
  <r>
    <n v="499.99"/>
    <s v="Comfort Bicycles"/>
    <n v="2"/>
    <x v="0"/>
  </r>
  <r>
    <n v="539.98"/>
    <s v="Children Bicycles"/>
    <n v="1"/>
    <x v="1"/>
  </r>
  <r>
    <n v="5999.98"/>
    <s v="Electric Bikes"/>
    <n v="5"/>
    <x v="1"/>
  </r>
  <r>
    <n v="749.99"/>
    <s v="Mountain Bikes"/>
    <n v="6"/>
    <x v="0"/>
  </r>
  <r>
    <n v="1099.98"/>
    <s v="Comfort Bicycles"/>
    <n v="2"/>
    <x v="1"/>
  </r>
  <r>
    <n v="549.99"/>
    <s v="Comfort Bicycles"/>
    <n v="2"/>
    <x v="0"/>
  </r>
  <r>
    <n v="529.99"/>
    <s v="Cruisers Bicycles"/>
    <n v="3"/>
    <x v="0"/>
  </r>
  <r>
    <n v="539.98"/>
    <s v="Children Bicycles"/>
    <n v="1"/>
    <x v="1"/>
  </r>
  <r>
    <n v="269.99"/>
    <s v="Children Bicycles"/>
    <n v="1"/>
    <x v="0"/>
  </r>
  <r>
    <n v="749.99"/>
    <s v="Mountain Bikes"/>
    <n v="6"/>
    <x v="0"/>
  </r>
  <r>
    <n v="1099.98"/>
    <s v="Cruisers Bicycles"/>
    <n v="3"/>
    <x v="1"/>
  </r>
  <r>
    <n v="269.99"/>
    <s v="Cruisers Bicycles"/>
    <n v="3"/>
    <x v="0"/>
  </r>
  <r>
    <n v="1549"/>
    <s v="Cyclocross Bicycles"/>
    <n v="4"/>
    <x v="0"/>
  </r>
  <r>
    <n v="599.99"/>
    <s v="Comfort Bicycles"/>
    <n v="2"/>
    <x v="0"/>
  </r>
  <r>
    <n v="858"/>
    <s v="Cruisers Bicycles"/>
    <n v="3"/>
    <x v="1"/>
  </r>
  <r>
    <n v="999.98"/>
    <s v="Comfort Bicycles"/>
    <n v="2"/>
    <x v="1"/>
  </r>
  <r>
    <n v="1499.98"/>
    <s v="Mountain Bikes"/>
    <n v="6"/>
    <x v="1"/>
  </r>
  <r>
    <n v="5999.98"/>
    <s v="Electric Bikes"/>
    <n v="5"/>
    <x v="1"/>
  </r>
  <r>
    <n v="299.99"/>
    <s v="Children Bicycles"/>
    <n v="1"/>
    <x v="0"/>
  </r>
  <r>
    <n v="539.98"/>
    <s v="Children Bicycles"/>
    <n v="1"/>
    <x v="1"/>
  </r>
  <r>
    <n v="449"/>
    <s v="Cruisers Bicycles"/>
    <n v="3"/>
    <x v="0"/>
  </r>
  <r>
    <n v="1199.98"/>
    <s v="Comfort Bicycles"/>
    <n v="2"/>
    <x v="1"/>
  </r>
  <r>
    <n v="599.98"/>
    <s v="Children Bicycles"/>
    <n v="1"/>
    <x v="1"/>
  </r>
  <r>
    <n v="539.98"/>
    <s v="Children Bicycles"/>
    <n v="1"/>
    <x v="1"/>
  </r>
  <r>
    <n v="1199.98"/>
    <s v="Cruisers Bicycles"/>
    <n v="3"/>
    <x v="1"/>
  </r>
  <r>
    <n v="2999.99"/>
    <s v="Electric Bikes"/>
    <n v="5"/>
    <x v="0"/>
  </r>
  <r>
    <n v="599.99"/>
    <s v="Cruisers Bicycles"/>
    <n v="3"/>
    <x v="0"/>
  </r>
  <r>
    <n v="898"/>
    <s v="Cruisers Bicycles"/>
    <n v="3"/>
    <x v="1"/>
  </r>
  <r>
    <n v="499.99"/>
    <s v="Comfort Bicycles"/>
    <n v="2"/>
    <x v="0"/>
  </r>
  <r>
    <n v="449"/>
    <s v="Cruisers Bicycles"/>
    <n v="3"/>
    <x v="0"/>
  </r>
  <r>
    <n v="1199.98"/>
    <s v="Comfort Bicycles"/>
    <n v="2"/>
    <x v="1"/>
  </r>
  <r>
    <n v="549.99"/>
    <s v="Cruisers Bicycles"/>
    <n v="3"/>
    <x v="0"/>
  </r>
  <r>
    <n v="429"/>
    <s v="Cruisers Bicycles"/>
    <n v="3"/>
    <x v="0"/>
  </r>
  <r>
    <n v="269.99"/>
    <s v="Children Bicycles"/>
    <n v="1"/>
    <x v="0"/>
  </r>
  <r>
    <n v="999.98"/>
    <s v="Comfort Bicycles"/>
    <n v="2"/>
    <x v="1"/>
  </r>
  <r>
    <n v="469.99"/>
    <s v="Mountain Bikes"/>
    <n v="6"/>
    <x v="0"/>
  </r>
  <r>
    <n v="549.99"/>
    <s v="Comfort Bicycles"/>
    <n v="2"/>
    <x v="0"/>
  </r>
  <r>
    <n v="1199.98"/>
    <s v="Cruisers Bicycles"/>
    <n v="3"/>
    <x v="1"/>
  </r>
  <r>
    <n v="858"/>
    <s v="Cruisers Bicycles"/>
    <n v="3"/>
    <x v="1"/>
  </r>
  <r>
    <n v="1799.99"/>
    <s v="Mountain Bikes"/>
    <n v="6"/>
    <x v="0"/>
  </r>
  <r>
    <n v="898"/>
    <s v="Cruisers Bicycles"/>
    <n v="3"/>
    <x v="1"/>
  </r>
  <r>
    <n v="3361.98"/>
    <s v="Cyclocross Bicycles"/>
    <n v="4"/>
    <x v="1"/>
  </r>
  <r>
    <n v="2999.99"/>
    <s v="Electric Bikes"/>
    <n v="5"/>
    <x v="0"/>
  </r>
  <r>
    <n v="1320.99"/>
    <s v="Mountain Bikes"/>
    <n v="6"/>
    <x v="0"/>
  </r>
  <r>
    <n v="1799.99"/>
    <s v="Mountain Bikes"/>
    <n v="6"/>
    <x v="0"/>
  </r>
  <r>
    <n v="3361.98"/>
    <s v="Cyclocross Bicycles"/>
    <n v="4"/>
    <x v="1"/>
  </r>
  <r>
    <n v="529.99"/>
    <s v="Cruisers Bicycles"/>
    <n v="3"/>
    <x v="0"/>
  </r>
  <r>
    <n v="599.99"/>
    <s v="Cruisers Bicycles"/>
    <n v="3"/>
    <x v="0"/>
  </r>
  <r>
    <n v="999.99"/>
    <s v="Mountain Bikes"/>
    <n v="6"/>
    <x v="0"/>
  </r>
  <r>
    <n v="3999.99"/>
    <s v="Mountain Bikes"/>
    <n v="6"/>
    <x v="0"/>
  </r>
  <r>
    <n v="539.98"/>
    <s v="Cruisers Bicycles"/>
    <n v="3"/>
    <x v="1"/>
  </r>
  <r>
    <n v="2899.99"/>
    <s v="Mountain Bikes"/>
    <n v="6"/>
    <x v="0"/>
  </r>
  <r>
    <n v="599.99"/>
    <s v="Cruisers Bicycles"/>
    <n v="3"/>
    <x v="0"/>
  </r>
  <r>
    <n v="599.99"/>
    <s v="Comfort Bicycles"/>
    <n v="2"/>
    <x v="0"/>
  </r>
  <r>
    <n v="3361.98"/>
    <s v="Cyclocross Bicycles"/>
    <n v="4"/>
    <x v="1"/>
  </r>
  <r>
    <n v="1059.98"/>
    <s v="Cruisers Bicycles"/>
    <n v="3"/>
    <x v="1"/>
  </r>
  <r>
    <n v="299.99"/>
    <s v="Children Bicycles"/>
    <n v="1"/>
    <x v="0"/>
  </r>
  <r>
    <n v="749.99"/>
    <s v="Mountain Bikes"/>
    <n v="6"/>
    <x v="0"/>
  </r>
  <r>
    <n v="549.99"/>
    <s v="Comfort Bicycles"/>
    <n v="2"/>
    <x v="0"/>
  </r>
  <r>
    <n v="449"/>
    <s v="Cruisers Bicycles"/>
    <n v="3"/>
    <x v="0"/>
  </r>
  <r>
    <n v="898"/>
    <s v="Cruisers Bicycles"/>
    <n v="3"/>
    <x v="1"/>
  </r>
  <r>
    <n v="549.99"/>
    <s v="Comfort Bicycles"/>
    <n v="2"/>
    <x v="0"/>
  </r>
  <r>
    <n v="898"/>
    <s v="Cruisers Bicycles"/>
    <n v="3"/>
    <x v="1"/>
  </r>
  <r>
    <n v="549.99"/>
    <s v="Cruisers Bicycles"/>
    <n v="3"/>
    <x v="0"/>
  </r>
  <r>
    <n v="1999.98"/>
    <s v="Mountain Bikes"/>
    <n v="6"/>
    <x v="1"/>
  </r>
  <r>
    <n v="269.99"/>
    <s v="Children Bicycles"/>
    <n v="1"/>
    <x v="0"/>
  </r>
  <r>
    <n v="5799.98"/>
    <s v="Mountain Bikes"/>
    <n v="6"/>
    <x v="1"/>
  </r>
  <r>
    <n v="1799.99"/>
    <s v="Mountain Bikes"/>
    <n v="6"/>
    <x v="0"/>
  </r>
  <r>
    <n v="3999.99"/>
    <s v="Mountain Bikes"/>
    <n v="6"/>
    <x v="0"/>
  </r>
  <r>
    <n v="1199.98"/>
    <s v="Cruisers Bicycles"/>
    <n v="3"/>
    <x v="1"/>
  </r>
  <r>
    <n v="599.99"/>
    <s v="Cruisers Bicycles"/>
    <n v="3"/>
    <x v="0"/>
  </r>
  <r>
    <n v="5799.98"/>
    <s v="Mountain Bikes"/>
    <n v="6"/>
    <x v="1"/>
  </r>
  <r>
    <n v="5999.98"/>
    <s v="Electric Bikes"/>
    <n v="5"/>
    <x v="1"/>
  </r>
  <r>
    <n v="1549"/>
    <s v="Cyclocross Bicycles"/>
    <n v="4"/>
    <x v="0"/>
  </r>
  <r>
    <n v="3999.99"/>
    <s v="Mountain Bikes"/>
    <n v="6"/>
    <x v="0"/>
  </r>
  <r>
    <n v="599.99"/>
    <s v="Cruisers Bicycles"/>
    <n v="3"/>
    <x v="0"/>
  </r>
  <r>
    <n v="2999.99"/>
    <s v="Electric Bikes"/>
    <n v="5"/>
    <x v="0"/>
  </r>
  <r>
    <n v="539.98"/>
    <s v="Children Bicycles"/>
    <n v="1"/>
    <x v="1"/>
  </r>
  <r>
    <n v="3098"/>
    <s v="Cyclocross Bicycles"/>
    <n v="4"/>
    <x v="1"/>
  </r>
  <r>
    <n v="1059.98"/>
    <s v="Cruisers Bicycles"/>
    <n v="3"/>
    <x v="1"/>
  </r>
  <r>
    <n v="469.99"/>
    <s v="Mountain Bikes"/>
    <n v="6"/>
    <x v="0"/>
  </r>
  <r>
    <n v="7999.98"/>
    <s v="Mountain Bikes"/>
    <n v="6"/>
    <x v="1"/>
  </r>
  <r>
    <n v="599.99"/>
    <s v="Cruisers Bicycles"/>
    <n v="3"/>
    <x v="0"/>
  </r>
  <r>
    <n v="1199.98"/>
    <s v="Comfort Bicycles"/>
    <n v="2"/>
    <x v="1"/>
  </r>
  <r>
    <n v="1059.98"/>
    <s v="Cruisers Bicycles"/>
    <n v="3"/>
    <x v="1"/>
  </r>
  <r>
    <n v="449"/>
    <s v="Cruisers Bicycles"/>
    <n v="3"/>
    <x v="0"/>
  </r>
  <r>
    <n v="1320.99"/>
    <s v="Mountain Bikes"/>
    <n v="6"/>
    <x v="0"/>
  </r>
  <r>
    <n v="858"/>
    <s v="Cruisers Bicycles"/>
    <n v="3"/>
    <x v="1"/>
  </r>
  <r>
    <n v="999.98"/>
    <s v="Comfort Bicycles"/>
    <n v="2"/>
    <x v="1"/>
  </r>
  <r>
    <n v="599.99"/>
    <s v="Comfort Bicycles"/>
    <n v="2"/>
    <x v="0"/>
  </r>
  <r>
    <n v="939.98"/>
    <s v="Mountain Bikes"/>
    <n v="6"/>
    <x v="1"/>
  </r>
  <r>
    <n v="449"/>
    <s v="Cruisers Bicycles"/>
    <n v="3"/>
    <x v="0"/>
  </r>
  <r>
    <n v="539.98"/>
    <s v="Cruisers Bicycles"/>
    <n v="3"/>
    <x v="1"/>
  </r>
  <r>
    <n v="2899.99"/>
    <s v="Mountain Bikes"/>
    <n v="6"/>
    <x v="0"/>
  </r>
  <r>
    <n v="529.99"/>
    <s v="Cruisers Bicycles"/>
    <n v="3"/>
    <x v="0"/>
  </r>
  <r>
    <n v="449"/>
    <s v="Cruisers Bicycles"/>
    <n v="3"/>
    <x v="0"/>
  </r>
  <r>
    <n v="999.98"/>
    <s v="Comfort Bicycles"/>
    <n v="2"/>
    <x v="1"/>
  </r>
  <r>
    <n v="2999.99"/>
    <s v="Electric Bikes"/>
    <n v="5"/>
    <x v="0"/>
  </r>
  <r>
    <n v="429"/>
    <s v="Cruisers Bicycles"/>
    <n v="3"/>
    <x v="0"/>
  </r>
  <r>
    <n v="1099.98"/>
    <s v="Comfort Bicycles"/>
    <n v="2"/>
    <x v="1"/>
  </r>
  <r>
    <n v="7999.98"/>
    <s v="Mountain Bikes"/>
    <n v="6"/>
    <x v="1"/>
  </r>
  <r>
    <n v="1799.99"/>
    <s v="Mountain Bikes"/>
    <n v="6"/>
    <x v="0"/>
  </r>
  <r>
    <n v="539.98"/>
    <s v="Children Bicycles"/>
    <n v="1"/>
    <x v="1"/>
  </r>
  <r>
    <n v="2999.99"/>
    <s v="Electric Bikes"/>
    <n v="5"/>
    <x v="0"/>
  </r>
  <r>
    <n v="1320.99"/>
    <s v="Mountain Bikes"/>
    <n v="6"/>
    <x v="0"/>
  </r>
  <r>
    <n v="1320.99"/>
    <s v="Mountain Bikes"/>
    <n v="6"/>
    <x v="0"/>
  </r>
  <r>
    <n v="1549"/>
    <s v="Cyclocross Bicycles"/>
    <n v="4"/>
    <x v="0"/>
  </r>
  <r>
    <n v="599.99"/>
    <s v="Cruisers Bicycles"/>
    <n v="3"/>
    <x v="0"/>
  </r>
  <r>
    <n v="1099.98"/>
    <s v="Comfort Bicycles"/>
    <n v="2"/>
    <x v="1"/>
  </r>
  <r>
    <n v="449"/>
    <s v="Cruisers Bicycles"/>
    <n v="3"/>
    <x v="0"/>
  </r>
  <r>
    <n v="1099.98"/>
    <s v="Comfort Bicycles"/>
    <n v="2"/>
    <x v="1"/>
  </r>
  <r>
    <n v="1999.98"/>
    <s v="Mountain Bikes"/>
    <n v="6"/>
    <x v="1"/>
  </r>
  <r>
    <n v="1680.99"/>
    <s v="Cyclocross Bicycles"/>
    <n v="4"/>
    <x v="0"/>
  </r>
  <r>
    <n v="599.99"/>
    <s v="Cruisers Bicycles"/>
    <n v="3"/>
    <x v="0"/>
  </r>
  <r>
    <n v="2899.99"/>
    <s v="Mountain Bikes"/>
    <n v="6"/>
    <x v="0"/>
  </r>
  <r>
    <n v="2999.99"/>
    <s v="Electric Bikes"/>
    <n v="5"/>
    <x v="0"/>
  </r>
  <r>
    <n v="999.99"/>
    <s v="Mountain Bikes"/>
    <n v="6"/>
    <x v="0"/>
  </r>
  <r>
    <n v="539.98"/>
    <s v="Cruisers Bicycles"/>
    <n v="3"/>
    <x v="1"/>
  </r>
  <r>
    <n v="3361.98"/>
    <s v="Cyclocross Bicycles"/>
    <n v="4"/>
    <x v="1"/>
  </r>
  <r>
    <n v="749.99"/>
    <s v="Mountain Bikes"/>
    <n v="6"/>
    <x v="0"/>
  </r>
  <r>
    <n v="599.99"/>
    <s v="Comfort Bicycles"/>
    <n v="2"/>
    <x v="0"/>
  </r>
  <r>
    <n v="539.98"/>
    <s v="Cruisers Bicycles"/>
    <n v="3"/>
    <x v="1"/>
  </r>
  <r>
    <n v="1099.98"/>
    <s v="Cruisers Bicycles"/>
    <n v="3"/>
    <x v="1"/>
  </r>
  <r>
    <n v="599.98"/>
    <s v="Children Bicycles"/>
    <n v="1"/>
    <x v="1"/>
  </r>
  <r>
    <n v="3361.98"/>
    <s v="Cyclocross Bicycles"/>
    <n v="4"/>
    <x v="1"/>
  </r>
  <r>
    <n v="5799.98"/>
    <s v="Mountain Bikes"/>
    <n v="6"/>
    <x v="1"/>
  </r>
  <r>
    <n v="549.99"/>
    <s v="Cruisers Bicycles"/>
    <n v="3"/>
    <x v="0"/>
  </r>
  <r>
    <n v="2999.99"/>
    <s v="Electric Bikes"/>
    <n v="5"/>
    <x v="0"/>
  </r>
  <r>
    <n v="1999.98"/>
    <s v="Mountain Bikes"/>
    <n v="6"/>
    <x v="1"/>
  </r>
  <r>
    <n v="269.99"/>
    <s v="Children Bicycles"/>
    <n v="1"/>
    <x v="0"/>
  </r>
  <r>
    <n v="999.98"/>
    <s v="Comfort Bicycles"/>
    <n v="2"/>
    <x v="1"/>
  </r>
  <r>
    <n v="898"/>
    <s v="Cruisers Bicycles"/>
    <n v="3"/>
    <x v="1"/>
  </r>
  <r>
    <n v="3599.98"/>
    <s v="Mountain Bikes"/>
    <n v="6"/>
    <x v="1"/>
  </r>
  <r>
    <n v="7999.98"/>
    <s v="Mountain Bikes"/>
    <n v="6"/>
    <x v="1"/>
  </r>
  <r>
    <n v="469.99"/>
    <s v="Mountain Bikes"/>
    <n v="6"/>
    <x v="0"/>
  </r>
  <r>
    <n v="1199.98"/>
    <s v="Cruisers Bicycles"/>
    <n v="3"/>
    <x v="1"/>
  </r>
  <r>
    <n v="529.99"/>
    <s v="Cruisers Bicycles"/>
    <n v="3"/>
    <x v="0"/>
  </r>
  <r>
    <n v="539.98"/>
    <s v="Children Bicycles"/>
    <n v="1"/>
    <x v="1"/>
  </r>
  <r>
    <n v="5999.98"/>
    <s v="Electric Bikes"/>
    <n v="5"/>
    <x v="1"/>
  </r>
  <r>
    <n v="449"/>
    <s v="Cruisers Bicycles"/>
    <n v="3"/>
    <x v="0"/>
  </r>
  <r>
    <n v="3599.98"/>
    <s v="Mountain Bikes"/>
    <n v="6"/>
    <x v="1"/>
  </r>
  <r>
    <n v="3098"/>
    <s v="Cyclocross Bicycles"/>
    <n v="4"/>
    <x v="1"/>
  </r>
  <r>
    <n v="858"/>
    <s v="Cruisers Bicycles"/>
    <n v="3"/>
    <x v="1"/>
  </r>
  <r>
    <n v="1059.98"/>
    <s v="Cruisers Bicycles"/>
    <n v="3"/>
    <x v="1"/>
  </r>
  <r>
    <n v="449"/>
    <s v="Cruisers Bicycles"/>
    <n v="3"/>
    <x v="0"/>
  </r>
  <r>
    <n v="299.99"/>
    <s v="Children Bicycles"/>
    <n v="1"/>
    <x v="0"/>
  </r>
  <r>
    <n v="529.99"/>
    <s v="Cruisers Bicycles"/>
    <n v="3"/>
    <x v="0"/>
  </r>
  <r>
    <n v="269.99"/>
    <s v="Children Bicycles"/>
    <n v="1"/>
    <x v="0"/>
  </r>
  <r>
    <n v="3599.98"/>
    <s v="Mountain Bikes"/>
    <n v="6"/>
    <x v="1"/>
  </r>
  <r>
    <n v="1549"/>
    <s v="Cyclocross Bicycles"/>
    <n v="4"/>
    <x v="0"/>
  </r>
  <r>
    <n v="898"/>
    <s v="Cruisers Bicycles"/>
    <n v="3"/>
    <x v="1"/>
  </r>
  <r>
    <n v="529.99"/>
    <s v="Cruisers Bicycles"/>
    <n v="3"/>
    <x v="0"/>
  </r>
  <r>
    <n v="1099.98"/>
    <s v="Cruisers Bicycles"/>
    <n v="3"/>
    <x v="1"/>
  </r>
  <r>
    <n v="3361.98"/>
    <s v="Cyclocross Bicycles"/>
    <n v="4"/>
    <x v="1"/>
  </r>
  <r>
    <n v="599.98"/>
    <s v="Children Bicycles"/>
    <n v="1"/>
    <x v="1"/>
  </r>
  <r>
    <n v="549.99"/>
    <s v="Comfort Bicycles"/>
    <n v="2"/>
    <x v="0"/>
  </r>
  <r>
    <n v="299.99"/>
    <s v="Children Bicycles"/>
    <n v="1"/>
    <x v="0"/>
  </r>
  <r>
    <n v="449"/>
    <s v="Cruisers Bicycles"/>
    <n v="3"/>
    <x v="0"/>
  </r>
  <r>
    <n v="269.99"/>
    <s v="Children Bicycles"/>
    <n v="1"/>
    <x v="0"/>
  </r>
  <r>
    <n v="3098"/>
    <s v="Cyclocross Bicycles"/>
    <n v="4"/>
    <x v="1"/>
  </r>
  <r>
    <n v="299.99"/>
    <s v="Children Bicycles"/>
    <n v="1"/>
    <x v="0"/>
  </r>
  <r>
    <n v="1059.98"/>
    <s v="Cruisers Bicycles"/>
    <n v="3"/>
    <x v="1"/>
  </r>
  <r>
    <n v="1499.98"/>
    <s v="Mountain Bikes"/>
    <n v="6"/>
    <x v="1"/>
  </r>
  <r>
    <n v="599.99"/>
    <s v="Cruisers Bicycles"/>
    <n v="3"/>
    <x v="0"/>
  </r>
  <r>
    <n v="3599.98"/>
    <s v="Mountain Bikes"/>
    <n v="6"/>
    <x v="1"/>
  </r>
  <r>
    <n v="2641.98"/>
    <s v="Mountain Bikes"/>
    <n v="6"/>
    <x v="1"/>
  </r>
  <r>
    <n v="549.99"/>
    <s v="Comfort Bicycles"/>
    <n v="2"/>
    <x v="0"/>
  </r>
  <r>
    <n v="1199.98"/>
    <s v="Cruisers Bicycles"/>
    <n v="3"/>
    <x v="1"/>
  </r>
  <r>
    <n v="999.98"/>
    <s v="Comfort Bicycles"/>
    <n v="2"/>
    <x v="1"/>
  </r>
  <r>
    <n v="1499.98"/>
    <s v="Mountain Bikes"/>
    <n v="6"/>
    <x v="1"/>
  </r>
  <r>
    <n v="539.98"/>
    <s v="Children Bicycles"/>
    <n v="1"/>
    <x v="1"/>
  </r>
  <r>
    <n v="599.99"/>
    <s v="Cruisers Bicycles"/>
    <n v="3"/>
    <x v="0"/>
  </r>
  <r>
    <n v="898"/>
    <s v="Cruisers Bicycles"/>
    <n v="3"/>
    <x v="1"/>
  </r>
  <r>
    <n v="1999.98"/>
    <s v="Mountain Bikes"/>
    <n v="6"/>
    <x v="1"/>
  </r>
  <r>
    <n v="499.99"/>
    <s v="Comfort Bicycles"/>
    <n v="2"/>
    <x v="0"/>
  </r>
  <r>
    <n v="599.99"/>
    <s v="Comfort Bicycles"/>
    <n v="2"/>
    <x v="0"/>
  </r>
  <r>
    <n v="539.98"/>
    <s v="Children Bicycles"/>
    <n v="1"/>
    <x v="1"/>
  </r>
  <r>
    <n v="2899.99"/>
    <s v="Mountain Bikes"/>
    <n v="6"/>
    <x v="0"/>
  </r>
  <r>
    <n v="898"/>
    <s v="Cruisers Bicycles"/>
    <n v="3"/>
    <x v="1"/>
  </r>
  <r>
    <n v="999.99"/>
    <s v="Mountain Bikes"/>
    <n v="6"/>
    <x v="0"/>
  </r>
  <r>
    <n v="1549"/>
    <s v="Cyclocross Bicycles"/>
    <n v="4"/>
    <x v="0"/>
  </r>
  <r>
    <n v="1199.98"/>
    <s v="Comfort Bicycles"/>
    <n v="2"/>
    <x v="1"/>
  </r>
  <r>
    <n v="1320.99"/>
    <s v="Mountain Bikes"/>
    <n v="6"/>
    <x v="0"/>
  </r>
  <r>
    <n v="599.98"/>
    <s v="Children Bicycles"/>
    <n v="1"/>
    <x v="1"/>
  </r>
  <r>
    <n v="2999.99"/>
    <s v="Electric Bikes"/>
    <n v="5"/>
    <x v="0"/>
  </r>
  <r>
    <n v="858"/>
    <s v="Cruisers Bicycles"/>
    <n v="3"/>
    <x v="1"/>
  </r>
  <r>
    <n v="1799.99"/>
    <s v="Mountain Bikes"/>
    <n v="6"/>
    <x v="0"/>
  </r>
  <r>
    <n v="5799.98"/>
    <s v="Mountain Bikes"/>
    <n v="6"/>
    <x v="1"/>
  </r>
  <r>
    <n v="1199.98"/>
    <s v="Cruisers Bicycles"/>
    <n v="3"/>
    <x v="1"/>
  </r>
  <r>
    <n v="269.99"/>
    <s v="Cruisers Bicycles"/>
    <n v="3"/>
    <x v="0"/>
  </r>
  <r>
    <n v="5999.98"/>
    <s v="Electric Bikes"/>
    <n v="5"/>
    <x v="1"/>
  </r>
  <r>
    <n v="539.98"/>
    <s v="Children Bicycles"/>
    <n v="1"/>
    <x v="1"/>
  </r>
  <r>
    <n v="299.99"/>
    <s v="Children Bicycles"/>
    <n v="1"/>
    <x v="0"/>
  </r>
  <r>
    <n v="3098"/>
    <s v="Cyclocross Bicycles"/>
    <n v="4"/>
    <x v="1"/>
  </r>
  <r>
    <n v="1199.98"/>
    <s v="Comfort Bicycles"/>
    <n v="2"/>
    <x v="1"/>
  </r>
  <r>
    <n v="2899.99"/>
    <s v="Mountain Bikes"/>
    <n v="6"/>
    <x v="0"/>
  </r>
  <r>
    <n v="898"/>
    <s v="Cruisers Bicycles"/>
    <n v="3"/>
    <x v="1"/>
  </r>
  <r>
    <n v="1099.98"/>
    <s v="Cruisers Bicycles"/>
    <n v="3"/>
    <x v="1"/>
  </r>
  <r>
    <n v="1059.98"/>
    <s v="Cruisers Bicycles"/>
    <n v="3"/>
    <x v="1"/>
  </r>
  <r>
    <n v="2641.98"/>
    <s v="Mountain Bikes"/>
    <n v="6"/>
    <x v="1"/>
  </r>
  <r>
    <n v="549.99"/>
    <s v="Cruisers Bicycles"/>
    <n v="3"/>
    <x v="0"/>
  </r>
  <r>
    <n v="2899.99"/>
    <s v="Mountain Bikes"/>
    <n v="6"/>
    <x v="0"/>
  </r>
  <r>
    <n v="3098"/>
    <s v="Cyclocross Bicycles"/>
    <n v="4"/>
    <x v="1"/>
  </r>
  <r>
    <n v="5999.98"/>
    <s v="Electric Bikes"/>
    <n v="5"/>
    <x v="1"/>
  </r>
  <r>
    <n v="449"/>
    <s v="Cruisers Bicycles"/>
    <n v="3"/>
    <x v="0"/>
  </r>
  <r>
    <n v="999.98"/>
    <s v="Comfort Bicycles"/>
    <n v="2"/>
    <x v="1"/>
  </r>
  <r>
    <n v="539.98"/>
    <s v="Cruisers Bicycles"/>
    <n v="3"/>
    <x v="1"/>
  </r>
  <r>
    <n v="1680.99"/>
    <s v="Cyclocross Bicycles"/>
    <n v="4"/>
    <x v="0"/>
  </r>
  <r>
    <n v="939.98"/>
    <s v="Mountain Bikes"/>
    <n v="6"/>
    <x v="1"/>
  </r>
  <r>
    <n v="898"/>
    <s v="Cruisers Bicycles"/>
    <n v="3"/>
    <x v="1"/>
  </r>
  <r>
    <n v="3361.98"/>
    <s v="Cyclocross Bicycles"/>
    <n v="4"/>
    <x v="1"/>
  </r>
  <r>
    <n v="1199.98"/>
    <s v="Comfort Bicycles"/>
    <n v="2"/>
    <x v="1"/>
  </r>
  <r>
    <n v="269.99"/>
    <s v="Cruisers Bicycles"/>
    <n v="3"/>
    <x v="0"/>
  </r>
  <r>
    <n v="5799.98"/>
    <s v="Mountain Bikes"/>
    <n v="6"/>
    <x v="1"/>
  </r>
  <r>
    <n v="7999.98"/>
    <s v="Mountain Bikes"/>
    <n v="6"/>
    <x v="1"/>
  </r>
  <r>
    <n v="549.99"/>
    <s v="Comfort Bicycles"/>
    <n v="2"/>
    <x v="0"/>
  </r>
  <r>
    <n v="1549"/>
    <s v="Cyclocross Bicycles"/>
    <n v="4"/>
    <x v="0"/>
  </r>
  <r>
    <n v="3999.99"/>
    <s v="Mountain Bikes"/>
    <n v="6"/>
    <x v="0"/>
  </r>
  <r>
    <n v="539.98"/>
    <s v="Children Bicycles"/>
    <n v="1"/>
    <x v="1"/>
  </r>
  <r>
    <n v="1320.99"/>
    <s v="Mountain Bikes"/>
    <n v="6"/>
    <x v="0"/>
  </r>
  <r>
    <n v="599.99"/>
    <s v="Comfort Bicycles"/>
    <n v="2"/>
    <x v="0"/>
  </r>
  <r>
    <n v="549.99"/>
    <s v="Comfort Bicycles"/>
    <n v="2"/>
    <x v="0"/>
  </r>
  <r>
    <n v="898"/>
    <s v="Cruisers Bicycles"/>
    <n v="3"/>
    <x v="1"/>
  </r>
  <r>
    <n v="999.99"/>
    <s v="Mountain Bikes"/>
    <n v="6"/>
    <x v="0"/>
  </r>
  <r>
    <n v="1799.99"/>
    <s v="Mountain Bikes"/>
    <n v="6"/>
    <x v="0"/>
  </r>
  <r>
    <n v="1199.98"/>
    <s v="Cruisers Bicycles"/>
    <n v="3"/>
    <x v="1"/>
  </r>
  <r>
    <n v="269.99"/>
    <s v="Cruisers Bicycles"/>
    <n v="3"/>
    <x v="0"/>
  </r>
  <r>
    <n v="269.99"/>
    <s v="Cruisers Bicycles"/>
    <n v="3"/>
    <x v="0"/>
  </r>
  <r>
    <n v="429"/>
    <s v="Cruisers Bicycles"/>
    <n v="3"/>
    <x v="0"/>
  </r>
  <r>
    <n v="599.99"/>
    <s v="Cruisers Bicycles"/>
    <n v="3"/>
    <x v="0"/>
  </r>
  <r>
    <n v="5999.98"/>
    <s v="Electric Bikes"/>
    <n v="5"/>
    <x v="1"/>
  </r>
  <r>
    <n v="898"/>
    <s v="Cruisers Bicycles"/>
    <n v="3"/>
    <x v="1"/>
  </r>
  <r>
    <n v="549.99"/>
    <s v="Cruisers Bicycles"/>
    <n v="3"/>
    <x v="0"/>
  </r>
  <r>
    <n v="449"/>
    <s v="Cruisers Bicycles"/>
    <n v="3"/>
    <x v="0"/>
  </r>
  <r>
    <n v="269.99"/>
    <s v="Children Bicycles"/>
    <n v="1"/>
    <x v="0"/>
  </r>
  <r>
    <n v="1680.99"/>
    <s v="Cyclocross Bicycles"/>
    <n v="4"/>
    <x v="0"/>
  </r>
  <r>
    <n v="299.99"/>
    <s v="Children Bicycles"/>
    <n v="1"/>
    <x v="0"/>
  </r>
  <r>
    <n v="939.98"/>
    <s v="Mountain Bikes"/>
    <n v="6"/>
    <x v="1"/>
  </r>
  <r>
    <n v="898"/>
    <s v="Cruisers Bicycles"/>
    <n v="3"/>
    <x v="1"/>
  </r>
  <r>
    <n v="549.99"/>
    <s v="Comfort Bicycles"/>
    <n v="2"/>
    <x v="0"/>
  </r>
  <r>
    <n v="1199.98"/>
    <s v="Cruisers Bicycles"/>
    <n v="3"/>
    <x v="1"/>
  </r>
  <r>
    <n v="1059.98"/>
    <s v="Cruisers Bicycles"/>
    <n v="3"/>
    <x v="1"/>
  </r>
  <r>
    <n v="3361.98"/>
    <s v="Cyclocross Bicycles"/>
    <n v="4"/>
    <x v="1"/>
  </r>
  <r>
    <n v="858"/>
    <s v="Cruisers Bicycles"/>
    <n v="3"/>
    <x v="1"/>
  </r>
  <r>
    <n v="1680.99"/>
    <s v="Cyclocross Bicycles"/>
    <n v="4"/>
    <x v="0"/>
  </r>
  <r>
    <n v="499.99"/>
    <s v="Comfort Bicycles"/>
    <n v="2"/>
    <x v="0"/>
  </r>
  <r>
    <n v="2641.98"/>
    <s v="Mountain Bikes"/>
    <n v="6"/>
    <x v="1"/>
  </r>
  <r>
    <n v="858"/>
    <s v="Cruisers Bicycles"/>
    <n v="3"/>
    <x v="1"/>
  </r>
  <r>
    <n v="5999.98"/>
    <s v="Electric Bikes"/>
    <n v="5"/>
    <x v="1"/>
  </r>
  <r>
    <n v="449"/>
    <s v="Cruisers Bicycles"/>
    <n v="3"/>
    <x v="0"/>
  </r>
  <r>
    <n v="1549"/>
    <s v="Cyclocross Bicycles"/>
    <n v="4"/>
    <x v="0"/>
  </r>
  <r>
    <n v="499.99"/>
    <s v="Comfort Bicycles"/>
    <n v="2"/>
    <x v="0"/>
  </r>
  <r>
    <n v="1799.99"/>
    <s v="Mountain Bikes"/>
    <n v="6"/>
    <x v="0"/>
  </r>
  <r>
    <n v="539.98"/>
    <s v="Children Bicycles"/>
    <n v="1"/>
    <x v="1"/>
  </r>
  <r>
    <n v="599.99"/>
    <s v="Cruisers Bicycles"/>
    <n v="3"/>
    <x v="0"/>
  </r>
  <r>
    <n v="269.99"/>
    <s v="Children Bicycles"/>
    <n v="1"/>
    <x v="0"/>
  </r>
  <r>
    <n v="539.98"/>
    <s v="Cruisers Bicycles"/>
    <n v="3"/>
    <x v="1"/>
  </r>
  <r>
    <n v="429"/>
    <s v="Cruisers Bicycles"/>
    <n v="3"/>
    <x v="0"/>
  </r>
  <r>
    <n v="3361.98"/>
    <s v="Cyclocross Bicycles"/>
    <n v="4"/>
    <x v="1"/>
  </r>
  <r>
    <n v="599.99"/>
    <s v="Comfort Bicycles"/>
    <n v="2"/>
    <x v="0"/>
  </r>
  <r>
    <n v="599.98"/>
    <s v="Children Bicycles"/>
    <n v="1"/>
    <x v="1"/>
  </r>
  <r>
    <n v="529.99"/>
    <s v="Cruisers Bicycles"/>
    <n v="3"/>
    <x v="0"/>
  </r>
  <r>
    <n v="449"/>
    <s v="Cruisers Bicycles"/>
    <n v="3"/>
    <x v="0"/>
  </r>
  <r>
    <n v="5999.98"/>
    <s v="Electric Bikes"/>
    <n v="5"/>
    <x v="1"/>
  </r>
  <r>
    <n v="599.99"/>
    <s v="Comfort Bicycles"/>
    <n v="2"/>
    <x v="0"/>
  </r>
  <r>
    <n v="1059.98"/>
    <s v="Cruisers Bicycles"/>
    <n v="3"/>
    <x v="1"/>
  </r>
  <r>
    <n v="449"/>
    <s v="Cruisers Bicycles"/>
    <n v="3"/>
    <x v="0"/>
  </r>
  <r>
    <n v="2641.98"/>
    <s v="Mountain Bikes"/>
    <n v="6"/>
    <x v="1"/>
  </r>
  <r>
    <n v="599.98"/>
    <s v="Children Bicycles"/>
    <n v="1"/>
    <x v="1"/>
  </r>
  <r>
    <n v="539.98"/>
    <s v="Cruisers Bicycles"/>
    <n v="3"/>
    <x v="1"/>
  </r>
  <r>
    <n v="939.98"/>
    <s v="Mountain Bikes"/>
    <n v="6"/>
    <x v="1"/>
  </r>
  <r>
    <n v="1320.99"/>
    <s v="Mountain Bikes"/>
    <n v="6"/>
    <x v="0"/>
  </r>
  <r>
    <n v="499.99"/>
    <s v="Comfort Bicycles"/>
    <n v="2"/>
    <x v="0"/>
  </r>
  <r>
    <n v="898"/>
    <s v="Cruisers Bicycles"/>
    <n v="3"/>
    <x v="1"/>
  </r>
  <r>
    <n v="539.98"/>
    <s v="Children Bicycles"/>
    <n v="1"/>
    <x v="1"/>
  </r>
  <r>
    <n v="1099.98"/>
    <s v="Comfort Bicycles"/>
    <n v="2"/>
    <x v="1"/>
  </r>
  <r>
    <n v="1059.98"/>
    <s v="Cruisers Bicycles"/>
    <n v="3"/>
    <x v="1"/>
  </r>
  <r>
    <n v="499.99"/>
    <s v="Comfort Bicycles"/>
    <n v="2"/>
    <x v="0"/>
  </r>
  <r>
    <n v="3361.98"/>
    <s v="Cyclocross Bicycles"/>
    <n v="4"/>
    <x v="1"/>
  </r>
  <r>
    <n v="529.99"/>
    <s v="Cruisers Bicycles"/>
    <n v="3"/>
    <x v="0"/>
  </r>
  <r>
    <n v="469.99"/>
    <s v="Mountain Bikes"/>
    <n v="6"/>
    <x v="0"/>
  </r>
  <r>
    <n v="539.98"/>
    <s v="Children Bicycles"/>
    <n v="1"/>
    <x v="1"/>
  </r>
  <r>
    <n v="1099.98"/>
    <s v="Cruisers Bicycles"/>
    <n v="3"/>
    <x v="1"/>
  </r>
  <r>
    <n v="539.98"/>
    <s v="Cruisers Bicycles"/>
    <n v="3"/>
    <x v="1"/>
  </r>
  <r>
    <n v="2641.98"/>
    <s v="Mountain Bikes"/>
    <n v="6"/>
    <x v="1"/>
  </r>
  <r>
    <n v="3098"/>
    <s v="Cyclocross Bicycles"/>
    <n v="4"/>
    <x v="1"/>
  </r>
  <r>
    <n v="5799.98"/>
    <s v="Mountain Bikes"/>
    <n v="6"/>
    <x v="1"/>
  </r>
  <r>
    <n v="549.99"/>
    <s v="Cruisers Bicycles"/>
    <n v="3"/>
    <x v="0"/>
  </r>
  <r>
    <n v="2899.99"/>
    <s v="Mountain Bikes"/>
    <n v="6"/>
    <x v="0"/>
  </r>
  <r>
    <n v="659.98"/>
    <s v="Children Bicycles"/>
    <n v="1"/>
    <x v="1"/>
  </r>
  <r>
    <n v="2999.99"/>
    <s v="Electric Bikes"/>
    <n v="5"/>
    <x v="0"/>
  </r>
  <r>
    <n v="899.98"/>
    <s v="Comfort Bicycles"/>
    <n v="2"/>
    <x v="1"/>
  </r>
  <r>
    <n v="551.99"/>
    <s v="Comfort Bicycles"/>
    <n v="2"/>
    <x v="0"/>
  </r>
  <r>
    <n v="5499.99"/>
    <s v="Road Bikes"/>
    <n v="7"/>
    <x v="0"/>
  </r>
  <r>
    <n v="1499.98"/>
    <s v="Road Bikes"/>
    <n v="7"/>
    <x v="1"/>
  </r>
  <r>
    <n v="529.99"/>
    <s v="Cruisers Bicycles"/>
    <n v="3"/>
    <x v="0"/>
  </r>
  <r>
    <n v="749.99"/>
    <s v="Cruisers Bicycles"/>
    <n v="3"/>
    <x v="0"/>
  </r>
  <r>
    <n v="619.99"/>
    <s v="Cruisers Bicycles"/>
    <n v="3"/>
    <x v="0"/>
  </r>
  <r>
    <n v="9999.98"/>
    <s v="Electric Bikes"/>
    <n v="5"/>
    <x v="1"/>
  </r>
  <r>
    <n v="899.98"/>
    <s v="Comfort Bicycles"/>
    <n v="2"/>
    <x v="1"/>
  </r>
  <r>
    <n v="469.99"/>
    <s v="Mountain Bikes"/>
    <n v="6"/>
    <x v="0"/>
  </r>
  <r>
    <n v="999.99"/>
    <s v="Mountain Bikes"/>
    <n v="6"/>
    <x v="0"/>
  </r>
  <r>
    <n v="599.98"/>
    <s v="Cruisers Bicycles"/>
    <n v="3"/>
    <x v="1"/>
  </r>
  <r>
    <n v="833.98"/>
    <s v="Comfort Bicycles"/>
    <n v="2"/>
    <x v="1"/>
  </r>
  <r>
    <n v="529.99"/>
    <s v="Cruisers Bicycles"/>
    <n v="3"/>
    <x v="0"/>
  </r>
  <r>
    <n v="3499.99"/>
    <s v="Cyclocross Bicycles"/>
    <n v="4"/>
    <x v="0"/>
  </r>
  <r>
    <n v="489.99"/>
    <s v="Cruisers Bicycles"/>
    <n v="3"/>
    <x v="0"/>
  </r>
  <r>
    <n v="899.98"/>
    <s v="Cruisers Bicycles"/>
    <n v="3"/>
    <x v="1"/>
  </r>
  <r>
    <n v="749.99"/>
    <s v="Road Bikes"/>
    <n v="7"/>
    <x v="0"/>
  </r>
  <r>
    <n v="2999.99"/>
    <s v="Electric Bikes"/>
    <n v="5"/>
    <x v="0"/>
  </r>
  <r>
    <n v="299.99"/>
    <s v="Children Bicycles"/>
    <n v="1"/>
    <x v="0"/>
  </r>
  <r>
    <n v="4599.9799999999996"/>
    <s v="Mountain Bikes"/>
    <n v="6"/>
    <x v="1"/>
  </r>
  <r>
    <n v="469.99"/>
    <s v="Mountain Bikes"/>
    <n v="6"/>
    <x v="0"/>
  </r>
  <r>
    <n v="10599.98"/>
    <s v="Mountain Bikes"/>
    <n v="6"/>
    <x v="1"/>
  </r>
  <r>
    <n v="539.98"/>
    <s v="Children Bicycles"/>
    <n v="1"/>
    <x v="1"/>
  </r>
  <r>
    <n v="1059.98"/>
    <s v="Cruisers Bicycles"/>
    <n v="3"/>
    <x v="1"/>
  </r>
  <r>
    <n v="2899.99"/>
    <s v="Mountain Bikes"/>
    <n v="6"/>
    <x v="0"/>
  </r>
  <r>
    <n v="299.99"/>
    <s v="Children Bicycles"/>
    <n v="1"/>
    <x v="0"/>
  </r>
  <r>
    <n v="549.99"/>
    <s v="Cruisers Bicycles"/>
    <n v="3"/>
    <x v="0"/>
  </r>
  <r>
    <n v="999.98"/>
    <s v="Comfort Bicycles"/>
    <n v="2"/>
    <x v="1"/>
  </r>
  <r>
    <n v="269.99"/>
    <s v="Cruisers Bicycles"/>
    <n v="3"/>
    <x v="0"/>
  </r>
  <r>
    <n v="549.99"/>
    <s v="Comfort Bicycles"/>
    <n v="2"/>
    <x v="0"/>
  </r>
  <r>
    <n v="699.98"/>
    <s v="Children Bicycles"/>
    <n v="1"/>
    <x v="1"/>
  </r>
  <r>
    <n v="209.99"/>
    <s v="Children Bicycles"/>
    <n v="1"/>
    <x v="0"/>
  </r>
  <r>
    <n v="3361.98"/>
    <s v="Cyclocross Bicycles"/>
    <n v="4"/>
    <x v="1"/>
  </r>
  <r>
    <n v="647.99"/>
    <s v="Cruisers Bicycles"/>
    <n v="3"/>
    <x v="0"/>
  </r>
  <r>
    <n v="999.99"/>
    <s v="Mountain Bikes"/>
    <n v="6"/>
    <x v="0"/>
  </r>
  <r>
    <n v="402.99"/>
    <s v="Cruisers Bicycles"/>
    <n v="3"/>
    <x v="0"/>
  </r>
  <r>
    <n v="329.99"/>
    <s v="Children Bicycles"/>
    <n v="1"/>
    <x v="0"/>
  </r>
  <r>
    <n v="979.98"/>
    <s v="Comfort Bicycles"/>
    <n v="2"/>
    <x v="1"/>
  </r>
  <r>
    <n v="499.98"/>
    <s v="Children Bicycles"/>
    <n v="1"/>
    <x v="1"/>
  </r>
  <r>
    <n v="489.99"/>
    <s v="Comfort Bicycles"/>
    <n v="2"/>
    <x v="0"/>
  </r>
  <r>
    <n v="6999.98"/>
    <s v="Cyclocross Bicycles"/>
    <n v="4"/>
    <x v="1"/>
  </r>
  <r>
    <n v="501.98"/>
    <s v="Cruisers Bicycles"/>
    <n v="3"/>
    <x v="1"/>
  </r>
  <r>
    <n v="299.99"/>
    <s v="Children Bicycles"/>
    <n v="1"/>
    <x v="0"/>
  </r>
  <r>
    <n v="439.99"/>
    <s v="Cruisers Bicycles"/>
    <n v="3"/>
    <x v="0"/>
  </r>
  <r>
    <n v="469.99"/>
    <s v="Mountain Bikes"/>
    <n v="6"/>
    <x v="0"/>
  </r>
  <r>
    <n v="5299.99"/>
    <s v="Mountain Bikes"/>
    <n v="6"/>
    <x v="0"/>
  </r>
  <r>
    <n v="1499.98"/>
    <s v="Mountain Bikes"/>
    <n v="6"/>
    <x v="1"/>
  </r>
  <r>
    <n v="761.99"/>
    <s v="Cruisers Bicycles"/>
    <n v="3"/>
    <x v="0"/>
  </r>
  <r>
    <n v="379.98"/>
    <s v="Children Bicycles"/>
    <n v="1"/>
    <x v="1"/>
  </r>
  <r>
    <n v="2999.99"/>
    <s v="Electric Bikes"/>
    <n v="5"/>
    <x v="0"/>
  </r>
  <r>
    <n v="299.99"/>
    <s v="Children Bicycles"/>
    <n v="1"/>
    <x v="0"/>
  </r>
  <r>
    <n v="941.98"/>
    <s v="Comfort Bicycles"/>
    <n v="2"/>
    <x v="1"/>
  </r>
  <r>
    <n v="699.98"/>
    <s v="Children Bicycles"/>
    <n v="1"/>
    <x v="1"/>
  </r>
  <r>
    <n v="250.99"/>
    <s v="Cruisers Bicycles"/>
    <n v="3"/>
    <x v="0"/>
  </r>
  <r>
    <n v="149.99"/>
    <s v="Children Bicycles"/>
    <n v="1"/>
    <x v="0"/>
  </r>
  <r>
    <n v="269.99"/>
    <s v="Children Bicycles"/>
    <n v="1"/>
    <x v="0"/>
  </r>
  <r>
    <n v="939.98"/>
    <s v="Mountain Bikes"/>
    <n v="6"/>
    <x v="1"/>
  </r>
  <r>
    <n v="875.99"/>
    <s v="Road Bikes"/>
    <n v="7"/>
    <x v="0"/>
  </r>
  <r>
    <n v="6399.98"/>
    <s v="Road Bikes"/>
    <n v="7"/>
    <x v="1"/>
  </r>
  <r>
    <n v="6999.98"/>
    <s v="Road Bikes"/>
    <n v="7"/>
    <x v="1"/>
  </r>
  <r>
    <n v="999.99"/>
    <s v="Mountain Bikes"/>
    <n v="6"/>
    <x v="0"/>
  </r>
  <r>
    <n v="2999.99"/>
    <s v="Electric Bikes"/>
    <n v="5"/>
    <x v="0"/>
  </r>
  <r>
    <n v="4599.9799999999996"/>
    <s v="Mountain Bikes"/>
    <n v="6"/>
    <x v="1"/>
  </r>
  <r>
    <n v="2999.98"/>
    <s v="Mountain Bikes"/>
    <n v="6"/>
    <x v="1"/>
  </r>
  <r>
    <n v="659.99"/>
    <s v="Cruisers Bicycles"/>
    <n v="3"/>
    <x v="0"/>
  </r>
  <r>
    <n v="9999.98"/>
    <s v="Electric Bikes"/>
    <n v="5"/>
    <x v="1"/>
  </r>
  <r>
    <n v="999.99"/>
    <s v="Mountain Bikes"/>
    <n v="6"/>
    <x v="0"/>
  </r>
  <r>
    <n v="5199.9799999999996"/>
    <s v="Road Bikes"/>
    <n v="7"/>
    <x v="1"/>
  </r>
  <r>
    <n v="10599.98"/>
    <s v="Mountain Bikes"/>
    <n v="6"/>
    <x v="1"/>
  </r>
  <r>
    <n v="1999.98"/>
    <s v="Mountain Bikes"/>
    <n v="6"/>
    <x v="1"/>
  </r>
  <r>
    <n v="6999.98"/>
    <s v="Cyclocross Bicycles"/>
    <n v="4"/>
    <x v="1"/>
  </r>
  <r>
    <n v="539.98"/>
    <s v="Children Bicycles"/>
    <n v="1"/>
    <x v="1"/>
  </r>
  <r>
    <n v="5399.98"/>
    <s v="Road Bikes"/>
    <n v="7"/>
    <x v="1"/>
  </r>
  <r>
    <n v="599.98"/>
    <s v="Children Bicycles"/>
    <n v="1"/>
    <x v="1"/>
  </r>
  <r>
    <n v="979.98"/>
    <s v="Comfort Bicycles"/>
    <n v="2"/>
    <x v="1"/>
  </r>
  <r>
    <n v="269.99"/>
    <s v="Children Bicycles"/>
    <n v="1"/>
    <x v="0"/>
  </r>
  <r>
    <n v="899.98"/>
    <s v="Comfort Bicycles"/>
    <n v="2"/>
    <x v="1"/>
  </r>
  <r>
    <n v="2939.98"/>
    <s v="Mountain Bikes"/>
    <n v="6"/>
    <x v="1"/>
  </r>
  <r>
    <n v="858"/>
    <s v="Cruisers Bicycles"/>
    <n v="3"/>
    <x v="1"/>
  </r>
  <r>
    <n v="249.99"/>
    <s v="Children Bicycles"/>
    <n v="1"/>
    <x v="0"/>
  </r>
  <r>
    <n v="416.99"/>
    <s v="Cruisers Bicycles"/>
    <n v="3"/>
    <x v="0"/>
  </r>
  <r>
    <n v="449.99"/>
    <s v="Comfort Bicycles"/>
    <n v="2"/>
    <x v="0"/>
  </r>
  <r>
    <n v="1751.98"/>
    <s v="Road Bikes"/>
    <n v="7"/>
    <x v="1"/>
  </r>
  <r>
    <n v="1320.99"/>
    <s v="Mountain Bikes"/>
    <n v="6"/>
    <x v="0"/>
  </r>
  <r>
    <n v="5999.99"/>
    <s v="Road Bikes"/>
    <n v="7"/>
    <x v="0"/>
  </r>
  <r>
    <n v="679.98"/>
    <s v="Children Bicycles"/>
    <n v="1"/>
    <x v="1"/>
  </r>
  <r>
    <n v="5299.99"/>
    <s v="Mountain Bikes"/>
    <n v="6"/>
    <x v="0"/>
  </r>
  <r>
    <n v="4999.99"/>
    <s v="Road Bikes"/>
    <n v="7"/>
    <x v="0"/>
  </r>
  <r>
    <n v="4599.9799999999996"/>
    <s v="Mountain Bikes"/>
    <n v="6"/>
    <x v="1"/>
  </r>
  <r>
    <n v="999.98"/>
    <s v="Comfort Bicycles"/>
    <n v="2"/>
    <x v="1"/>
  </r>
  <r>
    <n v="979.98"/>
    <s v="Children Bicycles"/>
    <n v="1"/>
    <x v="1"/>
  </r>
  <r>
    <n v="1499.99"/>
    <s v="Mountain Bikes"/>
    <n v="6"/>
    <x v="0"/>
  </r>
  <r>
    <n v="402.99"/>
    <s v="Cruisers Bicycles"/>
    <n v="3"/>
    <x v="0"/>
  </r>
  <r>
    <n v="109.99"/>
    <s v="Children Bicycles"/>
    <n v="1"/>
    <x v="0"/>
  </r>
  <r>
    <n v="999.99"/>
    <s v="Mountain Bikes"/>
    <n v="6"/>
    <x v="0"/>
  </r>
  <r>
    <n v="299.99"/>
    <s v="Children Bicycles"/>
    <n v="1"/>
    <x v="0"/>
  </r>
  <r>
    <n v="329.99"/>
    <s v="Children Bicycles"/>
    <n v="1"/>
    <x v="0"/>
  </r>
  <r>
    <n v="2999.98"/>
    <s v="Road Bikes"/>
    <n v="7"/>
    <x v="1"/>
  </r>
  <r>
    <n v="898"/>
    <s v="Cruisers Bicycles"/>
    <n v="3"/>
    <x v="1"/>
  </r>
  <r>
    <n v="1199.98"/>
    <s v="Cruisers Bicycles"/>
    <n v="3"/>
    <x v="1"/>
  </r>
  <r>
    <n v="619.99"/>
    <s v="Cruisers Bicycles"/>
    <n v="3"/>
    <x v="0"/>
  </r>
  <r>
    <n v="449.99"/>
    <s v="Comfort Bicycles"/>
    <n v="2"/>
    <x v="0"/>
  </r>
  <r>
    <n v="2499.9899999999998"/>
    <s v="Mountain Bikes"/>
    <n v="6"/>
    <x v="0"/>
  </r>
  <r>
    <n v="963.98"/>
    <s v="Comfort Bicycles"/>
    <n v="2"/>
    <x v="1"/>
  </r>
  <r>
    <n v="1739.98"/>
    <s v="Mountain Bikes"/>
    <n v="6"/>
    <x v="1"/>
  </r>
  <r>
    <n v="999.99"/>
    <s v="Mountain Bikes"/>
    <n v="6"/>
    <x v="0"/>
  </r>
  <r>
    <n v="416.99"/>
    <s v="Cruisers Bicycles"/>
    <n v="3"/>
    <x v="0"/>
  </r>
  <r>
    <n v="2699.99"/>
    <s v="Road Bikes"/>
    <n v="7"/>
    <x v="0"/>
  </r>
  <r>
    <n v="2899.99"/>
    <s v="Mountain Bikes"/>
    <n v="6"/>
    <x v="0"/>
  </r>
  <r>
    <n v="833.98"/>
    <s v="Comfort Bicycles"/>
    <n v="2"/>
    <x v="1"/>
  </r>
  <r>
    <n v="12999.98"/>
    <s v="Road Bikes"/>
    <n v="7"/>
    <x v="1"/>
  </r>
  <r>
    <n v="699.98"/>
    <s v="Children Bicycles"/>
    <n v="1"/>
    <x v="1"/>
  </r>
  <r>
    <n v="2999.98"/>
    <s v="Road Bikes"/>
    <n v="7"/>
    <x v="1"/>
  </r>
  <r>
    <n v="250.99"/>
    <s v="Cruisers Bicycles"/>
    <n v="3"/>
    <x v="0"/>
  </r>
  <r>
    <n v="549.99"/>
    <s v="Mountain Bikes"/>
    <n v="6"/>
    <x v="0"/>
  </r>
  <r>
    <n v="1320.99"/>
    <s v="Mountain Bikes"/>
    <n v="6"/>
    <x v="0"/>
  </r>
  <r>
    <n v="269.99"/>
    <s v="Cruisers Bicycles"/>
    <n v="3"/>
    <x v="0"/>
  </r>
  <r>
    <n v="1199.98"/>
    <s v="Comfort Bicycles"/>
    <n v="2"/>
    <x v="1"/>
  </r>
  <r>
    <n v="429"/>
    <s v="Cruisers Bicycles"/>
    <n v="3"/>
    <x v="0"/>
  </r>
  <r>
    <n v="419.98"/>
    <s v="Children Bicycles"/>
    <n v="1"/>
    <x v="1"/>
  </r>
  <r>
    <n v="449"/>
    <s v="Cruisers Bicycles"/>
    <n v="3"/>
    <x v="0"/>
  </r>
  <r>
    <n v="469.99"/>
    <s v="Mountain Bikes"/>
    <n v="6"/>
    <x v="0"/>
  </r>
  <r>
    <n v="659.99"/>
    <s v="Cruisers Bicycles"/>
    <n v="3"/>
    <x v="0"/>
  </r>
  <r>
    <n v="963.98"/>
    <s v="Comfort Bicycles"/>
    <n v="2"/>
    <x v="1"/>
  </r>
  <r>
    <n v="549.99"/>
    <s v="Comfort Bicycles"/>
    <n v="2"/>
    <x v="0"/>
  </r>
  <r>
    <n v="999.99"/>
    <s v="Mountain Bikes"/>
    <n v="6"/>
    <x v="0"/>
  </r>
  <r>
    <n v="599.99"/>
    <s v="Cruisers Bicycles"/>
    <n v="3"/>
    <x v="0"/>
  </r>
  <r>
    <n v="7999.98"/>
    <s v="Mountain Bikes"/>
    <n v="6"/>
    <x v="1"/>
  </r>
  <r>
    <n v="1067.98"/>
    <s v="Comfort Bicycles"/>
    <n v="2"/>
    <x v="1"/>
  </r>
  <r>
    <n v="699.98"/>
    <s v="Children Bicycles"/>
    <n v="1"/>
    <x v="1"/>
  </r>
  <r>
    <n v="6399.98"/>
    <s v="Road Bikes"/>
    <n v="7"/>
    <x v="1"/>
  </r>
  <r>
    <n v="1751.98"/>
    <s v="Road Bikes"/>
    <n v="7"/>
    <x v="1"/>
  </r>
  <r>
    <n v="759.98"/>
    <s v="Mountain Bikes"/>
    <n v="6"/>
    <x v="1"/>
  </r>
  <r>
    <n v="1059.98"/>
    <s v="Cruisers Bicycles"/>
    <n v="3"/>
    <x v="1"/>
  </r>
  <r>
    <n v="299.98"/>
    <s v="Children Bicycles"/>
    <n v="1"/>
    <x v="1"/>
  </r>
  <r>
    <n v="2199.98"/>
    <s v="Cruisers Bicycles"/>
    <n v="3"/>
    <x v="1"/>
  </r>
  <r>
    <n v="3999.99"/>
    <s v="Mountain Bikes"/>
    <n v="6"/>
    <x v="0"/>
  </r>
  <r>
    <n v="5999.99"/>
    <s v="Road Bikes"/>
    <n v="7"/>
    <x v="0"/>
  </r>
  <r>
    <n v="659.99"/>
    <s v="Cruisers Bicycles"/>
    <n v="3"/>
    <x v="0"/>
  </r>
  <r>
    <n v="3499.99"/>
    <s v="Cyclocross Bicycles"/>
    <n v="4"/>
    <x v="0"/>
  </r>
  <r>
    <n v="4999.99"/>
    <s v="Electric Bikes"/>
    <n v="5"/>
    <x v="0"/>
  </r>
  <r>
    <n v="939.98"/>
    <s v="Mountain Bikes"/>
    <n v="6"/>
    <x v="1"/>
  </r>
  <r>
    <n v="999.99"/>
    <s v="Mountain Bikes"/>
    <n v="6"/>
    <x v="0"/>
  </r>
  <r>
    <n v="1499.99"/>
    <s v="Mountain Bikes"/>
    <n v="6"/>
    <x v="0"/>
  </r>
  <r>
    <n v="3119.98"/>
    <s v="Electric Bikes"/>
    <n v="5"/>
    <x v="1"/>
  </r>
  <r>
    <n v="299.99"/>
    <s v="Children Bicycles"/>
    <n v="1"/>
    <x v="0"/>
  </r>
  <r>
    <n v="1499.98"/>
    <s v="Mountain Bikes"/>
    <n v="6"/>
    <x v="1"/>
  </r>
  <r>
    <n v="5499.99"/>
    <s v="Road Bikes"/>
    <n v="7"/>
    <x v="0"/>
  </r>
  <r>
    <n v="469.99"/>
    <s v="Mountain Bikes"/>
    <n v="6"/>
    <x v="0"/>
  </r>
  <r>
    <n v="2599.9899999999998"/>
    <s v="Road Bikes"/>
    <n v="7"/>
    <x v="0"/>
  </r>
  <r>
    <n v="2999.98"/>
    <s v="Road Bikes"/>
    <n v="7"/>
    <x v="1"/>
  </r>
  <r>
    <n v="416.99"/>
    <s v="Comfort Bicycles"/>
    <n v="2"/>
    <x v="0"/>
  </r>
  <r>
    <n v="979.98"/>
    <s v="Children Bicycles"/>
    <n v="1"/>
    <x v="1"/>
  </r>
  <r>
    <n v="10999.98"/>
    <s v="Road Bikes"/>
    <n v="7"/>
    <x v="1"/>
  </r>
  <r>
    <n v="599.99"/>
    <s v="Cruisers Bicycles"/>
    <n v="3"/>
    <x v="0"/>
  </r>
  <r>
    <n v="999.99"/>
    <s v="Mountain Bikes"/>
    <n v="6"/>
    <x v="0"/>
  </r>
  <r>
    <n v="379.98"/>
    <s v="Children Bicycles"/>
    <n v="1"/>
    <x v="1"/>
  </r>
  <r>
    <n v="898"/>
    <s v="Cruisers Bicycles"/>
    <n v="3"/>
    <x v="1"/>
  </r>
  <r>
    <n v="481.99"/>
    <s v="Comfort Bicycles"/>
    <n v="2"/>
    <x v="0"/>
  </r>
  <r>
    <n v="2999.98"/>
    <s v="Road Bikes"/>
    <n v="7"/>
    <x v="1"/>
  </r>
  <r>
    <n v="299.99"/>
    <s v="Children Bicycles"/>
    <n v="1"/>
    <x v="0"/>
  </r>
  <r>
    <n v="2641.98"/>
    <s v="Mountain Bikes"/>
    <n v="6"/>
    <x v="1"/>
  </r>
  <r>
    <n v="149.99"/>
    <s v="Children Bicycles"/>
    <n v="1"/>
    <x v="0"/>
  </r>
  <r>
    <n v="1799.99"/>
    <s v="Mountain Bikes"/>
    <n v="6"/>
    <x v="0"/>
  </r>
  <r>
    <n v="189.99"/>
    <s v="Children Bicycles"/>
    <n v="1"/>
    <x v="0"/>
  </r>
  <r>
    <n v="939.98"/>
    <s v="Mountain Bikes"/>
    <n v="6"/>
    <x v="1"/>
  </r>
  <r>
    <n v="109.99"/>
    <s v="Children Bicycles"/>
    <n v="1"/>
    <x v="0"/>
  </r>
  <r>
    <n v="3361.98"/>
    <s v="Cyclocross Bicycles"/>
    <n v="4"/>
    <x v="1"/>
  </r>
  <r>
    <n v="329.99"/>
    <s v="Children Bicycles"/>
    <n v="1"/>
    <x v="0"/>
  </r>
  <r>
    <n v="833.98"/>
    <s v="Comfort Bicycles"/>
    <n v="2"/>
    <x v="1"/>
  </r>
  <r>
    <n v="599.98"/>
    <s v="Children Bicycles"/>
    <n v="1"/>
    <x v="1"/>
  </r>
  <r>
    <n v="2641.98"/>
    <s v="Mountain Bikes"/>
    <n v="6"/>
    <x v="1"/>
  </r>
  <r>
    <n v="5399.98"/>
    <s v="Road Bikes"/>
    <n v="7"/>
    <x v="1"/>
  </r>
  <r>
    <n v="599.99"/>
    <s v="Cruisers Bicycles"/>
    <n v="3"/>
    <x v="0"/>
  </r>
  <r>
    <n v="2599.9899999999998"/>
    <s v="Road Bikes"/>
    <n v="7"/>
    <x v="0"/>
  </r>
  <r>
    <n v="599.99"/>
    <s v="Cruisers Bicycles"/>
    <n v="3"/>
    <x v="0"/>
  </r>
  <r>
    <n v="1059.98"/>
    <s v="Cruisers Bicycles"/>
    <n v="3"/>
    <x v="1"/>
  </r>
  <r>
    <n v="10999.98"/>
    <s v="Road Bikes"/>
    <n v="7"/>
    <x v="1"/>
  </r>
  <r>
    <n v="963.98"/>
    <s v="Comfort Bicycles"/>
    <n v="2"/>
    <x v="1"/>
  </r>
  <r>
    <n v="269.99"/>
    <s v="Cruisers Bicycles"/>
    <n v="3"/>
    <x v="0"/>
  </r>
  <r>
    <n v="2641.98"/>
    <s v="Mountain Bikes"/>
    <n v="6"/>
    <x v="1"/>
  </r>
  <r>
    <n v="1632.99"/>
    <s v="Mountain Bikes"/>
    <n v="6"/>
    <x v="0"/>
  </r>
  <r>
    <n v="1499.99"/>
    <s v="Road Bikes"/>
    <n v="7"/>
    <x v="0"/>
  </r>
  <r>
    <n v="1499.99"/>
    <s v="Mountain Bikes"/>
    <n v="6"/>
    <x v="0"/>
  </r>
  <r>
    <n v="5399.98"/>
    <s v="Road Bikes"/>
    <n v="7"/>
    <x v="1"/>
  </r>
  <r>
    <n v="1103.98"/>
    <s v="Comfort Bicycles"/>
    <n v="2"/>
    <x v="1"/>
  </r>
  <r>
    <n v="1739.98"/>
    <s v="Mountain Bikes"/>
    <n v="6"/>
    <x v="1"/>
  </r>
  <r>
    <n v="1319.98"/>
    <s v="Cruisers Bicycles"/>
    <n v="3"/>
    <x v="1"/>
  </r>
  <r>
    <n v="3999.98"/>
    <s v="Road Bikes"/>
    <n v="7"/>
    <x v="1"/>
  </r>
  <r>
    <n v="379.98"/>
    <s v="Children Bicycles"/>
    <n v="1"/>
    <x v="1"/>
  </r>
  <r>
    <n v="3999.99"/>
    <s v="Mountain Bikes"/>
    <n v="6"/>
    <x v="0"/>
  </r>
  <r>
    <n v="869.99"/>
    <s v="Mountain Bikes"/>
    <n v="6"/>
    <x v="0"/>
  </r>
  <r>
    <n v="2641.98"/>
    <s v="Mountain Bikes"/>
    <n v="6"/>
    <x v="1"/>
  </r>
  <r>
    <n v="349.99"/>
    <s v="Children Bicycles"/>
    <n v="1"/>
    <x v="0"/>
  </r>
  <r>
    <n v="549.99"/>
    <s v="Cruisers Bicycles"/>
    <n v="3"/>
    <x v="0"/>
  </r>
  <r>
    <n v="9999.98"/>
    <s v="Mountain Bikes"/>
    <n v="6"/>
    <x v="1"/>
  </r>
  <r>
    <n v="899.98"/>
    <s v="Comfort Bicycles"/>
    <n v="2"/>
    <x v="1"/>
  </r>
  <r>
    <n v="1499.99"/>
    <s v="Road Bikes"/>
    <n v="7"/>
    <x v="0"/>
  </r>
  <r>
    <n v="1632.99"/>
    <s v="Mountain Bikes"/>
    <n v="6"/>
    <x v="0"/>
  </r>
  <r>
    <n v="1099.98"/>
    <s v="Comfort Bicycles"/>
    <n v="2"/>
    <x v="1"/>
  </r>
  <r>
    <n v="1319.98"/>
    <s v="Cruisers Bicycles"/>
    <n v="3"/>
    <x v="1"/>
  </r>
  <r>
    <n v="7999.98"/>
    <s v="Mountain Bikes"/>
    <n v="6"/>
    <x v="1"/>
  </r>
  <r>
    <n v="3499.99"/>
    <s v="Cyclocross Bicycles"/>
    <n v="4"/>
    <x v="0"/>
  </r>
  <r>
    <n v="109.99"/>
    <s v="Children Bicycles"/>
    <n v="1"/>
    <x v="0"/>
  </r>
  <r>
    <n v="999.98"/>
    <s v="Comfort Bicycles"/>
    <n v="2"/>
    <x v="1"/>
  </r>
  <r>
    <n v="481.99"/>
    <s v="Comfort Bicycles"/>
    <n v="2"/>
    <x v="0"/>
  </r>
  <r>
    <n v="1999.98"/>
    <s v="Mountain Bikes"/>
    <n v="6"/>
    <x v="1"/>
  </r>
  <r>
    <n v="1739.98"/>
    <s v="Mountain Bikes"/>
    <n v="6"/>
    <x v="1"/>
  </r>
  <r>
    <n v="501.98"/>
    <s v="Cruisers Bicycles"/>
    <n v="3"/>
    <x v="1"/>
  </r>
  <r>
    <n v="619.99"/>
    <s v="Cruisers Bicycles"/>
    <n v="3"/>
    <x v="0"/>
  </r>
  <r>
    <n v="5799.98"/>
    <s v="Mountain Bikes"/>
    <n v="6"/>
    <x v="1"/>
  </r>
  <r>
    <n v="3098"/>
    <s v="Cyclocross Bicycles"/>
    <n v="4"/>
    <x v="1"/>
  </r>
  <r>
    <n v="3499.99"/>
    <s v="Cyclocross Bicycles"/>
    <n v="4"/>
    <x v="0"/>
  </r>
  <r>
    <n v="979.98"/>
    <s v="Children Bicycles"/>
    <n v="1"/>
    <x v="1"/>
  </r>
  <r>
    <n v="4999.99"/>
    <s v="Electric Bikes"/>
    <n v="5"/>
    <x v="0"/>
  </r>
  <r>
    <n v="999.99"/>
    <s v="Mountain Bikes"/>
    <n v="6"/>
    <x v="0"/>
  </r>
  <r>
    <n v="599.98"/>
    <s v="Children Bicycles"/>
    <n v="1"/>
    <x v="1"/>
  </r>
  <r>
    <n v="1559.99"/>
    <s v="Electric Bikes"/>
    <n v="5"/>
    <x v="0"/>
  </r>
  <r>
    <n v="899.98"/>
    <s v="Comfort Bicycles"/>
    <n v="2"/>
    <x v="1"/>
  </r>
  <r>
    <n v="489.99"/>
    <s v="Children Bicycles"/>
    <n v="1"/>
    <x v="0"/>
  </r>
  <r>
    <n v="3361.98"/>
    <s v="Cyclocross Bicycles"/>
    <n v="4"/>
    <x v="1"/>
  </r>
  <r>
    <n v="1199.98"/>
    <s v="Comfort Bicycles"/>
    <n v="2"/>
    <x v="1"/>
  </r>
  <r>
    <n v="469.99"/>
    <s v="Mountain Bikes"/>
    <n v="6"/>
    <x v="0"/>
  </r>
  <r>
    <n v="5299.99"/>
    <s v="Mountain Bikes"/>
    <n v="6"/>
    <x v="0"/>
  </r>
  <r>
    <n v="939.98"/>
    <s v="Mountain Bikes"/>
    <n v="6"/>
    <x v="1"/>
  </r>
  <r>
    <n v="5399.98"/>
    <s v="Road Bikes"/>
    <n v="7"/>
    <x v="1"/>
  </r>
  <r>
    <n v="679.98"/>
    <s v="Children Bicycles"/>
    <n v="1"/>
    <x v="1"/>
  </r>
  <r>
    <n v="1499.99"/>
    <s v="Road Bikes"/>
    <n v="7"/>
    <x v="0"/>
  </r>
  <r>
    <n v="2299.9899999999998"/>
    <s v="Mountain Bikes"/>
    <n v="6"/>
    <x v="0"/>
  </r>
  <r>
    <n v="3119.98"/>
    <s v="Electric Bikes"/>
    <n v="5"/>
    <x v="1"/>
  </r>
  <r>
    <n v="2999.98"/>
    <s v="Mountain Bikes"/>
    <n v="6"/>
    <x v="1"/>
  </r>
  <r>
    <n v="1999.99"/>
    <s v="Road Bikes"/>
    <n v="7"/>
    <x v="0"/>
  </r>
  <r>
    <n v="2499.9899999999998"/>
    <s v="Mountain Bikes"/>
    <n v="6"/>
    <x v="0"/>
  </r>
  <r>
    <n v="2641.98"/>
    <s v="Mountain Bikes"/>
    <n v="6"/>
    <x v="1"/>
  </r>
  <r>
    <n v="599.98"/>
    <s v="Children Bicycles"/>
    <n v="1"/>
    <x v="1"/>
  </r>
  <r>
    <n v="1239.98"/>
    <s v="Cruisers Bicycles"/>
    <n v="3"/>
    <x v="1"/>
  </r>
  <r>
    <n v="1079.98"/>
    <s v="Mountain Bikes"/>
    <n v="6"/>
    <x v="1"/>
  </r>
  <r>
    <n v="879.98"/>
    <s v="Cruisers Bicycles"/>
    <n v="3"/>
    <x v="1"/>
  </r>
  <r>
    <n v="832.99"/>
    <s v="Mountain Bikes"/>
    <n v="6"/>
    <x v="0"/>
  </r>
  <r>
    <n v="299.99"/>
    <s v="Cruisers Bicycles"/>
    <n v="3"/>
    <x v="0"/>
  </r>
  <r>
    <n v="5799.98"/>
    <s v="Mountain Bikes"/>
    <n v="6"/>
    <x v="1"/>
  </r>
  <r>
    <n v="419.98"/>
    <s v="Children Bicycles"/>
    <n v="1"/>
    <x v="1"/>
  </r>
  <r>
    <n v="699.98"/>
    <s v="Children Bicycles"/>
    <n v="1"/>
    <x v="1"/>
  </r>
  <r>
    <n v="749.99"/>
    <s v="Road Bikes"/>
    <n v="7"/>
    <x v="0"/>
  </r>
  <r>
    <n v="899.98"/>
    <s v="Comfort Bicycles"/>
    <n v="2"/>
    <x v="1"/>
  </r>
  <r>
    <n v="419.98"/>
    <s v="Children Bicycles"/>
    <n v="1"/>
    <x v="1"/>
  </r>
  <r>
    <n v="9999.98"/>
    <s v="Electric Bikes"/>
    <n v="5"/>
    <x v="1"/>
  </r>
  <r>
    <n v="5999.99"/>
    <s v="Road Bikes"/>
    <n v="7"/>
    <x v="0"/>
  </r>
  <r>
    <n v="941.98"/>
    <s v="Comfort Bicycles"/>
    <n v="2"/>
    <x v="1"/>
  </r>
  <r>
    <n v="419.98"/>
    <s v="Children Bicycles"/>
    <n v="1"/>
    <x v="1"/>
  </r>
  <r>
    <n v="402.99"/>
    <s v="Cruisers Bicycles"/>
    <n v="3"/>
    <x v="0"/>
  </r>
  <r>
    <n v="5799.98"/>
    <s v="Mountain Bikes"/>
    <n v="6"/>
    <x v="1"/>
  </r>
  <r>
    <n v="10999.98"/>
    <s v="Road Bikes"/>
    <n v="7"/>
    <x v="1"/>
  </r>
  <r>
    <n v="209.99"/>
    <s v="Children Bicycles"/>
    <n v="1"/>
    <x v="0"/>
  </r>
  <r>
    <n v="419.98"/>
    <s v="Children Bicycles"/>
    <n v="1"/>
    <x v="1"/>
  </r>
  <r>
    <n v="9999.98"/>
    <s v="Mountain Bikes"/>
    <n v="6"/>
    <x v="1"/>
  </r>
  <r>
    <n v="979.98"/>
    <s v="Cruisers Bicycles"/>
    <n v="3"/>
    <x v="1"/>
  </r>
  <r>
    <n v="489.99"/>
    <s v="Children Bicycles"/>
    <n v="1"/>
    <x v="0"/>
  </r>
  <r>
    <n v="470.99"/>
    <s v="Comfort Bicycles"/>
    <n v="2"/>
    <x v="0"/>
  </r>
  <r>
    <n v="469.99"/>
    <s v="Mountain Bikes"/>
    <n v="6"/>
    <x v="0"/>
  </r>
  <r>
    <n v="1739.98"/>
    <s v="Mountain Bikes"/>
    <n v="6"/>
    <x v="1"/>
  </r>
  <r>
    <n v="489.99"/>
    <s v="Comfort Bicycles"/>
    <n v="2"/>
    <x v="0"/>
  </r>
  <r>
    <n v="1499.98"/>
    <s v="Cruisers Bicycles"/>
    <n v="3"/>
    <x v="1"/>
  </r>
  <r>
    <n v="469.99"/>
    <s v="Mountain Bikes"/>
    <n v="6"/>
    <x v="0"/>
  </r>
  <r>
    <n v="539.98"/>
    <s v="Children Bicycles"/>
    <n v="1"/>
    <x v="1"/>
  </r>
  <r>
    <n v="999.99"/>
    <s v="Mountain Bikes"/>
    <n v="6"/>
    <x v="0"/>
  </r>
  <r>
    <n v="963.98"/>
    <s v="Comfort Bicycles"/>
    <n v="2"/>
    <x v="1"/>
  </r>
  <r>
    <n v="1099.98"/>
    <s v="Comfort Bicycles"/>
    <n v="2"/>
    <x v="1"/>
  </r>
  <r>
    <n v="599.99"/>
    <s v="Cruisers Bicycles"/>
    <n v="3"/>
    <x v="0"/>
  </r>
  <r>
    <n v="449.99"/>
    <s v="Comfort Bicycles"/>
    <n v="2"/>
    <x v="0"/>
  </r>
  <r>
    <n v="299.99"/>
    <s v="Children Bicycles"/>
    <n v="1"/>
    <x v="0"/>
  </r>
  <r>
    <n v="599.99"/>
    <s v="Cruisers Bicycles"/>
    <n v="3"/>
    <x v="0"/>
  </r>
  <r>
    <n v="489.99"/>
    <s v="Comfort Bicycles"/>
    <n v="2"/>
    <x v="0"/>
  </r>
  <r>
    <n v="2699.99"/>
    <s v="Road Bikes"/>
    <n v="7"/>
    <x v="0"/>
  </r>
  <r>
    <n v="209.99"/>
    <s v="Children Bicycles"/>
    <n v="1"/>
    <x v="0"/>
  </r>
  <r>
    <n v="349.99"/>
    <s v="Children Bicycles"/>
    <n v="1"/>
    <x v="0"/>
  </r>
  <r>
    <n v="1599.98"/>
    <s v="Cruisers Bicycles"/>
    <n v="3"/>
    <x v="1"/>
  </r>
  <r>
    <n v="6999.98"/>
    <s v="Cyclocross Bicycles"/>
    <n v="4"/>
    <x v="1"/>
  </r>
  <r>
    <n v="489.99"/>
    <s v="Cruisers Bicycles"/>
    <n v="3"/>
    <x v="0"/>
  </r>
  <r>
    <n v="647.99"/>
    <s v="Cruisers Bicycles"/>
    <n v="3"/>
    <x v="0"/>
  </r>
  <r>
    <n v="1319.98"/>
    <s v="Cruisers Bicycles"/>
    <n v="3"/>
    <x v="1"/>
  </r>
  <r>
    <n v="659.99"/>
    <s v="Cruisers Bicycles"/>
    <n v="3"/>
    <x v="0"/>
  </r>
  <r>
    <n v="5499.99"/>
    <s v="Road Bikes"/>
    <n v="7"/>
    <x v="0"/>
  </r>
  <r>
    <n v="349.99"/>
    <s v="Children Bicycles"/>
    <n v="1"/>
    <x v="0"/>
  </r>
  <r>
    <n v="4999.99"/>
    <s v="Road Bikes"/>
    <n v="7"/>
    <x v="0"/>
  </r>
  <r>
    <n v="679.98"/>
    <s v="Children Bicycles"/>
    <n v="1"/>
    <x v="1"/>
  </r>
  <r>
    <n v="5199.9799999999996"/>
    <s v="Road Bikes"/>
    <n v="7"/>
    <x v="1"/>
  </r>
  <r>
    <n v="402.99"/>
    <s v="Cruisers Bicycles"/>
    <n v="3"/>
    <x v="0"/>
  </r>
  <r>
    <n v="699.98"/>
    <s v="Children Bicycles"/>
    <n v="1"/>
    <x v="1"/>
  </r>
  <r>
    <n v="269.99"/>
    <s v="Cruisers Bicycles"/>
    <n v="3"/>
    <x v="0"/>
  </r>
  <r>
    <n v="349.99"/>
    <s v="Children Bicycles"/>
    <n v="1"/>
    <x v="0"/>
  </r>
  <r>
    <n v="3499.99"/>
    <s v="Road Bikes"/>
    <n v="7"/>
    <x v="0"/>
  </r>
  <r>
    <n v="501.98"/>
    <s v="Cruisers Bicycles"/>
    <n v="3"/>
    <x v="1"/>
  </r>
  <r>
    <n v="999.99"/>
    <s v="Mountain Bikes"/>
    <n v="6"/>
    <x v="0"/>
  </r>
  <r>
    <n v="5299.99"/>
    <s v="Mountain Bikes"/>
    <n v="6"/>
    <x v="0"/>
  </r>
  <r>
    <n v="5799.98"/>
    <s v="Mountain Bikes"/>
    <n v="6"/>
    <x v="1"/>
  </r>
  <r>
    <n v="109.99"/>
    <s v="Children Bicycles"/>
    <n v="1"/>
    <x v="0"/>
  </r>
  <r>
    <n v="2699.99"/>
    <s v="Road Bikes"/>
    <n v="7"/>
    <x v="0"/>
  </r>
  <r>
    <n v="979.98"/>
    <s v="Comfort Bicycles"/>
    <n v="2"/>
    <x v="1"/>
  </r>
  <r>
    <n v="599.99"/>
    <s v="Comfort Bicycles"/>
    <n v="2"/>
    <x v="0"/>
  </r>
  <r>
    <n v="999.99"/>
    <s v="Mountain Bikes"/>
    <n v="6"/>
    <x v="0"/>
  </r>
  <r>
    <n v="219.98"/>
    <s v="Children Bicycles"/>
    <n v="1"/>
    <x v="1"/>
  </r>
  <r>
    <n v="693.98"/>
    <s v="Cruisers Bicycles"/>
    <n v="3"/>
    <x v="1"/>
  </r>
  <r>
    <n v="833.98"/>
    <s v="Cruisers Bicycles"/>
    <n v="3"/>
    <x v="1"/>
  </r>
  <r>
    <n v="3098"/>
    <s v="Cyclocross Bicycles"/>
    <n v="4"/>
    <x v="1"/>
  </r>
  <r>
    <n v="10999.98"/>
    <s v="Road Bikes"/>
    <n v="7"/>
    <x v="1"/>
  </r>
  <r>
    <n v="429"/>
    <s v="Cruisers Bicycles"/>
    <n v="3"/>
    <x v="0"/>
  </r>
  <r>
    <n v="6999.98"/>
    <s v="Cyclocross Bicycles"/>
    <n v="4"/>
    <x v="1"/>
  </r>
  <r>
    <n v="875.99"/>
    <s v="Road Bikes"/>
    <n v="7"/>
    <x v="0"/>
  </r>
  <r>
    <n v="898"/>
    <s v="Cruisers Bicycles"/>
    <n v="3"/>
    <x v="1"/>
  </r>
  <r>
    <n v="1599.98"/>
    <s v="Cruisers Bicycles"/>
    <n v="3"/>
    <x v="1"/>
  </r>
  <r>
    <n v="469.99"/>
    <s v="Mountain Bikes"/>
    <n v="6"/>
    <x v="0"/>
  </r>
  <r>
    <n v="1319.98"/>
    <s v="Cruisers Bicycles"/>
    <n v="3"/>
    <x v="1"/>
  </r>
  <r>
    <n v="1099.98"/>
    <s v="Mountain Bikes"/>
    <n v="6"/>
    <x v="1"/>
  </r>
  <r>
    <n v="499.99"/>
    <s v="Comfort Bicycles"/>
    <n v="2"/>
    <x v="0"/>
  </r>
  <r>
    <n v="3499.99"/>
    <s v="Cyclocross Bicycles"/>
    <n v="4"/>
    <x v="0"/>
  </r>
  <r>
    <n v="999.99"/>
    <s v="Mountain Bikes"/>
    <n v="6"/>
    <x v="0"/>
  </r>
  <r>
    <n v="1099.99"/>
    <s v="Cruisers Bicycles"/>
    <n v="3"/>
    <x v="0"/>
  </r>
  <r>
    <n v="499.98"/>
    <s v="Children Bicycles"/>
    <n v="1"/>
    <x v="1"/>
  </r>
  <r>
    <n v="1680.99"/>
    <s v="Cyclocross Bicycles"/>
    <n v="4"/>
    <x v="0"/>
  </r>
  <r>
    <n v="449"/>
    <s v="Cruisers Bicycles"/>
    <n v="3"/>
    <x v="0"/>
  </r>
  <r>
    <n v="1099.98"/>
    <s v="Cruisers Bicycles"/>
    <n v="3"/>
    <x v="1"/>
  </r>
  <r>
    <n v="4999.99"/>
    <s v="Road Bikes"/>
    <n v="7"/>
    <x v="0"/>
  </r>
  <r>
    <n v="299.99"/>
    <s v="Cruisers Bicycles"/>
    <n v="3"/>
    <x v="0"/>
  </r>
  <r>
    <n v="539.98"/>
    <s v="Children Bicycles"/>
    <n v="1"/>
    <x v="1"/>
  </r>
  <r>
    <n v="10999.98"/>
    <s v="Road Bikes"/>
    <n v="7"/>
    <x v="1"/>
  </r>
  <r>
    <n v="833.98"/>
    <s v="Comfort Bicycles"/>
    <n v="2"/>
    <x v="1"/>
  </r>
  <r>
    <n v="869.99"/>
    <s v="Mountain Bikes"/>
    <n v="6"/>
    <x v="0"/>
  </r>
  <r>
    <n v="761.99"/>
    <s v="Cruisers Bicycles"/>
    <n v="3"/>
    <x v="0"/>
  </r>
  <r>
    <n v="939.98"/>
    <s v="Mountain Bikes"/>
    <n v="6"/>
    <x v="1"/>
  </r>
  <r>
    <n v="599.98"/>
    <s v="Children Bicycles"/>
    <n v="1"/>
    <x v="1"/>
  </r>
  <r>
    <n v="539.98"/>
    <s v="Children Bicycles"/>
    <n v="1"/>
    <x v="1"/>
  </r>
  <r>
    <n v="647.99"/>
    <s v="Cruisers Bicycles"/>
    <n v="3"/>
    <x v="0"/>
  </r>
  <r>
    <n v="299.99"/>
    <s v="Children Bicycles"/>
    <n v="1"/>
    <x v="0"/>
  </r>
  <r>
    <n v="470.99"/>
    <s v="Comfort Bicycles"/>
    <n v="2"/>
    <x v="0"/>
  </r>
  <r>
    <n v="149.99"/>
    <s v="Children Bicycles"/>
    <n v="1"/>
    <x v="0"/>
  </r>
  <r>
    <n v="939.98"/>
    <s v="Mountain Bikes"/>
    <n v="6"/>
    <x v="1"/>
  </r>
  <r>
    <n v="1099.99"/>
    <s v="Cruisers Bicycles"/>
    <n v="3"/>
    <x v="0"/>
  </r>
  <r>
    <n v="1199.98"/>
    <s v="Cruisers Bicycles"/>
    <n v="3"/>
    <x v="1"/>
  </r>
  <r>
    <n v="299.98"/>
    <s v="Children Bicycles"/>
    <n v="1"/>
    <x v="1"/>
  </r>
  <r>
    <n v="1469.99"/>
    <s v="Mountain Bikes"/>
    <n v="6"/>
    <x v="0"/>
  </r>
  <r>
    <n v="1665.98"/>
    <s v="Mountain Bikes"/>
    <n v="6"/>
    <x v="1"/>
  </r>
  <r>
    <n v="2999.99"/>
    <s v="Electric Bikes"/>
    <n v="5"/>
    <x v="0"/>
  </r>
  <r>
    <n v="2499.9899999999998"/>
    <s v="Mountain Bikes"/>
    <n v="6"/>
    <x v="0"/>
  </r>
  <r>
    <n v="402.99"/>
    <s v="Cruisers Bicycles"/>
    <n v="3"/>
    <x v="0"/>
  </r>
  <r>
    <n v="549.99"/>
    <s v="Comfort Bicycles"/>
    <n v="2"/>
    <x v="0"/>
  </r>
  <r>
    <n v="4999.99"/>
    <s v="Mountain Bikes"/>
    <n v="6"/>
    <x v="0"/>
  </r>
  <r>
    <n v="619.99"/>
    <s v="Cruisers Bicycles"/>
    <n v="3"/>
    <x v="0"/>
  </r>
  <r>
    <n v="1295.98"/>
    <s v="Cruisers Bicycles"/>
    <n v="3"/>
    <x v="1"/>
  </r>
  <r>
    <n v="1739.98"/>
    <s v="Mountain Bikes"/>
    <n v="6"/>
    <x v="1"/>
  </r>
  <r>
    <n v="1099.98"/>
    <s v="Cruisers Bicycles"/>
    <n v="3"/>
    <x v="1"/>
  </r>
  <r>
    <n v="3265.98"/>
    <s v="Mountain Bikes"/>
    <n v="6"/>
    <x v="1"/>
  </r>
  <r>
    <n v="1067.98"/>
    <s v="Comfort Bicycles"/>
    <n v="2"/>
    <x v="1"/>
  </r>
  <r>
    <n v="7999.98"/>
    <s v="Mountain Bikes"/>
    <n v="6"/>
    <x v="1"/>
  </r>
  <r>
    <n v="1665.98"/>
    <s v="Mountain Bikes"/>
    <n v="6"/>
    <x v="1"/>
  </r>
  <r>
    <n v="299.99"/>
    <s v="Children Bicycles"/>
    <n v="1"/>
    <x v="0"/>
  </r>
  <r>
    <n v="250.99"/>
    <s v="Cruisers Bicycles"/>
    <n v="3"/>
    <x v="0"/>
  </r>
  <r>
    <n v="879.98"/>
    <s v="Cruisers Bicycles"/>
    <n v="3"/>
    <x v="1"/>
  </r>
  <r>
    <n v="1099.98"/>
    <s v="Cruisers Bicycles"/>
    <n v="3"/>
    <x v="1"/>
  </r>
  <r>
    <n v="999.99"/>
    <s v="Mountain Bikes"/>
    <n v="6"/>
    <x v="0"/>
  </r>
  <r>
    <n v="501.98"/>
    <s v="Cruisers Bicycles"/>
    <n v="3"/>
    <x v="1"/>
  </r>
  <r>
    <n v="3999.99"/>
    <s v="Mountain Bikes"/>
    <n v="6"/>
    <x v="0"/>
  </r>
  <r>
    <n v="1523.98"/>
    <s v="Cruisers Bicycles"/>
    <n v="3"/>
    <x v="1"/>
  </r>
  <r>
    <n v="10599.98"/>
    <s v="Mountain Bikes"/>
    <n v="6"/>
    <x v="1"/>
  </r>
  <r>
    <n v="3999.98"/>
    <s v="Road Bikes"/>
    <n v="7"/>
    <x v="1"/>
  </r>
  <r>
    <n v="489.99"/>
    <s v="Cruisers Bicycles"/>
    <n v="3"/>
    <x v="0"/>
  </r>
  <r>
    <n v="858"/>
    <s v="Cruisers Bicycles"/>
    <n v="3"/>
    <x v="1"/>
  </r>
  <r>
    <n v="299.99"/>
    <s v="Children Bicycles"/>
    <n v="1"/>
    <x v="0"/>
  </r>
  <r>
    <n v="539.98"/>
    <s v="Children Bicycles"/>
    <n v="1"/>
    <x v="1"/>
  </r>
  <r>
    <n v="299.99"/>
    <s v="Children Bicycles"/>
    <n v="1"/>
    <x v="0"/>
  </r>
  <r>
    <n v="999.99"/>
    <s v="Mountain Bikes"/>
    <n v="6"/>
    <x v="0"/>
  </r>
  <r>
    <n v="693.98"/>
    <s v="Cruisers Bicycles"/>
    <n v="3"/>
    <x v="1"/>
  </r>
  <r>
    <n v="416.99"/>
    <s v="Comfort Bicycles"/>
    <n v="2"/>
    <x v="0"/>
  </r>
  <r>
    <n v="419.98"/>
    <s v="Children Bicycles"/>
    <n v="1"/>
    <x v="1"/>
  </r>
  <r>
    <n v="647.99"/>
    <s v="Cruisers Bicycles"/>
    <n v="3"/>
    <x v="0"/>
  </r>
  <r>
    <n v="539.98"/>
    <s v="Children Bicycles"/>
    <n v="1"/>
    <x v="1"/>
  </r>
  <r>
    <n v="1999.98"/>
    <s v="Mountain Bikes"/>
    <n v="6"/>
    <x v="1"/>
  </r>
  <r>
    <n v="5299.99"/>
    <s v="Mountain Bikes"/>
    <n v="6"/>
    <x v="0"/>
  </r>
  <r>
    <n v="1751.98"/>
    <s v="Road Bikes"/>
    <n v="7"/>
    <x v="1"/>
  </r>
  <r>
    <n v="979.98"/>
    <s v="Comfort Bicycles"/>
    <n v="2"/>
    <x v="1"/>
  </r>
  <r>
    <n v="209.99"/>
    <s v="Children Bicycles"/>
    <n v="1"/>
    <x v="0"/>
  </r>
  <r>
    <n v="551.99"/>
    <s v="Comfort Bicycles"/>
    <n v="2"/>
    <x v="0"/>
  </r>
  <r>
    <n v="2699.99"/>
    <s v="Road Bikes"/>
    <n v="7"/>
    <x v="0"/>
  </r>
  <r>
    <n v="599.98"/>
    <s v="Children Bicycles"/>
    <n v="1"/>
    <x v="1"/>
  </r>
  <r>
    <n v="2199.98"/>
    <s v="Cruisers Bicycles"/>
    <n v="3"/>
    <x v="1"/>
  </r>
  <r>
    <n v="4999.9799999999996"/>
    <s v="Mountain Bikes"/>
    <n v="6"/>
    <x v="1"/>
  </r>
  <r>
    <n v="549.99"/>
    <s v="Cruisers Bicycles"/>
    <n v="3"/>
    <x v="0"/>
  </r>
  <r>
    <n v="499.99"/>
    <s v="Comfort Bicycles"/>
    <n v="2"/>
    <x v="0"/>
  </r>
  <r>
    <n v="749.99"/>
    <s v="Road Bikes"/>
    <n v="7"/>
    <x v="0"/>
  </r>
  <r>
    <n v="346.99"/>
    <s v="Cruisers Bicycles"/>
    <n v="3"/>
    <x v="0"/>
  </r>
  <r>
    <n v="470.99"/>
    <s v="Comfort Bicycles"/>
    <n v="2"/>
    <x v="0"/>
  </r>
  <r>
    <n v="3499.99"/>
    <s v="Cyclocross Bicycles"/>
    <n v="4"/>
    <x v="0"/>
  </r>
  <r>
    <n v="999.99"/>
    <s v="Mountain Bikes"/>
    <n v="6"/>
    <x v="0"/>
  </r>
  <r>
    <n v="2939.98"/>
    <s v="Mountain Bikes"/>
    <n v="6"/>
    <x v="1"/>
  </r>
  <r>
    <n v="1599.98"/>
    <s v="Cruisers Bicycles"/>
    <n v="3"/>
    <x v="1"/>
  </r>
  <r>
    <n v="1632.99"/>
    <s v="Mountain Bikes"/>
    <n v="6"/>
    <x v="0"/>
  </r>
  <r>
    <n v="299.99"/>
    <s v="Cruisers Bicycles"/>
    <n v="3"/>
    <x v="0"/>
  </r>
  <r>
    <n v="1799.99"/>
    <s v="Mountain Bikes"/>
    <n v="6"/>
    <x v="0"/>
  </r>
  <r>
    <n v="939.98"/>
    <s v="Mountain Bikes"/>
    <n v="6"/>
    <x v="1"/>
  </r>
  <r>
    <n v="1665.98"/>
    <s v="Mountain Bikes"/>
    <n v="6"/>
    <x v="1"/>
  </r>
  <r>
    <n v="470.99"/>
    <s v="Comfort Bicycles"/>
    <n v="2"/>
    <x v="0"/>
  </r>
  <r>
    <n v="2299.9899999999998"/>
    <s v="Mountain Bikes"/>
    <n v="6"/>
    <x v="0"/>
  </r>
  <r>
    <n v="551.99"/>
    <s v="Comfort Bicycles"/>
    <n v="2"/>
    <x v="0"/>
  </r>
  <r>
    <n v="3361.98"/>
    <s v="Cyclocross Bicycles"/>
    <n v="4"/>
    <x v="1"/>
  </r>
  <r>
    <n v="539.98"/>
    <s v="Cruisers Bicycles"/>
    <n v="3"/>
    <x v="1"/>
  </r>
  <r>
    <n v="189.99"/>
    <s v="Children Bicycles"/>
    <n v="1"/>
    <x v="0"/>
  </r>
  <r>
    <n v="551.99"/>
    <s v="Comfort Bicycles"/>
    <n v="2"/>
    <x v="0"/>
  </r>
  <r>
    <n v="209.99"/>
    <s v="Children Bicycles"/>
    <n v="1"/>
    <x v="0"/>
  </r>
  <r>
    <n v="269.99"/>
    <s v="Cruisers Bicycles"/>
    <n v="3"/>
    <x v="0"/>
  </r>
  <r>
    <n v="858"/>
    <s v="Cruisers Bicycles"/>
    <n v="3"/>
    <x v="1"/>
  </r>
  <r>
    <n v="939.98"/>
    <s v="Mountain Bikes"/>
    <n v="6"/>
    <x v="1"/>
  </r>
  <r>
    <n v="346.99"/>
    <s v="Cruisers Bicycles"/>
    <n v="3"/>
    <x v="0"/>
  </r>
  <r>
    <n v="1665.98"/>
    <s v="Mountain Bikes"/>
    <n v="6"/>
    <x v="1"/>
  </r>
  <r>
    <n v="599.99"/>
    <s v="Cruisers Bicycles"/>
    <n v="3"/>
    <x v="0"/>
  </r>
  <r>
    <n v="749.99"/>
    <s v="Cruisers Bicycles"/>
    <n v="3"/>
    <x v="0"/>
  </r>
  <r>
    <n v="9999.98"/>
    <s v="Road Bikes"/>
    <n v="7"/>
    <x v="1"/>
  </r>
  <r>
    <n v="1499.99"/>
    <s v="Mountain Bikes"/>
    <n v="6"/>
    <x v="0"/>
  </r>
  <r>
    <n v="2499.9899999999998"/>
    <s v="Mountain Bikes"/>
    <n v="6"/>
    <x v="0"/>
  </r>
  <r>
    <n v="4599.9799999999996"/>
    <s v="Mountain Bikes"/>
    <n v="6"/>
    <x v="1"/>
  </r>
  <r>
    <n v="416.99"/>
    <s v="Cruisers Bicycles"/>
    <n v="3"/>
    <x v="0"/>
  </r>
  <r>
    <n v="832.99"/>
    <s v="Mountain Bikes"/>
    <n v="6"/>
    <x v="0"/>
  </r>
  <r>
    <n v="1320.99"/>
    <s v="Mountain Bikes"/>
    <n v="6"/>
    <x v="0"/>
  </r>
  <r>
    <n v="7999.98"/>
    <s v="Mountain Bikes"/>
    <n v="6"/>
    <x v="1"/>
  </r>
  <r>
    <n v="749.99"/>
    <s v="Mountain Bikes"/>
    <n v="6"/>
    <x v="0"/>
  </r>
  <r>
    <n v="489.99"/>
    <s v="Cruisers Bicycles"/>
    <n v="3"/>
    <x v="0"/>
  </r>
  <r>
    <n v="329.99"/>
    <s v="Children Bicycles"/>
    <n v="1"/>
    <x v="0"/>
  </r>
  <r>
    <n v="339.99"/>
    <s v="Children Bicycles"/>
    <n v="1"/>
    <x v="0"/>
  </r>
  <r>
    <n v="419.98"/>
    <s v="Children Bicycles"/>
    <n v="1"/>
    <x v="1"/>
  </r>
  <r>
    <n v="5299.99"/>
    <s v="Mountain Bikes"/>
    <n v="6"/>
    <x v="0"/>
  </r>
  <r>
    <n v="1799.99"/>
    <s v="Mountain Bikes"/>
    <n v="6"/>
    <x v="0"/>
  </r>
  <r>
    <n v="329.99"/>
    <s v="Children Bicycles"/>
    <n v="1"/>
    <x v="0"/>
  </r>
  <r>
    <n v="469.99"/>
    <s v="Mountain Bikes"/>
    <n v="6"/>
    <x v="0"/>
  </r>
  <r>
    <n v="833.98"/>
    <s v="Comfort Bicycles"/>
    <n v="2"/>
    <x v="1"/>
  </r>
  <r>
    <n v="7999.98"/>
    <s v="Mountain Bikes"/>
    <n v="6"/>
    <x v="1"/>
  </r>
  <r>
    <n v="3999.98"/>
    <s v="Road Bikes"/>
    <n v="7"/>
    <x v="1"/>
  </r>
  <r>
    <n v="1199.98"/>
    <s v="Cruisers Bicycles"/>
    <n v="3"/>
    <x v="1"/>
  </r>
  <r>
    <n v="1999.99"/>
    <s v="Road Bikes"/>
    <n v="7"/>
    <x v="0"/>
  </r>
  <r>
    <n v="299.99"/>
    <s v="Children Bicycles"/>
    <n v="1"/>
    <x v="0"/>
  </r>
  <r>
    <n v="1199.98"/>
    <s v="Cruisers Bicycles"/>
    <n v="3"/>
    <x v="1"/>
  </r>
  <r>
    <n v="209.99"/>
    <s v="Children Bicycles"/>
    <n v="1"/>
    <x v="0"/>
  </r>
  <r>
    <n v="539.98"/>
    <s v="Children Bicycles"/>
    <n v="1"/>
    <x v="1"/>
  </r>
  <r>
    <n v="249.99"/>
    <s v="Children Bicycles"/>
    <n v="1"/>
    <x v="0"/>
  </r>
  <r>
    <n v="999.99"/>
    <s v="Mountain Bikes"/>
    <n v="6"/>
    <x v="0"/>
  </r>
  <r>
    <n v="269.99"/>
    <s v="Children Bicycles"/>
    <n v="1"/>
    <x v="0"/>
  </r>
  <r>
    <n v="1239.98"/>
    <s v="Cruisers Bicycles"/>
    <n v="3"/>
    <x v="1"/>
  </r>
  <r>
    <n v="599.99"/>
    <s v="Cruisers Bicycles"/>
    <n v="3"/>
    <x v="0"/>
  </r>
  <r>
    <n v="5199.9799999999996"/>
    <s v="Road Bikes"/>
    <n v="7"/>
    <x v="1"/>
  </r>
  <r>
    <n v="4999.99"/>
    <s v="Mountain Bikes"/>
    <n v="6"/>
    <x v="0"/>
  </r>
  <r>
    <n v="499.99"/>
    <s v="Comfort Bicycles"/>
    <n v="2"/>
    <x v="0"/>
  </r>
  <r>
    <n v="761.99"/>
    <s v="Cruisers Bicycles"/>
    <n v="3"/>
    <x v="0"/>
  </r>
  <r>
    <n v="12999.98"/>
    <s v="Road Bikes"/>
    <n v="7"/>
    <x v="1"/>
  </r>
  <r>
    <n v="501.98"/>
    <s v="Cruisers Bicycles"/>
    <n v="3"/>
    <x v="1"/>
  </r>
  <r>
    <n v="1499.99"/>
    <s v="Road Bikes"/>
    <n v="7"/>
    <x v="0"/>
  </r>
  <r>
    <n v="449"/>
    <s v="Cruisers Bicycles"/>
    <n v="3"/>
    <x v="0"/>
  </r>
  <r>
    <n v="269.99"/>
    <s v="Cruisers Bicycles"/>
    <n v="3"/>
    <x v="0"/>
  </r>
  <r>
    <n v="979.98"/>
    <s v="Children Bicycles"/>
    <n v="1"/>
    <x v="1"/>
  </r>
  <r>
    <n v="419.98"/>
    <s v="Children Bicycles"/>
    <n v="1"/>
    <x v="1"/>
  </r>
  <r>
    <n v="6999.98"/>
    <s v="Cyclocross Bicycles"/>
    <n v="4"/>
    <x v="1"/>
  </r>
  <r>
    <n v="349.99"/>
    <s v="Children Bicycles"/>
    <n v="1"/>
    <x v="0"/>
  </r>
  <r>
    <n v="3199.99"/>
    <s v="Road Bikes"/>
    <n v="7"/>
    <x v="0"/>
  </r>
  <r>
    <n v="999.98"/>
    <s v="Comfort Bicycles"/>
    <n v="2"/>
    <x v="1"/>
  </r>
  <r>
    <n v="1199.98"/>
    <s v="Cruisers Bicycles"/>
    <n v="3"/>
    <x v="1"/>
  </r>
  <r>
    <n v="1499.99"/>
    <s v="Mountain Bikes"/>
    <n v="6"/>
    <x v="0"/>
  </r>
  <r>
    <n v="5499.99"/>
    <s v="Road Bikes"/>
    <n v="7"/>
    <x v="0"/>
  </r>
  <r>
    <n v="999.99"/>
    <s v="Mountain Bikes"/>
    <n v="6"/>
    <x v="0"/>
  </r>
  <r>
    <n v="749.99"/>
    <s v="Mountain Bikes"/>
    <n v="6"/>
    <x v="0"/>
  </r>
  <r>
    <n v="1559.99"/>
    <s v="Electric Bikes"/>
    <n v="5"/>
    <x v="0"/>
  </r>
  <r>
    <n v="599.98"/>
    <s v="Children Bicycles"/>
    <n v="1"/>
    <x v="1"/>
  </r>
  <r>
    <n v="1199.98"/>
    <s v="Cruisers Bicycles"/>
    <n v="3"/>
    <x v="1"/>
  </r>
  <r>
    <n v="2939.98"/>
    <s v="Mountain Bikes"/>
    <n v="6"/>
    <x v="1"/>
  </r>
  <r>
    <n v="449.99"/>
    <s v="Cruisers Bicycles"/>
    <n v="3"/>
    <x v="0"/>
  </r>
  <r>
    <n v="429"/>
    <s v="Cruisers Bicycles"/>
    <n v="3"/>
    <x v="0"/>
  </r>
  <r>
    <n v="2499.9899999999998"/>
    <s v="Mountain Bikes"/>
    <n v="6"/>
    <x v="0"/>
  </r>
  <r>
    <n v="599.98"/>
    <s v="Children Bicycles"/>
    <n v="1"/>
    <x v="1"/>
  </r>
  <r>
    <n v="599.98"/>
    <s v="Children Bicycles"/>
    <n v="1"/>
    <x v="1"/>
  </r>
  <r>
    <n v="939.98"/>
    <s v="Mountain Bikes"/>
    <n v="6"/>
    <x v="1"/>
  </r>
  <r>
    <n v="1680.99"/>
    <s v="Cyclocross Bicycles"/>
    <n v="4"/>
    <x v="0"/>
  </r>
  <r>
    <n v="416.99"/>
    <s v="Cruisers Bicycles"/>
    <n v="3"/>
    <x v="0"/>
  </r>
  <r>
    <n v="439.99"/>
    <s v="Cruisers Bicycles"/>
    <n v="3"/>
    <x v="0"/>
  </r>
  <r>
    <n v="6399.98"/>
    <s v="Road Bikes"/>
    <n v="7"/>
    <x v="1"/>
  </r>
  <r>
    <n v="6999.98"/>
    <s v="Cyclocross Bicycles"/>
    <n v="4"/>
    <x v="1"/>
  </r>
  <r>
    <n v="299.99"/>
    <s v="Children Bicycles"/>
    <n v="1"/>
    <x v="0"/>
  </r>
  <r>
    <n v="209.99"/>
    <s v="Children Bicycles"/>
    <n v="1"/>
    <x v="0"/>
  </r>
  <r>
    <n v="699.98"/>
    <s v="Children Bicycles"/>
    <n v="1"/>
    <x v="1"/>
  </r>
  <r>
    <n v="2299.9899999999998"/>
    <s v="Mountain Bikes"/>
    <n v="6"/>
    <x v="0"/>
  </r>
  <r>
    <n v="1199.98"/>
    <s v="Comfort Bicycles"/>
    <n v="2"/>
    <x v="1"/>
  </r>
  <r>
    <n v="2641.98"/>
    <s v="Mountain Bikes"/>
    <n v="6"/>
    <x v="1"/>
  </r>
  <r>
    <n v="939.98"/>
    <s v="Mountain Bikes"/>
    <n v="6"/>
    <x v="1"/>
  </r>
  <r>
    <n v="1999.98"/>
    <s v="Mountain Bikes"/>
    <n v="6"/>
    <x v="1"/>
  </r>
  <r>
    <n v="3499.99"/>
    <s v="Cyclocross Bicycles"/>
    <n v="4"/>
    <x v="0"/>
  </r>
  <r>
    <n v="9999.98"/>
    <s v="Road Bikes"/>
    <n v="7"/>
    <x v="1"/>
  </r>
  <r>
    <n v="693.98"/>
    <s v="Cruisers Bicycles"/>
    <n v="3"/>
    <x v="1"/>
  </r>
  <r>
    <n v="3199.99"/>
    <s v="Road Bikes"/>
    <n v="7"/>
    <x v="0"/>
  </r>
  <r>
    <n v="939.98"/>
    <s v="Mountain Bikes"/>
    <n v="6"/>
    <x v="1"/>
  </r>
  <r>
    <n v="875.99"/>
    <s v="Road Bikes"/>
    <n v="7"/>
    <x v="0"/>
  </r>
  <r>
    <n v="599.98"/>
    <s v="Children Bicycles"/>
    <n v="1"/>
    <x v="1"/>
  </r>
  <r>
    <n v="339.99"/>
    <s v="Children Bicycles"/>
    <n v="1"/>
    <x v="0"/>
  </r>
  <r>
    <n v="999.99"/>
    <s v="Mountain Bikes"/>
    <n v="6"/>
    <x v="0"/>
  </r>
  <r>
    <n v="1665.98"/>
    <s v="Mountain Bikes"/>
    <n v="6"/>
    <x v="1"/>
  </r>
  <r>
    <n v="4999.99"/>
    <s v="Mountain Bikes"/>
    <n v="6"/>
    <x v="0"/>
  </r>
  <r>
    <n v="2499.9899999999998"/>
    <s v="Mountain Bikes"/>
    <n v="6"/>
    <x v="0"/>
  </r>
  <r>
    <n v="470.99"/>
    <s v="Comfort Bicycles"/>
    <n v="2"/>
    <x v="0"/>
  </r>
  <r>
    <n v="1751.98"/>
    <s v="Road Bikes"/>
    <n v="7"/>
    <x v="1"/>
  </r>
  <r>
    <n v="489.99"/>
    <s v="Comfort Bicycles"/>
    <n v="2"/>
    <x v="0"/>
  </r>
  <r>
    <n v="299.98"/>
    <s v="Children Bicycles"/>
    <n v="1"/>
    <x v="1"/>
  </r>
  <r>
    <n v="419.98"/>
    <s v="Children Bicycles"/>
    <n v="1"/>
    <x v="1"/>
  </r>
  <r>
    <n v="749.99"/>
    <s v="Road Bikes"/>
    <n v="7"/>
    <x v="0"/>
  </r>
  <r>
    <n v="11999.98"/>
    <s v="Road Bikes"/>
    <n v="7"/>
    <x v="1"/>
  </r>
  <r>
    <n v="549.99"/>
    <s v="Comfort Bicycles"/>
    <n v="2"/>
    <x v="0"/>
  </r>
  <r>
    <n v="939.98"/>
    <s v="Mountain Bikes"/>
    <n v="6"/>
    <x v="1"/>
  </r>
  <r>
    <n v="6999.98"/>
    <s v="Cyclocross Bicycles"/>
    <n v="4"/>
    <x v="1"/>
  </r>
  <r>
    <n v="469.99"/>
    <s v="Mountain Bikes"/>
    <n v="6"/>
    <x v="0"/>
  </r>
  <r>
    <n v="939.98"/>
    <s v="Mountain Bikes"/>
    <n v="6"/>
    <x v="1"/>
  </r>
  <r>
    <n v="419.98"/>
    <s v="Children Bicycles"/>
    <n v="1"/>
    <x v="1"/>
  </r>
  <r>
    <n v="349.99"/>
    <s v="Children Bicycles"/>
    <n v="1"/>
    <x v="0"/>
  </r>
  <r>
    <n v="1599.98"/>
    <s v="Cruisers Bicycles"/>
    <n v="3"/>
    <x v="1"/>
  </r>
  <r>
    <n v="1319.98"/>
    <s v="Cruisers Bicycles"/>
    <n v="3"/>
    <x v="1"/>
  </r>
  <r>
    <n v="699.98"/>
    <s v="Children Bicycles"/>
    <n v="1"/>
    <x v="1"/>
  </r>
  <r>
    <n v="539.98"/>
    <s v="Children Bicycles"/>
    <n v="1"/>
    <x v="1"/>
  </r>
  <r>
    <n v="469.99"/>
    <s v="Mountain Bikes"/>
    <n v="6"/>
    <x v="0"/>
  </r>
  <r>
    <n v="1999.98"/>
    <s v="Mountain Bikes"/>
    <n v="6"/>
    <x v="1"/>
  </r>
  <r>
    <n v="5999.98"/>
    <s v="Electric Bikes"/>
    <n v="5"/>
    <x v="1"/>
  </r>
  <r>
    <n v="599.99"/>
    <s v="Cruisers Bicycles"/>
    <n v="3"/>
    <x v="0"/>
  </r>
  <r>
    <n v="699.98"/>
    <s v="Children Bicycles"/>
    <n v="1"/>
    <x v="1"/>
  </r>
  <r>
    <n v="449"/>
    <s v="Cruisers Bicycles"/>
    <n v="3"/>
    <x v="0"/>
  </r>
  <r>
    <n v="329.99"/>
    <s v="Children Bicycles"/>
    <n v="1"/>
    <x v="0"/>
  </r>
  <r>
    <n v="898"/>
    <s v="Cruisers Bicycles"/>
    <n v="3"/>
    <x v="1"/>
  </r>
  <r>
    <n v="647.99"/>
    <s v="Cruisers Bicycles"/>
    <n v="3"/>
    <x v="0"/>
  </r>
  <r>
    <n v="599.99"/>
    <s v="Comfort Bicycles"/>
    <n v="2"/>
    <x v="0"/>
  </r>
  <r>
    <n v="419.98"/>
    <s v="Children Bicycles"/>
    <n v="1"/>
    <x v="1"/>
  </r>
  <r>
    <n v="1103.98"/>
    <s v="Comfort Bicycles"/>
    <n v="2"/>
    <x v="1"/>
  </r>
  <r>
    <n v="489.99"/>
    <s v="Children Bicycles"/>
    <n v="1"/>
    <x v="0"/>
  </r>
  <r>
    <n v="5499.99"/>
    <s v="Road Bikes"/>
    <n v="7"/>
    <x v="0"/>
  </r>
  <r>
    <n v="269.99"/>
    <s v="Children Bicycles"/>
    <n v="1"/>
    <x v="0"/>
  </r>
  <r>
    <n v="1739.98"/>
    <s v="Mountain Bikes"/>
    <n v="6"/>
    <x v="1"/>
  </r>
  <r>
    <n v="3199.99"/>
    <s v="Road Bikes"/>
    <n v="7"/>
    <x v="0"/>
  </r>
  <r>
    <n v="659.99"/>
    <s v="Cruisers Bicycles"/>
    <n v="3"/>
    <x v="0"/>
  </r>
  <r>
    <n v="250.99"/>
    <s v="Cruisers Bicycles"/>
    <n v="3"/>
    <x v="0"/>
  </r>
  <r>
    <n v="599.98"/>
    <s v="Cruisers Bicycles"/>
    <n v="3"/>
    <x v="1"/>
  </r>
  <r>
    <n v="4999.99"/>
    <s v="Mountain Bikes"/>
    <n v="6"/>
    <x v="0"/>
  </r>
  <r>
    <n v="699.98"/>
    <s v="Children Bicycles"/>
    <n v="1"/>
    <x v="1"/>
  </r>
  <r>
    <n v="659.98"/>
    <s v="Children Bicycles"/>
    <n v="1"/>
    <x v="1"/>
  </r>
  <r>
    <n v="939.98"/>
    <s v="Mountain Bikes"/>
    <n v="6"/>
    <x v="1"/>
  </r>
  <r>
    <n v="1199.98"/>
    <s v="Comfort Bicycles"/>
    <n v="2"/>
    <x v="1"/>
  </r>
  <r>
    <n v="833.98"/>
    <s v="Cruisers Bicycles"/>
    <n v="3"/>
    <x v="1"/>
  </r>
  <r>
    <n v="833.98"/>
    <s v="Cruisers Bicycles"/>
    <n v="3"/>
    <x v="1"/>
  </r>
  <r>
    <n v="489.99"/>
    <s v="Children Bicycles"/>
    <n v="1"/>
    <x v="0"/>
  </r>
  <r>
    <n v="346.99"/>
    <s v="Cruisers Bicycles"/>
    <n v="3"/>
    <x v="0"/>
  </r>
  <r>
    <n v="299.98"/>
    <s v="Children Bicycles"/>
    <n v="1"/>
    <x v="1"/>
  </r>
  <r>
    <n v="1067.98"/>
    <s v="Comfort Bicycles"/>
    <n v="2"/>
    <x v="1"/>
  </r>
  <r>
    <n v="979.98"/>
    <s v="Comfort Bicycles"/>
    <n v="2"/>
    <x v="1"/>
  </r>
  <r>
    <n v="379.98"/>
    <s v="Children Bicycles"/>
    <n v="1"/>
    <x v="1"/>
  </r>
  <r>
    <n v="299.99"/>
    <s v="Children Bicycles"/>
    <n v="1"/>
    <x v="0"/>
  </r>
  <r>
    <n v="1199.98"/>
    <s v="Cruisers Bicycles"/>
    <n v="3"/>
    <x v="1"/>
  </r>
  <r>
    <n v="979.98"/>
    <s v="Cruisers Bicycles"/>
    <n v="3"/>
    <x v="1"/>
  </r>
  <r>
    <n v="329.99"/>
    <s v="Children Bicycles"/>
    <n v="1"/>
    <x v="0"/>
  </r>
  <r>
    <n v="1067.98"/>
    <s v="Comfort Bicycles"/>
    <n v="2"/>
    <x v="1"/>
  </r>
  <r>
    <n v="2999.98"/>
    <s v="Road Bikes"/>
    <n v="7"/>
    <x v="1"/>
  </r>
  <r>
    <n v="551.99"/>
    <s v="Comfort Bicycles"/>
    <n v="2"/>
    <x v="0"/>
  </r>
  <r>
    <n v="1079.98"/>
    <s v="Mountain Bikes"/>
    <n v="6"/>
    <x v="1"/>
  </r>
  <r>
    <n v="898"/>
    <s v="Cruisers Bicycles"/>
    <n v="3"/>
    <x v="1"/>
  </r>
  <r>
    <n v="2999.98"/>
    <s v="Road Bikes"/>
    <n v="7"/>
    <x v="1"/>
  </r>
  <r>
    <n v="249.99"/>
    <s v="Children Bicycles"/>
    <n v="1"/>
    <x v="0"/>
  </r>
  <r>
    <n v="416.99"/>
    <s v="Comfort Bicycles"/>
    <n v="2"/>
    <x v="0"/>
  </r>
  <r>
    <n v="489.99"/>
    <s v="Comfort Bicycles"/>
    <n v="2"/>
    <x v="0"/>
  </r>
  <r>
    <n v="1319.98"/>
    <s v="Cruisers Bicycles"/>
    <n v="3"/>
    <x v="1"/>
  </r>
  <r>
    <n v="469.99"/>
    <s v="Mountain Bikes"/>
    <n v="6"/>
    <x v="0"/>
  </r>
  <r>
    <n v="416.99"/>
    <s v="Comfort Bicycles"/>
    <n v="2"/>
    <x v="0"/>
  </r>
  <r>
    <n v="749.99"/>
    <s v="Road Bikes"/>
    <n v="7"/>
    <x v="0"/>
  </r>
  <r>
    <n v="619.99"/>
    <s v="Cruisers Bicycles"/>
    <n v="3"/>
    <x v="0"/>
  </r>
  <r>
    <n v="10999.98"/>
    <s v="Road Bikes"/>
    <n v="7"/>
    <x v="1"/>
  </r>
  <r>
    <n v="299.98"/>
    <s v="Children Bicycles"/>
    <n v="1"/>
    <x v="1"/>
  </r>
  <r>
    <n v="1099.99"/>
    <s v="Cruisers Bicycles"/>
    <n v="3"/>
    <x v="0"/>
  </r>
  <r>
    <n v="419.98"/>
    <s v="Children Bicycles"/>
    <n v="1"/>
    <x v="1"/>
  </r>
  <r>
    <n v="449"/>
    <s v="Cruisers Bicycles"/>
    <n v="3"/>
    <x v="0"/>
  </r>
  <r>
    <n v="1999.98"/>
    <s v="Mountain Bikes"/>
    <n v="6"/>
    <x v="1"/>
  </r>
  <r>
    <n v="1739.98"/>
    <s v="Mountain Bikes"/>
    <n v="6"/>
    <x v="1"/>
  </r>
  <r>
    <n v="832.99"/>
    <s v="Mountain Bikes"/>
    <n v="6"/>
    <x v="0"/>
  </r>
  <r>
    <n v="5299.99"/>
    <s v="Mountain Bikes"/>
    <n v="6"/>
    <x v="0"/>
  </r>
  <r>
    <n v="1469.99"/>
    <s v="Mountain Bikes"/>
    <n v="6"/>
    <x v="0"/>
  </r>
  <r>
    <n v="2499.9899999999998"/>
    <s v="Mountain Bikes"/>
    <n v="6"/>
    <x v="0"/>
  </r>
  <r>
    <n v="449.99"/>
    <s v="Comfort Bicycles"/>
    <n v="2"/>
    <x v="0"/>
  </r>
  <r>
    <n v="999.98"/>
    <s v="Comfort Bicycles"/>
    <n v="2"/>
    <x v="1"/>
  </r>
  <r>
    <n v="549.99"/>
    <s v="Comfort Bicycles"/>
    <n v="2"/>
    <x v="0"/>
  </r>
  <r>
    <n v="5399.98"/>
    <s v="Road Bikes"/>
    <n v="7"/>
    <x v="1"/>
  </r>
  <r>
    <n v="551.99"/>
    <s v="Comfort Bicycles"/>
    <n v="2"/>
    <x v="0"/>
  </r>
  <r>
    <n v="1067.98"/>
    <s v="Comfort Bicycles"/>
    <n v="2"/>
    <x v="1"/>
  </r>
  <r>
    <n v="659.98"/>
    <s v="Children Bicycles"/>
    <n v="1"/>
    <x v="1"/>
  </r>
  <r>
    <n v="979.98"/>
    <s v="Children Bicycles"/>
    <n v="1"/>
    <x v="1"/>
  </r>
  <r>
    <n v="699.98"/>
    <s v="Children Bicycles"/>
    <n v="1"/>
    <x v="1"/>
  </r>
  <r>
    <n v="250.99"/>
    <s v="Cruisers Bicycles"/>
    <n v="3"/>
    <x v="0"/>
  </r>
  <r>
    <n v="1680.99"/>
    <s v="Cyclocross Bicycles"/>
    <n v="4"/>
    <x v="0"/>
  </r>
  <r>
    <n v="449.99"/>
    <s v="Cruisers Bicycles"/>
    <n v="3"/>
    <x v="0"/>
  </r>
  <r>
    <n v="3199.99"/>
    <s v="Road Bikes"/>
    <n v="7"/>
    <x v="0"/>
  </r>
  <r>
    <n v="869.99"/>
    <s v="Mountain Bikes"/>
    <n v="6"/>
    <x v="0"/>
  </r>
  <r>
    <n v="999.99"/>
    <s v="Mountain Bikes"/>
    <n v="6"/>
    <x v="0"/>
  </r>
  <r>
    <n v="1199.98"/>
    <s v="Cruisers Bicycles"/>
    <n v="3"/>
    <x v="1"/>
  </r>
  <r>
    <n v="1199.98"/>
    <s v="Cruisers Bicycles"/>
    <n v="3"/>
    <x v="1"/>
  </r>
  <r>
    <n v="3199.99"/>
    <s v="Road Bikes"/>
    <n v="7"/>
    <x v="0"/>
  </r>
  <r>
    <n v="269.99"/>
    <s v="Children Bicycles"/>
    <n v="1"/>
    <x v="0"/>
  </r>
  <r>
    <n v="647.99"/>
    <s v="Cruisers Bicycles"/>
    <n v="3"/>
    <x v="0"/>
  </r>
  <r>
    <n v="693.98"/>
    <s v="Cruisers Bicycles"/>
    <n v="3"/>
    <x v="1"/>
  </r>
  <r>
    <n v="659.99"/>
    <s v="Cruisers Bicycles"/>
    <n v="3"/>
    <x v="0"/>
  </r>
  <r>
    <n v="749.99"/>
    <s v="Mountain Bikes"/>
    <n v="6"/>
    <x v="0"/>
  </r>
  <r>
    <n v="899.98"/>
    <s v="Comfort Bicycles"/>
    <n v="2"/>
    <x v="1"/>
  </r>
  <r>
    <n v="6499.99"/>
    <s v="Road Bikes"/>
    <n v="7"/>
    <x v="0"/>
  </r>
  <r>
    <n v="349.99"/>
    <s v="Children Bicycles"/>
    <n v="1"/>
    <x v="0"/>
  </r>
  <r>
    <n v="379.98"/>
    <s v="Children Bicycles"/>
    <n v="1"/>
    <x v="1"/>
  </r>
  <r>
    <n v="2499.9899999999998"/>
    <s v="Mountain Bikes"/>
    <n v="6"/>
    <x v="0"/>
  </r>
  <r>
    <n v="1549"/>
    <s v="Cyclocross Bicycles"/>
    <n v="4"/>
    <x v="0"/>
  </r>
  <r>
    <n v="979.98"/>
    <s v="Children Bicycles"/>
    <n v="1"/>
    <x v="1"/>
  </r>
  <r>
    <n v="693.98"/>
    <s v="Cruisers Bicycles"/>
    <n v="3"/>
    <x v="1"/>
  </r>
  <r>
    <n v="2699.99"/>
    <s v="Road Bikes"/>
    <n v="7"/>
    <x v="0"/>
  </r>
  <r>
    <n v="329.99"/>
    <s v="Children Bicycles"/>
    <n v="1"/>
    <x v="0"/>
  </r>
  <r>
    <n v="9999.98"/>
    <s v="Road Bikes"/>
    <n v="7"/>
    <x v="1"/>
  </r>
  <r>
    <n v="999.99"/>
    <s v="Mountain Bikes"/>
    <n v="6"/>
    <x v="0"/>
  </r>
  <r>
    <n v="5299.99"/>
    <s v="Mountain Bikes"/>
    <n v="6"/>
    <x v="0"/>
  </r>
  <r>
    <n v="899.98"/>
    <s v="Comfort Bicycles"/>
    <n v="2"/>
    <x v="1"/>
  </r>
  <r>
    <n v="539.98"/>
    <s v="Children Bicycles"/>
    <n v="1"/>
    <x v="1"/>
  </r>
  <r>
    <n v="2999.99"/>
    <s v="Electric Bikes"/>
    <n v="5"/>
    <x v="0"/>
  </r>
  <r>
    <n v="1680.99"/>
    <s v="Cyclocross Bicycles"/>
    <n v="4"/>
    <x v="0"/>
  </r>
  <r>
    <n v="419.98"/>
    <s v="Children Bicycles"/>
    <n v="1"/>
    <x v="1"/>
  </r>
  <r>
    <n v="489.99"/>
    <s v="Children Bicycles"/>
    <n v="1"/>
    <x v="0"/>
  </r>
  <r>
    <n v="2199.98"/>
    <s v="Cruisers Bicycles"/>
    <n v="3"/>
    <x v="1"/>
  </r>
  <r>
    <n v="2299.9899999999998"/>
    <s v="Mountain Bikes"/>
    <n v="6"/>
    <x v="0"/>
  </r>
  <r>
    <n v="619.99"/>
    <s v="Cruisers Bicycles"/>
    <n v="3"/>
    <x v="0"/>
  </r>
  <r>
    <n v="1199.98"/>
    <s v="Cruisers Bicycles"/>
    <n v="3"/>
    <x v="1"/>
  </r>
  <r>
    <n v="1099.99"/>
    <s v="Cruisers Bicycles"/>
    <n v="3"/>
    <x v="0"/>
  </r>
  <r>
    <n v="599.98"/>
    <s v="Children Bicycles"/>
    <n v="1"/>
    <x v="1"/>
  </r>
  <r>
    <n v="805.98"/>
    <s v="Cruisers Bicycles"/>
    <n v="3"/>
    <x v="1"/>
  </r>
  <r>
    <n v="549.99"/>
    <s v="Cruisers Bicycles"/>
    <n v="3"/>
    <x v="0"/>
  </r>
  <r>
    <n v="299.98"/>
    <s v="Children Bicycles"/>
    <n v="1"/>
    <x v="1"/>
  </r>
  <r>
    <n v="1499.99"/>
    <s v="Road Bikes"/>
    <n v="7"/>
    <x v="0"/>
  </r>
  <r>
    <n v="6999.98"/>
    <s v="Cyclocross Bicycles"/>
    <n v="4"/>
    <x v="1"/>
  </r>
  <r>
    <n v="1199.98"/>
    <s v="Cruisers Bicycles"/>
    <n v="3"/>
    <x v="1"/>
  </r>
  <r>
    <n v="599.99"/>
    <s v="Cruisers Bicycles"/>
    <n v="3"/>
    <x v="0"/>
  </r>
  <r>
    <n v="1199.98"/>
    <s v="Comfort Bicycles"/>
    <n v="2"/>
    <x v="1"/>
  </r>
  <r>
    <n v="1499.98"/>
    <s v="Cruisers Bicycles"/>
    <n v="3"/>
    <x v="1"/>
  </r>
  <r>
    <n v="189.99"/>
    <s v="Children Bicycles"/>
    <n v="1"/>
    <x v="0"/>
  </r>
  <r>
    <n v="2819.98"/>
    <s v="Mountain Bikes"/>
    <n v="6"/>
    <x v="1"/>
  </r>
  <r>
    <n v="5299.99"/>
    <s v="Mountain Bikes"/>
    <n v="6"/>
    <x v="0"/>
  </r>
  <r>
    <n v="416.99"/>
    <s v="Cruisers Bicycles"/>
    <n v="3"/>
    <x v="0"/>
  </r>
  <r>
    <n v="1239.98"/>
    <s v="Cruisers Bicycles"/>
    <n v="3"/>
    <x v="1"/>
  </r>
  <r>
    <n v="1103.98"/>
    <s v="Comfort Bicycles"/>
    <n v="2"/>
    <x v="1"/>
  </r>
  <r>
    <n v="9999.98"/>
    <s v="Electric Bikes"/>
    <n v="5"/>
    <x v="1"/>
  </r>
  <r>
    <n v="209.99"/>
    <s v="Children Bicycles"/>
    <n v="1"/>
    <x v="0"/>
  </r>
  <r>
    <n v="979.98"/>
    <s v="Children Bicycles"/>
    <n v="1"/>
    <x v="1"/>
  </r>
  <r>
    <n v="379.98"/>
    <s v="Children Bicycles"/>
    <n v="1"/>
    <x v="1"/>
  </r>
  <r>
    <n v="2939.98"/>
    <s v="Mountain Bikes"/>
    <n v="6"/>
    <x v="1"/>
  </r>
  <r>
    <n v="416.99"/>
    <s v="Comfort Bicycles"/>
    <n v="2"/>
    <x v="0"/>
  </r>
  <r>
    <n v="679.98"/>
    <s v="Children Bicycles"/>
    <n v="1"/>
    <x v="1"/>
  </r>
  <r>
    <n v="2641.98"/>
    <s v="Mountain Bikes"/>
    <n v="6"/>
    <x v="1"/>
  </r>
  <r>
    <n v="379.99"/>
    <s v="Mountain Bikes"/>
    <n v="6"/>
    <x v="0"/>
  </r>
  <r>
    <n v="999.99"/>
    <s v="Mountain Bikes"/>
    <n v="6"/>
    <x v="0"/>
  </r>
  <r>
    <n v="209.99"/>
    <s v="Children Bicycles"/>
    <n v="1"/>
    <x v="0"/>
  </r>
  <r>
    <n v="2819.98"/>
    <s v="Mountain Bikes"/>
    <n v="6"/>
    <x v="1"/>
  </r>
  <r>
    <n v="299.99"/>
    <s v="Children Bicycles"/>
    <n v="1"/>
    <x v="0"/>
  </r>
  <r>
    <n v="9999.98"/>
    <s v="Road Bikes"/>
    <n v="7"/>
    <x v="1"/>
  </r>
  <r>
    <n v="4599.9799999999996"/>
    <s v="Mountain Bikes"/>
    <n v="6"/>
    <x v="1"/>
  </r>
  <r>
    <n v="869.99"/>
    <s v="Mountain Bikes"/>
    <n v="6"/>
    <x v="0"/>
  </r>
  <r>
    <n v="469.99"/>
    <s v="Mountain Bikes"/>
    <n v="6"/>
    <x v="0"/>
  </r>
  <r>
    <n v="189.99"/>
    <s v="Children Bicycles"/>
    <n v="1"/>
    <x v="0"/>
  </r>
  <r>
    <n v="449"/>
    <s v="Cruisers Bicycles"/>
    <n v="3"/>
    <x v="0"/>
  </r>
  <r>
    <n v="419.98"/>
    <s v="Children Bicycles"/>
    <n v="1"/>
    <x v="1"/>
  </r>
  <r>
    <n v="209.99"/>
    <s v="Children Bicycles"/>
    <n v="1"/>
    <x v="0"/>
  </r>
  <r>
    <n v="1099.98"/>
    <s v="Mountain Bikes"/>
    <n v="6"/>
    <x v="1"/>
  </r>
  <r>
    <n v="999.99"/>
    <s v="Mountain Bikes"/>
    <n v="6"/>
    <x v="0"/>
  </r>
  <r>
    <n v="1739.98"/>
    <s v="Mountain Bikes"/>
    <n v="6"/>
    <x v="1"/>
  </r>
  <r>
    <n v="1320.99"/>
    <s v="Mountain Bikes"/>
    <n v="6"/>
    <x v="0"/>
  </r>
  <r>
    <n v="269.99"/>
    <s v="Cruisers Bicycles"/>
    <n v="3"/>
    <x v="0"/>
  </r>
  <r>
    <n v="1499.98"/>
    <s v="Cruisers Bicycles"/>
    <n v="3"/>
    <x v="1"/>
  </r>
  <r>
    <n v="1099.98"/>
    <s v="Mountain Bikes"/>
    <n v="6"/>
    <x v="1"/>
  </r>
  <r>
    <n v="269.99"/>
    <s v="Cruisers Bicycles"/>
    <n v="3"/>
    <x v="0"/>
  </r>
  <r>
    <n v="539.98"/>
    <s v="Cruisers Bicycles"/>
    <n v="3"/>
    <x v="1"/>
  </r>
  <r>
    <n v="833.98"/>
    <s v="Cruisers Bicycles"/>
    <n v="3"/>
    <x v="1"/>
  </r>
  <r>
    <n v="1665.98"/>
    <s v="Mountain Bikes"/>
    <n v="6"/>
    <x v="1"/>
  </r>
  <r>
    <n v="469.99"/>
    <s v="Mountain Bikes"/>
    <n v="6"/>
    <x v="0"/>
  </r>
  <r>
    <n v="1099.98"/>
    <s v="Comfort Bicycles"/>
    <n v="2"/>
    <x v="1"/>
  </r>
  <r>
    <n v="499.99"/>
    <s v="Comfort Bicycles"/>
    <n v="2"/>
    <x v="0"/>
  </r>
  <r>
    <n v="9999.98"/>
    <s v="Road Bikes"/>
    <n v="7"/>
    <x v="1"/>
  </r>
  <r>
    <n v="599.98"/>
    <s v="Children Bicycles"/>
    <n v="1"/>
    <x v="1"/>
  </r>
  <r>
    <n v="539.98"/>
    <s v="Cruisers Bicycles"/>
    <n v="3"/>
    <x v="1"/>
  </r>
  <r>
    <n v="3499.99"/>
    <s v="Cyclocross Bicycles"/>
    <n v="4"/>
    <x v="0"/>
  </r>
  <r>
    <n v="329.99"/>
    <s v="Children Bicycles"/>
    <n v="1"/>
    <x v="0"/>
  </r>
  <r>
    <n v="299.99"/>
    <s v="Children Bicycles"/>
    <n v="1"/>
    <x v="0"/>
  </r>
  <r>
    <n v="6999.98"/>
    <s v="Road Bikes"/>
    <n v="7"/>
    <x v="1"/>
  </r>
  <r>
    <n v="419.98"/>
    <s v="Children Bicycles"/>
    <n v="1"/>
    <x v="1"/>
  </r>
  <r>
    <n v="379.99"/>
    <s v="Mountain Bikes"/>
    <n v="6"/>
    <x v="0"/>
  </r>
  <r>
    <n v="693.98"/>
    <s v="Cruisers Bicycles"/>
    <n v="3"/>
    <x v="1"/>
  </r>
  <r>
    <n v="269.99"/>
    <s v="Cruisers Bicycles"/>
    <n v="3"/>
    <x v="0"/>
  </r>
  <r>
    <n v="833.98"/>
    <s v="Comfort Bicycles"/>
    <n v="2"/>
    <x v="1"/>
  </r>
  <r>
    <n v="469.99"/>
    <s v="Mountain Bikes"/>
    <n v="6"/>
    <x v="0"/>
  </r>
  <r>
    <n v="189.99"/>
    <s v="Children Bicycles"/>
    <n v="1"/>
    <x v="0"/>
  </r>
  <r>
    <n v="501.98"/>
    <s v="Cruisers Bicycles"/>
    <n v="3"/>
    <x v="1"/>
  </r>
  <r>
    <n v="761.99"/>
    <s v="Cruisers Bicycles"/>
    <n v="3"/>
    <x v="0"/>
  </r>
  <r>
    <n v="539.98"/>
    <s v="Cruisers Bicycles"/>
    <n v="3"/>
    <x v="1"/>
  </r>
  <r>
    <n v="339.99"/>
    <s v="Children Bicycles"/>
    <n v="1"/>
    <x v="0"/>
  </r>
  <r>
    <n v="1409.99"/>
    <s v="Mountain Bikes"/>
    <n v="6"/>
    <x v="0"/>
  </r>
  <r>
    <n v="3999.99"/>
    <s v="Mountain Bikes"/>
    <n v="6"/>
    <x v="0"/>
  </r>
  <r>
    <n v="899.98"/>
    <s v="Comfort Bicycles"/>
    <n v="2"/>
    <x v="1"/>
  </r>
  <r>
    <n v="469.99"/>
    <s v="Mountain Bikes"/>
    <n v="6"/>
    <x v="0"/>
  </r>
  <r>
    <n v="5399.98"/>
    <s v="Road Bikes"/>
    <n v="7"/>
    <x v="1"/>
  </r>
  <r>
    <n v="693.98"/>
    <s v="Cruisers Bicycles"/>
    <n v="3"/>
    <x v="1"/>
  </r>
  <r>
    <n v="3499.99"/>
    <s v="Cyclocross Bicycles"/>
    <n v="4"/>
    <x v="0"/>
  </r>
  <r>
    <n v="449.99"/>
    <s v="Comfort Bicycles"/>
    <n v="2"/>
    <x v="0"/>
  </r>
  <r>
    <n v="549.99"/>
    <s v="Mountain Bikes"/>
    <n v="6"/>
    <x v="0"/>
  </r>
  <r>
    <n v="1999.98"/>
    <s v="Mountain Bikes"/>
    <n v="6"/>
    <x v="1"/>
  </r>
  <r>
    <n v="833.98"/>
    <s v="Comfort Bicycles"/>
    <n v="2"/>
    <x v="1"/>
  </r>
  <r>
    <n v="6999.98"/>
    <s v="Cyclocross Bicycles"/>
    <n v="4"/>
    <x v="1"/>
  </r>
  <r>
    <n v="749.99"/>
    <s v="Road Bikes"/>
    <n v="7"/>
    <x v="0"/>
  </r>
  <r>
    <n v="939.98"/>
    <s v="Mountain Bikes"/>
    <n v="6"/>
    <x v="1"/>
  </r>
  <r>
    <n v="5499.99"/>
    <s v="Road Bikes"/>
    <n v="7"/>
    <x v="0"/>
  </r>
  <r>
    <n v="1999.98"/>
    <s v="Mountain Bikes"/>
    <n v="6"/>
    <x v="1"/>
  </r>
  <r>
    <n v="749.99"/>
    <s v="Cruisers Bicycles"/>
    <n v="3"/>
    <x v="0"/>
  </r>
  <r>
    <n v="1599.98"/>
    <s v="Cruisers Bicycles"/>
    <n v="3"/>
    <x v="1"/>
  </r>
  <r>
    <n v="2641.98"/>
    <s v="Mountain Bikes"/>
    <n v="6"/>
    <x v="1"/>
  </r>
  <r>
    <n v="1059.98"/>
    <s v="Cruisers Bicycles"/>
    <n v="3"/>
    <x v="1"/>
  </r>
  <r>
    <n v="269.99"/>
    <s v="Cruisers Bicycles"/>
    <n v="3"/>
    <x v="0"/>
  </r>
  <r>
    <n v="470.99"/>
    <s v="Comfort Bicycles"/>
    <n v="2"/>
    <x v="0"/>
  </r>
  <r>
    <n v="858"/>
    <s v="Cruisers Bicycles"/>
    <n v="3"/>
    <x v="1"/>
  </r>
  <r>
    <n v="501.98"/>
    <s v="Cruisers Bicycles"/>
    <n v="3"/>
    <x v="1"/>
  </r>
  <r>
    <n v="349.99"/>
    <s v="Children Bicycles"/>
    <n v="1"/>
    <x v="0"/>
  </r>
  <r>
    <n v="833.98"/>
    <s v="Comfort Bicycles"/>
    <n v="2"/>
    <x v="1"/>
  </r>
  <r>
    <n v="749.99"/>
    <s v="Cruisers Bicycles"/>
    <n v="3"/>
    <x v="0"/>
  </r>
  <r>
    <n v="551.99"/>
    <s v="Comfort Bicycles"/>
    <n v="2"/>
    <x v="0"/>
  </r>
  <r>
    <n v="551.99"/>
    <s v="Comfort Bicycles"/>
    <n v="2"/>
    <x v="0"/>
  </r>
  <r>
    <n v="269.99"/>
    <s v="Cruisers Bicycles"/>
    <n v="3"/>
    <x v="0"/>
  </r>
  <r>
    <n v="939.98"/>
    <s v="Mountain Bikes"/>
    <n v="6"/>
    <x v="1"/>
  </r>
  <r>
    <n v="898"/>
    <s v="Cruisers Bicycles"/>
    <n v="3"/>
    <x v="1"/>
  </r>
  <r>
    <n v="979.98"/>
    <s v="Children Bicycles"/>
    <n v="1"/>
    <x v="1"/>
  </r>
  <r>
    <n v="1499.98"/>
    <s v="Mountain Bikes"/>
    <n v="6"/>
    <x v="1"/>
  </r>
  <r>
    <n v="299.98"/>
    <s v="Children Bicycles"/>
    <n v="1"/>
    <x v="1"/>
  </r>
  <r>
    <n v="659.99"/>
    <s v="Cruisers Bicycles"/>
    <n v="3"/>
    <x v="0"/>
  </r>
  <r>
    <n v="4999.9799999999996"/>
    <s v="Mountain Bikes"/>
    <n v="6"/>
    <x v="1"/>
  </r>
  <r>
    <n v="299.99"/>
    <s v="Children Bicycles"/>
    <n v="1"/>
    <x v="0"/>
  </r>
  <r>
    <n v="1320.99"/>
    <s v="Mountain Bikes"/>
    <n v="6"/>
    <x v="0"/>
  </r>
  <r>
    <n v="599.99"/>
    <s v="Comfort Bicycles"/>
    <n v="2"/>
    <x v="0"/>
  </r>
  <r>
    <n v="250.99"/>
    <s v="Cruisers Bicycles"/>
    <n v="3"/>
    <x v="0"/>
  </r>
  <r>
    <n v="489.99"/>
    <s v="Children Bicycles"/>
    <n v="1"/>
    <x v="0"/>
  </r>
  <r>
    <n v="5999.99"/>
    <s v="Road Bikes"/>
    <n v="7"/>
    <x v="0"/>
  </r>
  <r>
    <n v="979.98"/>
    <s v="Cruisers Bicycles"/>
    <n v="3"/>
    <x v="1"/>
  </r>
  <r>
    <n v="250.99"/>
    <s v="Cruisers Bicycles"/>
    <n v="3"/>
    <x v="0"/>
  </r>
  <r>
    <n v="6999.98"/>
    <s v="Cyclocross Bicycles"/>
    <n v="4"/>
    <x v="1"/>
  </r>
  <r>
    <n v="899.98"/>
    <s v="Comfort Bicycles"/>
    <n v="2"/>
    <x v="1"/>
  </r>
  <r>
    <n v="3999.98"/>
    <s v="Road Bikes"/>
    <n v="7"/>
    <x v="1"/>
  </r>
  <r>
    <n v="539.99"/>
    <s v="Mountain Bikes"/>
    <n v="6"/>
    <x v="0"/>
  </r>
  <r>
    <n v="2641.98"/>
    <s v="Mountain Bikes"/>
    <n v="6"/>
    <x v="1"/>
  </r>
  <r>
    <n v="6999.98"/>
    <s v="Road Bikes"/>
    <n v="7"/>
    <x v="1"/>
  </r>
  <r>
    <n v="833.98"/>
    <s v="Cruisers Bicycles"/>
    <n v="3"/>
    <x v="1"/>
  </r>
  <r>
    <n v="2819.98"/>
    <s v="Mountain Bikes"/>
    <n v="6"/>
    <x v="1"/>
  </r>
  <r>
    <n v="1549"/>
    <s v="Cyclocross Bicycles"/>
    <n v="4"/>
    <x v="0"/>
  </r>
  <r>
    <n v="539.98"/>
    <s v="Children Bicycles"/>
    <n v="1"/>
    <x v="1"/>
  </r>
  <r>
    <n v="449.99"/>
    <s v="Comfort Bicycles"/>
    <n v="2"/>
    <x v="0"/>
  </r>
  <r>
    <n v="5299.99"/>
    <s v="Mountain Bikes"/>
    <n v="6"/>
    <x v="0"/>
  </r>
  <r>
    <n v="5299.99"/>
    <s v="Mountain Bikes"/>
    <n v="6"/>
    <x v="0"/>
  </r>
  <r>
    <n v="999.99"/>
    <s v="Mountain Bikes"/>
    <n v="6"/>
    <x v="0"/>
  </r>
  <r>
    <n v="11999.98"/>
    <s v="Road Bikes"/>
    <n v="7"/>
    <x v="1"/>
  </r>
  <r>
    <n v="659.99"/>
    <s v="Cruisers Bicycles"/>
    <n v="3"/>
    <x v="0"/>
  </r>
  <r>
    <n v="939.98"/>
    <s v="Mountain Bikes"/>
    <n v="6"/>
    <x v="1"/>
  </r>
  <r>
    <n v="1199.98"/>
    <s v="Comfort Bicycles"/>
    <n v="2"/>
    <x v="1"/>
  </r>
  <r>
    <n v="1099.98"/>
    <s v="Cruisers Bicycles"/>
    <n v="3"/>
    <x v="1"/>
  </r>
  <r>
    <n v="1199.98"/>
    <s v="Cruisers Bicycles"/>
    <n v="3"/>
    <x v="1"/>
  </r>
  <r>
    <n v="1067.98"/>
    <s v="Comfort Bicycles"/>
    <n v="2"/>
    <x v="1"/>
  </r>
  <r>
    <n v="875.99"/>
    <s v="Road Bikes"/>
    <n v="7"/>
    <x v="0"/>
  </r>
  <r>
    <n v="250.99"/>
    <s v="Cruisers Bicycles"/>
    <n v="3"/>
    <x v="0"/>
  </r>
  <r>
    <n v="693.98"/>
    <s v="Cruisers Bicycles"/>
    <n v="3"/>
    <x v="1"/>
  </r>
  <r>
    <n v="833.98"/>
    <s v="Comfort Bicycles"/>
    <n v="2"/>
    <x v="1"/>
  </r>
  <r>
    <n v="469.99"/>
    <s v="Mountain Bikes"/>
    <n v="6"/>
    <x v="0"/>
  </r>
  <r>
    <n v="1665.98"/>
    <s v="Mountain Bikes"/>
    <n v="6"/>
    <x v="1"/>
  </r>
  <r>
    <n v="5999.99"/>
    <s v="Road Bikes"/>
    <n v="7"/>
    <x v="0"/>
  </r>
  <r>
    <n v="832.99"/>
    <s v="Mountain Bikes"/>
    <n v="6"/>
    <x v="0"/>
  </r>
  <r>
    <n v="5999.98"/>
    <s v="Electric Bikes"/>
    <n v="5"/>
    <x v="1"/>
  </r>
  <r>
    <n v="11999.98"/>
    <s v="Road Bikes"/>
    <n v="7"/>
    <x v="1"/>
  </r>
  <r>
    <n v="189.99"/>
    <s v="Children Bicycles"/>
    <n v="1"/>
    <x v="0"/>
  </r>
  <r>
    <n v="501.98"/>
    <s v="Cruisers Bicycles"/>
    <n v="3"/>
    <x v="1"/>
  </r>
  <r>
    <n v="869.99"/>
    <s v="Mountain Bikes"/>
    <n v="6"/>
    <x v="0"/>
  </r>
  <r>
    <n v="679.98"/>
    <s v="Children Bicycles"/>
    <n v="1"/>
    <x v="1"/>
  </r>
  <r>
    <n v="449.99"/>
    <s v="Comfort Bicycles"/>
    <n v="2"/>
    <x v="0"/>
  </r>
  <r>
    <n v="699.98"/>
    <s v="Children Bicycles"/>
    <n v="1"/>
    <x v="1"/>
  </r>
  <r>
    <n v="1549"/>
    <s v="Cyclocross Bicycles"/>
    <n v="4"/>
    <x v="0"/>
  </r>
  <r>
    <n v="533.99"/>
    <s v="Comfort Bicycles"/>
    <n v="2"/>
    <x v="0"/>
  </r>
  <r>
    <n v="349.99"/>
    <s v="Children Bicycles"/>
    <n v="1"/>
    <x v="0"/>
  </r>
  <r>
    <n v="1739.98"/>
    <s v="Mountain Bikes"/>
    <n v="6"/>
    <x v="1"/>
  </r>
  <r>
    <n v="599.99"/>
    <s v="Cruisers Bicycles"/>
    <n v="3"/>
    <x v="0"/>
  </r>
  <r>
    <n v="3999.98"/>
    <s v="Road Bikes"/>
    <n v="7"/>
    <x v="1"/>
  </r>
  <r>
    <n v="833.98"/>
    <s v="Cruisers Bicycles"/>
    <n v="3"/>
    <x v="1"/>
  </r>
  <r>
    <n v="5199.9799999999996"/>
    <s v="Road Bikes"/>
    <n v="7"/>
    <x v="1"/>
  </r>
  <r>
    <n v="429"/>
    <s v="Cruisers Bicycles"/>
    <n v="3"/>
    <x v="0"/>
  </r>
  <r>
    <n v="469.99"/>
    <s v="Mountain Bikes"/>
    <n v="6"/>
    <x v="0"/>
  </r>
  <r>
    <n v="1199.98"/>
    <s v="Comfort Bicycles"/>
    <n v="2"/>
    <x v="1"/>
  </r>
  <r>
    <n v="449.99"/>
    <s v="Comfort Bicycles"/>
    <n v="2"/>
    <x v="0"/>
  </r>
  <r>
    <n v="209.99"/>
    <s v="Children Bicycles"/>
    <n v="1"/>
    <x v="0"/>
  </r>
  <r>
    <n v="9999.98"/>
    <s v="Electric Bikes"/>
    <n v="5"/>
    <x v="1"/>
  </r>
  <r>
    <n v="4999.9799999999996"/>
    <s v="Mountain Bikes"/>
    <n v="6"/>
    <x v="1"/>
  </r>
  <r>
    <n v="5999.99"/>
    <s v="Road Bikes"/>
    <n v="7"/>
    <x v="0"/>
  </r>
  <r>
    <n v="5299.99"/>
    <s v="Mountain Bikes"/>
    <n v="6"/>
    <x v="0"/>
  </r>
  <r>
    <n v="1099.98"/>
    <s v="Mountain Bikes"/>
    <n v="6"/>
    <x v="1"/>
  </r>
  <r>
    <n v="209.99"/>
    <s v="Children Bicycles"/>
    <n v="1"/>
    <x v="0"/>
  </r>
  <r>
    <n v="549.99"/>
    <s v="Cruisers Bicycles"/>
    <n v="3"/>
    <x v="0"/>
  </r>
  <r>
    <n v="599.98"/>
    <s v="Cruisers Bicycles"/>
    <n v="3"/>
    <x v="1"/>
  </r>
  <r>
    <n v="3265.98"/>
    <s v="Mountain Bikes"/>
    <n v="6"/>
    <x v="1"/>
  </r>
  <r>
    <n v="2999.98"/>
    <s v="Road Bikes"/>
    <n v="7"/>
    <x v="1"/>
  </r>
  <r>
    <n v="1665.98"/>
    <s v="Mountain Bikes"/>
    <n v="6"/>
    <x v="1"/>
  </r>
  <r>
    <n v="12999.98"/>
    <s v="Road Bikes"/>
    <n v="7"/>
    <x v="1"/>
  </r>
  <r>
    <n v="419.98"/>
    <s v="Children Bicycles"/>
    <n v="1"/>
    <x v="1"/>
  </r>
  <r>
    <n v="269.99"/>
    <s v="Cruisers Bicycles"/>
    <n v="3"/>
    <x v="0"/>
  </r>
  <r>
    <n v="250.99"/>
    <s v="Cruisers Bicycles"/>
    <n v="3"/>
    <x v="0"/>
  </r>
  <r>
    <n v="6999.98"/>
    <s v="Cyclocross Bicycles"/>
    <n v="4"/>
    <x v="1"/>
  </r>
  <r>
    <n v="4599.9799999999996"/>
    <s v="Mountain Bikes"/>
    <n v="6"/>
    <x v="1"/>
  </r>
  <r>
    <n v="599.99"/>
    <s v="Cruisers Bicycles"/>
    <n v="3"/>
    <x v="0"/>
  </r>
  <r>
    <n v="599.98"/>
    <s v="Children Bicycles"/>
    <n v="1"/>
    <x v="1"/>
  </r>
  <r>
    <n v="4999.9799999999996"/>
    <s v="Mountain Bikes"/>
    <n v="6"/>
    <x v="1"/>
  </r>
  <r>
    <n v="1409.99"/>
    <s v="Mountain Bikes"/>
    <n v="6"/>
    <x v="0"/>
  </r>
  <r>
    <n v="979.98"/>
    <s v="Comfort Bicycles"/>
    <n v="2"/>
    <x v="1"/>
  </r>
  <r>
    <n v="539.98"/>
    <s v="Children Bicycles"/>
    <n v="1"/>
    <x v="1"/>
  </r>
  <r>
    <n v="219.98"/>
    <s v="Children Bicycles"/>
    <n v="1"/>
    <x v="1"/>
  </r>
  <r>
    <n v="346.99"/>
    <s v="Cruisers Bicycles"/>
    <n v="3"/>
    <x v="0"/>
  </r>
  <r>
    <n v="1469.99"/>
    <s v="Mountain Bikes"/>
    <n v="6"/>
    <x v="0"/>
  </r>
  <r>
    <n v="249.99"/>
    <s v="Children Bicycles"/>
    <n v="1"/>
    <x v="0"/>
  </r>
  <r>
    <n v="979.98"/>
    <s v="Comfort Bicycles"/>
    <n v="2"/>
    <x v="1"/>
  </r>
  <r>
    <n v="1320.99"/>
    <s v="Mountain Bikes"/>
    <n v="6"/>
    <x v="0"/>
  </r>
  <r>
    <n v="299.99"/>
    <s v="Children Bicycles"/>
    <n v="1"/>
    <x v="0"/>
  </r>
  <r>
    <n v="501.98"/>
    <s v="Cruisers Bicycles"/>
    <n v="3"/>
    <x v="1"/>
  </r>
  <r>
    <n v="449.99"/>
    <s v="Comfort Bicycles"/>
    <n v="2"/>
    <x v="0"/>
  </r>
  <r>
    <n v="699.98"/>
    <s v="Children Bicycles"/>
    <n v="1"/>
    <x v="1"/>
  </r>
  <r>
    <n v="3499.99"/>
    <s v="Road Bikes"/>
    <n v="7"/>
    <x v="0"/>
  </r>
  <r>
    <n v="539.98"/>
    <s v="Children Bicycles"/>
    <n v="1"/>
    <x v="1"/>
  </r>
  <r>
    <n v="833.98"/>
    <s v="Cruisers Bicycles"/>
    <n v="3"/>
    <x v="1"/>
  </r>
  <r>
    <n v="339.99"/>
    <s v="Children Bicycles"/>
    <n v="1"/>
    <x v="0"/>
  </r>
  <r>
    <n v="1499.98"/>
    <s v="Mountain Bikes"/>
    <n v="6"/>
    <x v="1"/>
  </r>
  <r>
    <n v="419.98"/>
    <s v="Children Bicycles"/>
    <n v="1"/>
    <x v="1"/>
  </r>
  <r>
    <n v="1099.98"/>
    <s v="Comfort Bicycles"/>
    <n v="2"/>
    <x v="1"/>
  </r>
  <r>
    <n v="549.99"/>
    <s v="Mountain Bikes"/>
    <n v="6"/>
    <x v="0"/>
  </r>
  <r>
    <n v="1199.98"/>
    <s v="Cruisers Bicycles"/>
    <n v="3"/>
    <x v="1"/>
  </r>
  <r>
    <n v="449.99"/>
    <s v="Comfort Bicycles"/>
    <n v="2"/>
    <x v="0"/>
  </r>
  <r>
    <n v="1409.99"/>
    <s v="Mountain Bikes"/>
    <n v="6"/>
    <x v="0"/>
  </r>
  <r>
    <n v="489.99"/>
    <s v="Cruisers Bicycles"/>
    <n v="3"/>
    <x v="0"/>
  </r>
  <r>
    <n v="1499.99"/>
    <s v="Road Bikes"/>
    <n v="7"/>
    <x v="0"/>
  </r>
  <r>
    <n v="2299.9899999999998"/>
    <s v="Mountain Bikes"/>
    <n v="6"/>
    <x v="0"/>
  </r>
  <r>
    <n v="749.99"/>
    <s v="Mountain Bikes"/>
    <n v="6"/>
    <x v="0"/>
  </r>
  <r>
    <n v="209.99"/>
    <s v="Children Bicycles"/>
    <n v="1"/>
    <x v="0"/>
  </r>
  <r>
    <n v="1469.99"/>
    <s v="Mountain Bikes"/>
    <n v="6"/>
    <x v="0"/>
  </r>
  <r>
    <n v="349.99"/>
    <s v="Children Bicycles"/>
    <n v="1"/>
    <x v="0"/>
  </r>
  <r>
    <n v="1632.99"/>
    <s v="Mountain Bikes"/>
    <n v="6"/>
    <x v="0"/>
  </r>
  <r>
    <n v="5799.98"/>
    <s v="Mountain Bikes"/>
    <n v="6"/>
    <x v="1"/>
  </r>
  <r>
    <n v="3999.99"/>
    <s v="Mountain Bikes"/>
    <n v="6"/>
    <x v="0"/>
  </r>
  <r>
    <n v="539.99"/>
    <s v="Mountain Bikes"/>
    <n v="6"/>
    <x v="0"/>
  </r>
  <r>
    <n v="299.99"/>
    <s v="Cruisers Bicycles"/>
    <n v="3"/>
    <x v="0"/>
  </r>
  <r>
    <n v="2999.98"/>
    <s v="Mountain Bikes"/>
    <n v="6"/>
    <x v="1"/>
  </r>
  <r>
    <n v="647.99"/>
    <s v="Cruisers Bicycles"/>
    <n v="3"/>
    <x v="0"/>
  </r>
  <r>
    <n v="1523.98"/>
    <s v="Cruisers Bicycles"/>
    <n v="3"/>
    <x v="1"/>
  </r>
  <r>
    <n v="799.99"/>
    <s v="Cruisers Bicycles"/>
    <n v="3"/>
    <x v="0"/>
  </r>
  <r>
    <n v="1199.98"/>
    <s v="Cruisers Bicycles"/>
    <n v="3"/>
    <x v="1"/>
  </r>
  <r>
    <n v="1499.99"/>
    <s v="Road Bikes"/>
    <n v="7"/>
    <x v="0"/>
  </r>
  <r>
    <n v="449.99"/>
    <s v="Cruisers Bicycles"/>
    <n v="3"/>
    <x v="0"/>
  </r>
  <r>
    <n v="749.99"/>
    <s v="Cruisers Bicycles"/>
    <n v="3"/>
    <x v="0"/>
  </r>
  <r>
    <n v="149.99"/>
    <s v="Children Bicycles"/>
    <n v="1"/>
    <x v="0"/>
  </r>
  <r>
    <n v="879.98"/>
    <s v="Cruisers Bicycles"/>
    <n v="3"/>
    <x v="1"/>
  </r>
  <r>
    <n v="469.99"/>
    <s v="Mountain Bikes"/>
    <n v="6"/>
    <x v="0"/>
  </r>
  <r>
    <n v="699.98"/>
    <s v="Children Bicycles"/>
    <n v="1"/>
    <x v="1"/>
  </r>
  <r>
    <n v="832.99"/>
    <s v="Mountain Bikes"/>
    <n v="6"/>
    <x v="0"/>
  </r>
  <r>
    <n v="349.99"/>
    <s v="Children Bicycles"/>
    <n v="1"/>
    <x v="0"/>
  </r>
  <r>
    <n v="6999.98"/>
    <s v="Cyclocross Bicycles"/>
    <n v="4"/>
    <x v="1"/>
  </r>
  <r>
    <n v="759.98"/>
    <s v="Mountain Bikes"/>
    <n v="6"/>
    <x v="1"/>
  </r>
  <r>
    <n v="879.98"/>
    <s v="Cruisers Bicycles"/>
    <n v="3"/>
    <x v="1"/>
  </r>
  <r>
    <n v="1199.98"/>
    <s v="Cruisers Bicycles"/>
    <n v="3"/>
    <x v="1"/>
  </r>
  <r>
    <n v="5999.99"/>
    <s v="Road Bikes"/>
    <n v="7"/>
    <x v="0"/>
  </r>
  <r>
    <n v="999.99"/>
    <s v="Mountain Bikes"/>
    <n v="6"/>
    <x v="0"/>
  </r>
  <r>
    <n v="5299.99"/>
    <s v="Mountain Bikes"/>
    <n v="6"/>
    <x v="0"/>
  </r>
  <r>
    <n v="833.98"/>
    <s v="Cruisers Bicycles"/>
    <n v="3"/>
    <x v="1"/>
  </r>
  <r>
    <n v="149.99"/>
    <s v="Children Bicycles"/>
    <n v="1"/>
    <x v="0"/>
  </r>
  <r>
    <n v="659.99"/>
    <s v="Cruisers Bicycles"/>
    <n v="3"/>
    <x v="0"/>
  </r>
  <r>
    <n v="6999.98"/>
    <s v="Cyclocross Bicycles"/>
    <n v="4"/>
    <x v="1"/>
  </r>
  <r>
    <n v="549.99"/>
    <s v="Comfort Bicycles"/>
    <n v="2"/>
    <x v="0"/>
  </r>
  <r>
    <n v="10999.98"/>
    <s v="Road Bikes"/>
    <n v="7"/>
    <x v="1"/>
  </r>
  <r>
    <n v="659.99"/>
    <s v="Cruisers Bicycles"/>
    <n v="3"/>
    <x v="0"/>
  </r>
  <r>
    <n v="1559.99"/>
    <s v="Electric Bikes"/>
    <n v="5"/>
    <x v="0"/>
  </r>
  <r>
    <n v="693.98"/>
    <s v="Cruisers Bicycles"/>
    <n v="3"/>
    <x v="1"/>
  </r>
  <r>
    <n v="12999.98"/>
    <s v="Road Bikes"/>
    <n v="7"/>
    <x v="1"/>
  </r>
  <r>
    <n v="6999.98"/>
    <s v="Road Bikes"/>
    <n v="7"/>
    <x v="1"/>
  </r>
  <r>
    <n v="299.99"/>
    <s v="Cruisers Bicycles"/>
    <n v="3"/>
    <x v="0"/>
  </r>
  <r>
    <n v="439.99"/>
    <s v="Cruisers Bicycles"/>
    <n v="3"/>
    <x v="0"/>
  </r>
  <r>
    <n v="799.99"/>
    <s v="Cruisers Bicycles"/>
    <n v="3"/>
    <x v="0"/>
  </r>
  <r>
    <n v="269.99"/>
    <s v="Children Bicycles"/>
    <n v="1"/>
    <x v="0"/>
  </r>
  <r>
    <n v="1199.98"/>
    <s v="Cruisers Bicycles"/>
    <n v="3"/>
    <x v="1"/>
  </r>
  <r>
    <n v="1665.98"/>
    <s v="Mountain Bikes"/>
    <n v="6"/>
    <x v="1"/>
  </r>
  <r>
    <n v="1499.99"/>
    <s v="Road Bikes"/>
    <n v="7"/>
    <x v="0"/>
  </r>
  <r>
    <n v="449"/>
    <s v="Cruisers Bicycles"/>
    <n v="3"/>
    <x v="0"/>
  </r>
  <r>
    <n v="4999.99"/>
    <s v="Electric Bikes"/>
    <n v="5"/>
    <x v="0"/>
  </r>
  <r>
    <n v="10999.98"/>
    <s v="Road Bikes"/>
    <n v="7"/>
    <x v="1"/>
  </r>
  <r>
    <n v="693.98"/>
    <s v="Cruisers Bicycles"/>
    <n v="3"/>
    <x v="1"/>
  </r>
  <r>
    <n v="599.98"/>
    <s v="Cruisers Bicycles"/>
    <n v="3"/>
    <x v="1"/>
  </r>
  <r>
    <n v="469.99"/>
    <s v="Mountain Bikes"/>
    <n v="6"/>
    <x v="0"/>
  </r>
  <r>
    <n v="549.99"/>
    <s v="Mountain Bikes"/>
    <n v="6"/>
    <x v="0"/>
  </r>
  <r>
    <n v="659.99"/>
    <s v="Cruisers Bicycles"/>
    <n v="3"/>
    <x v="0"/>
  </r>
  <r>
    <n v="539.99"/>
    <s v="Mountain Bikes"/>
    <n v="6"/>
    <x v="0"/>
  </r>
  <r>
    <n v="899.98"/>
    <s v="Comfort Bicycles"/>
    <n v="2"/>
    <x v="1"/>
  </r>
  <r>
    <n v="12999.98"/>
    <s v="Road Bikes"/>
    <n v="7"/>
    <x v="1"/>
  </r>
  <r>
    <n v="9999.98"/>
    <s v="Road Bikes"/>
    <n v="7"/>
    <x v="1"/>
  </r>
  <r>
    <n v="4999.9799999999996"/>
    <s v="Mountain Bikes"/>
    <n v="6"/>
    <x v="1"/>
  </r>
  <r>
    <n v="250.99"/>
    <s v="Cruisers Bicycles"/>
    <n v="3"/>
    <x v="0"/>
  </r>
  <r>
    <n v="2899.99"/>
    <s v="Mountain Bikes"/>
    <n v="6"/>
    <x v="0"/>
  </r>
  <r>
    <n v="269.99"/>
    <s v="Cruisers Bicycles"/>
    <n v="3"/>
    <x v="0"/>
  </r>
  <r>
    <n v="1320.99"/>
    <s v="Mountain Bikes"/>
    <n v="6"/>
    <x v="0"/>
  </r>
  <r>
    <n v="833.98"/>
    <s v="Comfort Bicycles"/>
    <n v="2"/>
    <x v="1"/>
  </r>
  <r>
    <n v="1199.98"/>
    <s v="Cruisers Bicycles"/>
    <n v="3"/>
    <x v="1"/>
  </r>
  <r>
    <n v="499.99"/>
    <s v="Comfort Bicycles"/>
    <n v="2"/>
    <x v="0"/>
  </r>
  <r>
    <n v="979.98"/>
    <s v="Comfort Bicycles"/>
    <n v="2"/>
    <x v="1"/>
  </r>
  <r>
    <n v="3361.98"/>
    <s v="Cyclocross Bicycles"/>
    <n v="4"/>
    <x v="1"/>
  </r>
  <r>
    <n v="979.98"/>
    <s v="Children Bicycles"/>
    <n v="1"/>
    <x v="1"/>
  </r>
  <r>
    <n v="941.98"/>
    <s v="Comfort Bicycles"/>
    <n v="2"/>
    <x v="1"/>
  </r>
  <r>
    <n v="1665.98"/>
    <s v="Mountain Bikes"/>
    <n v="6"/>
    <x v="1"/>
  </r>
  <r>
    <n v="551.99"/>
    <s v="Comfort Bicycles"/>
    <n v="2"/>
    <x v="0"/>
  </r>
  <r>
    <n v="489.99"/>
    <s v="Children Bicycles"/>
    <n v="1"/>
    <x v="0"/>
  </r>
  <r>
    <n v="499.99"/>
    <s v="Comfort Bicycles"/>
    <n v="2"/>
    <x v="0"/>
  </r>
  <r>
    <n v="659.99"/>
    <s v="Cruisers Bicycles"/>
    <n v="3"/>
    <x v="0"/>
  </r>
  <r>
    <n v="1999.98"/>
    <s v="Mountain Bikes"/>
    <n v="6"/>
    <x v="1"/>
  </r>
  <r>
    <n v="1199.98"/>
    <s v="Cruisers Bicycles"/>
    <n v="3"/>
    <x v="1"/>
  </r>
  <r>
    <n v="1319.98"/>
    <s v="Cruisers Bicycles"/>
    <n v="3"/>
    <x v="1"/>
  </r>
  <r>
    <n v="659.98"/>
    <s v="Children Bicycles"/>
    <n v="1"/>
    <x v="1"/>
  </r>
  <r>
    <n v="833.98"/>
    <s v="Cruisers Bicycles"/>
    <n v="3"/>
    <x v="1"/>
  </r>
  <r>
    <n v="533.99"/>
    <s v="Comfort Bicycles"/>
    <n v="2"/>
    <x v="0"/>
  </r>
  <r>
    <n v="499.98"/>
    <s v="Children Bicycles"/>
    <n v="1"/>
    <x v="1"/>
  </r>
  <r>
    <n v="939.98"/>
    <s v="Mountain Bikes"/>
    <n v="6"/>
    <x v="1"/>
  </r>
  <r>
    <n v="1079.98"/>
    <s v="Mountain Bikes"/>
    <n v="6"/>
    <x v="1"/>
  </r>
  <r>
    <n v="11999.98"/>
    <s v="Road Bikes"/>
    <n v="7"/>
    <x v="1"/>
  </r>
  <r>
    <n v="3999.99"/>
    <s v="Mountain Bikes"/>
    <n v="6"/>
    <x v="0"/>
  </r>
  <r>
    <n v="659.98"/>
    <s v="Children Bicycles"/>
    <n v="1"/>
    <x v="1"/>
  </r>
  <r>
    <n v="3499.99"/>
    <s v="Cyclocross Bicycles"/>
    <n v="4"/>
    <x v="0"/>
  </r>
  <r>
    <n v="539.98"/>
    <s v="Children Bicycles"/>
    <n v="1"/>
    <x v="1"/>
  </r>
  <r>
    <n v="10999.98"/>
    <s v="Road Bikes"/>
    <n v="7"/>
    <x v="1"/>
  </r>
  <r>
    <n v="469.99"/>
    <s v="Mountain Bikes"/>
    <n v="6"/>
    <x v="0"/>
  </r>
  <r>
    <n v="4599.9799999999996"/>
    <s v="Mountain Bikes"/>
    <n v="6"/>
    <x v="1"/>
  </r>
  <r>
    <n v="539.99"/>
    <s v="Mountain Bikes"/>
    <n v="6"/>
    <x v="0"/>
  </r>
  <r>
    <n v="599.98"/>
    <s v="Children Bicycles"/>
    <n v="1"/>
    <x v="1"/>
  </r>
  <r>
    <n v="1199.98"/>
    <s v="Cruisers Bicycles"/>
    <n v="3"/>
    <x v="1"/>
  </r>
  <r>
    <n v="339.99"/>
    <s v="Children Bicycles"/>
    <n v="1"/>
    <x v="0"/>
  </r>
  <r>
    <n v="419.98"/>
    <s v="Children Bicycles"/>
    <n v="1"/>
    <x v="1"/>
  </r>
  <r>
    <n v="1239.98"/>
    <s v="Cruisers Bicycles"/>
    <n v="3"/>
    <x v="1"/>
  </r>
  <r>
    <n v="5999.98"/>
    <s v="Electric Bikes"/>
    <n v="5"/>
    <x v="1"/>
  </r>
  <r>
    <n v="5399.98"/>
    <s v="Road Bikes"/>
    <n v="7"/>
    <x v="1"/>
  </r>
  <r>
    <n v="5499.99"/>
    <s v="Road Bikes"/>
    <n v="7"/>
    <x v="0"/>
  </r>
  <r>
    <n v="2599.9899999999998"/>
    <s v="Road Bikes"/>
    <n v="7"/>
    <x v="0"/>
  </r>
  <r>
    <n v="10599.98"/>
    <s v="Mountain Bikes"/>
    <n v="6"/>
    <x v="1"/>
  </r>
  <r>
    <n v="6999.98"/>
    <s v="Cyclocross Bicycles"/>
    <n v="4"/>
    <x v="1"/>
  </r>
  <r>
    <n v="1199.98"/>
    <s v="Cruisers Bicycles"/>
    <n v="3"/>
    <x v="1"/>
  </r>
  <r>
    <n v="1999.99"/>
    <s v="Road Bikes"/>
    <n v="7"/>
    <x v="0"/>
  </r>
  <r>
    <n v="599.98"/>
    <s v="Children Bicycles"/>
    <n v="1"/>
    <x v="1"/>
  </r>
  <r>
    <n v="5799.98"/>
    <s v="Mountain Bikes"/>
    <n v="6"/>
    <x v="1"/>
  </r>
  <r>
    <n v="5299.99"/>
    <s v="Mountain Bikes"/>
    <n v="6"/>
    <x v="0"/>
  </r>
  <r>
    <n v="3265.98"/>
    <s v="Mountain Bikes"/>
    <n v="6"/>
    <x v="1"/>
  </r>
  <r>
    <n v="349.99"/>
    <s v="Children Bicycles"/>
    <n v="1"/>
    <x v="0"/>
  </r>
  <r>
    <n v="3499.99"/>
    <s v="Cyclocross Bicycles"/>
    <n v="4"/>
    <x v="0"/>
  </r>
  <r>
    <n v="189.99"/>
    <s v="Children Bicycles"/>
    <n v="1"/>
    <x v="0"/>
  </r>
  <r>
    <n v="599.98"/>
    <s v="Cruisers Bicycles"/>
    <n v="3"/>
    <x v="1"/>
  </r>
  <r>
    <n v="299.99"/>
    <s v="Children Bicycles"/>
    <n v="1"/>
    <x v="0"/>
  </r>
  <r>
    <n v="1499.98"/>
    <s v="Cruisers Bicycles"/>
    <n v="3"/>
    <x v="1"/>
  </r>
  <r>
    <n v="539.98"/>
    <s v="Cruisers Bicycles"/>
    <n v="3"/>
    <x v="1"/>
  </r>
  <r>
    <n v="805.98"/>
    <s v="Cruisers Bicycles"/>
    <n v="3"/>
    <x v="1"/>
  </r>
  <r>
    <n v="899.98"/>
    <s v="Comfort Bicycles"/>
    <n v="2"/>
    <x v="1"/>
  </r>
  <r>
    <n v="539.98"/>
    <s v="Cruisers Bicycles"/>
    <n v="3"/>
    <x v="1"/>
  </r>
  <r>
    <n v="1319.98"/>
    <s v="Cruisers Bicycles"/>
    <n v="3"/>
    <x v="1"/>
  </r>
  <r>
    <n v="250.99"/>
    <s v="Cruisers Bicycles"/>
    <n v="3"/>
    <x v="0"/>
  </r>
  <r>
    <n v="470.99"/>
    <s v="Comfort Bicycles"/>
    <n v="2"/>
    <x v="0"/>
  </r>
  <r>
    <n v="6499.99"/>
    <s v="Road Bikes"/>
    <n v="7"/>
    <x v="0"/>
  </r>
  <r>
    <n v="299.99"/>
    <s v="Cruisers Bicycles"/>
    <n v="3"/>
    <x v="0"/>
  </r>
  <r>
    <n v="529.99"/>
    <s v="Cruisers Bicycles"/>
    <n v="3"/>
    <x v="0"/>
  </r>
  <r>
    <n v="619.99"/>
    <s v="Cruisers Bicycles"/>
    <n v="3"/>
    <x v="0"/>
  </r>
  <r>
    <n v="1469.99"/>
    <s v="Mountain Bikes"/>
    <n v="6"/>
    <x v="0"/>
  </r>
  <r>
    <n v="346.99"/>
    <s v="Cruisers Bicycles"/>
    <n v="3"/>
    <x v="0"/>
  </r>
  <r>
    <n v="1499.98"/>
    <s v="Cruisers Bicycles"/>
    <n v="3"/>
    <x v="1"/>
  </r>
  <r>
    <n v="875.99"/>
    <s v="Road Bikes"/>
    <n v="7"/>
    <x v="0"/>
  </r>
  <r>
    <n v="2999.98"/>
    <s v="Road Bikes"/>
    <n v="7"/>
    <x v="1"/>
  </r>
  <r>
    <n v="299.98"/>
    <s v="Children Bicycles"/>
    <n v="1"/>
    <x v="1"/>
  </r>
  <r>
    <n v="533.99"/>
    <s v="Comfort Bicycles"/>
    <n v="2"/>
    <x v="0"/>
  </r>
  <r>
    <n v="10599.98"/>
    <s v="Mountain Bikes"/>
    <n v="6"/>
    <x v="1"/>
  </r>
  <r>
    <n v="693.98"/>
    <s v="Cruisers Bicycles"/>
    <n v="3"/>
    <x v="1"/>
  </r>
  <r>
    <n v="693.98"/>
    <s v="Cruisers Bicycles"/>
    <n v="3"/>
    <x v="1"/>
  </r>
  <r>
    <n v="979.98"/>
    <s v="Cruisers Bicycles"/>
    <n v="3"/>
    <x v="1"/>
  </r>
  <r>
    <n v="2899.99"/>
    <s v="Mountain Bikes"/>
    <n v="6"/>
    <x v="0"/>
  </r>
  <r>
    <n v="209.99"/>
    <s v="Children Bicycles"/>
    <n v="1"/>
    <x v="0"/>
  </r>
  <r>
    <n v="439.99"/>
    <s v="Cruisers Bicycles"/>
    <n v="3"/>
    <x v="0"/>
  </r>
  <r>
    <n v="419.98"/>
    <s v="Children Bicycles"/>
    <n v="1"/>
    <x v="1"/>
  </r>
  <r>
    <n v="189.99"/>
    <s v="Children Bicycles"/>
    <n v="1"/>
    <x v="0"/>
  </r>
  <r>
    <n v="749.99"/>
    <s v="Cruisers Bicycles"/>
    <n v="3"/>
    <x v="0"/>
  </r>
  <r>
    <n v="250.99"/>
    <s v="Cruisers Bicycles"/>
    <n v="3"/>
    <x v="0"/>
  </r>
  <r>
    <n v="1599.98"/>
    <s v="Cruisers Bicycles"/>
    <n v="3"/>
    <x v="1"/>
  </r>
  <r>
    <n v="189.99"/>
    <s v="Children Bicycles"/>
    <n v="1"/>
    <x v="0"/>
  </r>
  <r>
    <n v="551.99"/>
    <s v="Comfort Bicycles"/>
    <n v="2"/>
    <x v="0"/>
  </r>
  <r>
    <n v="189.99"/>
    <s v="Children Bicycles"/>
    <n v="1"/>
    <x v="0"/>
  </r>
  <r>
    <n v="9999.98"/>
    <s v="Electric Bikes"/>
    <n v="5"/>
    <x v="1"/>
  </r>
  <r>
    <n v="3098"/>
    <s v="Cyclocross Bicycles"/>
    <n v="4"/>
    <x v="1"/>
  </r>
  <r>
    <n v="439.99"/>
    <s v="Cruisers Bicycles"/>
    <n v="3"/>
    <x v="0"/>
  </r>
  <r>
    <n v="832.99"/>
    <s v="Mountain Bikes"/>
    <n v="6"/>
    <x v="0"/>
  </r>
  <r>
    <n v="329.99"/>
    <s v="Children Bicycles"/>
    <n v="1"/>
    <x v="0"/>
  </r>
  <r>
    <n v="2999.98"/>
    <s v="Road Bikes"/>
    <n v="7"/>
    <x v="1"/>
  </r>
  <r>
    <n v="6399.98"/>
    <s v="Road Bikes"/>
    <n v="7"/>
    <x v="1"/>
  </r>
  <r>
    <n v="449.99"/>
    <s v="Cruisers Bicycles"/>
    <n v="3"/>
    <x v="0"/>
  </r>
  <r>
    <n v="1319.98"/>
    <s v="Cruisers Bicycles"/>
    <n v="3"/>
    <x v="1"/>
  </r>
  <r>
    <n v="693.98"/>
    <s v="Cruisers Bicycles"/>
    <n v="3"/>
    <x v="1"/>
  </r>
  <r>
    <n v="3599.98"/>
    <s v="Mountain Bikes"/>
    <n v="6"/>
    <x v="1"/>
  </r>
  <r>
    <n v="1099.98"/>
    <s v="Cruisers Bicycles"/>
    <n v="3"/>
    <x v="1"/>
  </r>
  <r>
    <n v="549.99"/>
    <s v="Mountain Bikes"/>
    <n v="6"/>
    <x v="0"/>
  </r>
  <r>
    <n v="489.99"/>
    <s v="Children Bicycles"/>
    <n v="1"/>
    <x v="0"/>
  </r>
  <r>
    <n v="3499.99"/>
    <s v="Cyclocross Bicycles"/>
    <n v="4"/>
    <x v="0"/>
  </r>
  <r>
    <n v="5799.98"/>
    <s v="Mountain Bikes"/>
    <n v="6"/>
    <x v="1"/>
  </r>
  <r>
    <n v="4999.9799999999996"/>
    <s v="Mountain Bikes"/>
    <n v="6"/>
    <x v="1"/>
  </r>
  <r>
    <n v="10599.98"/>
    <s v="Mountain Bikes"/>
    <n v="6"/>
    <x v="1"/>
  </r>
  <r>
    <n v="416.99"/>
    <s v="Cruisers Bicycles"/>
    <n v="3"/>
    <x v="0"/>
  </r>
  <r>
    <n v="939.98"/>
    <s v="Mountain Bikes"/>
    <n v="6"/>
    <x v="1"/>
  </r>
  <r>
    <n v="539.98"/>
    <s v="Children Bicycles"/>
    <n v="1"/>
    <x v="1"/>
  </r>
  <r>
    <n v="941.98"/>
    <s v="Comfort Bicycles"/>
    <n v="2"/>
    <x v="1"/>
  </r>
  <r>
    <n v="1199.98"/>
    <s v="Comfort Bicycles"/>
    <n v="2"/>
    <x v="1"/>
  </r>
  <r>
    <n v="1499.99"/>
    <s v="Mountain Bikes"/>
    <n v="6"/>
    <x v="0"/>
  </r>
  <r>
    <n v="1751.98"/>
    <s v="Road Bikes"/>
    <n v="7"/>
    <x v="1"/>
  </r>
  <r>
    <n v="833.98"/>
    <s v="Cruisers Bicycles"/>
    <n v="3"/>
    <x v="1"/>
  </r>
  <r>
    <n v="999.99"/>
    <s v="Mountain Bikes"/>
    <n v="6"/>
    <x v="0"/>
  </r>
  <r>
    <n v="1523.98"/>
    <s v="Cruisers Bicycles"/>
    <n v="3"/>
    <x v="1"/>
  </r>
  <r>
    <n v="899.98"/>
    <s v="Comfort Bicycles"/>
    <n v="2"/>
    <x v="1"/>
  </r>
  <r>
    <n v="999.98"/>
    <s v="Comfort Bicycles"/>
    <n v="2"/>
    <x v="1"/>
  </r>
  <r>
    <n v="899.98"/>
    <s v="Comfort Bicycles"/>
    <n v="2"/>
    <x v="1"/>
  </r>
  <r>
    <n v="2699.99"/>
    <s v="Road Bikes"/>
    <n v="7"/>
    <x v="0"/>
  </r>
  <r>
    <n v="833.98"/>
    <s v="Cruisers Bicycles"/>
    <n v="3"/>
    <x v="1"/>
  </r>
  <r>
    <n v="1099.98"/>
    <s v="Cruisers Bicycles"/>
    <n v="3"/>
    <x v="1"/>
  </r>
  <r>
    <n v="875.99"/>
    <s v="Road Bikes"/>
    <n v="7"/>
    <x v="0"/>
  </r>
  <r>
    <n v="6999.98"/>
    <s v="Road Bikes"/>
    <n v="7"/>
    <x v="1"/>
  </r>
  <r>
    <n v="2999.99"/>
    <s v="Electric Bikes"/>
    <n v="5"/>
    <x v="0"/>
  </r>
  <r>
    <n v="489.99"/>
    <s v="Cruisers Bicycles"/>
    <n v="3"/>
    <x v="0"/>
  </r>
  <r>
    <n v="832.99"/>
    <s v="Mountain Bikes"/>
    <n v="6"/>
    <x v="0"/>
  </r>
  <r>
    <n v="599.98"/>
    <s v="Children Bicycles"/>
    <n v="1"/>
    <x v="1"/>
  </r>
  <r>
    <n v="539.98"/>
    <s v="Children Bicycles"/>
    <n v="1"/>
    <x v="1"/>
  </r>
  <r>
    <n v="1665.98"/>
    <s v="Mountain Bikes"/>
    <n v="6"/>
    <x v="1"/>
  </r>
  <r>
    <n v="4999.99"/>
    <s v="Electric Bikes"/>
    <n v="5"/>
    <x v="0"/>
  </r>
  <r>
    <n v="539.98"/>
    <s v="Children Bicycles"/>
    <n v="1"/>
    <x v="1"/>
  </r>
  <r>
    <n v="470.99"/>
    <s v="Comfort Bicycles"/>
    <n v="2"/>
    <x v="0"/>
  </r>
  <r>
    <n v="875.99"/>
    <s v="Road Bikes"/>
    <n v="7"/>
    <x v="0"/>
  </r>
  <r>
    <n v="9999.98"/>
    <s v="Mountain Bikes"/>
    <n v="6"/>
    <x v="1"/>
  </r>
  <r>
    <n v="3499.99"/>
    <s v="Cyclocross Bicycles"/>
    <n v="4"/>
    <x v="0"/>
  </r>
  <r>
    <n v="1199.98"/>
    <s v="Cruisers Bicycles"/>
    <n v="3"/>
    <x v="1"/>
  </r>
  <r>
    <n v="449.99"/>
    <s v="Cruisers Bicycles"/>
    <n v="3"/>
    <x v="0"/>
  </r>
  <r>
    <n v="2199.98"/>
    <s v="Cruisers Bicycles"/>
    <n v="3"/>
    <x v="1"/>
  </r>
  <r>
    <n v="189.99"/>
    <s v="Children Bicycles"/>
    <n v="1"/>
    <x v="0"/>
  </r>
  <r>
    <n v="449.99"/>
    <s v="Cruisers Bicycles"/>
    <n v="3"/>
    <x v="0"/>
  </r>
  <r>
    <n v="2199.98"/>
    <s v="Cruisers Bicycles"/>
    <n v="3"/>
    <x v="1"/>
  </r>
  <r>
    <n v="549.99"/>
    <s v="Cruisers Bicycles"/>
    <n v="3"/>
    <x v="0"/>
  </r>
  <r>
    <n v="470.99"/>
    <s v="Comfort Bicycles"/>
    <n v="2"/>
    <x v="0"/>
  </r>
  <r>
    <n v="2641.98"/>
    <s v="Mountain Bikes"/>
    <n v="6"/>
    <x v="1"/>
  </r>
  <r>
    <n v="2599.9899999999998"/>
    <s v="Road Bikes"/>
    <n v="7"/>
    <x v="0"/>
  </r>
  <r>
    <n v="1295.98"/>
    <s v="Cruisers Bicycles"/>
    <n v="3"/>
    <x v="1"/>
  </r>
  <r>
    <n v="189.99"/>
    <s v="Children Bicycles"/>
    <n v="1"/>
    <x v="0"/>
  </r>
  <r>
    <n v="647.99"/>
    <s v="Cruisers Bicycles"/>
    <n v="3"/>
    <x v="0"/>
  </r>
  <r>
    <n v="1199.98"/>
    <s v="Comfort Bicycles"/>
    <n v="2"/>
    <x v="1"/>
  </r>
  <r>
    <n v="12999.98"/>
    <s v="Road Bikes"/>
    <n v="7"/>
    <x v="1"/>
  </r>
  <r>
    <n v="3119.98"/>
    <s v="Electric Bikes"/>
    <n v="5"/>
    <x v="1"/>
  </r>
  <r>
    <n v="761.99"/>
    <s v="Cruisers Bicycles"/>
    <n v="3"/>
    <x v="0"/>
  </r>
  <r>
    <n v="832.99"/>
    <s v="Mountain Bikes"/>
    <n v="6"/>
    <x v="0"/>
  </r>
  <r>
    <n v="549.99"/>
    <s v="Mountain Bikes"/>
    <n v="6"/>
    <x v="0"/>
  </r>
  <r>
    <n v="1099.98"/>
    <s v="Cruisers Bicycles"/>
    <n v="3"/>
    <x v="1"/>
  </r>
  <r>
    <n v="299.99"/>
    <s v="Children Bicycles"/>
    <n v="1"/>
    <x v="0"/>
  </r>
  <r>
    <n v="999.99"/>
    <s v="Mountain Bikes"/>
    <n v="6"/>
    <x v="0"/>
  </r>
  <r>
    <n v="659.99"/>
    <s v="Cruisers Bicycles"/>
    <n v="3"/>
    <x v="0"/>
  </r>
  <r>
    <n v="219.98"/>
    <s v="Children Bicycles"/>
    <n v="1"/>
    <x v="1"/>
  </r>
  <r>
    <n v="1320.99"/>
    <s v="Mountain Bikes"/>
    <n v="6"/>
    <x v="0"/>
  </r>
  <r>
    <n v="939.98"/>
    <s v="Mountain Bikes"/>
    <n v="6"/>
    <x v="1"/>
  </r>
  <r>
    <n v="999.99"/>
    <s v="Mountain Bikes"/>
    <n v="6"/>
    <x v="0"/>
  </r>
  <r>
    <n v="349.99"/>
    <s v="Children Bicycles"/>
    <n v="1"/>
    <x v="0"/>
  </r>
  <r>
    <n v="539.98"/>
    <s v="Cruisers Bicycles"/>
    <n v="3"/>
    <x v="1"/>
  </r>
  <r>
    <n v="5999.98"/>
    <s v="Electric Bikes"/>
    <n v="5"/>
    <x v="1"/>
  </r>
  <r>
    <n v="402.99"/>
    <s v="Cruisers Bicycles"/>
    <n v="3"/>
    <x v="0"/>
  </r>
  <r>
    <n v="469.99"/>
    <s v="Mountain Bikes"/>
    <n v="6"/>
    <x v="0"/>
  </r>
  <r>
    <n v="869.99"/>
    <s v="Mountain Bikes"/>
    <n v="6"/>
    <x v="0"/>
  </r>
  <r>
    <n v="489.99"/>
    <s v="Comfort Bicycles"/>
    <n v="2"/>
    <x v="0"/>
  </r>
  <r>
    <n v="599.99"/>
    <s v="Cruisers Bicycles"/>
    <n v="3"/>
    <x v="0"/>
  </r>
  <r>
    <n v="679.98"/>
    <s v="Children Bicycles"/>
    <n v="1"/>
    <x v="1"/>
  </r>
  <r>
    <n v="3999.99"/>
    <s v="Mountain Bikes"/>
    <n v="6"/>
    <x v="0"/>
  </r>
  <r>
    <n v="4999.99"/>
    <s v="Road Bikes"/>
    <n v="7"/>
    <x v="0"/>
  </r>
  <r>
    <n v="1665.98"/>
    <s v="Mountain Bikes"/>
    <n v="6"/>
    <x v="1"/>
  </r>
  <r>
    <n v="3098"/>
    <s v="Cyclocross Bicycles"/>
    <n v="4"/>
    <x v="1"/>
  </r>
  <r>
    <n v="599.98"/>
    <s v="Children Bicycles"/>
    <n v="1"/>
    <x v="1"/>
  </r>
  <r>
    <n v="805.98"/>
    <s v="Cruisers Bicycles"/>
    <n v="3"/>
    <x v="1"/>
  </r>
  <r>
    <n v="759.98"/>
    <s v="Mountain Bikes"/>
    <n v="6"/>
    <x v="1"/>
  </r>
  <r>
    <n v="869.99"/>
    <s v="Mountain Bikes"/>
    <n v="6"/>
    <x v="0"/>
  </r>
  <r>
    <n v="250.99"/>
    <s v="Cruisers Bicycles"/>
    <n v="3"/>
    <x v="0"/>
  </r>
  <r>
    <n v="1199.98"/>
    <s v="Cruisers Bicycles"/>
    <n v="3"/>
    <x v="1"/>
  </r>
  <r>
    <n v="209.99"/>
    <s v="Children Bicycles"/>
    <n v="1"/>
    <x v="0"/>
  </r>
  <r>
    <n v="339.99"/>
    <s v="Children Bicycles"/>
    <n v="1"/>
    <x v="0"/>
  </r>
  <r>
    <n v="899.98"/>
    <s v="Cruisers Bicycles"/>
    <n v="3"/>
    <x v="1"/>
  </r>
  <r>
    <n v="469.99"/>
    <s v="Mountain Bikes"/>
    <n v="6"/>
    <x v="0"/>
  </r>
  <r>
    <n v="299.98"/>
    <s v="Children Bicycles"/>
    <n v="1"/>
    <x v="1"/>
  </r>
  <r>
    <n v="1067.98"/>
    <s v="Comfort Bicycles"/>
    <n v="2"/>
    <x v="1"/>
  </r>
  <r>
    <n v="539.98"/>
    <s v="Cruisers Bicycles"/>
    <n v="3"/>
    <x v="1"/>
  </r>
  <r>
    <n v="1199.98"/>
    <s v="Comfort Bicycles"/>
    <n v="2"/>
    <x v="1"/>
  </r>
  <r>
    <n v="533.99"/>
    <s v="Comfort Bicycles"/>
    <n v="2"/>
    <x v="0"/>
  </r>
  <r>
    <n v="1319.98"/>
    <s v="Cruisers Bicycles"/>
    <n v="3"/>
    <x v="1"/>
  </r>
  <r>
    <n v="449.99"/>
    <s v="Comfort Bicycles"/>
    <n v="2"/>
    <x v="0"/>
  </r>
  <r>
    <n v="693.98"/>
    <s v="Cruisers Bicycles"/>
    <n v="3"/>
    <x v="1"/>
  </r>
  <r>
    <n v="470.99"/>
    <s v="Comfort Bicycles"/>
    <n v="2"/>
    <x v="0"/>
  </r>
  <r>
    <n v="898"/>
    <s v="Cruisers Bicycles"/>
    <n v="3"/>
    <x v="1"/>
  </r>
  <r>
    <n v="1999.98"/>
    <s v="Mountain Bikes"/>
    <n v="6"/>
    <x v="1"/>
  </r>
  <r>
    <n v="619.99"/>
    <s v="Cruisers Bicycles"/>
    <n v="3"/>
    <x v="0"/>
  </r>
  <r>
    <n v="1739.98"/>
    <s v="Mountain Bikes"/>
    <n v="6"/>
    <x v="1"/>
  </r>
  <r>
    <n v="4999.99"/>
    <s v="Road Bikes"/>
    <n v="7"/>
    <x v="0"/>
  </r>
  <r>
    <n v="470.99"/>
    <s v="Comfort Bicycles"/>
    <n v="2"/>
    <x v="0"/>
  </r>
  <r>
    <n v="489.99"/>
    <s v="Children Bicycles"/>
    <n v="1"/>
    <x v="0"/>
  </r>
  <r>
    <n v="149.99"/>
    <s v="Children Bicycles"/>
    <n v="1"/>
    <x v="0"/>
  </r>
  <r>
    <n v="3599.98"/>
    <s v="Mountain Bikes"/>
    <n v="6"/>
    <x v="1"/>
  </r>
  <r>
    <n v="402.99"/>
    <s v="Cruisers Bicycles"/>
    <n v="3"/>
    <x v="0"/>
  </r>
  <r>
    <n v="939.98"/>
    <s v="Mountain Bikes"/>
    <n v="6"/>
    <x v="1"/>
  </r>
  <r>
    <n v="12999.98"/>
    <s v="Road Bikes"/>
    <n v="7"/>
    <x v="1"/>
  </r>
  <r>
    <n v="1665.98"/>
    <s v="Mountain Bikes"/>
    <n v="6"/>
    <x v="1"/>
  </r>
  <r>
    <n v="539.98"/>
    <s v="Cruisers Bicycles"/>
    <n v="3"/>
    <x v="1"/>
  </r>
  <r>
    <n v="2199.98"/>
    <s v="Cruisers Bicycles"/>
    <n v="3"/>
    <x v="1"/>
  </r>
  <r>
    <n v="299.99"/>
    <s v="Children Bicycles"/>
    <n v="1"/>
    <x v="0"/>
  </r>
  <r>
    <n v="599.99"/>
    <s v="Cruisers Bicycles"/>
    <n v="3"/>
    <x v="0"/>
  </r>
  <r>
    <n v="449.99"/>
    <s v="Cruisers Bicycles"/>
    <n v="3"/>
    <x v="0"/>
  </r>
  <r>
    <n v="10999.98"/>
    <s v="Road Bikes"/>
    <n v="7"/>
    <x v="1"/>
  </r>
  <r>
    <n v="346.99"/>
    <s v="Cruisers Bicycles"/>
    <n v="3"/>
    <x v="0"/>
  </r>
  <r>
    <n v="1409.99"/>
    <s v="Mountain Bikes"/>
    <n v="6"/>
    <x v="0"/>
  </r>
  <r>
    <n v="599.99"/>
    <s v="Comfort Bicycles"/>
    <n v="2"/>
    <x v="0"/>
  </r>
  <r>
    <n v="1680.99"/>
    <s v="Cyclocross Bicycles"/>
    <n v="4"/>
    <x v="0"/>
  </r>
  <r>
    <n v="659.98"/>
    <s v="Children Bicycles"/>
    <n v="1"/>
    <x v="1"/>
  </r>
  <r>
    <n v="299.99"/>
    <s v="Cruisers Bicycles"/>
    <n v="3"/>
    <x v="0"/>
  </r>
  <r>
    <n v="899.98"/>
    <s v="Comfort Bicycles"/>
    <n v="2"/>
    <x v="1"/>
  </r>
  <r>
    <n v="416.99"/>
    <s v="Cruisers Bicycles"/>
    <n v="3"/>
    <x v="0"/>
  </r>
  <r>
    <n v="749.99"/>
    <s v="Mountain Bikes"/>
    <n v="6"/>
    <x v="0"/>
  </r>
  <r>
    <n v="299.99"/>
    <s v="Children Bicycles"/>
    <n v="1"/>
    <x v="0"/>
  </r>
  <r>
    <n v="599.98"/>
    <s v="Children Bicycles"/>
    <n v="1"/>
    <x v="1"/>
  </r>
  <r>
    <n v="539.99"/>
    <s v="Mountain Bikes"/>
    <n v="6"/>
    <x v="0"/>
  </r>
  <r>
    <n v="833.98"/>
    <s v="Comfort Bicycles"/>
    <n v="2"/>
    <x v="1"/>
  </r>
  <r>
    <n v="189.99"/>
    <s v="Children Bicycles"/>
    <n v="1"/>
    <x v="0"/>
  </r>
  <r>
    <n v="599.98"/>
    <s v="Children Bicycles"/>
    <n v="1"/>
    <x v="1"/>
  </r>
  <r>
    <n v="1199.98"/>
    <s v="Cruisers Bicycles"/>
    <n v="3"/>
    <x v="1"/>
  </r>
  <r>
    <n v="899.98"/>
    <s v="Cruisers Bicycles"/>
    <n v="3"/>
    <x v="1"/>
  </r>
  <r>
    <n v="1799.99"/>
    <s v="Mountain Bikes"/>
    <n v="6"/>
    <x v="0"/>
  </r>
  <r>
    <n v="489.99"/>
    <s v="Cruisers Bicycles"/>
    <n v="3"/>
    <x v="0"/>
  </r>
  <r>
    <n v="3119.98"/>
    <s v="Electric Bikes"/>
    <n v="5"/>
    <x v="1"/>
  </r>
  <r>
    <n v="349.99"/>
    <s v="Children Bicycles"/>
    <n v="1"/>
    <x v="0"/>
  </r>
  <r>
    <n v="1739.98"/>
    <s v="Mountain Bikes"/>
    <n v="6"/>
    <x v="1"/>
  </r>
  <r>
    <n v="2199.98"/>
    <s v="Cruisers Bicycles"/>
    <n v="3"/>
    <x v="1"/>
  </r>
  <r>
    <n v="2599.9899999999998"/>
    <s v="Road Bikes"/>
    <n v="7"/>
    <x v="0"/>
  </r>
  <r>
    <n v="939.98"/>
    <s v="Mountain Bikes"/>
    <n v="6"/>
    <x v="1"/>
  </r>
  <r>
    <n v="1499.98"/>
    <s v="Cruisers Bicycles"/>
    <n v="3"/>
    <x v="1"/>
  </r>
  <r>
    <n v="679.98"/>
    <s v="Children Bicycles"/>
    <n v="1"/>
    <x v="1"/>
  </r>
  <r>
    <n v="269.99"/>
    <s v="Cruisers Bicycles"/>
    <n v="3"/>
    <x v="0"/>
  </r>
  <r>
    <n v="599.98"/>
    <s v="Cruisers Bicycles"/>
    <n v="3"/>
    <x v="1"/>
  </r>
  <r>
    <n v="209.99"/>
    <s v="Children Bicycles"/>
    <n v="1"/>
    <x v="0"/>
  </r>
  <r>
    <n v="1319.98"/>
    <s v="Cruisers Bicycles"/>
    <n v="3"/>
    <x v="1"/>
  </r>
  <r>
    <n v="489.99"/>
    <s v="Children Bicycles"/>
    <n v="1"/>
    <x v="0"/>
  </r>
  <r>
    <n v="898"/>
    <s v="Cruisers Bicycles"/>
    <n v="3"/>
    <x v="1"/>
  </r>
  <r>
    <n v="1599.98"/>
    <s v="Cruisers Bicycles"/>
    <n v="3"/>
    <x v="1"/>
  </r>
  <r>
    <n v="599.98"/>
    <s v="Cruisers Bicycles"/>
    <n v="3"/>
    <x v="1"/>
  </r>
  <r>
    <n v="699.98"/>
    <s v="Children Bicycles"/>
    <n v="1"/>
    <x v="1"/>
  </r>
  <r>
    <n v="349.99"/>
    <s v="Children Bicycles"/>
    <n v="1"/>
    <x v="0"/>
  </r>
  <r>
    <n v="999.99"/>
    <s v="Mountain Bikes"/>
    <n v="6"/>
    <x v="0"/>
  </r>
  <r>
    <n v="875.99"/>
    <s v="Road Bikes"/>
    <n v="7"/>
    <x v="0"/>
  </r>
  <r>
    <n v="379.99"/>
    <s v="Mountain Bikes"/>
    <n v="6"/>
    <x v="0"/>
  </r>
  <r>
    <n v="419.98"/>
    <s v="Children Bicycles"/>
    <n v="1"/>
    <x v="1"/>
  </r>
  <r>
    <n v="1199.98"/>
    <s v="Cruisers Bicycles"/>
    <n v="3"/>
    <x v="1"/>
  </r>
  <r>
    <n v="833.98"/>
    <s v="Cruisers Bicycles"/>
    <n v="3"/>
    <x v="1"/>
  </r>
  <r>
    <n v="529.99"/>
    <s v="Cruisers Bicycles"/>
    <n v="3"/>
    <x v="0"/>
  </r>
  <r>
    <n v="3999.98"/>
    <s v="Road Bikes"/>
    <n v="7"/>
    <x v="1"/>
  </r>
  <r>
    <n v="9999.98"/>
    <s v="Mountain Bikes"/>
    <n v="6"/>
    <x v="1"/>
  </r>
  <r>
    <n v="6999.98"/>
    <s v="Road Bikes"/>
    <n v="7"/>
    <x v="1"/>
  </r>
  <r>
    <n v="599.98"/>
    <s v="Children Bicycles"/>
    <n v="1"/>
    <x v="1"/>
  </r>
  <r>
    <n v="469.99"/>
    <s v="Mountain Bikes"/>
    <n v="6"/>
    <x v="0"/>
  </r>
  <r>
    <n v="1409.99"/>
    <s v="Mountain Bikes"/>
    <n v="6"/>
    <x v="0"/>
  </r>
  <r>
    <n v="346.99"/>
    <s v="Cruisers Bicycles"/>
    <n v="3"/>
    <x v="0"/>
  </r>
  <r>
    <n v="1320.99"/>
    <s v="Mountain Bikes"/>
    <n v="6"/>
    <x v="0"/>
  </r>
  <r>
    <n v="349.99"/>
    <s v="Children Bicycles"/>
    <n v="1"/>
    <x v="0"/>
  </r>
  <r>
    <n v="10599.98"/>
    <s v="Mountain Bikes"/>
    <n v="6"/>
    <x v="1"/>
  </r>
  <r>
    <n v="481.99"/>
    <s v="Comfort Bicycles"/>
    <n v="2"/>
    <x v="0"/>
  </r>
  <r>
    <n v="4999.9799999999996"/>
    <s v="Mountain Bikes"/>
    <n v="6"/>
    <x v="1"/>
  </r>
  <r>
    <n v="979.98"/>
    <s v="Children Bicycles"/>
    <n v="1"/>
    <x v="1"/>
  </r>
  <r>
    <n v="699.98"/>
    <s v="Children Bicycles"/>
    <n v="1"/>
    <x v="1"/>
  </r>
  <r>
    <n v="349.99"/>
    <s v="Children Bicycles"/>
    <n v="1"/>
    <x v="0"/>
  </r>
  <r>
    <n v="209.99"/>
    <s v="Children Bicycles"/>
    <n v="1"/>
    <x v="0"/>
  </r>
  <r>
    <n v="489.99"/>
    <s v="Comfort Bicycles"/>
    <n v="2"/>
    <x v="0"/>
  </r>
  <r>
    <n v="1499.99"/>
    <s v="Mountain Bikes"/>
    <n v="6"/>
    <x v="0"/>
  </r>
  <r>
    <n v="529.99"/>
    <s v="Cruisers Bicycles"/>
    <n v="3"/>
    <x v="0"/>
  </r>
  <r>
    <n v="501.98"/>
    <s v="Cruisers Bicycles"/>
    <n v="3"/>
    <x v="1"/>
  </r>
  <r>
    <n v="7999.98"/>
    <s v="Mountain Bikes"/>
    <n v="6"/>
    <x v="1"/>
  </r>
  <r>
    <n v="599.98"/>
    <s v="Children Bicycles"/>
    <n v="1"/>
    <x v="1"/>
  </r>
  <r>
    <n v="539.98"/>
    <s v="Cruisers Bicycles"/>
    <n v="3"/>
    <x v="1"/>
  </r>
  <r>
    <n v="941.98"/>
    <s v="Comfort Bicycles"/>
    <n v="2"/>
    <x v="1"/>
  </r>
  <r>
    <n v="1549"/>
    <s v="Cyclocross Bicycles"/>
    <n v="4"/>
    <x v="0"/>
  </r>
  <r>
    <n v="1469.99"/>
    <s v="Mountain Bikes"/>
    <n v="6"/>
    <x v="0"/>
  </r>
  <r>
    <n v="1665.98"/>
    <s v="Mountain Bikes"/>
    <n v="6"/>
    <x v="1"/>
  </r>
  <r>
    <n v="449.99"/>
    <s v="Comfort Bicycles"/>
    <n v="2"/>
    <x v="0"/>
  </r>
  <r>
    <n v="599.99"/>
    <s v="Cruisers Bicycles"/>
    <n v="3"/>
    <x v="0"/>
  </r>
  <r>
    <n v="2699.99"/>
    <s v="Road Bikes"/>
    <n v="7"/>
    <x v="0"/>
  </r>
  <r>
    <n v="4999.99"/>
    <s v="Mountain Bikes"/>
    <n v="6"/>
    <x v="0"/>
  </r>
  <r>
    <n v="899.98"/>
    <s v="Cruisers Bicycles"/>
    <n v="3"/>
    <x v="1"/>
  </r>
  <r>
    <n v="999.99"/>
    <s v="Mountain Bikes"/>
    <n v="6"/>
    <x v="0"/>
  </r>
  <r>
    <n v="3098"/>
    <s v="Cyclocross Bicycles"/>
    <n v="4"/>
    <x v="1"/>
  </r>
  <r>
    <n v="619.99"/>
    <s v="Cruisers Bicycles"/>
    <n v="3"/>
    <x v="0"/>
  </r>
  <r>
    <n v="1999.98"/>
    <s v="Mountain Bikes"/>
    <n v="6"/>
    <x v="1"/>
  </r>
  <r>
    <n v="899.98"/>
    <s v="Comfort Bicycles"/>
    <n v="2"/>
    <x v="1"/>
  </r>
  <r>
    <n v="3119.98"/>
    <s v="Electric Bikes"/>
    <n v="5"/>
    <x v="1"/>
  </r>
  <r>
    <n v="429"/>
    <s v="Cruisers Bicycles"/>
    <n v="3"/>
    <x v="0"/>
  </r>
  <r>
    <n v="599.99"/>
    <s v="Comfort Bicycles"/>
    <n v="2"/>
    <x v="0"/>
  </r>
  <r>
    <n v="833.98"/>
    <s v="Comfort Bicycles"/>
    <n v="2"/>
    <x v="1"/>
  </r>
  <r>
    <n v="1999.98"/>
    <s v="Mountain Bikes"/>
    <n v="6"/>
    <x v="1"/>
  </r>
  <r>
    <n v="339.99"/>
    <s v="Children Bicycles"/>
    <n v="1"/>
    <x v="0"/>
  </r>
  <r>
    <n v="3599.98"/>
    <s v="Mountain Bikes"/>
    <n v="6"/>
    <x v="1"/>
  </r>
  <r>
    <n v="3361.98"/>
    <s v="Cyclocross Bicycles"/>
    <n v="4"/>
    <x v="1"/>
  </r>
  <r>
    <n v="269.99"/>
    <s v="Children Bicycles"/>
    <n v="1"/>
    <x v="0"/>
  </r>
  <r>
    <n v="349.99"/>
    <s v="Children Bicycles"/>
    <n v="1"/>
    <x v="0"/>
  </r>
  <r>
    <n v="5399.98"/>
    <s v="Road Bikes"/>
    <n v="7"/>
    <x v="1"/>
  </r>
  <r>
    <n v="299.99"/>
    <s v="Cruisers Bicycles"/>
    <n v="3"/>
    <x v="0"/>
  </r>
  <r>
    <n v="898"/>
    <s v="Cruisers Bicycles"/>
    <n v="3"/>
    <x v="1"/>
  </r>
  <r>
    <n v="693.98"/>
    <s v="Cruisers Bicycles"/>
    <n v="3"/>
    <x v="1"/>
  </r>
  <r>
    <n v="549.99"/>
    <s v="Cruisers Bicycles"/>
    <n v="3"/>
    <x v="0"/>
  </r>
  <r>
    <n v="879.98"/>
    <s v="Cruisers Bicycles"/>
    <n v="3"/>
    <x v="1"/>
  </r>
  <r>
    <n v="999.99"/>
    <s v="Mountain Bikes"/>
    <n v="6"/>
    <x v="0"/>
  </r>
  <r>
    <n v="693.98"/>
    <s v="Cruisers Bicycles"/>
    <n v="3"/>
    <x v="1"/>
  </r>
  <r>
    <n v="209.99"/>
    <s v="Children Bicycles"/>
    <n v="1"/>
    <x v="0"/>
  </r>
  <r>
    <n v="219.98"/>
    <s v="Children Bicycles"/>
    <n v="1"/>
    <x v="1"/>
  </r>
  <r>
    <n v="149.99"/>
    <s v="Children Bicycles"/>
    <n v="1"/>
    <x v="0"/>
  </r>
  <r>
    <n v="2999.99"/>
    <s v="Electric Bikes"/>
    <n v="5"/>
    <x v="0"/>
  </r>
  <r>
    <n v="898"/>
    <s v="Cruisers Bicycles"/>
    <n v="3"/>
    <x v="1"/>
  </r>
  <r>
    <n v="349.99"/>
    <s v="Children Bicycles"/>
    <n v="1"/>
    <x v="0"/>
  </r>
  <r>
    <n v="4999.9799999999996"/>
    <s v="Mountain Bikes"/>
    <n v="6"/>
    <x v="1"/>
  </r>
  <r>
    <n v="489.99"/>
    <s v="Cruisers Bicycles"/>
    <n v="3"/>
    <x v="0"/>
  </r>
  <r>
    <n v="1999.98"/>
    <s v="Mountain Bikes"/>
    <n v="6"/>
    <x v="1"/>
  </r>
  <r>
    <n v="3599.98"/>
    <s v="Mountain Bikes"/>
    <n v="6"/>
    <x v="1"/>
  </r>
  <r>
    <n v="209.99"/>
    <s v="Children Bicycles"/>
    <n v="1"/>
    <x v="0"/>
  </r>
  <r>
    <n v="9999.98"/>
    <s v="Electric Bikes"/>
    <n v="5"/>
    <x v="1"/>
  </r>
  <r>
    <n v="499.98"/>
    <s v="Children Bicycles"/>
    <n v="1"/>
    <x v="1"/>
  </r>
  <r>
    <n v="299.99"/>
    <s v="Children Bicycles"/>
    <n v="1"/>
    <x v="0"/>
  </r>
  <r>
    <n v="5399.98"/>
    <s v="Road Bikes"/>
    <n v="7"/>
    <x v="1"/>
  </r>
  <r>
    <n v="599.99"/>
    <s v="Cruisers Bicycles"/>
    <n v="3"/>
    <x v="0"/>
  </r>
  <r>
    <n v="699.98"/>
    <s v="Children Bicycles"/>
    <n v="1"/>
    <x v="1"/>
  </r>
  <r>
    <n v="2499.9899999999998"/>
    <s v="Mountain Bikes"/>
    <n v="6"/>
    <x v="0"/>
  </r>
  <r>
    <n v="963.98"/>
    <s v="Comfort Bicycles"/>
    <n v="2"/>
    <x v="1"/>
  </r>
  <r>
    <n v="1559.99"/>
    <s v="Electric Bikes"/>
    <n v="5"/>
    <x v="0"/>
  </r>
  <r>
    <n v="402.99"/>
    <s v="Cruisers Bicycles"/>
    <n v="3"/>
    <x v="0"/>
  </r>
  <r>
    <n v="469.99"/>
    <s v="Mountain Bikes"/>
    <n v="6"/>
    <x v="0"/>
  </r>
  <r>
    <n v="2939.98"/>
    <s v="Mountain Bikes"/>
    <n v="6"/>
    <x v="1"/>
  </r>
  <r>
    <n v="858"/>
    <s v="Cruisers Bicycles"/>
    <n v="3"/>
    <x v="1"/>
  </r>
  <r>
    <n v="4999.9799999999996"/>
    <s v="Mountain Bikes"/>
    <n v="6"/>
    <x v="1"/>
  </r>
  <r>
    <n v="647.99"/>
    <s v="Cruisers Bicycles"/>
    <n v="3"/>
    <x v="0"/>
  </r>
  <r>
    <n v="832.99"/>
    <s v="Mountain Bikes"/>
    <n v="6"/>
    <x v="0"/>
  </r>
  <r>
    <n v="3499.99"/>
    <s v="Road Bikes"/>
    <n v="7"/>
    <x v="0"/>
  </r>
  <r>
    <n v="1999.98"/>
    <s v="Mountain Bikes"/>
    <n v="6"/>
    <x v="1"/>
  </r>
  <r>
    <n v="379.99"/>
    <s v="Mountain Bikes"/>
    <n v="6"/>
    <x v="0"/>
  </r>
  <r>
    <n v="249.99"/>
    <s v="Children Bicycles"/>
    <n v="1"/>
    <x v="0"/>
  </r>
  <r>
    <n v="2999.99"/>
    <s v="Electric Bikes"/>
    <n v="5"/>
    <x v="0"/>
  </r>
  <r>
    <n v="1665.98"/>
    <s v="Mountain Bikes"/>
    <n v="6"/>
    <x v="1"/>
  </r>
  <r>
    <n v="999.99"/>
    <s v="Mountain Bikes"/>
    <n v="6"/>
    <x v="0"/>
  </r>
  <r>
    <n v="599.99"/>
    <s v="Comfort Bicycles"/>
    <n v="2"/>
    <x v="0"/>
  </r>
  <r>
    <n v="3098"/>
    <s v="Cyclocross Bicycles"/>
    <n v="4"/>
    <x v="1"/>
  </r>
  <r>
    <n v="699.98"/>
    <s v="Children Bicycles"/>
    <n v="1"/>
    <x v="1"/>
  </r>
  <r>
    <n v="599.98"/>
    <s v="Children Bicycles"/>
    <n v="1"/>
    <x v="1"/>
  </r>
  <r>
    <n v="1739.98"/>
    <s v="Mountain Bikes"/>
    <n v="6"/>
    <x v="1"/>
  </r>
  <r>
    <n v="539.98"/>
    <s v="Cruisers Bicycles"/>
    <n v="3"/>
    <x v="1"/>
  </r>
  <r>
    <n v="1409.99"/>
    <s v="Mountain Bikes"/>
    <n v="6"/>
    <x v="0"/>
  </r>
  <r>
    <n v="3999.99"/>
    <s v="Mountain Bikes"/>
    <n v="6"/>
    <x v="0"/>
  </r>
  <r>
    <n v="551.99"/>
    <s v="Comfort Bicycles"/>
    <n v="2"/>
    <x v="0"/>
  </r>
  <r>
    <n v="1199.98"/>
    <s v="Comfort Bicycles"/>
    <n v="2"/>
    <x v="1"/>
  </r>
  <r>
    <n v="6999.98"/>
    <s v="Road Bikes"/>
    <n v="7"/>
    <x v="1"/>
  </r>
  <r>
    <n v="1199.98"/>
    <s v="Comfort Bicycles"/>
    <n v="2"/>
    <x v="1"/>
  </r>
  <r>
    <n v="599.98"/>
    <s v="Children Bicycles"/>
    <n v="1"/>
    <x v="1"/>
  </r>
  <r>
    <n v="449.99"/>
    <s v="Cruisers Bicycles"/>
    <n v="3"/>
    <x v="0"/>
  </r>
  <r>
    <n v="1499.98"/>
    <s v="Cruisers Bicycles"/>
    <n v="3"/>
    <x v="1"/>
  </r>
  <r>
    <n v="1665.98"/>
    <s v="Mountain Bikes"/>
    <n v="6"/>
    <x v="1"/>
  </r>
  <r>
    <n v="599.99"/>
    <s v="Cruisers Bicycles"/>
    <n v="3"/>
    <x v="0"/>
  </r>
  <r>
    <n v="10599.98"/>
    <s v="Mountain Bikes"/>
    <n v="6"/>
    <x v="1"/>
  </r>
  <r>
    <n v="679.98"/>
    <s v="Children Bicycles"/>
    <n v="1"/>
    <x v="1"/>
  </r>
  <r>
    <n v="1099.98"/>
    <s v="Cruisers Bicycles"/>
    <n v="3"/>
    <x v="1"/>
  </r>
  <r>
    <n v="299.98"/>
    <s v="Children Bicycles"/>
    <n v="1"/>
    <x v="1"/>
  </r>
  <r>
    <n v="1559.99"/>
    <s v="Electric Bikes"/>
    <n v="5"/>
    <x v="0"/>
  </r>
  <r>
    <n v="999.99"/>
    <s v="Mountain Bikes"/>
    <n v="6"/>
    <x v="0"/>
  </r>
  <r>
    <n v="533.99"/>
    <s v="Comfort Bicycles"/>
    <n v="2"/>
    <x v="0"/>
  </r>
  <r>
    <n v="349.99"/>
    <s v="Children Bicycles"/>
    <n v="1"/>
    <x v="0"/>
  </r>
  <r>
    <n v="979.98"/>
    <s v="Children Bicycles"/>
    <n v="1"/>
    <x v="1"/>
  </r>
  <r>
    <n v="5299.99"/>
    <s v="Mountain Bikes"/>
    <n v="6"/>
    <x v="0"/>
  </r>
  <r>
    <n v="1999.98"/>
    <s v="Mountain Bikes"/>
    <n v="6"/>
    <x v="1"/>
  </r>
  <r>
    <n v="551.99"/>
    <s v="Comfort Bicycles"/>
    <n v="2"/>
    <x v="0"/>
  </r>
  <r>
    <n v="2819.98"/>
    <s v="Mountain Bikes"/>
    <n v="6"/>
    <x v="1"/>
  </r>
  <r>
    <n v="3999.99"/>
    <s v="Mountain Bikes"/>
    <n v="6"/>
    <x v="0"/>
  </r>
  <r>
    <n v="269.99"/>
    <s v="Cruisers Bicycles"/>
    <n v="3"/>
    <x v="0"/>
  </r>
  <r>
    <n v="3999.99"/>
    <s v="Mountain Bikes"/>
    <n v="6"/>
    <x v="0"/>
  </r>
  <r>
    <n v="3361.98"/>
    <s v="Cyclocross Bicycles"/>
    <n v="4"/>
    <x v="1"/>
  </r>
  <r>
    <n v="9999.98"/>
    <s v="Electric Bikes"/>
    <n v="5"/>
    <x v="1"/>
  </r>
  <r>
    <n v="1999.98"/>
    <s v="Mountain Bikes"/>
    <n v="6"/>
    <x v="1"/>
  </r>
  <r>
    <n v="269.99"/>
    <s v="Cruisers Bicycles"/>
    <n v="3"/>
    <x v="0"/>
  </r>
  <r>
    <n v="449"/>
    <s v="Cruisers Bicycles"/>
    <n v="3"/>
    <x v="0"/>
  </r>
  <r>
    <n v="269.99"/>
    <s v="Cruisers Bicycles"/>
    <n v="3"/>
    <x v="0"/>
  </r>
  <r>
    <n v="941.98"/>
    <s v="Comfort Bicycles"/>
    <n v="2"/>
    <x v="1"/>
  </r>
  <r>
    <n v="1320.99"/>
    <s v="Mountain Bikes"/>
    <n v="6"/>
    <x v="0"/>
  </r>
  <r>
    <n v="549.99"/>
    <s v="Cruisers Bicycles"/>
    <n v="3"/>
    <x v="0"/>
  </r>
  <r>
    <n v="939.98"/>
    <s v="Mountain Bikes"/>
    <n v="6"/>
    <x v="1"/>
  </r>
  <r>
    <n v="979.98"/>
    <s v="Children Bicycles"/>
    <n v="1"/>
    <x v="1"/>
  </r>
  <r>
    <n v="1239.98"/>
    <s v="Cruisers Bicycles"/>
    <n v="3"/>
    <x v="1"/>
  </r>
  <r>
    <n v="449"/>
    <s v="Cruisers Bicycles"/>
    <n v="3"/>
    <x v="0"/>
  </r>
  <r>
    <n v="3499.99"/>
    <s v="Road Bikes"/>
    <n v="7"/>
    <x v="0"/>
  </r>
  <r>
    <n v="2999.98"/>
    <s v="Road Bikes"/>
    <n v="7"/>
    <x v="1"/>
  </r>
  <r>
    <n v="1103.98"/>
    <s v="Comfort Bicycles"/>
    <n v="2"/>
    <x v="1"/>
  </r>
  <r>
    <n v="3499.99"/>
    <s v="Cyclocross Bicycles"/>
    <n v="4"/>
    <x v="0"/>
  </r>
  <r>
    <n v="1059.98"/>
    <s v="Cruisers Bicycles"/>
    <n v="3"/>
    <x v="1"/>
  </r>
  <r>
    <n v="1409.99"/>
    <s v="Mountain Bikes"/>
    <n v="6"/>
    <x v="0"/>
  </r>
  <r>
    <n v="549.99"/>
    <s v="Cruisers Bicycles"/>
    <n v="3"/>
    <x v="0"/>
  </r>
  <r>
    <n v="879.98"/>
    <s v="Cruisers Bicycles"/>
    <n v="3"/>
    <x v="1"/>
  </r>
  <r>
    <n v="5999.98"/>
    <s v="Electric Bikes"/>
    <n v="5"/>
    <x v="1"/>
  </r>
  <r>
    <n v="1239.98"/>
    <s v="Cruisers Bicycles"/>
    <n v="3"/>
    <x v="1"/>
  </r>
  <r>
    <n v="939.98"/>
    <s v="Mountain Bikes"/>
    <n v="6"/>
    <x v="1"/>
  </r>
  <r>
    <n v="379.98"/>
    <s v="Children Bicycles"/>
    <n v="1"/>
    <x v="1"/>
  </r>
  <r>
    <n v="659.99"/>
    <s v="Cruisers Bicycles"/>
    <n v="3"/>
    <x v="0"/>
  </r>
  <r>
    <n v="6999.98"/>
    <s v="Road Bikes"/>
    <n v="7"/>
    <x v="1"/>
  </r>
  <r>
    <n v="1739.98"/>
    <s v="Mountain Bikes"/>
    <n v="6"/>
    <x v="1"/>
  </r>
  <r>
    <n v="416.99"/>
    <s v="Comfort Bicycles"/>
    <n v="2"/>
    <x v="0"/>
  </r>
  <r>
    <n v="209.99"/>
    <s v="Children Bicycles"/>
    <n v="1"/>
    <x v="0"/>
  </r>
  <r>
    <n v="470.99"/>
    <s v="Comfort Bicycles"/>
    <n v="2"/>
    <x v="0"/>
  </r>
  <r>
    <n v="898"/>
    <s v="Cruisers Bicycles"/>
    <n v="3"/>
    <x v="1"/>
  </r>
  <r>
    <n v="249.99"/>
    <s v="Children Bicycles"/>
    <n v="1"/>
    <x v="0"/>
  </r>
  <r>
    <n v="999.98"/>
    <s v="Comfort Bicycles"/>
    <n v="2"/>
    <x v="1"/>
  </r>
  <r>
    <n v="149.99"/>
    <s v="Children Bicycles"/>
    <n v="1"/>
    <x v="0"/>
  </r>
  <r>
    <n v="419.98"/>
    <s v="Children Bicycles"/>
    <n v="1"/>
    <x v="1"/>
  </r>
  <r>
    <n v="1665.98"/>
    <s v="Mountain Bikes"/>
    <n v="6"/>
    <x v="1"/>
  </r>
  <r>
    <n v="1099.99"/>
    <s v="Cruisers Bicycles"/>
    <n v="3"/>
    <x v="0"/>
  </r>
  <r>
    <n v="269.99"/>
    <s v="Cruisers Bicycles"/>
    <n v="3"/>
    <x v="0"/>
  </r>
  <r>
    <n v="599.99"/>
    <s v="Cruisers Bicycles"/>
    <n v="3"/>
    <x v="0"/>
  </r>
  <r>
    <n v="2599.9899999999998"/>
    <s v="Road Bikes"/>
    <n v="7"/>
    <x v="0"/>
  </r>
  <r>
    <n v="189.99"/>
    <s v="Children Bicycles"/>
    <n v="1"/>
    <x v="0"/>
  </r>
  <r>
    <n v="419.98"/>
    <s v="Children Bicycles"/>
    <n v="1"/>
    <x v="1"/>
  </r>
  <r>
    <n v="2999.98"/>
    <s v="Road Bikes"/>
    <n v="7"/>
    <x v="1"/>
  </r>
  <r>
    <n v="941.98"/>
    <s v="Comfort Bicycles"/>
    <n v="2"/>
    <x v="1"/>
  </r>
  <r>
    <n v="299.99"/>
    <s v="Children Bicycles"/>
    <n v="1"/>
    <x v="0"/>
  </r>
  <r>
    <n v="489.99"/>
    <s v="Comfort Bicycles"/>
    <n v="2"/>
    <x v="0"/>
  </r>
  <r>
    <n v="1499.98"/>
    <s v="Cruisers Bicycles"/>
    <n v="3"/>
    <x v="1"/>
  </r>
  <r>
    <n v="3119.98"/>
    <s v="Electric Bikes"/>
    <n v="5"/>
    <x v="1"/>
  </r>
  <r>
    <n v="599.98"/>
    <s v="Cruisers Bicycles"/>
    <n v="3"/>
    <x v="1"/>
  </r>
  <r>
    <n v="3119.98"/>
    <s v="Electric Bikes"/>
    <n v="5"/>
    <x v="1"/>
  </r>
  <r>
    <n v="529.99"/>
    <s v="Cruisers Bicycles"/>
    <n v="3"/>
    <x v="0"/>
  </r>
  <r>
    <n v="3098"/>
    <s v="Cyclocross Bicycles"/>
    <n v="4"/>
    <x v="1"/>
  </r>
  <r>
    <n v="1239.98"/>
    <s v="Cruisers Bicycles"/>
    <n v="3"/>
    <x v="1"/>
  </r>
  <r>
    <n v="1319.98"/>
    <s v="Cruisers Bicycles"/>
    <n v="3"/>
    <x v="1"/>
  </r>
  <r>
    <n v="1632.99"/>
    <s v="Mountain Bikes"/>
    <n v="6"/>
    <x v="0"/>
  </r>
  <r>
    <n v="4999.99"/>
    <s v="Mountain Bikes"/>
    <n v="6"/>
    <x v="0"/>
  </r>
  <r>
    <n v="5999.99"/>
    <s v="Road Bikes"/>
    <n v="7"/>
    <x v="0"/>
  </r>
  <r>
    <n v="939.98"/>
    <s v="Mountain Bikes"/>
    <n v="6"/>
    <x v="1"/>
  </r>
  <r>
    <n v="149.99"/>
    <s v="Children Bicycles"/>
    <n v="1"/>
    <x v="0"/>
  </r>
  <r>
    <n v="1751.98"/>
    <s v="Road Bikes"/>
    <n v="7"/>
    <x v="1"/>
  </r>
  <r>
    <n v="1999.98"/>
    <s v="Mountain Bikes"/>
    <n v="6"/>
    <x v="1"/>
  </r>
  <r>
    <n v="693.98"/>
    <s v="Cruisers Bicycles"/>
    <n v="3"/>
    <x v="1"/>
  </r>
  <r>
    <n v="1599.98"/>
    <s v="Cruisers Bicycles"/>
    <n v="3"/>
    <x v="1"/>
  </r>
  <r>
    <n v="4999.99"/>
    <s v="Electric Bikes"/>
    <n v="5"/>
    <x v="0"/>
  </r>
  <r>
    <n v="469.99"/>
    <s v="Mountain Bikes"/>
    <n v="6"/>
    <x v="0"/>
  </r>
  <r>
    <n v="999.99"/>
    <s v="Mountain Bikes"/>
    <n v="6"/>
    <x v="0"/>
  </r>
  <r>
    <n v="659.99"/>
    <s v="Cruisers Bicycles"/>
    <n v="3"/>
    <x v="0"/>
  </r>
  <r>
    <n v="979.98"/>
    <s v="Children Bicycles"/>
    <n v="1"/>
    <x v="1"/>
  </r>
  <r>
    <n v="693.98"/>
    <s v="Cruisers Bicycles"/>
    <n v="3"/>
    <x v="1"/>
  </r>
  <r>
    <n v="1559.99"/>
    <s v="Electric Bikes"/>
    <n v="5"/>
    <x v="0"/>
  </r>
  <r>
    <n v="501.98"/>
    <s v="Cruisers Bicycles"/>
    <n v="3"/>
    <x v="1"/>
  </r>
  <r>
    <n v="489.99"/>
    <s v="Cruisers Bicycles"/>
    <n v="3"/>
    <x v="0"/>
  </r>
  <r>
    <n v="439.99"/>
    <s v="Cruisers Bicycles"/>
    <n v="3"/>
    <x v="0"/>
  </r>
  <r>
    <n v="449.99"/>
    <s v="Comfort Bicycles"/>
    <n v="2"/>
    <x v="0"/>
  </r>
  <r>
    <n v="250.99"/>
    <s v="Cruisers Bicycles"/>
    <n v="3"/>
    <x v="0"/>
  </r>
  <r>
    <n v="2199.98"/>
    <s v="Cruisers Bicycles"/>
    <n v="3"/>
    <x v="1"/>
  </r>
  <r>
    <n v="3098"/>
    <s v="Cyclocross Bicycles"/>
    <n v="4"/>
    <x v="1"/>
  </r>
  <r>
    <n v="1320.99"/>
    <s v="Mountain Bikes"/>
    <n v="6"/>
    <x v="0"/>
  </r>
  <r>
    <n v="529.99"/>
    <s v="Cruisers Bicycles"/>
    <n v="3"/>
    <x v="0"/>
  </r>
  <r>
    <n v="979.98"/>
    <s v="Comfort Bicycles"/>
    <n v="2"/>
    <x v="1"/>
  </r>
  <r>
    <n v="5199.9799999999996"/>
    <s v="Road Bikes"/>
    <n v="7"/>
    <x v="1"/>
  </r>
  <r>
    <n v="539.98"/>
    <s v="Cruisers Bicycles"/>
    <n v="3"/>
    <x v="1"/>
  </r>
  <r>
    <n v="833.98"/>
    <s v="Comfort Bicycles"/>
    <n v="2"/>
    <x v="1"/>
  </r>
  <r>
    <n v="489.99"/>
    <s v="Cruisers Bicycles"/>
    <n v="3"/>
    <x v="0"/>
  </r>
  <r>
    <n v="999.99"/>
    <s v="Mountain Bikes"/>
    <n v="6"/>
    <x v="0"/>
  </r>
  <r>
    <n v="469.99"/>
    <s v="Mountain Bikes"/>
    <n v="6"/>
    <x v="0"/>
  </r>
  <r>
    <n v="1665.98"/>
    <s v="Mountain Bikes"/>
    <n v="6"/>
    <x v="1"/>
  </r>
  <r>
    <n v="1319.98"/>
    <s v="Cruisers Bicycles"/>
    <n v="3"/>
    <x v="1"/>
  </r>
  <r>
    <n v="1999.98"/>
    <s v="Mountain Bikes"/>
    <n v="6"/>
    <x v="1"/>
  </r>
  <r>
    <n v="439.99"/>
    <s v="Cruisers Bicycles"/>
    <n v="3"/>
    <x v="0"/>
  </r>
  <r>
    <n v="349.99"/>
    <s v="Children Bicycles"/>
    <n v="1"/>
    <x v="0"/>
  </r>
  <r>
    <n v="5499.99"/>
    <s v="Road Bikes"/>
    <n v="7"/>
    <x v="0"/>
  </r>
  <r>
    <n v="449"/>
    <s v="Cruisers Bicycles"/>
    <n v="3"/>
    <x v="0"/>
  </r>
  <r>
    <n v="469.99"/>
    <s v="Mountain Bikes"/>
    <n v="6"/>
    <x v="0"/>
  </r>
  <r>
    <n v="1999.98"/>
    <s v="Mountain Bikes"/>
    <n v="6"/>
    <x v="1"/>
  </r>
  <r>
    <n v="1499.98"/>
    <s v="Mountain Bikes"/>
    <n v="6"/>
    <x v="1"/>
  </r>
  <r>
    <n v="449"/>
    <s v="Cruisers Bicycles"/>
    <n v="3"/>
    <x v="0"/>
  </r>
  <r>
    <n v="1739.98"/>
    <s v="Mountain Bikes"/>
    <n v="6"/>
    <x v="1"/>
  </r>
  <r>
    <n v="858"/>
    <s v="Cruisers Bicycles"/>
    <n v="3"/>
    <x v="1"/>
  </r>
  <r>
    <n v="419.98"/>
    <s v="Children Bicycles"/>
    <n v="1"/>
    <x v="1"/>
  </r>
  <r>
    <n v="416.99"/>
    <s v="Cruisers Bicycles"/>
    <n v="3"/>
    <x v="0"/>
  </r>
  <r>
    <n v="1680.99"/>
    <s v="Cyclocross Bicycles"/>
    <n v="4"/>
    <x v="0"/>
  </r>
  <r>
    <n v="549.99"/>
    <s v="Comfort Bicycles"/>
    <n v="2"/>
    <x v="0"/>
  </r>
  <r>
    <n v="416.99"/>
    <s v="Comfort Bicycles"/>
    <n v="2"/>
    <x v="0"/>
  </r>
  <r>
    <n v="1295.98"/>
    <s v="Cruisers Bicycles"/>
    <n v="3"/>
    <x v="1"/>
  </r>
  <r>
    <n v="1999.98"/>
    <s v="Mountain Bikes"/>
    <n v="6"/>
    <x v="1"/>
  </r>
  <r>
    <n v="1059.98"/>
    <s v="Cruisers Bicycles"/>
    <n v="3"/>
    <x v="1"/>
  </r>
  <r>
    <n v="1632.99"/>
    <s v="Mountain Bikes"/>
    <n v="6"/>
    <x v="0"/>
  </r>
  <r>
    <n v="11999.98"/>
    <s v="Road Bikes"/>
    <n v="7"/>
    <x v="1"/>
  </r>
  <r>
    <n v="1680.99"/>
    <s v="Cyclocross Bicycles"/>
    <n v="4"/>
    <x v="0"/>
  </r>
  <r>
    <n v="299.99"/>
    <s v="Children Bicycles"/>
    <n v="1"/>
    <x v="0"/>
  </r>
  <r>
    <n v="899.98"/>
    <s v="Comfort Bicycles"/>
    <n v="2"/>
    <x v="1"/>
  </r>
  <r>
    <n v="979.98"/>
    <s v="Children Bicycles"/>
    <n v="1"/>
    <x v="1"/>
  </r>
  <r>
    <n v="449"/>
    <s v="Cruisers Bicycles"/>
    <n v="3"/>
    <x v="0"/>
  </r>
  <r>
    <n v="1665.98"/>
    <s v="Mountain Bikes"/>
    <n v="6"/>
    <x v="1"/>
  </r>
  <r>
    <n v="189.99"/>
    <s v="Children Bicycles"/>
    <n v="1"/>
    <x v="0"/>
  </r>
  <r>
    <n v="489.99"/>
    <s v="Cruisers Bicycles"/>
    <n v="3"/>
    <x v="0"/>
  </r>
  <r>
    <n v="539.98"/>
    <s v="Cruisers Bicycles"/>
    <n v="3"/>
    <x v="1"/>
  </r>
  <r>
    <n v="1409.99"/>
    <s v="Mountain Bikes"/>
    <n v="6"/>
    <x v="0"/>
  </r>
  <r>
    <n v="419.98"/>
    <s v="Children Bicycles"/>
    <n v="1"/>
    <x v="1"/>
  </r>
  <r>
    <n v="549.99"/>
    <s v="Cruisers Bicycles"/>
    <n v="3"/>
    <x v="0"/>
  </r>
  <r>
    <n v="5999.98"/>
    <s v="Electric Bikes"/>
    <n v="5"/>
    <x v="1"/>
  </r>
  <r>
    <n v="533.99"/>
    <s v="Comfort Bicycles"/>
    <n v="2"/>
    <x v="0"/>
  </r>
  <r>
    <n v="6499.99"/>
    <s v="Road Bikes"/>
    <n v="7"/>
    <x v="0"/>
  </r>
  <r>
    <n v="349.99"/>
    <s v="Children Bicycles"/>
    <n v="1"/>
    <x v="0"/>
  </r>
  <r>
    <n v="449.99"/>
    <s v="Comfort Bicycles"/>
    <n v="2"/>
    <x v="0"/>
  </r>
  <r>
    <n v="2819.98"/>
    <s v="Mountain Bikes"/>
    <n v="6"/>
    <x v="1"/>
  </r>
  <r>
    <n v="429"/>
    <s v="Cruisers Bicycles"/>
    <n v="3"/>
    <x v="0"/>
  </r>
  <r>
    <n v="1319.98"/>
    <s v="Cruisers Bicycles"/>
    <n v="3"/>
    <x v="1"/>
  </r>
  <r>
    <n v="5299.99"/>
    <s v="Mountain Bikes"/>
    <n v="6"/>
    <x v="0"/>
  </r>
  <r>
    <n v="761.99"/>
    <s v="Cruisers Bicycles"/>
    <n v="3"/>
    <x v="0"/>
  </r>
  <r>
    <n v="1559.99"/>
    <s v="Electric Bikes"/>
    <n v="5"/>
    <x v="0"/>
  </r>
  <r>
    <n v="10999.98"/>
    <s v="Road Bikes"/>
    <n v="7"/>
    <x v="1"/>
  </r>
  <r>
    <n v="1665.98"/>
    <s v="Mountain Bikes"/>
    <n v="6"/>
    <x v="1"/>
  </r>
  <r>
    <n v="349.99"/>
    <s v="Children Bicycles"/>
    <n v="1"/>
    <x v="0"/>
  </r>
  <r>
    <n v="5299.99"/>
    <s v="Mountain Bikes"/>
    <n v="6"/>
    <x v="0"/>
  </r>
  <r>
    <n v="2939.98"/>
    <s v="Mountain Bikes"/>
    <n v="6"/>
    <x v="1"/>
  </r>
  <r>
    <n v="1739.98"/>
    <s v="Mountain Bikes"/>
    <n v="6"/>
    <x v="1"/>
  </r>
  <r>
    <n v="489.99"/>
    <s v="Children Bicycles"/>
    <n v="1"/>
    <x v="0"/>
  </r>
  <r>
    <n v="533.99"/>
    <s v="Comfort Bicycles"/>
    <n v="2"/>
    <x v="0"/>
  </r>
  <r>
    <n v="1239.98"/>
    <s v="Cruisers Bicycles"/>
    <n v="3"/>
    <x v="1"/>
  </r>
  <r>
    <n v="5499.99"/>
    <s v="Road Bikes"/>
    <n v="7"/>
    <x v="0"/>
  </r>
  <r>
    <n v="299.99"/>
    <s v="Children Bicycles"/>
    <n v="1"/>
    <x v="0"/>
  </r>
  <r>
    <n v="501.98"/>
    <s v="Cruisers Bicycles"/>
    <n v="3"/>
    <x v="1"/>
  </r>
  <r>
    <n v="269.99"/>
    <s v="Cruisers Bicycles"/>
    <n v="3"/>
    <x v="0"/>
  </r>
  <r>
    <n v="549.99"/>
    <s v="Comfort Bicycles"/>
    <n v="2"/>
    <x v="0"/>
  </r>
  <r>
    <n v="833.98"/>
    <s v="Cruisers Bicycles"/>
    <n v="3"/>
    <x v="1"/>
  </r>
  <r>
    <n v="2299.9899999999998"/>
    <s v="Mountain Bikes"/>
    <n v="6"/>
    <x v="0"/>
  </r>
  <r>
    <n v="2641.98"/>
    <s v="Mountain Bikes"/>
    <n v="6"/>
    <x v="1"/>
  </r>
  <r>
    <n v="379.98"/>
    <s v="Children Bicycles"/>
    <n v="1"/>
    <x v="1"/>
  </r>
  <r>
    <n v="5999.98"/>
    <s v="Electric Bikes"/>
    <n v="5"/>
    <x v="1"/>
  </r>
  <r>
    <n v="449.99"/>
    <s v="Comfort Bicycles"/>
    <n v="2"/>
    <x v="0"/>
  </r>
  <r>
    <n v="875.99"/>
    <s v="Road Bikes"/>
    <n v="7"/>
    <x v="0"/>
  </r>
  <r>
    <n v="699.98"/>
    <s v="Children Bicycles"/>
    <n v="1"/>
    <x v="1"/>
  </r>
  <r>
    <n v="11999.98"/>
    <s v="Road Bikes"/>
    <n v="7"/>
    <x v="1"/>
  </r>
  <r>
    <n v="699.98"/>
    <s v="Children Bicycles"/>
    <n v="1"/>
    <x v="1"/>
  </r>
  <r>
    <n v="6999.98"/>
    <s v="Road Bikes"/>
    <n v="7"/>
    <x v="1"/>
  </r>
  <r>
    <n v="3361.98"/>
    <s v="Cyclocross Bicycles"/>
    <n v="4"/>
    <x v="1"/>
  </r>
  <r>
    <n v="759.98"/>
    <s v="Mountain Bikes"/>
    <n v="6"/>
    <x v="1"/>
  </r>
  <r>
    <n v="349.99"/>
    <s v="Children Bicycles"/>
    <n v="1"/>
    <x v="0"/>
  </r>
  <r>
    <n v="12999.98"/>
    <s v="Road Bikes"/>
    <n v="7"/>
    <x v="1"/>
  </r>
  <r>
    <n v="5399.98"/>
    <s v="Road Bikes"/>
    <n v="7"/>
    <x v="1"/>
  </r>
  <r>
    <n v="5999.99"/>
    <s v="Road Bikes"/>
    <n v="7"/>
    <x v="0"/>
  </r>
  <r>
    <n v="999.99"/>
    <s v="Mountain Bikes"/>
    <n v="6"/>
    <x v="0"/>
  </r>
  <r>
    <n v="10599.98"/>
    <s v="Mountain Bikes"/>
    <n v="6"/>
    <x v="1"/>
  </r>
  <r>
    <n v="419.98"/>
    <s v="Children Bicycles"/>
    <n v="1"/>
    <x v="1"/>
  </r>
  <r>
    <n v="5399.98"/>
    <s v="Road Bikes"/>
    <n v="7"/>
    <x v="1"/>
  </r>
  <r>
    <n v="481.99"/>
    <s v="Comfort Bicycles"/>
    <n v="2"/>
    <x v="0"/>
  </r>
  <r>
    <n v="419.98"/>
    <s v="Children Bicycles"/>
    <n v="1"/>
    <x v="1"/>
  </r>
  <r>
    <n v="1632.99"/>
    <s v="Mountain Bikes"/>
    <n v="6"/>
    <x v="0"/>
  </r>
  <r>
    <n v="1999.98"/>
    <s v="Mountain Bikes"/>
    <n v="6"/>
    <x v="1"/>
  </r>
  <r>
    <n v="209.99"/>
    <s v="Children Bicycles"/>
    <n v="1"/>
    <x v="0"/>
  </r>
  <r>
    <n v="249.99"/>
    <s v="Children Bicycles"/>
    <n v="1"/>
    <x v="0"/>
  </r>
  <r>
    <n v="3361.98"/>
    <s v="Cyclocross Bicycles"/>
    <n v="4"/>
    <x v="1"/>
  </r>
  <r>
    <n v="941.98"/>
    <s v="Comfort Bicycles"/>
    <n v="2"/>
    <x v="1"/>
  </r>
  <r>
    <n v="5999.98"/>
    <s v="Electric Bikes"/>
    <n v="5"/>
    <x v="1"/>
  </r>
  <r>
    <n v="749.99"/>
    <s v="Road Bikes"/>
    <n v="7"/>
    <x v="0"/>
  </r>
  <r>
    <n v="6999.98"/>
    <s v="Road Bikes"/>
    <n v="7"/>
    <x v="1"/>
  </r>
  <r>
    <n v="2939.98"/>
    <s v="Mountain Bikes"/>
    <n v="6"/>
    <x v="1"/>
  </r>
  <r>
    <n v="619.99"/>
    <s v="Cruisers Bicycles"/>
    <n v="3"/>
    <x v="0"/>
  </r>
  <r>
    <n v="693.98"/>
    <s v="Cruisers Bicycles"/>
    <n v="3"/>
    <x v="1"/>
  </r>
  <r>
    <n v="9999.98"/>
    <s v="Electric Bikes"/>
    <n v="5"/>
    <x v="1"/>
  </r>
  <r>
    <n v="7999.98"/>
    <s v="Mountain Bikes"/>
    <n v="6"/>
    <x v="1"/>
  </r>
  <r>
    <n v="469.99"/>
    <s v="Mountain Bikes"/>
    <n v="6"/>
    <x v="0"/>
  </r>
  <r>
    <n v="833.98"/>
    <s v="Comfort Bicycles"/>
    <n v="2"/>
    <x v="1"/>
  </r>
  <r>
    <n v="1739.98"/>
    <s v="Mountain Bikes"/>
    <n v="6"/>
    <x v="1"/>
  </r>
  <r>
    <n v="1499.98"/>
    <s v="Mountain Bikes"/>
    <n v="6"/>
    <x v="1"/>
  </r>
  <r>
    <n v="1199.98"/>
    <s v="Cruisers Bicycles"/>
    <n v="3"/>
    <x v="1"/>
  </r>
  <r>
    <n v="269.99"/>
    <s v="Children Bicycles"/>
    <n v="1"/>
    <x v="0"/>
  </r>
  <r>
    <n v="2199.98"/>
    <s v="Cruisers Bicycles"/>
    <n v="3"/>
    <x v="1"/>
  </r>
  <r>
    <n v="549.99"/>
    <s v="Comfort Bicycles"/>
    <n v="2"/>
    <x v="0"/>
  </r>
  <r>
    <n v="939.98"/>
    <s v="Mountain Bikes"/>
    <n v="6"/>
    <x v="1"/>
  </r>
  <r>
    <n v="939.98"/>
    <s v="Mountain Bikes"/>
    <n v="6"/>
    <x v="1"/>
  </r>
  <r>
    <n v="4999.99"/>
    <s v="Road Bikes"/>
    <n v="7"/>
    <x v="0"/>
  </r>
  <r>
    <n v="419.98"/>
    <s v="Children Bicycles"/>
    <n v="1"/>
    <x v="1"/>
  </r>
  <r>
    <n v="599.98"/>
    <s v="Children Bicycles"/>
    <n v="1"/>
    <x v="1"/>
  </r>
  <r>
    <n v="699.98"/>
    <s v="Children Bicycles"/>
    <n v="1"/>
    <x v="1"/>
  </r>
  <r>
    <n v="379.99"/>
    <s v="Mountain Bikes"/>
    <n v="6"/>
    <x v="0"/>
  </r>
  <r>
    <n v="539.99"/>
    <s v="Mountain Bikes"/>
    <n v="6"/>
    <x v="0"/>
  </r>
  <r>
    <n v="1549"/>
    <s v="Cyclocross Bicycles"/>
    <n v="4"/>
    <x v="0"/>
  </r>
  <r>
    <n v="693.98"/>
    <s v="Cruisers Bicycles"/>
    <n v="3"/>
    <x v="1"/>
  </r>
  <r>
    <n v="833.98"/>
    <s v="Cruisers Bicycles"/>
    <n v="3"/>
    <x v="1"/>
  </r>
  <r>
    <n v="5499.99"/>
    <s v="Road Bikes"/>
    <n v="7"/>
    <x v="0"/>
  </r>
  <r>
    <n v="9999.98"/>
    <s v="Electric Bikes"/>
    <n v="5"/>
    <x v="1"/>
  </r>
  <r>
    <n v="6399.98"/>
    <s v="Road Bikes"/>
    <n v="7"/>
    <x v="1"/>
  </r>
  <r>
    <n v="3119.98"/>
    <s v="Electric Bikes"/>
    <n v="5"/>
    <x v="1"/>
  </r>
  <r>
    <n v="1103.98"/>
    <s v="Comfort Bicycles"/>
    <n v="2"/>
    <x v="1"/>
  </r>
  <r>
    <n v="5299.99"/>
    <s v="Mountain Bikes"/>
    <n v="6"/>
    <x v="0"/>
  </r>
  <r>
    <n v="1549"/>
    <s v="Cyclocross Bicycles"/>
    <n v="4"/>
    <x v="0"/>
  </r>
  <r>
    <n v="1665.98"/>
    <s v="Mountain Bikes"/>
    <n v="6"/>
    <x v="1"/>
  </r>
  <r>
    <n v="599.99"/>
    <s v="Cruisers Bicycles"/>
    <n v="3"/>
    <x v="0"/>
  </r>
  <r>
    <n v="5799.98"/>
    <s v="Mountain Bikes"/>
    <n v="6"/>
    <x v="1"/>
  </r>
  <r>
    <n v="429"/>
    <s v="Cruisers Bicycles"/>
    <n v="3"/>
    <x v="0"/>
  </r>
  <r>
    <n v="419.98"/>
    <s v="Children Bicycles"/>
    <n v="1"/>
    <x v="1"/>
  </r>
  <r>
    <n v="3499.99"/>
    <s v="Cyclocross Bicycles"/>
    <n v="4"/>
    <x v="0"/>
  </r>
  <r>
    <n v="349.99"/>
    <s v="Children Bicycles"/>
    <n v="1"/>
    <x v="0"/>
  </r>
  <r>
    <n v="832.99"/>
    <s v="Mountain Bikes"/>
    <n v="6"/>
    <x v="0"/>
  </r>
  <r>
    <n v="679.98"/>
    <s v="Children Bicycles"/>
    <n v="1"/>
    <x v="1"/>
  </r>
  <r>
    <n v="6499.99"/>
    <s v="Road Bikes"/>
    <n v="7"/>
    <x v="0"/>
  </r>
  <r>
    <n v="533.99"/>
    <s v="Comfort Bicycles"/>
    <n v="2"/>
    <x v="0"/>
  </r>
  <r>
    <n v="2499.9899999999998"/>
    <s v="Mountain Bikes"/>
    <n v="6"/>
    <x v="0"/>
  </r>
  <r>
    <n v="9999.98"/>
    <s v="Road Bikes"/>
    <n v="7"/>
    <x v="1"/>
  </r>
  <r>
    <n v="219.98"/>
    <s v="Children Bicycles"/>
    <n v="1"/>
    <x v="1"/>
  </r>
  <r>
    <n v="833.98"/>
    <s v="Cruisers Bicycles"/>
    <n v="3"/>
    <x v="1"/>
  </r>
  <r>
    <n v="539.98"/>
    <s v="Cruisers Bicycles"/>
    <n v="3"/>
    <x v="1"/>
  </r>
  <r>
    <n v="1067.98"/>
    <s v="Comfort Bicycles"/>
    <n v="2"/>
    <x v="1"/>
  </r>
  <r>
    <n v="209.99"/>
    <s v="Children Bicycles"/>
    <n v="1"/>
    <x v="0"/>
  </r>
  <r>
    <n v="899.98"/>
    <s v="Comfort Bicycles"/>
    <n v="2"/>
    <x v="1"/>
  </r>
  <r>
    <n v="1079.98"/>
    <s v="Mountain Bikes"/>
    <n v="6"/>
    <x v="1"/>
  </r>
  <r>
    <n v="416.99"/>
    <s v="Cruisers Bicycles"/>
    <n v="3"/>
    <x v="0"/>
  </r>
  <r>
    <n v="999.98"/>
    <s v="Comfort Bicycles"/>
    <n v="2"/>
    <x v="1"/>
  </r>
  <r>
    <n v="3999.99"/>
    <s v="Mountain Bikes"/>
    <n v="6"/>
    <x v="0"/>
  </r>
  <r>
    <n v="2999.98"/>
    <s v="Mountain Bikes"/>
    <n v="6"/>
    <x v="1"/>
  </r>
  <r>
    <n v="833.98"/>
    <s v="Cruisers Bicycles"/>
    <n v="3"/>
    <x v="1"/>
  </r>
  <r>
    <n v="1099.98"/>
    <s v="Mountain Bikes"/>
    <n v="6"/>
    <x v="1"/>
  </r>
  <r>
    <n v="9999.98"/>
    <s v="Mountain Bikes"/>
    <n v="6"/>
    <x v="1"/>
  </r>
  <r>
    <n v="1799.99"/>
    <s v="Mountain Bikes"/>
    <n v="6"/>
    <x v="0"/>
  </r>
  <r>
    <n v="1199.98"/>
    <s v="Cruisers Bicycles"/>
    <n v="3"/>
    <x v="1"/>
  </r>
  <r>
    <n v="999.99"/>
    <s v="Mountain Bikes"/>
    <n v="6"/>
    <x v="0"/>
  </r>
  <r>
    <n v="833.98"/>
    <s v="Comfort Bicycles"/>
    <n v="2"/>
    <x v="1"/>
  </r>
  <r>
    <n v="899.98"/>
    <s v="Comfort Bicycles"/>
    <n v="2"/>
    <x v="1"/>
  </r>
  <r>
    <n v="979.98"/>
    <s v="Children Bicycles"/>
    <n v="1"/>
    <x v="1"/>
  </r>
  <r>
    <n v="299.99"/>
    <s v="Children Bicycles"/>
    <n v="1"/>
    <x v="0"/>
  </r>
  <r>
    <n v="1499.99"/>
    <s v="Road Bikes"/>
    <n v="7"/>
    <x v="0"/>
  </r>
  <r>
    <n v="833.98"/>
    <s v="Cruisers Bicycles"/>
    <n v="3"/>
    <x v="1"/>
  </r>
  <r>
    <n v="189.99"/>
    <s v="Children Bicycles"/>
    <n v="1"/>
    <x v="0"/>
  </r>
  <r>
    <n v="1067.98"/>
    <s v="Comfort Bicycles"/>
    <n v="2"/>
    <x v="1"/>
  </r>
  <r>
    <n v="832.99"/>
    <s v="Mountain Bikes"/>
    <n v="6"/>
    <x v="0"/>
  </r>
  <r>
    <n v="489.99"/>
    <s v="Cruisers Bicycles"/>
    <n v="3"/>
    <x v="0"/>
  </r>
  <r>
    <n v="1680.99"/>
    <s v="Cyclocross Bicycles"/>
    <n v="4"/>
    <x v="0"/>
  </r>
  <r>
    <n v="659.99"/>
    <s v="Cruisers Bicycles"/>
    <n v="3"/>
    <x v="0"/>
  </r>
  <r>
    <n v="2999.98"/>
    <s v="Mountain Bikes"/>
    <n v="6"/>
    <x v="1"/>
  </r>
  <r>
    <n v="659.99"/>
    <s v="Cruisers Bicycles"/>
    <n v="3"/>
    <x v="0"/>
  </r>
  <r>
    <n v="269.99"/>
    <s v="Children Bicycles"/>
    <n v="1"/>
    <x v="0"/>
  </r>
  <r>
    <n v="1599.98"/>
    <s v="Cruisers Bicycles"/>
    <n v="3"/>
    <x v="1"/>
  </r>
  <r>
    <n v="499.98"/>
    <s v="Children Bicycles"/>
    <n v="1"/>
    <x v="1"/>
  </r>
  <r>
    <n v="979.98"/>
    <s v="Children Bicycles"/>
    <n v="1"/>
    <x v="1"/>
  </r>
  <r>
    <n v="1499.99"/>
    <s v="Road Bikes"/>
    <n v="7"/>
    <x v="0"/>
  </r>
  <r>
    <n v="4999.99"/>
    <s v="Road Bikes"/>
    <n v="7"/>
    <x v="0"/>
  </r>
  <r>
    <n v="329.99"/>
    <s v="Children Bicycles"/>
    <n v="1"/>
    <x v="0"/>
  </r>
  <r>
    <n v="249.99"/>
    <s v="Children Bicycles"/>
    <n v="1"/>
    <x v="0"/>
  </r>
  <r>
    <n v="999.99"/>
    <s v="Mountain Bikes"/>
    <n v="6"/>
    <x v="0"/>
  </r>
  <r>
    <n v="349.99"/>
    <s v="Children Bicycles"/>
    <n v="1"/>
    <x v="0"/>
  </r>
  <r>
    <n v="963.98"/>
    <s v="Comfort Bicycles"/>
    <n v="2"/>
    <x v="1"/>
  </r>
  <r>
    <n v="539.98"/>
    <s v="Children Bicycles"/>
    <n v="1"/>
    <x v="1"/>
  </r>
  <r>
    <n v="1999.98"/>
    <s v="Mountain Bikes"/>
    <n v="6"/>
    <x v="1"/>
  </r>
  <r>
    <n v="4999.99"/>
    <s v="Road Bikes"/>
    <n v="7"/>
    <x v="0"/>
  </r>
  <r>
    <n v="699.98"/>
    <s v="Children Bicycles"/>
    <n v="1"/>
    <x v="1"/>
  </r>
  <r>
    <n v="549.99"/>
    <s v="Comfort Bicycles"/>
    <n v="2"/>
    <x v="0"/>
  </r>
  <r>
    <n v="551.99"/>
    <s v="Comfort Bicycles"/>
    <n v="2"/>
    <x v="0"/>
  </r>
  <r>
    <n v="939.98"/>
    <s v="Mountain Bikes"/>
    <n v="6"/>
    <x v="1"/>
  </r>
  <r>
    <n v="429"/>
    <s v="Cruisers Bicycles"/>
    <n v="3"/>
    <x v="0"/>
  </r>
  <r>
    <n v="1559.99"/>
    <s v="Electric Bikes"/>
    <n v="5"/>
    <x v="0"/>
  </r>
  <r>
    <n v="501.98"/>
    <s v="Cruisers Bicycles"/>
    <n v="3"/>
    <x v="1"/>
  </r>
  <r>
    <n v="899.98"/>
    <s v="Cruisers Bicycles"/>
    <n v="3"/>
    <x v="1"/>
  </r>
  <r>
    <n v="939.98"/>
    <s v="Mountain Bikes"/>
    <n v="6"/>
    <x v="1"/>
  </r>
  <r>
    <n v="832.99"/>
    <s v="Mountain Bikes"/>
    <n v="6"/>
    <x v="0"/>
  </r>
  <r>
    <n v="1599.98"/>
    <s v="Cruisers Bicycles"/>
    <n v="3"/>
    <x v="1"/>
  </r>
  <r>
    <n v="941.98"/>
    <s v="Comfort Bicycles"/>
    <n v="2"/>
    <x v="1"/>
  </r>
  <r>
    <n v="149.99"/>
    <s v="Children Bicycles"/>
    <n v="1"/>
    <x v="0"/>
  </r>
  <r>
    <n v="599.99"/>
    <s v="Cruisers Bicycles"/>
    <n v="3"/>
    <x v="0"/>
  </r>
  <r>
    <n v="3265.98"/>
    <s v="Mountain Bikes"/>
    <n v="6"/>
    <x v="1"/>
  </r>
  <r>
    <n v="759.98"/>
    <s v="Mountain Bikes"/>
    <n v="6"/>
    <x v="1"/>
  </r>
  <r>
    <n v="1469.99"/>
    <s v="Mountain Bikes"/>
    <n v="6"/>
    <x v="0"/>
  </r>
  <r>
    <n v="599.98"/>
    <s v="Children Bicycles"/>
    <n v="1"/>
    <x v="1"/>
  </r>
  <r>
    <n v="439.99"/>
    <s v="Cruisers Bicycles"/>
    <n v="3"/>
    <x v="0"/>
  </r>
  <r>
    <n v="1099.98"/>
    <s v="Cruisers Bicycles"/>
    <n v="3"/>
    <x v="1"/>
  </r>
  <r>
    <n v="1469.99"/>
    <s v="Mountain Bikes"/>
    <n v="6"/>
    <x v="0"/>
  </r>
  <r>
    <n v="2999.99"/>
    <s v="Electric Bikes"/>
    <n v="5"/>
    <x v="0"/>
  </r>
  <r>
    <n v="833.98"/>
    <s v="Cruisers Bicycles"/>
    <n v="3"/>
    <x v="1"/>
  </r>
  <r>
    <n v="549.99"/>
    <s v="Mountain Bikes"/>
    <n v="6"/>
    <x v="0"/>
  </r>
  <r>
    <n v="269.99"/>
    <s v="Children Bicycles"/>
    <n v="1"/>
    <x v="0"/>
  </r>
  <r>
    <n v="1999.98"/>
    <s v="Mountain Bikes"/>
    <n v="6"/>
    <x v="1"/>
  </r>
  <r>
    <n v="189.99"/>
    <s v="Children Bicycles"/>
    <n v="1"/>
    <x v="0"/>
  </r>
  <r>
    <n v="9999.98"/>
    <s v="Mountain Bikes"/>
    <n v="6"/>
    <x v="1"/>
  </r>
  <r>
    <n v="149.99"/>
    <s v="Children Bicycles"/>
    <n v="1"/>
    <x v="0"/>
  </r>
  <r>
    <n v="1469.99"/>
    <s v="Mountain Bikes"/>
    <n v="6"/>
    <x v="0"/>
  </r>
  <r>
    <n v="1099.98"/>
    <s v="Cruisers Bicycles"/>
    <n v="3"/>
    <x v="1"/>
  </r>
  <r>
    <n v="6999.98"/>
    <s v="Cyclocross Bicycles"/>
    <n v="4"/>
    <x v="1"/>
  </r>
  <r>
    <n v="1499.98"/>
    <s v="Road Bikes"/>
    <n v="7"/>
    <x v="1"/>
  </r>
  <r>
    <n v="1799.99"/>
    <s v="Mountain Bikes"/>
    <n v="6"/>
    <x v="0"/>
  </r>
  <r>
    <n v="647.99"/>
    <s v="Cruisers Bicycles"/>
    <n v="3"/>
    <x v="0"/>
  </r>
  <r>
    <n v="1103.98"/>
    <s v="Comfort Bicycles"/>
    <n v="2"/>
    <x v="1"/>
  </r>
  <r>
    <n v="1079.98"/>
    <s v="Mountain Bikes"/>
    <n v="6"/>
    <x v="1"/>
  </r>
  <r>
    <n v="693.98"/>
    <s v="Cruisers Bicycles"/>
    <n v="3"/>
    <x v="1"/>
  </r>
  <r>
    <n v="449.99"/>
    <s v="Cruisers Bicycles"/>
    <n v="3"/>
    <x v="0"/>
  </r>
  <r>
    <n v="1103.98"/>
    <s v="Comfort Bicycles"/>
    <n v="2"/>
    <x v="1"/>
  </r>
  <r>
    <n v="1999.98"/>
    <s v="Mountain Bikes"/>
    <n v="6"/>
    <x v="1"/>
  </r>
  <r>
    <n v="2199.98"/>
    <s v="Cruisers Bicycles"/>
    <n v="3"/>
    <x v="1"/>
  </r>
  <r>
    <n v="449.99"/>
    <s v="Cruisers Bicycles"/>
    <n v="3"/>
    <x v="0"/>
  </r>
  <r>
    <n v="599.98"/>
    <s v="Children Bicycles"/>
    <n v="1"/>
    <x v="1"/>
  </r>
  <r>
    <n v="659.99"/>
    <s v="Cruisers Bicycles"/>
    <n v="3"/>
    <x v="0"/>
  </r>
  <r>
    <n v="6499.99"/>
    <s v="Road Bikes"/>
    <n v="7"/>
    <x v="0"/>
  </r>
  <r>
    <n v="833.98"/>
    <s v="Comfort Bicycles"/>
    <n v="2"/>
    <x v="1"/>
  </r>
  <r>
    <n v="1059.98"/>
    <s v="Cruisers Bicycles"/>
    <n v="3"/>
    <x v="1"/>
  </r>
  <r>
    <n v="699.98"/>
    <s v="Children Bicycles"/>
    <n v="1"/>
    <x v="1"/>
  </r>
  <r>
    <n v="6499.99"/>
    <s v="Road Bikes"/>
    <n v="7"/>
    <x v="0"/>
  </r>
  <r>
    <n v="9999.98"/>
    <s v="Road Bikes"/>
    <n v="7"/>
    <x v="1"/>
  </r>
  <r>
    <n v="2199.98"/>
    <s v="Cruisers Bicycles"/>
    <n v="3"/>
    <x v="1"/>
  </r>
  <r>
    <n v="529.99"/>
    <s v="Cruisers Bicycles"/>
    <n v="3"/>
    <x v="0"/>
  </r>
  <r>
    <n v="10599.98"/>
    <s v="Mountain Bikes"/>
    <n v="6"/>
    <x v="1"/>
  </r>
  <r>
    <n v="6999.98"/>
    <s v="Cyclocross Bicycles"/>
    <n v="4"/>
    <x v="1"/>
  </r>
  <r>
    <n v="499.98"/>
    <s v="Children Bicycles"/>
    <n v="1"/>
    <x v="1"/>
  </r>
  <r>
    <n v="419.98"/>
    <s v="Children Bicycles"/>
    <n v="1"/>
    <x v="1"/>
  </r>
  <r>
    <n v="3098"/>
    <s v="Cyclocross Bicycles"/>
    <n v="4"/>
    <x v="1"/>
  </r>
  <r>
    <n v="1295.98"/>
    <s v="Cruisers Bicycles"/>
    <n v="3"/>
    <x v="1"/>
  </r>
  <r>
    <n v="481.99"/>
    <s v="Comfort Bicycles"/>
    <n v="2"/>
    <x v="0"/>
  </r>
  <r>
    <n v="299.99"/>
    <s v="Children Bicycles"/>
    <n v="1"/>
    <x v="0"/>
  </r>
  <r>
    <n v="429"/>
    <s v="Cruisers Bicycles"/>
    <n v="3"/>
    <x v="0"/>
  </r>
  <r>
    <n v="449.99"/>
    <s v="Cruisers Bicycles"/>
    <n v="3"/>
    <x v="0"/>
  </r>
  <r>
    <n v="1103.98"/>
    <s v="Comfort Bicycles"/>
    <n v="2"/>
    <x v="1"/>
  </r>
  <r>
    <n v="941.98"/>
    <s v="Comfort Bicycles"/>
    <n v="2"/>
    <x v="1"/>
  </r>
  <r>
    <n v="469.99"/>
    <s v="Mountain Bikes"/>
    <n v="6"/>
    <x v="0"/>
  </r>
  <r>
    <n v="449.99"/>
    <s v="Comfort Bicycles"/>
    <n v="2"/>
    <x v="0"/>
  </r>
  <r>
    <n v="9999.98"/>
    <s v="Road Bikes"/>
    <n v="7"/>
    <x v="1"/>
  </r>
  <r>
    <n v="346.99"/>
    <s v="Cruisers Bicycles"/>
    <n v="3"/>
    <x v="0"/>
  </r>
  <r>
    <n v="599.99"/>
    <s v="Cruisers Bicycles"/>
    <n v="3"/>
    <x v="0"/>
  </r>
  <r>
    <n v="999.99"/>
    <s v="Mountain Bikes"/>
    <n v="6"/>
    <x v="0"/>
  </r>
  <r>
    <n v="2999.99"/>
    <s v="Electric Bikes"/>
    <n v="5"/>
    <x v="0"/>
  </r>
  <r>
    <n v="189.99"/>
    <s v="Children Bicycles"/>
    <n v="1"/>
    <x v="0"/>
  </r>
  <r>
    <n v="6999.98"/>
    <s v="Cyclocross Bicycles"/>
    <n v="4"/>
    <x v="1"/>
  </r>
  <r>
    <n v="439.99"/>
    <s v="Cruisers Bicycles"/>
    <n v="3"/>
    <x v="0"/>
  </r>
  <r>
    <n v="1409.99"/>
    <s v="Mountain Bikes"/>
    <n v="6"/>
    <x v="0"/>
  </r>
  <r>
    <n v="799.99"/>
    <s v="Cruisers Bicycles"/>
    <n v="3"/>
    <x v="0"/>
  </r>
  <r>
    <n v="449.99"/>
    <s v="Comfort Bicycles"/>
    <n v="2"/>
    <x v="0"/>
  </r>
  <r>
    <n v="539.98"/>
    <s v="Cruisers Bicycles"/>
    <n v="3"/>
    <x v="1"/>
  </r>
  <r>
    <n v="419.98"/>
    <s v="Children Bicycles"/>
    <n v="1"/>
    <x v="1"/>
  </r>
  <r>
    <n v="379.98"/>
    <s v="Children Bicycles"/>
    <n v="1"/>
    <x v="1"/>
  </r>
  <r>
    <n v="939.98"/>
    <s v="Mountain Bikes"/>
    <n v="6"/>
    <x v="1"/>
  </r>
  <r>
    <n v="5999.99"/>
    <s v="Road Bikes"/>
    <n v="7"/>
    <x v="0"/>
  </r>
  <r>
    <n v="501.98"/>
    <s v="Cruisers Bicycles"/>
    <n v="3"/>
    <x v="1"/>
  </r>
  <r>
    <n v="489.99"/>
    <s v="Children Bicycles"/>
    <n v="1"/>
    <x v="0"/>
  </r>
  <r>
    <n v="832.99"/>
    <s v="Mountain Bikes"/>
    <n v="6"/>
    <x v="0"/>
  </r>
  <r>
    <n v="6999.98"/>
    <s v="Road Bikes"/>
    <n v="7"/>
    <x v="1"/>
  </r>
  <r>
    <n v="3499.99"/>
    <s v="Cyclocross Bicycles"/>
    <n v="4"/>
    <x v="0"/>
  </r>
  <r>
    <n v="1523.98"/>
    <s v="Cruisers Bicycles"/>
    <n v="3"/>
    <x v="1"/>
  </r>
  <r>
    <n v="939.98"/>
    <s v="Mountain Bikes"/>
    <n v="6"/>
    <x v="1"/>
  </r>
  <r>
    <n v="1199.98"/>
    <s v="Cruisers Bicycles"/>
    <n v="3"/>
    <x v="1"/>
  </r>
  <r>
    <n v="416.99"/>
    <s v="Cruisers Bicycles"/>
    <n v="3"/>
    <x v="0"/>
  </r>
  <r>
    <n v="898"/>
    <s v="Cruisers Bicycles"/>
    <n v="3"/>
    <x v="1"/>
  </r>
  <r>
    <n v="269.99"/>
    <s v="Children Bicycles"/>
    <n v="1"/>
    <x v="0"/>
  </r>
  <r>
    <n v="6999.98"/>
    <s v="Cyclocross Bicycles"/>
    <n v="4"/>
    <x v="1"/>
  </r>
  <r>
    <n v="761.99"/>
    <s v="Cruisers Bicycles"/>
    <n v="3"/>
    <x v="0"/>
  </r>
  <r>
    <n v="2999.98"/>
    <s v="Road Bikes"/>
    <n v="7"/>
    <x v="1"/>
  </r>
  <r>
    <n v="3499.99"/>
    <s v="Road Bikes"/>
    <n v="7"/>
    <x v="0"/>
  </r>
  <r>
    <n v="449.99"/>
    <s v="Comfort Bicycles"/>
    <n v="2"/>
    <x v="0"/>
  </r>
  <r>
    <n v="999.99"/>
    <s v="Mountain Bikes"/>
    <n v="6"/>
    <x v="0"/>
  </r>
  <r>
    <n v="1665.98"/>
    <s v="Mountain Bikes"/>
    <n v="6"/>
    <x v="1"/>
  </r>
  <r>
    <n v="402.99"/>
    <s v="Cruisers Bicycles"/>
    <n v="3"/>
    <x v="0"/>
  </r>
  <r>
    <n v="2899.99"/>
    <s v="Mountain Bikes"/>
    <n v="6"/>
    <x v="0"/>
  </r>
  <r>
    <n v="1499.98"/>
    <s v="Road Bikes"/>
    <n v="7"/>
    <x v="1"/>
  </r>
  <r>
    <n v="501.98"/>
    <s v="Cruisers Bicycles"/>
    <n v="3"/>
    <x v="1"/>
  </r>
  <r>
    <n v="699.98"/>
    <s v="Children Bicycles"/>
    <n v="1"/>
    <x v="1"/>
  </r>
  <r>
    <n v="379.98"/>
    <s v="Children Bicycles"/>
    <n v="1"/>
    <x v="1"/>
  </r>
  <r>
    <n v="2699.99"/>
    <s v="Road Bikes"/>
    <n v="7"/>
    <x v="0"/>
  </r>
  <r>
    <n v="979.98"/>
    <s v="Comfort Bicycles"/>
    <n v="2"/>
    <x v="1"/>
  </r>
  <r>
    <n v="9999.98"/>
    <s v="Mountain Bikes"/>
    <n v="6"/>
    <x v="1"/>
  </r>
  <r>
    <n v="416.99"/>
    <s v="Cruisers Bicycles"/>
    <n v="3"/>
    <x v="0"/>
  </r>
  <r>
    <n v="9999.98"/>
    <s v="Mountain Bikes"/>
    <n v="6"/>
    <x v="1"/>
  </r>
  <r>
    <n v="419.98"/>
    <s v="Children Bicycles"/>
    <n v="1"/>
    <x v="1"/>
  </r>
  <r>
    <n v="489.99"/>
    <s v="Children Bicycles"/>
    <n v="1"/>
    <x v="0"/>
  </r>
  <r>
    <n v="1099.98"/>
    <s v="Comfort Bicycles"/>
    <n v="2"/>
    <x v="1"/>
  </r>
  <r>
    <n v="379.98"/>
    <s v="Children Bicycles"/>
    <n v="1"/>
    <x v="1"/>
  </r>
  <r>
    <n v="759.98"/>
    <s v="Mountain Bikes"/>
    <n v="6"/>
    <x v="1"/>
  </r>
  <r>
    <n v="299.98"/>
    <s v="Children Bicycles"/>
    <n v="1"/>
    <x v="1"/>
  </r>
  <r>
    <n v="999.99"/>
    <s v="Mountain Bikes"/>
    <n v="6"/>
    <x v="0"/>
  </r>
  <r>
    <n v="416.99"/>
    <s v="Cruisers Bicycles"/>
    <n v="3"/>
    <x v="0"/>
  </r>
  <r>
    <n v="7999.98"/>
    <s v="Mountain Bikes"/>
    <n v="6"/>
    <x v="1"/>
  </r>
  <r>
    <n v="1067.98"/>
    <s v="Comfort Bicycles"/>
    <n v="2"/>
    <x v="1"/>
  </r>
  <r>
    <n v="109.99"/>
    <s v="Children Bicycles"/>
    <n v="1"/>
    <x v="0"/>
  </r>
  <r>
    <n v="875.99"/>
    <s v="Road Bikes"/>
    <n v="7"/>
    <x v="0"/>
  </r>
  <r>
    <n v="749.99"/>
    <s v="Road Bikes"/>
    <n v="7"/>
    <x v="0"/>
  </r>
  <r>
    <n v="269.99"/>
    <s v="Cruisers Bicycles"/>
    <n v="3"/>
    <x v="0"/>
  </r>
  <r>
    <n v="899.98"/>
    <s v="Comfort Bicycles"/>
    <n v="2"/>
    <x v="1"/>
  </r>
  <r>
    <n v="5999.98"/>
    <s v="Electric Bikes"/>
    <n v="5"/>
    <x v="1"/>
  </r>
  <r>
    <n v="899.98"/>
    <s v="Comfort Bicycles"/>
    <n v="2"/>
    <x v="1"/>
  </r>
  <r>
    <n v="533.99"/>
    <s v="Comfort Bicycles"/>
    <n v="2"/>
    <x v="0"/>
  </r>
  <r>
    <n v="469.99"/>
    <s v="Mountain Bikes"/>
    <n v="6"/>
    <x v="0"/>
  </r>
  <r>
    <n v="499.98"/>
    <s v="Children Bicycles"/>
    <n v="1"/>
    <x v="1"/>
  </r>
  <r>
    <n v="833.98"/>
    <s v="Comfort Bicycles"/>
    <n v="2"/>
    <x v="1"/>
  </r>
  <r>
    <n v="4599.9799999999996"/>
    <s v="Mountain Bikes"/>
    <n v="6"/>
    <x v="1"/>
  </r>
  <r>
    <n v="299.99"/>
    <s v="Children Bicycles"/>
    <n v="1"/>
    <x v="0"/>
  </r>
  <r>
    <n v="269.99"/>
    <s v="Cruisers Bicycles"/>
    <n v="3"/>
    <x v="0"/>
  </r>
  <r>
    <n v="599.99"/>
    <s v="Comfort Bicycles"/>
    <n v="2"/>
    <x v="0"/>
  </r>
  <r>
    <n v="858"/>
    <s v="Cruisers Bicycles"/>
    <n v="3"/>
    <x v="1"/>
  </r>
  <r>
    <n v="898"/>
    <s v="Cruisers Bicycles"/>
    <n v="3"/>
    <x v="1"/>
  </r>
  <r>
    <n v="219.98"/>
    <s v="Children Bicycles"/>
    <n v="1"/>
    <x v="1"/>
  </r>
  <r>
    <n v="939.98"/>
    <s v="Mountain Bikes"/>
    <n v="6"/>
    <x v="1"/>
  </r>
  <r>
    <n v="2699.99"/>
    <s v="Road Bikes"/>
    <n v="7"/>
    <x v="0"/>
  </r>
  <r>
    <n v="759.98"/>
    <s v="Mountain Bikes"/>
    <n v="6"/>
    <x v="1"/>
  </r>
  <r>
    <n v="1067.98"/>
    <s v="Comfort Bicycles"/>
    <n v="2"/>
    <x v="1"/>
  </r>
  <r>
    <n v="2819.98"/>
    <s v="Mountain Bikes"/>
    <n v="6"/>
    <x v="1"/>
  </r>
  <r>
    <n v="416.99"/>
    <s v="Cruisers Bicycles"/>
    <n v="3"/>
    <x v="0"/>
  </r>
  <r>
    <n v="805.98"/>
    <s v="Cruisers Bicycles"/>
    <n v="3"/>
    <x v="1"/>
  </r>
  <r>
    <n v="209.99"/>
    <s v="Children Bicycles"/>
    <n v="1"/>
    <x v="0"/>
  </r>
  <r>
    <n v="749.99"/>
    <s v="Cruisers Bicycles"/>
    <n v="3"/>
    <x v="0"/>
  </r>
  <r>
    <n v="999.99"/>
    <s v="Mountain Bikes"/>
    <n v="6"/>
    <x v="0"/>
  </r>
  <r>
    <n v="481.99"/>
    <s v="Comfort Bicycles"/>
    <n v="2"/>
    <x v="0"/>
  </r>
  <r>
    <n v="551.99"/>
    <s v="Comfort Bicycles"/>
    <n v="2"/>
    <x v="0"/>
  </r>
  <r>
    <n v="299.99"/>
    <s v="Children Bicycles"/>
    <n v="1"/>
    <x v="0"/>
  </r>
  <r>
    <n v="549.99"/>
    <s v="Cruisers Bicycles"/>
    <n v="3"/>
    <x v="0"/>
  </r>
  <r>
    <n v="693.98"/>
    <s v="Cruisers Bicycles"/>
    <n v="3"/>
    <x v="1"/>
  </r>
  <r>
    <n v="299.98"/>
    <s v="Children Bicycles"/>
    <n v="1"/>
    <x v="1"/>
  </r>
  <r>
    <n v="539.98"/>
    <s v="Cruisers Bicycles"/>
    <n v="3"/>
    <x v="1"/>
  </r>
  <r>
    <n v="189.99"/>
    <s v="Children Bicycles"/>
    <n v="1"/>
    <x v="0"/>
  </r>
  <r>
    <n v="209.99"/>
    <s v="Children Bicycles"/>
    <n v="1"/>
    <x v="0"/>
  </r>
  <r>
    <n v="349.99"/>
    <s v="Children Bicycles"/>
    <n v="1"/>
    <x v="0"/>
  </r>
  <r>
    <n v="599.99"/>
    <s v="Comfort Bicycles"/>
    <n v="2"/>
    <x v="0"/>
  </r>
  <r>
    <n v="939.98"/>
    <s v="Mountain Bikes"/>
    <n v="6"/>
    <x v="1"/>
  </r>
  <r>
    <n v="1295.98"/>
    <s v="Cruisers Bicycles"/>
    <n v="3"/>
    <x v="1"/>
  </r>
  <r>
    <n v="109.99"/>
    <s v="Children Bicycles"/>
    <n v="1"/>
    <x v="0"/>
  </r>
  <r>
    <n v="1665.98"/>
    <s v="Mountain Bikes"/>
    <n v="6"/>
    <x v="1"/>
  </r>
  <r>
    <n v="1059.98"/>
    <s v="Cruisers Bicycles"/>
    <n v="3"/>
    <x v="1"/>
  </r>
  <r>
    <n v="2599.9899999999998"/>
    <s v="Road Bikes"/>
    <n v="7"/>
    <x v="0"/>
  </r>
  <r>
    <n v="209.99"/>
    <s v="Children Bicycles"/>
    <n v="1"/>
    <x v="0"/>
  </r>
  <r>
    <n v="209.99"/>
    <s v="Children Bicycles"/>
    <n v="1"/>
    <x v="0"/>
  </r>
  <r>
    <n v="899.98"/>
    <s v="Comfort Bicycles"/>
    <n v="2"/>
    <x v="1"/>
  </r>
  <r>
    <n v="439.99"/>
    <s v="Cruisers Bicycles"/>
    <n v="3"/>
    <x v="0"/>
  </r>
  <r>
    <n v="759.98"/>
    <s v="Mountain Bikes"/>
    <n v="6"/>
    <x v="1"/>
  </r>
  <r>
    <n v="2999.98"/>
    <s v="Mountain Bikes"/>
    <n v="6"/>
    <x v="1"/>
  </r>
  <r>
    <n v="899.98"/>
    <s v="Cruisers Bicycles"/>
    <n v="3"/>
    <x v="1"/>
  </r>
  <r>
    <n v="979.98"/>
    <s v="Cruisers Bicycles"/>
    <n v="3"/>
    <x v="1"/>
  </r>
  <r>
    <n v="647.99"/>
    <s v="Cruisers Bicycles"/>
    <n v="3"/>
    <x v="0"/>
  </r>
  <r>
    <n v="979.98"/>
    <s v="Comfort Bicycles"/>
    <n v="2"/>
    <x v="1"/>
  </r>
  <r>
    <n v="529.99"/>
    <s v="Cruisers Bicycles"/>
    <n v="3"/>
    <x v="0"/>
  </r>
  <r>
    <n v="5999.98"/>
    <s v="Electric Bikes"/>
    <n v="5"/>
    <x v="1"/>
  </r>
  <r>
    <n v="3999.99"/>
    <s v="Mountain Bikes"/>
    <n v="6"/>
    <x v="0"/>
  </r>
  <r>
    <n v="269.99"/>
    <s v="Children Bicycles"/>
    <n v="1"/>
    <x v="0"/>
  </r>
  <r>
    <n v="1599.98"/>
    <s v="Cruisers Bicycles"/>
    <n v="3"/>
    <x v="1"/>
  </r>
  <r>
    <n v="501.98"/>
    <s v="Cruisers Bicycles"/>
    <n v="3"/>
    <x v="1"/>
  </r>
  <r>
    <n v="1499.98"/>
    <s v="Cruisers Bicycles"/>
    <n v="3"/>
    <x v="1"/>
  </r>
  <r>
    <n v="3098"/>
    <s v="Cyclocross Bicycles"/>
    <n v="4"/>
    <x v="1"/>
  </r>
  <r>
    <n v="979.98"/>
    <s v="Cruisers Bicycles"/>
    <n v="3"/>
    <x v="1"/>
  </r>
  <r>
    <n v="3199.99"/>
    <s v="Road Bikes"/>
    <n v="7"/>
    <x v="0"/>
  </r>
  <r>
    <n v="449"/>
    <s v="Cruisers Bicycles"/>
    <n v="3"/>
    <x v="0"/>
  </r>
  <r>
    <n v="941.98"/>
    <s v="Comfort Bicycles"/>
    <n v="2"/>
    <x v="1"/>
  </r>
  <r>
    <n v="5299.99"/>
    <s v="Mountain Bikes"/>
    <n v="6"/>
    <x v="0"/>
  </r>
  <r>
    <n v="749.99"/>
    <s v="Cruisers Bicycles"/>
    <n v="3"/>
    <x v="0"/>
  </r>
  <r>
    <n v="899.98"/>
    <s v="Comfort Bicycles"/>
    <n v="2"/>
    <x v="1"/>
  </r>
  <r>
    <n v="469.99"/>
    <s v="Mountain Bikes"/>
    <n v="6"/>
    <x v="0"/>
  </r>
  <r>
    <n v="979.98"/>
    <s v="Comfort Bicycles"/>
    <n v="2"/>
    <x v="1"/>
  </r>
  <r>
    <n v="858"/>
    <s v="Cruisers Bicycles"/>
    <n v="3"/>
    <x v="1"/>
  </r>
  <r>
    <n v="6999.98"/>
    <s v="Cyclocross Bicycles"/>
    <n v="4"/>
    <x v="1"/>
  </r>
  <r>
    <n v="9999.98"/>
    <s v="Mountain Bikes"/>
    <n v="6"/>
    <x v="1"/>
  </r>
  <r>
    <n v="10599.98"/>
    <s v="Mountain Bikes"/>
    <n v="6"/>
    <x v="1"/>
  </r>
  <r>
    <n v="3499.99"/>
    <s v="Road Bikes"/>
    <n v="7"/>
    <x v="0"/>
  </r>
  <r>
    <n v="659.98"/>
    <s v="Children Bicycles"/>
    <n v="1"/>
    <x v="1"/>
  </r>
  <r>
    <n v="489.99"/>
    <s v="Children Bicycles"/>
    <n v="1"/>
    <x v="0"/>
  </r>
  <r>
    <n v="2199.98"/>
    <s v="Cruisers Bicycles"/>
    <n v="3"/>
    <x v="1"/>
  </r>
  <r>
    <n v="4599.9799999999996"/>
    <s v="Mountain Bikes"/>
    <n v="6"/>
    <x v="1"/>
  </r>
  <r>
    <n v="1099.98"/>
    <s v="Mountain Bikes"/>
    <n v="6"/>
    <x v="1"/>
  </r>
  <r>
    <n v="699.98"/>
    <s v="Children Bicycles"/>
    <n v="1"/>
    <x v="1"/>
  </r>
  <r>
    <n v="349.99"/>
    <s v="Children Bicycles"/>
    <n v="1"/>
    <x v="0"/>
  </r>
  <r>
    <n v="551.99"/>
    <s v="Comfort Bicycles"/>
    <n v="2"/>
    <x v="0"/>
  </r>
  <r>
    <n v="3499.99"/>
    <s v="Cyclocross Bicycles"/>
    <n v="4"/>
    <x v="0"/>
  </r>
  <r>
    <n v="6499.99"/>
    <s v="Road Bikes"/>
    <n v="7"/>
    <x v="0"/>
  </r>
  <r>
    <n v="449.99"/>
    <s v="Comfort Bicycles"/>
    <n v="2"/>
    <x v="0"/>
  </r>
  <r>
    <n v="469.99"/>
    <s v="Mountain Bikes"/>
    <n v="6"/>
    <x v="0"/>
  </r>
  <r>
    <n v="1099.99"/>
    <s v="Cruisers Bicycles"/>
    <n v="3"/>
    <x v="0"/>
  </r>
  <r>
    <n v="5199.9799999999996"/>
    <s v="Road Bikes"/>
    <n v="7"/>
    <x v="1"/>
  </r>
  <r>
    <n v="939.98"/>
    <s v="Mountain Bikes"/>
    <n v="6"/>
    <x v="1"/>
  </r>
  <r>
    <n v="1599.98"/>
    <s v="Cruisers Bicycles"/>
    <n v="3"/>
    <x v="1"/>
  </r>
  <r>
    <n v="339.99"/>
    <s v="Children Bicycles"/>
    <n v="1"/>
    <x v="0"/>
  </r>
  <r>
    <n v="3361.98"/>
    <s v="Cyclocross Bicycles"/>
    <n v="4"/>
    <x v="1"/>
  </r>
  <r>
    <n v="6499.99"/>
    <s v="Road Bikes"/>
    <n v="7"/>
    <x v="0"/>
  </r>
  <r>
    <n v="2299.9899999999998"/>
    <s v="Mountain Bikes"/>
    <n v="6"/>
    <x v="0"/>
  </r>
  <r>
    <n v="419.98"/>
    <s v="Children Bicycles"/>
    <n v="1"/>
    <x v="1"/>
  </r>
  <r>
    <n v="539.99"/>
    <s v="Mountain Bikes"/>
    <n v="6"/>
    <x v="0"/>
  </r>
  <r>
    <n v="599.99"/>
    <s v="Comfort Bicycles"/>
    <n v="2"/>
    <x v="0"/>
  </r>
  <r>
    <n v="1799.99"/>
    <s v="Mountain Bikes"/>
    <n v="6"/>
    <x v="0"/>
  </r>
  <r>
    <n v="4599.9799999999996"/>
    <s v="Mountain Bikes"/>
    <n v="6"/>
    <x v="1"/>
  </r>
  <r>
    <n v="209.99"/>
    <s v="Children Bicycles"/>
    <n v="1"/>
    <x v="0"/>
  </r>
  <r>
    <n v="5399.98"/>
    <s v="Road Bikes"/>
    <n v="7"/>
    <x v="1"/>
  </r>
  <r>
    <n v="1199.98"/>
    <s v="Cruisers Bicycles"/>
    <n v="3"/>
    <x v="1"/>
  </r>
  <r>
    <n v="1665.98"/>
    <s v="Mountain Bikes"/>
    <n v="6"/>
    <x v="1"/>
  </r>
  <r>
    <n v="9999.98"/>
    <s v="Electric Bikes"/>
    <n v="5"/>
    <x v="1"/>
  </r>
  <r>
    <n v="939.98"/>
    <s v="Mountain Bikes"/>
    <n v="6"/>
    <x v="1"/>
  </r>
  <r>
    <n v="1099.98"/>
    <s v="Mountain Bikes"/>
    <n v="6"/>
    <x v="1"/>
  </r>
  <r>
    <n v="1199.98"/>
    <s v="Cruisers Bicycles"/>
    <n v="3"/>
    <x v="1"/>
  </r>
  <r>
    <n v="659.99"/>
    <s v="Cruisers Bicycles"/>
    <n v="3"/>
    <x v="0"/>
  </r>
  <r>
    <n v="5799.98"/>
    <s v="Mountain Bikes"/>
    <n v="6"/>
    <x v="1"/>
  </r>
  <r>
    <n v="941.98"/>
    <s v="Comfort Bicycles"/>
    <n v="2"/>
    <x v="1"/>
  </r>
  <r>
    <n v="939.98"/>
    <s v="Mountain Bikes"/>
    <n v="6"/>
    <x v="1"/>
  </r>
  <r>
    <n v="379.98"/>
    <s v="Children Bicycles"/>
    <n v="1"/>
    <x v="1"/>
  </r>
  <r>
    <n v="9999.98"/>
    <s v="Electric Bikes"/>
    <n v="5"/>
    <x v="1"/>
  </r>
  <r>
    <n v="2699.99"/>
    <s v="Road Bikes"/>
    <n v="7"/>
    <x v="0"/>
  </r>
  <r>
    <n v="10999.98"/>
    <s v="Road Bikes"/>
    <n v="7"/>
    <x v="1"/>
  </r>
  <r>
    <n v="833.98"/>
    <s v="Cruisers Bicycles"/>
    <n v="3"/>
    <x v="1"/>
  </r>
  <r>
    <n v="3999.99"/>
    <s v="Mountain Bikes"/>
    <n v="6"/>
    <x v="0"/>
  </r>
  <r>
    <n v="1559.99"/>
    <s v="Electric Bikes"/>
    <n v="5"/>
    <x v="0"/>
  </r>
  <r>
    <n v="939.98"/>
    <s v="Mountain Bikes"/>
    <n v="6"/>
    <x v="1"/>
  </r>
  <r>
    <n v="349.99"/>
    <s v="Children Bicycles"/>
    <n v="1"/>
    <x v="0"/>
  </r>
  <r>
    <n v="299.99"/>
    <s v="Children Bicycles"/>
    <n v="1"/>
    <x v="0"/>
  </r>
  <r>
    <n v="379.98"/>
    <s v="Children Bicycles"/>
    <n v="1"/>
    <x v="1"/>
  </r>
  <r>
    <n v="599.98"/>
    <s v="Children Bicycles"/>
    <n v="1"/>
    <x v="1"/>
  </r>
  <r>
    <n v="5399.98"/>
    <s v="Road Bikes"/>
    <n v="7"/>
    <x v="1"/>
  </r>
  <r>
    <n v="499.99"/>
    <s v="Comfort Bicycles"/>
    <n v="2"/>
    <x v="0"/>
  </r>
  <r>
    <n v="4999.99"/>
    <s v="Mountain Bikes"/>
    <n v="6"/>
    <x v="0"/>
  </r>
  <r>
    <n v="269.99"/>
    <s v="Cruisers Bicycles"/>
    <n v="3"/>
    <x v="0"/>
  </r>
  <r>
    <n v="599.98"/>
    <s v="Children Bicycles"/>
    <n v="1"/>
    <x v="1"/>
  </r>
  <r>
    <n v="339.99"/>
    <s v="Children Bicycles"/>
    <n v="1"/>
    <x v="0"/>
  </r>
  <r>
    <n v="1059.98"/>
    <s v="Cruisers Bicycles"/>
    <n v="3"/>
    <x v="1"/>
  </r>
  <r>
    <n v="349.99"/>
    <s v="Children Bicycles"/>
    <n v="1"/>
    <x v="0"/>
  </r>
  <r>
    <n v="939.98"/>
    <s v="Mountain Bikes"/>
    <n v="6"/>
    <x v="1"/>
  </r>
  <r>
    <n v="832.99"/>
    <s v="Mountain Bikes"/>
    <n v="6"/>
    <x v="0"/>
  </r>
  <r>
    <n v="833.98"/>
    <s v="Comfort Bicycles"/>
    <n v="2"/>
    <x v="1"/>
  </r>
  <r>
    <n v="599.98"/>
    <s v="Children Bicycles"/>
    <n v="1"/>
    <x v="1"/>
  </r>
  <r>
    <n v="1059.98"/>
    <s v="Cruisers Bicycles"/>
    <n v="3"/>
    <x v="1"/>
  </r>
  <r>
    <n v="1599.98"/>
    <s v="Cruisers Bicycles"/>
    <n v="3"/>
    <x v="1"/>
  </r>
  <r>
    <n v="1999.99"/>
    <s v="Road Bikes"/>
    <n v="7"/>
    <x v="0"/>
  </r>
  <r>
    <n v="439.99"/>
    <s v="Cruisers Bicycles"/>
    <n v="3"/>
    <x v="0"/>
  </r>
  <r>
    <n v="833.98"/>
    <s v="Cruisers Bicycles"/>
    <n v="3"/>
    <x v="1"/>
  </r>
  <r>
    <n v="249.99"/>
    <s v="Children Bicycles"/>
    <n v="1"/>
    <x v="0"/>
  </r>
  <r>
    <n v="999.99"/>
    <s v="Mountain Bikes"/>
    <n v="6"/>
    <x v="0"/>
  </r>
  <r>
    <n v="1549"/>
    <s v="Cyclocross Bicycles"/>
    <n v="4"/>
    <x v="0"/>
  </r>
  <r>
    <n v="659.99"/>
    <s v="Cruisers Bicycles"/>
    <n v="3"/>
    <x v="0"/>
  </r>
  <r>
    <n v="539.99"/>
    <s v="Mountain Bikes"/>
    <n v="6"/>
    <x v="0"/>
  </r>
  <r>
    <n v="869.99"/>
    <s v="Mountain Bikes"/>
    <n v="6"/>
    <x v="0"/>
  </r>
  <r>
    <n v="1099.98"/>
    <s v="Mountain Bikes"/>
    <n v="6"/>
    <x v="1"/>
  </r>
  <r>
    <n v="469.99"/>
    <s v="Mountain Bikes"/>
    <n v="6"/>
    <x v="0"/>
  </r>
  <r>
    <n v="759.98"/>
    <s v="Mountain Bikes"/>
    <n v="6"/>
    <x v="1"/>
  </r>
  <r>
    <n v="269.99"/>
    <s v="Cruisers Bicycles"/>
    <n v="3"/>
    <x v="0"/>
  </r>
  <r>
    <n v="1295.98"/>
    <s v="Cruisers Bicycles"/>
    <n v="3"/>
    <x v="1"/>
  </r>
  <r>
    <n v="1409.99"/>
    <s v="Mountain Bikes"/>
    <n v="6"/>
    <x v="0"/>
  </r>
  <r>
    <n v="1739.98"/>
    <s v="Mountain Bikes"/>
    <n v="6"/>
    <x v="1"/>
  </r>
  <r>
    <n v="1059.98"/>
    <s v="Cruisers Bicycles"/>
    <n v="3"/>
    <x v="1"/>
  </r>
  <r>
    <n v="4999.9799999999996"/>
    <s v="Mountain Bikes"/>
    <n v="6"/>
    <x v="1"/>
  </r>
  <r>
    <n v="599.99"/>
    <s v="Comfort Bicycles"/>
    <n v="2"/>
    <x v="0"/>
  </r>
  <r>
    <n v="499.98"/>
    <s v="Children Bicycles"/>
    <n v="1"/>
    <x v="1"/>
  </r>
  <r>
    <n v="939.98"/>
    <s v="Mountain Bikes"/>
    <n v="6"/>
    <x v="1"/>
  </r>
  <r>
    <n v="209.99"/>
    <s v="Children Bicycles"/>
    <n v="1"/>
    <x v="0"/>
  </r>
  <r>
    <n v="549.99"/>
    <s v="Cruisers Bicycles"/>
    <n v="3"/>
    <x v="0"/>
  </r>
  <r>
    <n v="3499.99"/>
    <s v="Cyclocross Bicycles"/>
    <n v="4"/>
    <x v="0"/>
  </r>
  <r>
    <n v="481.99"/>
    <s v="Comfort Bicycles"/>
    <n v="2"/>
    <x v="0"/>
  </r>
  <r>
    <n v="4999.99"/>
    <s v="Electric Bikes"/>
    <n v="5"/>
    <x v="0"/>
  </r>
  <r>
    <n v="1295.98"/>
    <s v="Cruisers Bicycles"/>
    <n v="3"/>
    <x v="1"/>
  </r>
  <r>
    <n v="501.98"/>
    <s v="Cruisers Bicycles"/>
    <n v="3"/>
    <x v="1"/>
  </r>
  <r>
    <n v="1199.98"/>
    <s v="Cruisers Bicycles"/>
    <n v="3"/>
    <x v="1"/>
  </r>
  <r>
    <n v="939.98"/>
    <s v="Mountain Bikes"/>
    <n v="6"/>
    <x v="1"/>
  </r>
  <r>
    <n v="9999.98"/>
    <s v="Mountain Bikes"/>
    <n v="6"/>
    <x v="1"/>
  </r>
  <r>
    <n v="5499.99"/>
    <s v="Road Bikes"/>
    <n v="7"/>
    <x v="0"/>
  </r>
  <r>
    <n v="3999.99"/>
    <s v="Mountain Bikes"/>
    <n v="6"/>
    <x v="0"/>
  </r>
  <r>
    <n v="402.99"/>
    <s v="Cruisers Bicycles"/>
    <n v="3"/>
    <x v="0"/>
  </r>
  <r>
    <n v="109.99"/>
    <s v="Children Bicycles"/>
    <n v="1"/>
    <x v="0"/>
  </r>
  <r>
    <n v="3999.98"/>
    <s v="Road Bikes"/>
    <n v="7"/>
    <x v="1"/>
  </r>
  <r>
    <n v="999.98"/>
    <s v="Comfort Bicycles"/>
    <n v="2"/>
    <x v="1"/>
  </r>
  <r>
    <n v="269.99"/>
    <s v="Children Bicycles"/>
    <n v="1"/>
    <x v="0"/>
  </r>
  <r>
    <n v="189.99"/>
    <s v="Children Bicycles"/>
    <n v="1"/>
    <x v="0"/>
  </r>
  <r>
    <n v="761.99"/>
    <s v="Cruisers Bicycles"/>
    <n v="3"/>
    <x v="0"/>
  </r>
  <r>
    <n v="349.99"/>
    <s v="Children Bicycles"/>
    <n v="1"/>
    <x v="0"/>
  </r>
  <r>
    <n v="10599.98"/>
    <s v="Mountain Bikes"/>
    <n v="6"/>
    <x v="1"/>
  </r>
  <r>
    <n v="749.99"/>
    <s v="Road Bikes"/>
    <n v="7"/>
    <x v="0"/>
  </r>
  <r>
    <n v="539.98"/>
    <s v="Cruisers Bicycles"/>
    <n v="3"/>
    <x v="1"/>
  </r>
  <r>
    <n v="1199.98"/>
    <s v="Comfort Bicycles"/>
    <n v="2"/>
    <x v="1"/>
  </r>
  <r>
    <n v="659.99"/>
    <s v="Cruisers Bicycles"/>
    <n v="3"/>
    <x v="0"/>
  </r>
  <r>
    <n v="1079.98"/>
    <s v="Mountain Bikes"/>
    <n v="6"/>
    <x v="1"/>
  </r>
  <r>
    <n v="489.99"/>
    <s v="Children Bicycles"/>
    <n v="1"/>
    <x v="0"/>
  </r>
  <r>
    <n v="1999.98"/>
    <s v="Mountain Bikes"/>
    <n v="6"/>
    <x v="1"/>
  </r>
  <r>
    <n v="4999.99"/>
    <s v="Electric Bikes"/>
    <n v="5"/>
    <x v="0"/>
  </r>
  <r>
    <n v="858"/>
    <s v="Cruisers Bicycles"/>
    <n v="3"/>
    <x v="1"/>
  </r>
  <r>
    <n v="1469.99"/>
    <s v="Mountain Bikes"/>
    <n v="6"/>
    <x v="0"/>
  </r>
  <r>
    <n v="2899.99"/>
    <s v="Mountain Bikes"/>
    <n v="6"/>
    <x v="0"/>
  </r>
  <r>
    <n v="499.98"/>
    <s v="Children Bicycles"/>
    <n v="1"/>
    <x v="1"/>
  </r>
  <r>
    <n v="599.98"/>
    <s v="Children Bicycles"/>
    <n v="1"/>
    <x v="1"/>
  </r>
  <r>
    <n v="1559.99"/>
    <s v="Electric Bikes"/>
    <n v="5"/>
    <x v="0"/>
  </r>
  <r>
    <n v="449"/>
    <s v="Cruisers Bicycles"/>
    <n v="3"/>
    <x v="0"/>
  </r>
  <r>
    <n v="1799.99"/>
    <s v="Mountain Bikes"/>
    <n v="6"/>
    <x v="0"/>
  </r>
  <r>
    <n v="250.99"/>
    <s v="Cruisers Bicycles"/>
    <n v="3"/>
    <x v="0"/>
  </r>
  <r>
    <n v="749.99"/>
    <s v="Cruisers Bicycles"/>
    <n v="3"/>
    <x v="0"/>
  </r>
  <r>
    <n v="379.98"/>
    <s v="Children Bicycles"/>
    <n v="1"/>
    <x v="1"/>
  </r>
  <r>
    <n v="489.99"/>
    <s v="Children Bicycles"/>
    <n v="1"/>
    <x v="0"/>
  </r>
  <r>
    <n v="2299.9899999999998"/>
    <s v="Mountain Bikes"/>
    <n v="6"/>
    <x v="0"/>
  </r>
  <r>
    <n v="379.99"/>
    <s v="Mountain Bikes"/>
    <n v="6"/>
    <x v="0"/>
  </r>
  <r>
    <n v="875.99"/>
    <s v="Road Bikes"/>
    <n v="7"/>
    <x v="0"/>
  </r>
  <r>
    <n v="10599.98"/>
    <s v="Mountain Bikes"/>
    <n v="6"/>
    <x v="1"/>
  </r>
  <r>
    <n v="799.99"/>
    <s v="Cruisers Bicycles"/>
    <n v="3"/>
    <x v="0"/>
  </r>
  <r>
    <n v="869.99"/>
    <s v="Mountain Bikes"/>
    <n v="6"/>
    <x v="0"/>
  </r>
  <r>
    <n v="3499.99"/>
    <s v="Cyclocross Bicycles"/>
    <n v="4"/>
    <x v="0"/>
  </r>
  <r>
    <n v="898"/>
    <s v="Cruisers Bicycles"/>
    <n v="3"/>
    <x v="1"/>
  </r>
  <r>
    <n v="339.99"/>
    <s v="Children Bicycles"/>
    <n v="1"/>
    <x v="0"/>
  </r>
  <r>
    <n v="1599.98"/>
    <s v="Cruisers Bicycles"/>
    <n v="3"/>
    <x v="1"/>
  </r>
  <r>
    <n v="1999.98"/>
    <s v="Mountain Bikes"/>
    <n v="6"/>
    <x v="1"/>
  </r>
  <r>
    <n v="875.99"/>
    <s v="Road Bikes"/>
    <n v="7"/>
    <x v="0"/>
  </r>
  <r>
    <n v="2939.98"/>
    <s v="Mountain Bikes"/>
    <n v="6"/>
    <x v="1"/>
  </r>
  <r>
    <n v="1239.98"/>
    <s v="Cruisers Bicycles"/>
    <n v="3"/>
    <x v="1"/>
  </r>
  <r>
    <n v="209.99"/>
    <s v="Children Bicycles"/>
    <n v="1"/>
    <x v="0"/>
  </r>
  <r>
    <n v="1499.99"/>
    <s v="Road Bikes"/>
    <n v="7"/>
    <x v="0"/>
  </r>
  <r>
    <n v="869.99"/>
    <s v="Mountain Bikes"/>
    <n v="6"/>
    <x v="0"/>
  </r>
  <r>
    <n v="999.99"/>
    <s v="Mountain Bikes"/>
    <n v="6"/>
    <x v="0"/>
  </r>
  <r>
    <n v="449.99"/>
    <s v="Comfort Bicycles"/>
    <n v="2"/>
    <x v="0"/>
  </r>
  <r>
    <n v="299.99"/>
    <s v="Children Bicycles"/>
    <n v="1"/>
    <x v="0"/>
  </r>
  <r>
    <n v="899.98"/>
    <s v="Cruisers Bicycles"/>
    <n v="3"/>
    <x v="1"/>
  </r>
  <r>
    <n v="379.98"/>
    <s v="Children Bicycles"/>
    <n v="1"/>
    <x v="1"/>
  </r>
  <r>
    <n v="5199.9799999999996"/>
    <s v="Road Bikes"/>
    <n v="7"/>
    <x v="1"/>
  </r>
  <r>
    <n v="489.99"/>
    <s v="Children Bicycles"/>
    <n v="1"/>
    <x v="0"/>
  </r>
  <r>
    <n v="5799.98"/>
    <s v="Mountain Bikes"/>
    <n v="6"/>
    <x v="1"/>
  </r>
  <r>
    <n v="3999.99"/>
    <s v="Mountain Bikes"/>
    <n v="6"/>
    <x v="0"/>
  </r>
  <r>
    <n v="470.99"/>
    <s v="Comfort Bicycles"/>
    <n v="2"/>
    <x v="0"/>
  </r>
  <r>
    <n v="3199.99"/>
    <s v="Road Bikes"/>
    <n v="7"/>
    <x v="0"/>
  </r>
  <r>
    <n v="999.98"/>
    <s v="Comfort Bicycles"/>
    <n v="2"/>
    <x v="1"/>
  </r>
  <r>
    <n v="11999.98"/>
    <s v="Road Bikes"/>
    <n v="7"/>
    <x v="1"/>
  </r>
  <r>
    <n v="379.98"/>
    <s v="Children Bicycles"/>
    <n v="1"/>
    <x v="1"/>
  </r>
  <r>
    <n v="939.98"/>
    <s v="Mountain Bikes"/>
    <n v="6"/>
    <x v="1"/>
  </r>
  <r>
    <n v="1199.98"/>
    <s v="Cruisers Bicycles"/>
    <n v="3"/>
    <x v="1"/>
  </r>
  <r>
    <n v="833.98"/>
    <s v="Cruisers Bicycles"/>
    <n v="3"/>
    <x v="1"/>
  </r>
  <r>
    <n v="149.99"/>
    <s v="Children Bicycles"/>
    <n v="1"/>
    <x v="0"/>
  </r>
  <r>
    <n v="599.98"/>
    <s v="Children Bicycles"/>
    <n v="1"/>
    <x v="1"/>
  </r>
  <r>
    <n v="599.99"/>
    <s v="Cruisers Bicycles"/>
    <n v="3"/>
    <x v="0"/>
  </r>
  <r>
    <n v="4999.99"/>
    <s v="Road Bikes"/>
    <n v="7"/>
    <x v="0"/>
  </r>
  <r>
    <n v="1099.99"/>
    <s v="Cruisers Bicycles"/>
    <n v="3"/>
    <x v="0"/>
  </r>
  <r>
    <n v="4999.99"/>
    <s v="Road Bikes"/>
    <n v="7"/>
    <x v="0"/>
  </r>
  <r>
    <n v="999.99"/>
    <s v="Mountain Bikes"/>
    <n v="6"/>
    <x v="0"/>
  </r>
  <r>
    <n v="898"/>
    <s v="Cruisers Bicycles"/>
    <n v="3"/>
    <x v="1"/>
  </r>
  <r>
    <n v="4999.99"/>
    <s v="Road Bikes"/>
    <n v="7"/>
    <x v="0"/>
  </r>
  <r>
    <n v="2299.9899999999998"/>
    <s v="Mountain Bikes"/>
    <n v="6"/>
    <x v="0"/>
  </r>
  <r>
    <n v="1099.98"/>
    <s v="Comfort Bicycles"/>
    <n v="2"/>
    <x v="1"/>
  </r>
  <r>
    <n v="1295.98"/>
    <s v="Cruisers Bicycles"/>
    <n v="3"/>
    <x v="1"/>
  </r>
  <r>
    <n v="10999.98"/>
    <s v="Road Bikes"/>
    <n v="7"/>
    <x v="1"/>
  </r>
  <r>
    <n v="419.98"/>
    <s v="Children Bicycles"/>
    <n v="1"/>
    <x v="1"/>
  </r>
  <r>
    <n v="5999.98"/>
    <s v="Electric Bikes"/>
    <n v="5"/>
    <x v="1"/>
  </r>
  <r>
    <n v="2899.99"/>
    <s v="Mountain Bikes"/>
    <n v="6"/>
    <x v="0"/>
  </r>
  <r>
    <n v="1680.99"/>
    <s v="Cyclocross Bicycles"/>
    <n v="4"/>
    <x v="0"/>
  </r>
  <r>
    <n v="1103.98"/>
    <s v="Comfort Bicycles"/>
    <n v="2"/>
    <x v="1"/>
  </r>
  <r>
    <n v="469.99"/>
    <s v="Mountain Bikes"/>
    <n v="6"/>
    <x v="0"/>
  </r>
  <r>
    <n v="5999.98"/>
    <s v="Electric Bikes"/>
    <n v="5"/>
    <x v="1"/>
  </r>
  <r>
    <n v="1239.98"/>
    <s v="Cruisers Bicycles"/>
    <n v="3"/>
    <x v="1"/>
  </r>
  <r>
    <n v="439.99"/>
    <s v="Cruisers Bicycles"/>
    <n v="3"/>
    <x v="0"/>
  </r>
  <r>
    <n v="875.99"/>
    <s v="Road Bikes"/>
    <n v="7"/>
    <x v="0"/>
  </r>
  <r>
    <n v="3499.99"/>
    <s v="Cyclocross Bicycles"/>
    <n v="4"/>
    <x v="0"/>
  </r>
  <r>
    <n v="832.99"/>
    <s v="Mountain Bikes"/>
    <n v="6"/>
    <x v="0"/>
  </r>
  <r>
    <n v="6999.98"/>
    <s v="Road Bikes"/>
    <n v="7"/>
    <x v="1"/>
  </r>
  <r>
    <n v="599.99"/>
    <s v="Cruisers Bicycles"/>
    <n v="3"/>
    <x v="0"/>
  </r>
  <r>
    <n v="470.99"/>
    <s v="Comfort Bicycles"/>
    <n v="2"/>
    <x v="0"/>
  </r>
  <r>
    <n v="11999.98"/>
    <s v="Road Bikes"/>
    <n v="7"/>
    <x v="1"/>
  </r>
  <r>
    <n v="9999.98"/>
    <s v="Electric Bikes"/>
    <n v="5"/>
    <x v="1"/>
  </r>
  <r>
    <n v="1099.99"/>
    <s v="Cruisers Bicycles"/>
    <n v="3"/>
    <x v="0"/>
  </r>
  <r>
    <n v="3999.99"/>
    <s v="Mountain Bikes"/>
    <n v="6"/>
    <x v="0"/>
  </r>
  <r>
    <n v="469.99"/>
    <s v="Mountain Bikes"/>
    <n v="6"/>
    <x v="0"/>
  </r>
  <r>
    <n v="1680.99"/>
    <s v="Cyclocross Bicycles"/>
    <n v="4"/>
    <x v="0"/>
  </r>
  <r>
    <n v="339.99"/>
    <s v="Children Bicycles"/>
    <n v="1"/>
    <x v="0"/>
  </r>
  <r>
    <n v="1799.99"/>
    <s v="Mountain Bikes"/>
    <n v="6"/>
    <x v="0"/>
  </r>
  <r>
    <n v="5799.98"/>
    <s v="Mountain Bikes"/>
    <n v="6"/>
    <x v="1"/>
  </r>
  <r>
    <n v="1295.98"/>
    <s v="Cruisers Bicycles"/>
    <n v="3"/>
    <x v="1"/>
  </r>
  <r>
    <n v="209.99"/>
    <s v="Children Bicycles"/>
    <n v="1"/>
    <x v="0"/>
  </r>
  <r>
    <n v="833.98"/>
    <s v="Cruisers Bicycles"/>
    <n v="3"/>
    <x v="1"/>
  </r>
  <r>
    <n v="469.99"/>
    <s v="Mountain Bikes"/>
    <n v="6"/>
    <x v="0"/>
  </r>
  <r>
    <n v="833.98"/>
    <s v="Comfort Bicycles"/>
    <n v="2"/>
    <x v="1"/>
  </r>
  <r>
    <n v="2199.98"/>
    <s v="Cruisers Bicycles"/>
    <n v="3"/>
    <x v="1"/>
  </r>
  <r>
    <n v="189.99"/>
    <s v="Children Bicycles"/>
    <n v="1"/>
    <x v="0"/>
  </r>
  <r>
    <n v="1999.98"/>
    <s v="Mountain Bikes"/>
    <n v="6"/>
    <x v="1"/>
  </r>
  <r>
    <n v="6999.98"/>
    <s v="Cyclocross Bicycles"/>
    <n v="4"/>
    <x v="1"/>
  </r>
  <r>
    <n v="551.99"/>
    <s v="Comfort Bicycles"/>
    <n v="2"/>
    <x v="0"/>
  </r>
  <r>
    <n v="979.98"/>
    <s v="Children Bicycles"/>
    <n v="1"/>
    <x v="1"/>
  </r>
  <r>
    <n v="749.99"/>
    <s v="Cruisers Bicycles"/>
    <n v="3"/>
    <x v="0"/>
  </r>
  <r>
    <n v="979.98"/>
    <s v="Cruisers Bicycles"/>
    <n v="3"/>
    <x v="1"/>
  </r>
  <r>
    <n v="6999.98"/>
    <s v="Cyclocross Bicycles"/>
    <n v="4"/>
    <x v="1"/>
  </r>
  <r>
    <n v="858"/>
    <s v="Cruisers Bicycles"/>
    <n v="3"/>
    <x v="1"/>
  </r>
  <r>
    <n v="209.99"/>
    <s v="Children Bicycles"/>
    <n v="1"/>
    <x v="0"/>
  </r>
  <r>
    <n v="999.99"/>
    <s v="Mountain Bikes"/>
    <n v="6"/>
    <x v="0"/>
  </r>
  <r>
    <n v="1199.98"/>
    <s v="Cruisers Bicycles"/>
    <n v="3"/>
    <x v="1"/>
  </r>
  <r>
    <n v="832.99"/>
    <s v="Mountain Bikes"/>
    <n v="6"/>
    <x v="0"/>
  </r>
  <r>
    <n v="419.98"/>
    <s v="Children Bicycles"/>
    <n v="1"/>
    <x v="1"/>
  </r>
  <r>
    <n v="1999.99"/>
    <s v="Road Bikes"/>
    <n v="7"/>
    <x v="0"/>
  </r>
  <r>
    <n v="9999.98"/>
    <s v="Road Bikes"/>
    <n v="7"/>
    <x v="1"/>
  </r>
  <r>
    <n v="659.99"/>
    <s v="Cruisers Bicycles"/>
    <n v="3"/>
    <x v="0"/>
  </r>
  <r>
    <n v="379.98"/>
    <s v="Children Bicycles"/>
    <n v="1"/>
    <x v="1"/>
  </r>
  <r>
    <n v="879.98"/>
    <s v="Cruisers Bicycles"/>
    <n v="3"/>
    <x v="1"/>
  </r>
  <r>
    <n v="1099.98"/>
    <s v="Mountain Bikes"/>
    <n v="6"/>
    <x v="1"/>
  </r>
  <r>
    <n v="599.98"/>
    <s v="Children Bicycles"/>
    <n v="1"/>
    <x v="1"/>
  </r>
  <r>
    <n v="539.99"/>
    <s v="Mountain Bikes"/>
    <n v="6"/>
    <x v="0"/>
  </r>
  <r>
    <n v="2641.98"/>
    <s v="Mountain Bikes"/>
    <n v="6"/>
    <x v="1"/>
  </r>
  <r>
    <n v="4999.99"/>
    <s v="Electric Bikes"/>
    <n v="5"/>
    <x v="0"/>
  </r>
  <r>
    <n v="875.99"/>
    <s v="Road Bikes"/>
    <n v="7"/>
    <x v="0"/>
  </r>
  <r>
    <n v="999.98"/>
    <s v="Comfort Bicycles"/>
    <n v="2"/>
    <x v="1"/>
  </r>
  <r>
    <n v="209.99"/>
    <s v="Children Bicycles"/>
    <n v="1"/>
    <x v="0"/>
  </r>
  <r>
    <n v="599.99"/>
    <s v="Cruisers Bicycles"/>
    <n v="3"/>
    <x v="0"/>
  </r>
  <r>
    <n v="1499.98"/>
    <s v="Mountain Bikes"/>
    <n v="6"/>
    <x v="1"/>
  </r>
  <r>
    <n v="963.98"/>
    <s v="Comfort Bicycles"/>
    <n v="2"/>
    <x v="1"/>
  </r>
  <r>
    <n v="5299.99"/>
    <s v="Mountain Bikes"/>
    <n v="6"/>
    <x v="0"/>
  </r>
  <r>
    <n v="12999.98"/>
    <s v="Road Bikes"/>
    <n v="7"/>
    <x v="1"/>
  </r>
  <r>
    <n v="2599.9899999999998"/>
    <s v="Road Bikes"/>
    <n v="7"/>
    <x v="0"/>
  </r>
  <r>
    <n v="941.98"/>
    <s v="Comfort Bicycles"/>
    <n v="2"/>
    <x v="1"/>
  </r>
  <r>
    <n v="539.98"/>
    <s v="Cruisers Bicycles"/>
    <n v="3"/>
    <x v="1"/>
  </r>
  <r>
    <n v="339.99"/>
    <s v="Children Bicycles"/>
    <n v="1"/>
    <x v="0"/>
  </r>
  <r>
    <n v="599.99"/>
    <s v="Cruisers Bicycles"/>
    <n v="3"/>
    <x v="0"/>
  </r>
  <r>
    <n v="1751.98"/>
    <s v="Road Bikes"/>
    <n v="7"/>
    <x v="1"/>
  </r>
  <r>
    <n v="679.98"/>
    <s v="Children Bicycles"/>
    <n v="1"/>
    <x v="1"/>
  </r>
  <r>
    <n v="9999.98"/>
    <s v="Road Bikes"/>
    <n v="7"/>
    <x v="1"/>
  </r>
  <r>
    <n v="1739.98"/>
    <s v="Mountain Bikes"/>
    <n v="6"/>
    <x v="1"/>
  </r>
  <r>
    <n v="1067.98"/>
    <s v="Comfort Bicycles"/>
    <n v="2"/>
    <x v="1"/>
  </r>
  <r>
    <n v="1799.99"/>
    <s v="Mountain Bikes"/>
    <n v="6"/>
    <x v="0"/>
  </r>
  <r>
    <n v="549.99"/>
    <s v="Mountain Bikes"/>
    <n v="6"/>
    <x v="0"/>
  </r>
  <r>
    <n v="1199.98"/>
    <s v="Cruisers Bicycles"/>
    <n v="3"/>
    <x v="1"/>
  </r>
  <r>
    <n v="10999.98"/>
    <s v="Road Bikes"/>
    <n v="7"/>
    <x v="1"/>
  </r>
  <r>
    <n v="349.99"/>
    <s v="Children Bicycles"/>
    <n v="1"/>
    <x v="0"/>
  </r>
  <r>
    <n v="6999.98"/>
    <s v="Cyclocross Bicycles"/>
    <n v="4"/>
    <x v="1"/>
  </r>
  <r>
    <n v="449.99"/>
    <s v="Comfort Bicycles"/>
    <n v="2"/>
    <x v="0"/>
  </r>
  <r>
    <n v="749.99"/>
    <s v="Cruisers Bicycles"/>
    <n v="3"/>
    <x v="0"/>
  </r>
  <r>
    <n v="1099.98"/>
    <s v="Comfort Bicycles"/>
    <n v="2"/>
    <x v="1"/>
  </r>
  <r>
    <n v="761.99"/>
    <s v="Cruisers Bicycles"/>
    <n v="3"/>
    <x v="0"/>
  </r>
  <r>
    <n v="599.98"/>
    <s v="Children Bicycles"/>
    <n v="1"/>
    <x v="1"/>
  </r>
  <r>
    <n v="489.99"/>
    <s v="Comfort Bicycles"/>
    <n v="2"/>
    <x v="0"/>
  </r>
  <r>
    <n v="429"/>
    <s v="Cruisers Bicycles"/>
    <n v="3"/>
    <x v="0"/>
  </r>
  <r>
    <n v="329.99"/>
    <s v="Children Bicycles"/>
    <n v="1"/>
    <x v="0"/>
  </r>
  <r>
    <n v="2999.99"/>
    <s v="Electric Bikes"/>
    <n v="5"/>
    <x v="0"/>
  </r>
  <r>
    <n v="1680.99"/>
    <s v="Cyclocross Bicycles"/>
    <n v="4"/>
    <x v="0"/>
  </r>
  <r>
    <n v="699.98"/>
    <s v="Children Bicycles"/>
    <n v="1"/>
    <x v="1"/>
  </r>
  <r>
    <n v="1103.98"/>
    <s v="Comfort Bicycles"/>
    <n v="2"/>
    <x v="1"/>
  </r>
  <r>
    <n v="2199.98"/>
    <s v="Cruisers Bicycles"/>
    <n v="3"/>
    <x v="1"/>
  </r>
  <r>
    <n v="869.99"/>
    <s v="Mountain Bikes"/>
    <n v="6"/>
    <x v="0"/>
  </r>
  <r>
    <n v="2299.9899999999998"/>
    <s v="Mountain Bikes"/>
    <n v="6"/>
    <x v="0"/>
  </r>
  <r>
    <n v="5999.98"/>
    <s v="Electric Bikes"/>
    <n v="5"/>
    <x v="1"/>
  </r>
  <r>
    <n v="699.98"/>
    <s v="Children Bicycles"/>
    <n v="1"/>
    <x v="1"/>
  </r>
  <r>
    <n v="1499.98"/>
    <s v="Road Bikes"/>
    <n v="7"/>
    <x v="1"/>
  </r>
  <r>
    <n v="833.98"/>
    <s v="Cruisers Bicycles"/>
    <n v="3"/>
    <x v="1"/>
  </r>
  <r>
    <n v="3199.99"/>
    <s v="Road Bikes"/>
    <n v="7"/>
    <x v="0"/>
  </r>
  <r>
    <n v="416.99"/>
    <s v="Cruisers Bicycles"/>
    <n v="3"/>
    <x v="0"/>
  </r>
  <r>
    <n v="539.98"/>
    <s v="Cruisers Bicycles"/>
    <n v="3"/>
    <x v="1"/>
  </r>
  <r>
    <n v="5499.99"/>
    <s v="Road Bikes"/>
    <n v="7"/>
    <x v="0"/>
  </r>
  <r>
    <n v="469.99"/>
    <s v="Mountain Bikes"/>
    <n v="6"/>
    <x v="0"/>
  </r>
  <r>
    <n v="346.99"/>
    <s v="Cruisers Bicycles"/>
    <n v="3"/>
    <x v="0"/>
  </r>
  <r>
    <n v="379.98"/>
    <s v="Children Bicycles"/>
    <n v="1"/>
    <x v="1"/>
  </r>
  <r>
    <n v="2599.9899999999998"/>
    <s v="Road Bikes"/>
    <n v="7"/>
    <x v="0"/>
  </r>
  <r>
    <n v="1599.98"/>
    <s v="Cruisers Bicycles"/>
    <n v="3"/>
    <x v="1"/>
  </r>
  <r>
    <n v="3361.98"/>
    <s v="Cyclocross Bicycles"/>
    <n v="4"/>
    <x v="1"/>
  </r>
  <r>
    <n v="3199.99"/>
    <s v="Road Bikes"/>
    <n v="7"/>
    <x v="0"/>
  </r>
  <r>
    <n v="416.99"/>
    <s v="Cruisers Bicycles"/>
    <n v="3"/>
    <x v="0"/>
  </r>
  <r>
    <n v="1739.98"/>
    <s v="Mountain Bikes"/>
    <n v="6"/>
    <x v="1"/>
  </r>
  <r>
    <n v="1999.98"/>
    <s v="Mountain Bikes"/>
    <n v="6"/>
    <x v="1"/>
  </r>
  <r>
    <n v="2299.9899999999998"/>
    <s v="Mountain Bikes"/>
    <n v="6"/>
    <x v="0"/>
  </r>
  <r>
    <n v="501.98"/>
    <s v="Cruisers Bicycles"/>
    <n v="3"/>
    <x v="1"/>
  </r>
  <r>
    <n v="269.99"/>
    <s v="Cruisers Bicycles"/>
    <n v="3"/>
    <x v="0"/>
  </r>
  <r>
    <n v="599.99"/>
    <s v="Cruisers Bicycles"/>
    <n v="3"/>
    <x v="0"/>
  </r>
  <r>
    <n v="599.99"/>
    <s v="Cruisers Bicycles"/>
    <n v="3"/>
    <x v="0"/>
  </r>
  <r>
    <n v="469.99"/>
    <s v="Mountain Bikes"/>
    <n v="6"/>
    <x v="0"/>
  </r>
  <r>
    <n v="416.99"/>
    <s v="Cruisers Bicycles"/>
    <n v="3"/>
    <x v="0"/>
  </r>
  <r>
    <n v="875.99"/>
    <s v="Road Bikes"/>
    <n v="7"/>
    <x v="0"/>
  </r>
  <r>
    <n v="1239.98"/>
    <s v="Cruisers Bicycles"/>
    <n v="3"/>
    <x v="1"/>
  </r>
  <r>
    <n v="249.99"/>
    <s v="Children Bicycles"/>
    <n v="1"/>
    <x v="0"/>
  </r>
  <r>
    <n v="963.98"/>
    <s v="Comfort Bicycles"/>
    <n v="2"/>
    <x v="1"/>
  </r>
  <r>
    <n v="1469.99"/>
    <s v="Mountain Bikes"/>
    <n v="6"/>
    <x v="0"/>
  </r>
  <r>
    <n v="549.99"/>
    <s v="Comfort Bicycles"/>
    <n v="2"/>
    <x v="0"/>
  </r>
  <r>
    <n v="599.99"/>
    <s v="Comfort Bicycles"/>
    <n v="2"/>
    <x v="0"/>
  </r>
  <r>
    <n v="1199.98"/>
    <s v="Cruisers Bicycles"/>
    <n v="3"/>
    <x v="1"/>
  </r>
  <r>
    <n v="599.98"/>
    <s v="Cruisers Bicycles"/>
    <n v="3"/>
    <x v="1"/>
  </r>
  <r>
    <n v="209.99"/>
    <s v="Children Bicycles"/>
    <n v="1"/>
    <x v="0"/>
  </r>
  <r>
    <n v="659.99"/>
    <s v="Cruisers Bicycles"/>
    <n v="3"/>
    <x v="0"/>
  </r>
  <r>
    <n v="1319.98"/>
    <s v="Cruisers Bicycles"/>
    <n v="3"/>
    <x v="1"/>
  </r>
  <r>
    <n v="6999.98"/>
    <s v="Cyclocross Bicycles"/>
    <n v="4"/>
    <x v="1"/>
  </r>
  <r>
    <n v="470.99"/>
    <s v="Comfort Bicycles"/>
    <n v="2"/>
    <x v="0"/>
  </r>
  <r>
    <n v="209.99"/>
    <s v="Children Bicycles"/>
    <n v="1"/>
    <x v="0"/>
  </r>
  <r>
    <n v="599.99"/>
    <s v="Cruisers Bicycles"/>
    <n v="3"/>
    <x v="0"/>
  </r>
  <r>
    <n v="349.99"/>
    <s v="Children Bicycles"/>
    <n v="1"/>
    <x v="0"/>
  </r>
  <r>
    <n v="481.99"/>
    <s v="Comfort Bicycles"/>
    <n v="2"/>
    <x v="0"/>
  </r>
  <r>
    <n v="209.99"/>
    <s v="Children Bicycles"/>
    <n v="1"/>
    <x v="0"/>
  </r>
  <r>
    <n v="599.98"/>
    <s v="Children Bicycles"/>
    <n v="1"/>
    <x v="1"/>
  </r>
  <r>
    <n v="469.99"/>
    <s v="Mountain Bikes"/>
    <n v="6"/>
    <x v="0"/>
  </r>
  <r>
    <n v="416.99"/>
    <s v="Comfort Bicycles"/>
    <n v="2"/>
    <x v="0"/>
  </r>
  <r>
    <n v="3361.98"/>
    <s v="Cyclocross Bicycles"/>
    <n v="4"/>
    <x v="1"/>
  </r>
  <r>
    <n v="4999.9799999999996"/>
    <s v="Mountain Bikes"/>
    <n v="6"/>
    <x v="1"/>
  </r>
  <r>
    <n v="963.98"/>
    <s v="Comfort Bicycles"/>
    <n v="2"/>
    <x v="1"/>
  </r>
  <r>
    <n v="1999.98"/>
    <s v="Mountain Bikes"/>
    <n v="6"/>
    <x v="1"/>
  </r>
  <r>
    <n v="599.99"/>
    <s v="Cruisers Bicycles"/>
    <n v="3"/>
    <x v="0"/>
  </r>
  <r>
    <n v="659.99"/>
    <s v="Cruisers Bicycles"/>
    <n v="3"/>
    <x v="0"/>
  </r>
  <r>
    <n v="250.99"/>
    <s v="Cruisers Bicycles"/>
    <n v="3"/>
    <x v="0"/>
  </r>
  <r>
    <n v="4999.9799999999996"/>
    <s v="Mountain Bikes"/>
    <n v="6"/>
    <x v="1"/>
  </r>
  <r>
    <n v="899.99"/>
    <s v="Cruisers Bicycles"/>
    <n v="3"/>
    <x v="0"/>
  </r>
  <r>
    <n v="999.99"/>
    <s v="Mountain Bikes"/>
    <n v="6"/>
    <x v="0"/>
  </r>
  <r>
    <n v="2999.99"/>
    <s v="Mountain Bikes"/>
    <n v="6"/>
    <x v="0"/>
  </r>
  <r>
    <n v="899.99"/>
    <s v="Cruisers Bicycles"/>
    <n v="3"/>
    <x v="0"/>
  </r>
  <r>
    <n v="2999.99"/>
    <s v="Cyclocross Bicycles"/>
    <n v="4"/>
    <x v="0"/>
  </r>
  <r>
    <n v="2499.9899999999998"/>
    <s v="Mountain Bikes"/>
    <n v="6"/>
    <x v="0"/>
  </r>
  <r>
    <n v="5599.98"/>
    <s v="Electric Bikes"/>
    <n v="5"/>
    <x v="1"/>
  </r>
  <r>
    <n v="399.98"/>
    <s v="Children Bicycles"/>
    <n v="1"/>
    <x v="1"/>
  </r>
  <r>
    <n v="3099.98"/>
    <s v="Road Bikes"/>
    <n v="7"/>
    <x v="1"/>
  </r>
  <r>
    <n v="1799.98"/>
    <s v="Cruisers Bicycles"/>
    <n v="3"/>
    <x v="1"/>
  </r>
  <r>
    <n v="2999.98"/>
    <s v="Road Bikes"/>
    <n v="7"/>
    <x v="1"/>
  </r>
  <r>
    <n v="919.99"/>
    <s v="Road Bikes"/>
    <n v="7"/>
    <x v="0"/>
  </r>
  <r>
    <n v="749.99"/>
    <s v="Cruisers Bicycles"/>
    <n v="3"/>
    <x v="0"/>
  </r>
  <r>
    <n v="1839.98"/>
    <s v="Mountain Bikes"/>
    <n v="6"/>
    <x v="1"/>
  </r>
  <r>
    <n v="319.99"/>
    <s v="Cruisers Bicycles"/>
    <n v="3"/>
    <x v="0"/>
  </r>
  <r>
    <n v="749.99"/>
    <s v="Comfort Bicycles"/>
    <n v="2"/>
    <x v="0"/>
  </r>
  <r>
    <n v="599.99"/>
    <s v="Cruisers Bicycles"/>
    <n v="3"/>
    <x v="0"/>
  </r>
  <r>
    <n v="1099.99"/>
    <s v="Road Bikes"/>
    <n v="7"/>
    <x v="0"/>
  </r>
  <r>
    <n v="416.99"/>
    <s v="Comfort Bicycles"/>
    <n v="2"/>
    <x v="0"/>
  </r>
  <r>
    <n v="2699.99"/>
    <s v="Road Bikes"/>
    <n v="7"/>
    <x v="0"/>
  </r>
  <r>
    <n v="639.98"/>
    <s v="Children Bicycles"/>
    <n v="1"/>
    <x v="1"/>
  </r>
  <r>
    <n v="269.99"/>
    <s v="Cruisers Bicycles"/>
    <n v="3"/>
    <x v="0"/>
  </r>
  <r>
    <n v="479.99"/>
    <s v="Cruisers Bicycles"/>
    <n v="3"/>
    <x v="0"/>
  </r>
  <r>
    <n v="1359.98"/>
    <s v="Cruisers Bicycles"/>
    <n v="3"/>
    <x v="1"/>
  </r>
  <r>
    <n v="859.98"/>
    <s v="Cruisers Bicycles"/>
    <n v="3"/>
    <x v="1"/>
  </r>
  <r>
    <n v="979.98"/>
    <s v="Comfort Bicycles"/>
    <n v="2"/>
    <x v="1"/>
  </r>
  <r>
    <n v="279.99"/>
    <s v="Children Bicycles"/>
    <n v="1"/>
    <x v="0"/>
  </r>
  <r>
    <n v="2599.9899999999998"/>
    <s v="Cruisers Bicycles"/>
    <n v="3"/>
    <x v="0"/>
  </r>
  <r>
    <n v="369.99"/>
    <s v="Children Bicycles"/>
    <n v="1"/>
    <x v="0"/>
  </r>
  <r>
    <n v="3599.98"/>
    <s v="Road Bikes"/>
    <n v="7"/>
    <x v="1"/>
  </r>
  <r>
    <n v="799.99"/>
    <s v="Comfort Bicycles"/>
    <n v="2"/>
    <x v="0"/>
  </r>
  <r>
    <n v="369.99"/>
    <s v="Children Bicycles"/>
    <n v="1"/>
    <x v="0"/>
  </r>
  <r>
    <n v="419.98"/>
    <s v="Children Bicycles"/>
    <n v="1"/>
    <x v="1"/>
  </r>
  <r>
    <n v="1839.98"/>
    <s v="Road Bikes"/>
    <n v="7"/>
    <x v="1"/>
  </r>
  <r>
    <n v="279.99"/>
    <s v="Children Bicycles"/>
    <n v="1"/>
    <x v="0"/>
  </r>
  <r>
    <n v="9999.98"/>
    <s v="Electric Bikes"/>
    <n v="5"/>
    <x v="1"/>
  </r>
  <r>
    <n v="1359.98"/>
    <s v="Comfort Bicycles"/>
    <n v="2"/>
    <x v="1"/>
  </r>
  <r>
    <n v="599.98"/>
    <s v="Children Bicycles"/>
    <n v="1"/>
    <x v="1"/>
  </r>
  <r>
    <n v="549.99"/>
    <s v="Cruisers Bicycles"/>
    <n v="3"/>
    <x v="0"/>
  </r>
  <r>
    <n v="647.99"/>
    <s v="Cruisers Bicycles"/>
    <n v="3"/>
    <x v="0"/>
  </r>
  <r>
    <n v="9999.98"/>
    <s v="Electric Bikes"/>
    <n v="5"/>
    <x v="1"/>
  </r>
  <r>
    <n v="8999.98"/>
    <s v="Road Bikes"/>
    <n v="7"/>
    <x v="1"/>
  </r>
  <r>
    <n v="219.98"/>
    <s v="Children Bicycles"/>
    <n v="1"/>
    <x v="1"/>
  </r>
  <r>
    <n v="269.99"/>
    <s v="Cruisers Bicycles"/>
    <n v="3"/>
    <x v="0"/>
  </r>
  <r>
    <n v="2299.9899999999998"/>
    <s v="Mountain Bikes"/>
    <n v="6"/>
    <x v="0"/>
  </r>
  <r>
    <n v="4499.9799999999996"/>
    <s v="Mountain Bikes"/>
    <n v="6"/>
    <x v="1"/>
  </r>
  <r>
    <n v="1999.98"/>
    <s v="Mountain Bikes"/>
    <n v="6"/>
    <x v="1"/>
  </r>
  <r>
    <n v="6499.99"/>
    <s v="Road Bikes"/>
    <n v="7"/>
    <x v="0"/>
  </r>
  <r>
    <n v="539.98"/>
    <s v="Children Bicycles"/>
    <n v="1"/>
    <x v="1"/>
  </r>
  <r>
    <n v="3999.99"/>
    <s v="Cyclocross Bicycles"/>
    <n v="4"/>
    <x v="0"/>
  </r>
  <r>
    <n v="2799.99"/>
    <s v="Electric Bikes"/>
    <n v="5"/>
    <x v="0"/>
  </r>
  <r>
    <n v="4999.99"/>
    <s v="Road Bikes"/>
    <n v="7"/>
    <x v="0"/>
  </r>
  <r>
    <n v="12999.98"/>
    <s v="Road Bikes"/>
    <n v="7"/>
    <x v="1"/>
  </r>
  <r>
    <n v="3199.99"/>
    <s v="Road Bikes"/>
    <n v="7"/>
    <x v="0"/>
  </r>
  <r>
    <n v="2599.9899999999998"/>
    <s v="Cruisers Bicycles"/>
    <n v="3"/>
    <x v="0"/>
  </r>
  <r>
    <n v="419.98"/>
    <s v="Children Bicycles"/>
    <n v="1"/>
    <x v="1"/>
  </r>
  <r>
    <n v="1699.98"/>
    <s v="Cruisers Bicycles"/>
    <n v="3"/>
    <x v="1"/>
  </r>
  <r>
    <n v="1499.98"/>
    <s v="Cruisers Bicycles"/>
    <n v="3"/>
    <x v="1"/>
  </r>
  <r>
    <n v="10999.98"/>
    <s v="Road Bikes"/>
    <n v="7"/>
    <x v="1"/>
  </r>
  <r>
    <n v="1799.98"/>
    <s v="Cruisers Bicycles"/>
    <n v="3"/>
    <x v="1"/>
  </r>
  <r>
    <n v="501.98"/>
    <s v="Cruisers Bicycles"/>
    <n v="3"/>
    <x v="1"/>
  </r>
  <r>
    <n v="1559.99"/>
    <s v="Electric Bikes"/>
    <n v="5"/>
    <x v="0"/>
  </r>
  <r>
    <n v="209.99"/>
    <s v="Children Bicycles"/>
    <n v="1"/>
    <x v="0"/>
  </r>
  <r>
    <n v="559.99"/>
    <s v="Cruisers Bicycles"/>
    <n v="3"/>
    <x v="0"/>
  </r>
  <r>
    <n v="299.99"/>
    <s v="Children Bicycles"/>
    <n v="1"/>
    <x v="0"/>
  </r>
  <r>
    <n v="6999.98"/>
    <s v="Road Bikes"/>
    <n v="7"/>
    <x v="1"/>
  </r>
  <r>
    <n v="693.98"/>
    <s v="Cruisers Bicycles"/>
    <n v="3"/>
    <x v="1"/>
  </r>
  <r>
    <n v="3299.99"/>
    <s v="Cyclocross Bicycles"/>
    <n v="4"/>
    <x v="0"/>
  </r>
  <r>
    <n v="1599.98"/>
    <s v="Cruisers Bicycles"/>
    <n v="3"/>
    <x v="1"/>
  </r>
  <r>
    <n v="1103.98"/>
    <s v="Comfort Bicycles"/>
    <n v="2"/>
    <x v="1"/>
  </r>
  <r>
    <n v="999.99"/>
    <s v="Mountain Bikes"/>
    <n v="6"/>
    <x v="0"/>
  </r>
  <r>
    <n v="4999.99"/>
    <s v="Electric Bikes"/>
    <n v="5"/>
    <x v="0"/>
  </r>
  <r>
    <n v="9999.98"/>
    <s v="Mountain Bikes"/>
    <n v="6"/>
    <x v="1"/>
  </r>
  <r>
    <n v="6399.98"/>
    <s v="Road Bikes"/>
    <n v="7"/>
    <x v="1"/>
  </r>
  <r>
    <n v="3098"/>
    <s v="Road Bikes"/>
    <n v="7"/>
    <x v="1"/>
  </r>
  <r>
    <n v="1499.98"/>
    <s v="Mountain Bikes"/>
    <n v="6"/>
    <x v="1"/>
  </r>
  <r>
    <n v="2999.98"/>
    <s v="Mountain Bikes"/>
    <n v="6"/>
    <x v="1"/>
  </r>
  <r>
    <n v="4499.99"/>
    <s v="Road Bikes"/>
    <n v="7"/>
    <x v="0"/>
  </r>
  <r>
    <n v="898"/>
    <s v="Cruisers Bicycles"/>
    <n v="3"/>
    <x v="1"/>
  </r>
  <r>
    <n v="749.99"/>
    <s v="Cruisers Bicycles"/>
    <n v="3"/>
    <x v="0"/>
  </r>
  <r>
    <n v="179.98"/>
    <s v="Children Bicycles"/>
    <n v="1"/>
    <x v="1"/>
  </r>
  <r>
    <n v="10599.98"/>
    <s v="Mountain Bikes"/>
    <n v="6"/>
    <x v="1"/>
  </r>
  <r>
    <n v="749.99"/>
    <s v="Road Bikes"/>
    <n v="7"/>
    <x v="0"/>
  </r>
  <r>
    <n v="4999.99"/>
    <s v="Electric Bikes"/>
    <n v="5"/>
    <x v="0"/>
  </r>
  <r>
    <n v="5499.99"/>
    <s v="Road Bikes"/>
    <n v="7"/>
    <x v="0"/>
  </r>
  <r>
    <n v="9999.98"/>
    <s v="Road Bikes"/>
    <n v="7"/>
    <x v="1"/>
  </r>
  <r>
    <n v="1799.99"/>
    <s v="Road Bikes"/>
    <n v="7"/>
    <x v="0"/>
  </r>
  <r>
    <n v="4499.9799999999996"/>
    <s v="Mountain Bikes"/>
    <n v="6"/>
    <x v="1"/>
  </r>
  <r>
    <n v="9999.98"/>
    <s v="Electric Bikes"/>
    <n v="5"/>
    <x v="1"/>
  </r>
  <r>
    <n v="3098"/>
    <s v="Road Bikes"/>
    <n v="7"/>
    <x v="1"/>
  </r>
  <r>
    <n v="3499.99"/>
    <s v="Road Bikes"/>
    <n v="7"/>
    <x v="0"/>
  </r>
  <r>
    <n v="749.99"/>
    <s v="Comfort Bicycles"/>
    <n v="2"/>
    <x v="0"/>
  </r>
  <r>
    <n v="2599.9899999999998"/>
    <s v="Cruisers Bicycles"/>
    <n v="3"/>
    <x v="0"/>
  </r>
  <r>
    <n v="2599.9899999999998"/>
    <s v="Cruisers Bicycles"/>
    <n v="3"/>
    <x v="0"/>
  </r>
  <r>
    <n v="2299.9899999999998"/>
    <s v="Road Bikes"/>
    <n v="7"/>
    <x v="0"/>
  </r>
  <r>
    <n v="539.98"/>
    <s v="Cruisers Bicycles"/>
    <n v="3"/>
    <x v="1"/>
  </r>
  <r>
    <n v="559.98"/>
    <s v="Children Bicycles"/>
    <n v="1"/>
    <x v="1"/>
  </r>
  <r>
    <n v="1499.99"/>
    <s v="Mountain Bikes"/>
    <n v="6"/>
    <x v="0"/>
  </r>
  <r>
    <n v="1799.99"/>
    <s v="Mountain Bikes"/>
    <n v="6"/>
    <x v="0"/>
  </r>
  <r>
    <n v="1751.98"/>
    <s v="Road Bikes"/>
    <n v="7"/>
    <x v="1"/>
  </r>
  <r>
    <n v="559.98"/>
    <s v="Children Bicycles"/>
    <n v="1"/>
    <x v="1"/>
  </r>
  <r>
    <n v="299.98"/>
    <s v="Children Bicycles"/>
    <n v="1"/>
    <x v="1"/>
  </r>
  <r>
    <n v="489.99"/>
    <s v="Children Bicycles"/>
    <n v="1"/>
    <x v="0"/>
  </r>
  <r>
    <n v="833.98"/>
    <s v="Comfort Bicycles"/>
    <n v="2"/>
    <x v="1"/>
  </r>
  <r>
    <n v="639.99"/>
    <s v="Cruisers Bicycles"/>
    <n v="3"/>
    <x v="0"/>
  </r>
  <r>
    <n v="799.99"/>
    <s v="Comfort Bicycles"/>
    <n v="2"/>
    <x v="0"/>
  </r>
  <r>
    <n v="299.98"/>
    <s v="Children Bicycles"/>
    <n v="1"/>
    <x v="1"/>
  </r>
  <r>
    <n v="1499.98"/>
    <s v="Road Bikes"/>
    <n v="7"/>
    <x v="1"/>
  </r>
  <r>
    <n v="279.99"/>
    <s v="Children Bicycles"/>
    <n v="1"/>
    <x v="0"/>
  </r>
  <r>
    <n v="2599.9899999999998"/>
    <s v="Cruisers Bicycles"/>
    <n v="3"/>
    <x v="0"/>
  </r>
  <r>
    <n v="7499.99"/>
    <s v="Road Bikes"/>
    <n v="7"/>
    <x v="0"/>
  </r>
  <r>
    <n v="899.98"/>
    <s v="Comfort Bicycles"/>
    <n v="2"/>
    <x v="1"/>
  </r>
  <r>
    <n v="2599.9899999999998"/>
    <s v="Electric Bikes"/>
    <n v="5"/>
    <x v="0"/>
  </r>
  <r>
    <n v="5999.98"/>
    <s v="Electric Bikes"/>
    <n v="5"/>
    <x v="1"/>
  </r>
  <r>
    <n v="639.98"/>
    <s v="Children Bicycles"/>
    <n v="1"/>
    <x v="1"/>
  </r>
  <r>
    <n v="3599.98"/>
    <s v="Road Bikes"/>
    <n v="7"/>
    <x v="1"/>
  </r>
  <r>
    <n v="1559.99"/>
    <s v="Electric Bikes"/>
    <n v="5"/>
    <x v="0"/>
  </r>
  <r>
    <n v="919.99"/>
    <s v="Mountain Bikes"/>
    <n v="6"/>
    <x v="0"/>
  </r>
  <r>
    <n v="1799.98"/>
    <s v="Cruisers Bicycles"/>
    <n v="3"/>
    <x v="1"/>
  </r>
  <r>
    <n v="279.99"/>
    <s v="Children Bicycles"/>
    <n v="1"/>
    <x v="0"/>
  </r>
  <r>
    <n v="659.99"/>
    <s v="Cruisers Bicycles"/>
    <n v="3"/>
    <x v="0"/>
  </r>
  <r>
    <n v="1632.99"/>
    <s v="Mountain Bikes"/>
    <n v="6"/>
    <x v="0"/>
  </r>
  <r>
    <n v="1499.98"/>
    <s v="Comfort Bicycles"/>
    <n v="2"/>
    <x v="1"/>
  </r>
  <r>
    <n v="4999.99"/>
    <s v="Road Bikes"/>
    <n v="7"/>
    <x v="0"/>
  </r>
  <r>
    <n v="2698"/>
    <s v="Road Bikes"/>
    <n v="7"/>
    <x v="1"/>
  </r>
  <r>
    <n v="1999.98"/>
    <s v="Mountain Bikes"/>
    <n v="6"/>
    <x v="1"/>
  </r>
  <r>
    <n v="7199.98"/>
    <s v="Electric Bikes"/>
    <n v="5"/>
    <x v="1"/>
  </r>
  <r>
    <n v="5799.98"/>
    <s v="Mountain Bikes"/>
    <n v="6"/>
    <x v="1"/>
  </r>
  <r>
    <n v="501.98"/>
    <s v="Cruisers Bicycles"/>
    <n v="3"/>
    <x v="1"/>
  </r>
  <r>
    <n v="647.99"/>
    <s v="Cruisers Bicycles"/>
    <n v="3"/>
    <x v="0"/>
  </r>
  <r>
    <n v="23999.98"/>
    <s v="Road Bikes"/>
    <n v="7"/>
    <x v="1"/>
  </r>
  <r>
    <n v="2499.9899999999998"/>
    <s v="Road Bikes"/>
    <n v="7"/>
    <x v="0"/>
  </r>
  <r>
    <n v="470.99"/>
    <s v="Comfort Bicycles"/>
    <n v="2"/>
    <x v="0"/>
  </r>
  <r>
    <n v="1549.99"/>
    <s v="Road Bikes"/>
    <n v="7"/>
    <x v="0"/>
  </r>
  <r>
    <n v="4999.99"/>
    <s v="Road Bikes"/>
    <n v="7"/>
    <x v="0"/>
  </r>
  <r>
    <n v="749.99"/>
    <s v="Cruisers Bicycles"/>
    <n v="3"/>
    <x v="0"/>
  </r>
  <r>
    <n v="3199.99"/>
    <s v="Mountain Bikes"/>
    <n v="6"/>
    <x v="0"/>
  </r>
  <r>
    <n v="3798"/>
    <s v="Mountain Bikes"/>
    <n v="6"/>
    <x v="1"/>
  </r>
  <r>
    <n v="3499.99"/>
    <s v="Electric Bikes"/>
    <n v="5"/>
    <x v="0"/>
  </r>
  <r>
    <n v="1499.99"/>
    <s v="Mountain Bikes"/>
    <n v="6"/>
    <x v="0"/>
  </r>
  <r>
    <n v="5198"/>
    <s v="Mountain Bikes"/>
    <n v="6"/>
    <x v="1"/>
  </r>
  <r>
    <n v="1499"/>
    <s v="Mountain Bikes"/>
    <n v="6"/>
    <x v="0"/>
  </r>
  <r>
    <n v="1099.98"/>
    <s v="Comfort Bicycles"/>
    <n v="2"/>
    <x v="1"/>
  </r>
  <r>
    <n v="250.99"/>
    <s v="Cruisers Bicycles"/>
    <n v="3"/>
    <x v="0"/>
  </r>
  <r>
    <n v="979.98"/>
    <s v="Mountain Bikes"/>
    <n v="6"/>
    <x v="1"/>
  </r>
  <r>
    <n v="4499.99"/>
    <s v="Electric Bikes"/>
    <n v="5"/>
    <x v="0"/>
  </r>
  <r>
    <n v="539.98"/>
    <s v="Cruisers Bicycles"/>
    <n v="3"/>
    <x v="1"/>
  </r>
  <r>
    <n v="3999.99"/>
    <s v="Mountain Bikes"/>
    <n v="6"/>
    <x v="0"/>
  </r>
  <r>
    <n v="419.98"/>
    <s v="Children Bicycles"/>
    <n v="1"/>
    <x v="1"/>
  </r>
  <r>
    <n v="3599.98"/>
    <s v="Cyclocross Bicycles"/>
    <n v="4"/>
    <x v="1"/>
  </r>
  <r>
    <n v="1499.99"/>
    <s v="Mountain Bikes"/>
    <n v="6"/>
    <x v="0"/>
  </r>
  <r>
    <n v="1059.98"/>
    <s v="Cruisers Bicycles"/>
    <n v="3"/>
    <x v="1"/>
  </r>
  <r>
    <n v="3599.98"/>
    <s v="Mountain Bikes"/>
    <n v="6"/>
    <x v="1"/>
  </r>
  <r>
    <n v="749.99"/>
    <s v="Comfort Bicycles"/>
    <n v="2"/>
    <x v="0"/>
  </r>
  <r>
    <n v="639.98"/>
    <s v="Children Bicycles"/>
    <n v="1"/>
    <x v="1"/>
  </r>
  <r>
    <n v="3499.99"/>
    <s v="Cyclocross Bicycles"/>
    <n v="4"/>
    <x v="0"/>
  </r>
  <r>
    <n v="4399.9799999999996"/>
    <s v="Road Bikes"/>
    <n v="7"/>
    <x v="1"/>
  </r>
  <r>
    <n v="1839.98"/>
    <s v="Mountain Bikes"/>
    <n v="6"/>
    <x v="1"/>
  </r>
  <r>
    <n v="3599.98"/>
    <s v="Road Bikes"/>
    <n v="7"/>
    <x v="1"/>
  </r>
  <r>
    <n v="2499.9899999999998"/>
    <s v="Road Bikes"/>
    <n v="7"/>
    <x v="0"/>
  </r>
  <r>
    <n v="1320.99"/>
    <s v="Mountain Bikes"/>
    <n v="6"/>
    <x v="0"/>
  </r>
  <r>
    <n v="9999.98"/>
    <s v="Road Bikes"/>
    <n v="7"/>
    <x v="1"/>
  </r>
  <r>
    <n v="919.99"/>
    <s v="Mountain Bikes"/>
    <n v="6"/>
    <x v="0"/>
  </r>
  <r>
    <n v="1499.99"/>
    <s v="Road Bikes"/>
    <n v="7"/>
    <x v="0"/>
  </r>
  <r>
    <n v="6999.98"/>
    <s v="Electric Bikes"/>
    <n v="5"/>
    <x v="1"/>
  </r>
  <r>
    <n v="699.98"/>
    <s v="Children Bicycles"/>
    <n v="1"/>
    <x v="1"/>
  </r>
  <r>
    <n v="6399.98"/>
    <s v="Mountain Bikes"/>
    <n v="6"/>
    <x v="1"/>
  </r>
  <r>
    <n v="1499.98"/>
    <s v="Mountain Bikes"/>
    <n v="6"/>
    <x v="1"/>
  </r>
  <r>
    <n v="470.99"/>
    <s v="Comfort Bicycles"/>
    <n v="2"/>
    <x v="0"/>
  </r>
  <r>
    <n v="1839.98"/>
    <s v="Mountain Bikes"/>
    <n v="6"/>
    <x v="1"/>
  </r>
  <r>
    <n v="529.99"/>
    <s v="Cruisers Bicycles"/>
    <n v="3"/>
    <x v="0"/>
  </r>
  <r>
    <n v="999.99"/>
    <s v="Mountain Bikes"/>
    <n v="6"/>
    <x v="0"/>
  </r>
  <r>
    <n v="179.98"/>
    <s v="Children Bicycles"/>
    <n v="1"/>
    <x v="1"/>
  </r>
  <r>
    <n v="1799.98"/>
    <s v="Cruisers Bicycles"/>
    <n v="3"/>
    <x v="1"/>
  </r>
  <r>
    <n v="859.98"/>
    <s v="Cruisers Bicycles"/>
    <n v="3"/>
    <x v="1"/>
  </r>
  <r>
    <n v="459.98"/>
    <s v="Children Bicycles"/>
    <n v="1"/>
    <x v="1"/>
  </r>
  <r>
    <n v="1799.98"/>
    <s v="Cruisers Bicycles"/>
    <n v="3"/>
    <x v="1"/>
  </r>
  <r>
    <n v="479.99"/>
    <s v="Cruisers Bicycles"/>
    <n v="3"/>
    <x v="0"/>
  </r>
  <r>
    <n v="2199.98"/>
    <s v="Cruisers Bicycles"/>
    <n v="3"/>
    <x v="1"/>
  </r>
  <r>
    <n v="959.99"/>
    <s v="Cruisers Bicycles"/>
    <n v="3"/>
    <x v="0"/>
  </r>
  <r>
    <n v="1499.99"/>
    <s v="Mountain Bikes"/>
    <n v="6"/>
    <x v="0"/>
  </r>
  <r>
    <n v="749.99"/>
    <s v="Cruisers Bicycles"/>
    <n v="3"/>
    <x v="0"/>
  </r>
  <r>
    <n v="6999.98"/>
    <s v="Electric Bikes"/>
    <n v="5"/>
    <x v="1"/>
  </r>
  <r>
    <n v="693.98"/>
    <s v="Cruisers Bicycles"/>
    <n v="3"/>
    <x v="1"/>
  </r>
  <r>
    <n v="469.99"/>
    <s v="Mountain Bikes"/>
    <n v="6"/>
    <x v="0"/>
  </r>
  <r>
    <n v="6399.98"/>
    <s v="Mountain Bikes"/>
    <n v="6"/>
    <x v="1"/>
  </r>
  <r>
    <n v="209.99"/>
    <s v="Children Bicycles"/>
    <n v="1"/>
    <x v="0"/>
  </r>
  <r>
    <n v="349.99"/>
    <s v="Children Bicycles"/>
    <n v="1"/>
    <x v="0"/>
  </r>
  <r>
    <n v="1099.98"/>
    <s v="Comfort Bicycles"/>
    <n v="2"/>
    <x v="1"/>
  </r>
  <r>
    <n v="1799.99"/>
    <s v="Road Bikes"/>
    <n v="7"/>
    <x v="0"/>
  </r>
  <r>
    <n v="2999.98"/>
    <s v="Mountain Bikes"/>
    <n v="6"/>
    <x v="1"/>
  </r>
  <r>
    <n v="1499.99"/>
    <s v="Mountain Bikes"/>
    <n v="6"/>
    <x v="0"/>
  </r>
  <r>
    <n v="369.99"/>
    <s v="Children Bicycles"/>
    <n v="1"/>
    <x v="0"/>
  </r>
  <r>
    <n v="249.99"/>
    <s v="Children Bicycles"/>
    <n v="1"/>
    <x v="0"/>
  </r>
  <r>
    <n v="899.99"/>
    <s v="Comfort Bicycles"/>
    <n v="2"/>
    <x v="0"/>
  </r>
  <r>
    <n v="4499.99"/>
    <s v="Road Bikes"/>
    <n v="7"/>
    <x v="0"/>
  </r>
  <r>
    <n v="449.99"/>
    <s v="Comfort Bicycles"/>
    <n v="2"/>
    <x v="0"/>
  </r>
  <r>
    <n v="2999.99"/>
    <s v="Cruisers Bicycles"/>
    <n v="3"/>
    <x v="0"/>
  </r>
  <r>
    <n v="659.98"/>
    <s v="Children Bicycles"/>
    <n v="1"/>
    <x v="1"/>
  </r>
  <r>
    <n v="6399.98"/>
    <s v="Road Bikes"/>
    <n v="7"/>
    <x v="1"/>
  </r>
  <r>
    <n v="319.99"/>
    <s v="Cruisers Bicycles"/>
    <n v="3"/>
    <x v="0"/>
  </r>
  <r>
    <n v="2939.98"/>
    <s v="Mountain Bikes"/>
    <n v="6"/>
    <x v="1"/>
  </r>
  <r>
    <n v="1999.98"/>
    <s v="Mountain Bikes"/>
    <n v="6"/>
    <x v="1"/>
  </r>
  <r>
    <n v="899.99"/>
    <s v="Comfort Bicycles"/>
    <n v="2"/>
    <x v="0"/>
  </r>
  <r>
    <n v="481.99"/>
    <s v="Comfort Bicycles"/>
    <n v="2"/>
    <x v="0"/>
  </r>
  <r>
    <n v="3599.98"/>
    <s v="Road Bikes"/>
    <n v="7"/>
    <x v="1"/>
  </r>
  <r>
    <n v="1059.98"/>
    <s v="Cruisers Bicycles"/>
    <n v="3"/>
    <x v="1"/>
  </r>
  <r>
    <n v="639.98"/>
    <s v="Children Bicycles"/>
    <n v="1"/>
    <x v="1"/>
  </r>
  <r>
    <n v="369.99"/>
    <s v="Children Bicycles"/>
    <n v="1"/>
    <x v="0"/>
  </r>
  <r>
    <n v="379.98"/>
    <s v="Children Bicycles"/>
    <n v="1"/>
    <x v="1"/>
  </r>
  <r>
    <n v="1799.98"/>
    <s v="Cruisers Bicycles"/>
    <n v="3"/>
    <x v="1"/>
  </r>
  <r>
    <n v="209.99"/>
    <s v="Children Bicycles"/>
    <n v="1"/>
    <x v="0"/>
  </r>
  <r>
    <n v="659.99"/>
    <s v="Cruisers Bicycles"/>
    <n v="3"/>
    <x v="0"/>
  </r>
  <r>
    <n v="10599.98"/>
    <s v="Mountain Bikes"/>
    <n v="6"/>
    <x v="1"/>
  </r>
  <r>
    <n v="319.98"/>
    <s v="Children Bicycles"/>
    <n v="1"/>
    <x v="1"/>
  </r>
  <r>
    <n v="4999.9799999999996"/>
    <s v="Road Bikes"/>
    <n v="7"/>
    <x v="1"/>
  </r>
  <r>
    <n v="3599.99"/>
    <s v="Electric Bikes"/>
    <n v="5"/>
    <x v="0"/>
  </r>
  <r>
    <n v="2999.98"/>
    <s v="Road Bikes"/>
    <n v="7"/>
    <x v="1"/>
  </r>
  <r>
    <n v="1839.98"/>
    <s v="Road Bikes"/>
    <n v="7"/>
    <x v="1"/>
  </r>
  <r>
    <n v="679.99"/>
    <s v="Cruisers Bicycles"/>
    <n v="3"/>
    <x v="0"/>
  </r>
  <r>
    <n v="1999.99"/>
    <s v="Road Bikes"/>
    <n v="7"/>
    <x v="0"/>
  </r>
  <r>
    <n v="2199.9899999999998"/>
    <s v="Road Bikes"/>
    <n v="7"/>
    <x v="0"/>
  </r>
  <r>
    <n v="939.98"/>
    <s v="Mountain Bikes"/>
    <n v="6"/>
    <x v="1"/>
  </r>
  <r>
    <n v="2999.99"/>
    <s v="Mountain Bikes"/>
    <n v="6"/>
    <x v="0"/>
  </r>
  <r>
    <n v="3999.99"/>
    <s v="Mountain Bikes"/>
    <n v="6"/>
    <x v="0"/>
  </r>
  <r>
    <n v="749.99"/>
    <s v="Cruisers Bicycles"/>
    <n v="3"/>
    <x v="0"/>
  </r>
  <r>
    <n v="1295.98"/>
    <s v="Cruisers Bicycles"/>
    <n v="3"/>
    <x v="1"/>
  </r>
  <r>
    <n v="833.98"/>
    <s v="Cruisers Bicycles"/>
    <n v="3"/>
    <x v="1"/>
  </r>
  <r>
    <n v="749.99"/>
    <s v="Road Bikes"/>
    <n v="7"/>
    <x v="0"/>
  </r>
  <r>
    <n v="3098"/>
    <s v="Cyclocross Bicycles"/>
    <n v="4"/>
    <x v="1"/>
  </r>
  <r>
    <n v="479.99"/>
    <s v="Cruisers Bicycles"/>
    <n v="3"/>
    <x v="0"/>
  </r>
  <r>
    <n v="939.98"/>
    <s v="Mountain Bikes"/>
    <n v="6"/>
    <x v="1"/>
  </r>
  <r>
    <n v="2499.9899999999998"/>
    <s v="Mountain Bikes"/>
    <n v="6"/>
    <x v="0"/>
  </r>
  <r>
    <n v="1099.98"/>
    <s v="Comfort Bicycles"/>
    <n v="2"/>
    <x v="1"/>
  </r>
  <r>
    <n v="1819.98"/>
    <s v="Cruisers Bicycles"/>
    <n v="3"/>
    <x v="1"/>
  </r>
  <r>
    <n v="229.99"/>
    <s v="Children Bicycles"/>
    <n v="1"/>
    <x v="0"/>
  </r>
  <r>
    <n v="209.99"/>
    <s v="Children Bicycles"/>
    <n v="1"/>
    <x v="0"/>
  </r>
  <r>
    <n v="379.99"/>
    <s v="Mountain Bikes"/>
    <n v="6"/>
    <x v="0"/>
  </r>
  <r>
    <n v="429.99"/>
    <s v="Cruisers Bicycles"/>
    <n v="3"/>
    <x v="0"/>
  </r>
  <r>
    <n v="1499.98"/>
    <s v="Cruisers Bicycles"/>
    <n v="3"/>
    <x v="1"/>
  </r>
  <r>
    <n v="5599.98"/>
    <s v="Electric Bikes"/>
    <n v="5"/>
    <x v="1"/>
  </r>
  <r>
    <n v="4999.9799999999996"/>
    <s v="Mountain Bikes"/>
    <n v="6"/>
    <x v="1"/>
  </r>
  <r>
    <n v="4999.99"/>
    <s v="Electric Bikes"/>
    <n v="5"/>
    <x v="0"/>
  </r>
  <r>
    <n v="289.99"/>
    <s v="Children Bicycles"/>
    <n v="1"/>
    <x v="0"/>
  </r>
  <r>
    <n v="419.98"/>
    <s v="Children Bicycles"/>
    <n v="1"/>
    <x v="1"/>
  </r>
  <r>
    <n v="759.98"/>
    <s v="Mountain Bikes"/>
    <n v="6"/>
    <x v="1"/>
  </r>
  <r>
    <n v="269.99"/>
    <s v="Cruisers Bicycles"/>
    <n v="3"/>
    <x v="0"/>
  </r>
  <r>
    <n v="5599.98"/>
    <s v="Electric Bikes"/>
    <n v="5"/>
    <x v="1"/>
  </r>
  <r>
    <n v="5999.98"/>
    <s v="Road Bikes"/>
    <n v="7"/>
    <x v="1"/>
  </r>
  <r>
    <n v="859.98"/>
    <s v="Cruisers Bicycles"/>
    <n v="3"/>
    <x v="1"/>
  </r>
  <r>
    <n v="489.99"/>
    <s v="Mountain Bikes"/>
    <n v="6"/>
    <x v="0"/>
  </r>
  <r>
    <n v="799.99"/>
    <s v="Comfort Bicycles"/>
    <n v="2"/>
    <x v="0"/>
  </r>
  <r>
    <n v="1665.98"/>
    <s v="Mountain Bikes"/>
    <n v="6"/>
    <x v="1"/>
  </r>
  <r>
    <n v="399.99"/>
    <s v="Children Bicycles"/>
    <n v="1"/>
    <x v="0"/>
  </r>
  <r>
    <n v="832.99"/>
    <s v="Mountain Bikes"/>
    <n v="6"/>
    <x v="0"/>
  </r>
  <r>
    <n v="599.98"/>
    <s v="Children Bicycles"/>
    <n v="1"/>
    <x v="1"/>
  </r>
  <r>
    <n v="749.99"/>
    <s v="Road Bikes"/>
    <n v="7"/>
    <x v="0"/>
  </r>
  <r>
    <n v="579.99"/>
    <s v="Mountain Bikes"/>
    <n v="6"/>
    <x v="0"/>
  </r>
  <r>
    <n v="5198"/>
    <s v="Mountain Bikes"/>
    <n v="6"/>
    <x v="1"/>
  </r>
  <r>
    <n v="1799.98"/>
    <s v="Comfort Bicycles"/>
    <n v="2"/>
    <x v="1"/>
  </r>
  <r>
    <n v="1299.99"/>
    <s v="Road Bikes"/>
    <n v="7"/>
    <x v="0"/>
  </r>
  <r>
    <n v="6399.98"/>
    <s v="Road Bikes"/>
    <n v="7"/>
    <x v="1"/>
  </r>
  <r>
    <n v="289.99"/>
    <s v="Children Bicycles"/>
    <n v="1"/>
    <x v="0"/>
  </r>
  <r>
    <n v="269.99"/>
    <s v="Cruisers Bicycles"/>
    <n v="3"/>
    <x v="0"/>
  </r>
  <r>
    <n v="9999.98"/>
    <s v="Electric Bikes"/>
    <n v="5"/>
    <x v="1"/>
  </r>
  <r>
    <n v="9999.98"/>
    <s v="Electric Bikes"/>
    <n v="5"/>
    <x v="1"/>
  </r>
  <r>
    <n v="679.99"/>
    <s v="Comfort Bicycles"/>
    <n v="2"/>
    <x v="0"/>
  </r>
  <r>
    <n v="2999.99"/>
    <s v="Electric Bikes"/>
    <n v="5"/>
    <x v="0"/>
  </r>
  <r>
    <n v="1499.98"/>
    <s v="Comfort Bicycles"/>
    <n v="2"/>
    <x v="1"/>
  </r>
  <r>
    <n v="1839.98"/>
    <s v="Road Bikes"/>
    <n v="7"/>
    <x v="1"/>
  </r>
  <r>
    <n v="5299.99"/>
    <s v="Mountain Bikes"/>
    <n v="6"/>
    <x v="0"/>
  </r>
  <r>
    <n v="833.98"/>
    <s v="Comfort Bicycles"/>
    <n v="2"/>
    <x v="1"/>
  </r>
  <r>
    <n v="559.98"/>
    <s v="Children Bicycles"/>
    <n v="1"/>
    <x v="1"/>
  </r>
  <r>
    <n v="5999.98"/>
    <s v="Road Bikes"/>
    <n v="7"/>
    <x v="1"/>
  </r>
  <r>
    <n v="739.98"/>
    <s v="Children Bicycles"/>
    <n v="1"/>
    <x v="1"/>
  </r>
  <r>
    <n v="3265.98"/>
    <s v="Mountain Bikes"/>
    <n v="6"/>
    <x v="1"/>
  </r>
  <r>
    <n v="429"/>
    <s v="Cruisers Bicycles"/>
    <n v="3"/>
    <x v="0"/>
  </r>
  <r>
    <n v="499.98"/>
    <s v="Children Bicycles"/>
    <n v="1"/>
    <x v="1"/>
  </r>
  <r>
    <n v="659.99"/>
    <s v="Cruisers Bicycles"/>
    <n v="3"/>
    <x v="0"/>
  </r>
  <r>
    <n v="3499.99"/>
    <s v="Electric Bikes"/>
    <n v="5"/>
    <x v="0"/>
  </r>
  <r>
    <n v="1399.98"/>
    <s v="Cruisers Bicycles"/>
    <n v="3"/>
    <x v="1"/>
  </r>
  <r>
    <n v="419.98"/>
    <s v="Children Bicycles"/>
    <n v="1"/>
    <x v="1"/>
  </r>
  <r>
    <n v="1279.98"/>
    <s v="Cruisers Bicycles"/>
    <n v="3"/>
    <x v="1"/>
  </r>
  <r>
    <n v="4999.9799999999996"/>
    <s v="Mountain Bikes"/>
    <n v="6"/>
    <x v="1"/>
  </r>
  <r>
    <n v="1359.98"/>
    <s v="Cruisers Bicycles"/>
    <n v="3"/>
    <x v="1"/>
  </r>
  <r>
    <n v="1499"/>
    <s v="Mountain Bikes"/>
    <n v="6"/>
    <x v="0"/>
  </r>
  <r>
    <n v="1799.98"/>
    <s v="Cruisers Bicycles"/>
    <n v="3"/>
    <x v="1"/>
  </r>
  <r>
    <n v="899.99"/>
    <s v="Cruisers Bicycles"/>
    <n v="3"/>
    <x v="0"/>
  </r>
  <r>
    <n v="2299.9899999999998"/>
    <s v="Electric Bikes"/>
    <n v="5"/>
    <x v="0"/>
  </r>
  <r>
    <n v="6999.98"/>
    <s v="Electric Bikes"/>
    <n v="5"/>
    <x v="1"/>
  </r>
  <r>
    <n v="1899"/>
    <s v="Mountain Bikes"/>
    <n v="6"/>
    <x v="0"/>
  </r>
  <r>
    <n v="559.98"/>
    <s v="Children Bicycles"/>
    <n v="1"/>
    <x v="1"/>
  </r>
  <r>
    <n v="1523.98"/>
    <s v="Cruisers Bicycles"/>
    <n v="3"/>
    <x v="1"/>
  </r>
  <r>
    <n v="1839.98"/>
    <s v="Road Bikes"/>
    <n v="7"/>
    <x v="1"/>
  </r>
  <r>
    <n v="679.99"/>
    <s v="Cruisers Bicycles"/>
    <n v="3"/>
    <x v="0"/>
  </r>
  <r>
    <n v="749.99"/>
    <s v="Cruisers Bicycles"/>
    <n v="3"/>
    <x v="0"/>
  </r>
  <r>
    <n v="416.99"/>
    <s v="Cruisers Bicycles"/>
    <n v="3"/>
    <x v="0"/>
  </r>
  <r>
    <n v="449.99"/>
    <s v="Comfort Bicycles"/>
    <n v="2"/>
    <x v="0"/>
  </r>
  <r>
    <n v="979.98"/>
    <s v="Mountain Bikes"/>
    <n v="6"/>
    <x v="1"/>
  </r>
  <r>
    <n v="9999.98"/>
    <s v="Mountain Bikes"/>
    <n v="6"/>
    <x v="1"/>
  </r>
  <r>
    <n v="639.98"/>
    <s v="Cruisers Bicycles"/>
    <n v="3"/>
    <x v="1"/>
  </r>
  <r>
    <n v="89.99"/>
    <s v="Children Bicycles"/>
    <n v="1"/>
    <x v="0"/>
  </r>
  <r>
    <n v="209.99"/>
    <s v="Children Bicycles"/>
    <n v="1"/>
    <x v="0"/>
  </r>
  <r>
    <n v="6399.98"/>
    <s v="Road Bikes"/>
    <n v="7"/>
    <x v="1"/>
  </r>
  <r>
    <n v="3599.98"/>
    <s v="Road Bikes"/>
    <n v="7"/>
    <x v="1"/>
  </r>
  <r>
    <n v="749.99"/>
    <s v="Cruisers Bicycles"/>
    <n v="3"/>
    <x v="0"/>
  </r>
  <r>
    <n v="1199.98"/>
    <s v="Cruisers Bicycles"/>
    <n v="3"/>
    <x v="1"/>
  </r>
  <r>
    <n v="319.99"/>
    <s v="Children Bicycles"/>
    <n v="1"/>
    <x v="0"/>
  </r>
  <r>
    <n v="859.98"/>
    <s v="Cruisers Bicycles"/>
    <n v="3"/>
    <x v="1"/>
  </r>
  <r>
    <n v="2999.99"/>
    <s v="Mountain Bikes"/>
    <n v="6"/>
    <x v="0"/>
  </r>
  <r>
    <n v="3098"/>
    <s v="Road Bikes"/>
    <n v="7"/>
    <x v="1"/>
  </r>
  <r>
    <n v="1799.98"/>
    <s v="Cruisers Bicycles"/>
    <n v="3"/>
    <x v="1"/>
  </r>
  <r>
    <n v="469.99"/>
    <s v="Mountain Bikes"/>
    <n v="6"/>
    <x v="0"/>
  </r>
  <r>
    <n v="5599.98"/>
    <s v="Electric Bikes"/>
    <n v="5"/>
    <x v="1"/>
  </r>
  <r>
    <n v="2499.9899999999998"/>
    <s v="Mountain Bikes"/>
    <n v="6"/>
    <x v="0"/>
  </r>
  <r>
    <n v="6999.98"/>
    <s v="Electric Bikes"/>
    <n v="5"/>
    <x v="1"/>
  </r>
  <r>
    <n v="1319.98"/>
    <s v="Cruisers Bicycles"/>
    <n v="3"/>
    <x v="1"/>
  </r>
  <r>
    <n v="319.99"/>
    <s v="Cruisers Bicycles"/>
    <n v="3"/>
    <x v="0"/>
  </r>
  <r>
    <n v="319.99"/>
    <s v="Children Bicycles"/>
    <n v="1"/>
    <x v="0"/>
  </r>
  <r>
    <n v="3999.99"/>
    <s v="Cyclocross Bicycles"/>
    <n v="4"/>
    <x v="0"/>
  </r>
  <r>
    <n v="749.99"/>
    <s v="Road Bikes"/>
    <n v="7"/>
    <x v="0"/>
  </r>
  <r>
    <n v="2999.99"/>
    <s v="Cruisers Bicycles"/>
    <n v="3"/>
    <x v="0"/>
  </r>
  <r>
    <n v="749.99"/>
    <s v="Cruisers Bicycles"/>
    <n v="3"/>
    <x v="0"/>
  </r>
  <r>
    <n v="1899"/>
    <s v="Road Bikes"/>
    <n v="7"/>
    <x v="0"/>
  </r>
  <r>
    <n v="249.99"/>
    <s v="Children Bicycles"/>
    <n v="1"/>
    <x v="0"/>
  </r>
  <r>
    <n v="859.98"/>
    <s v="Cruisers Bicycles"/>
    <n v="3"/>
    <x v="1"/>
  </r>
  <r>
    <n v="2999.99"/>
    <s v="Electric Bikes"/>
    <n v="5"/>
    <x v="0"/>
  </r>
  <r>
    <n v="559.98"/>
    <s v="Children Bicycles"/>
    <n v="1"/>
    <x v="1"/>
  </r>
  <r>
    <n v="9999.98"/>
    <s v="Electric Bikes"/>
    <n v="5"/>
    <x v="1"/>
  </r>
  <r>
    <n v="3199.98"/>
    <s v="Mountain Bikes"/>
    <n v="6"/>
    <x v="1"/>
  </r>
  <r>
    <n v="999.99"/>
    <s v="Mountain Bikes"/>
    <n v="6"/>
    <x v="0"/>
  </r>
  <r>
    <n v="1559.99"/>
    <s v="Electric Bikes"/>
    <n v="5"/>
    <x v="0"/>
  </r>
  <r>
    <n v="799.99"/>
    <s v="Cruisers Bicycles"/>
    <n v="3"/>
    <x v="0"/>
  </r>
  <r>
    <n v="1119.98"/>
    <s v="Cruisers Bicycles"/>
    <n v="3"/>
    <x v="1"/>
  </r>
  <r>
    <n v="3199.98"/>
    <s v="Mountain Bikes"/>
    <n v="6"/>
    <x v="1"/>
  </r>
  <r>
    <n v="959.99"/>
    <s v="Cruisers Bicycles"/>
    <n v="3"/>
    <x v="0"/>
  </r>
  <r>
    <n v="4999.99"/>
    <s v="Mountain Bikes"/>
    <n v="6"/>
    <x v="0"/>
  </r>
  <r>
    <n v="2199.98"/>
    <s v="Cruisers Bicycles"/>
    <n v="3"/>
    <x v="1"/>
  </r>
  <r>
    <n v="2599"/>
    <s v="Mountain Bikes"/>
    <n v="6"/>
    <x v="0"/>
  </r>
  <r>
    <n v="5599.98"/>
    <s v="Electric Bikes"/>
    <n v="5"/>
    <x v="1"/>
  </r>
  <r>
    <n v="2299.9899999999998"/>
    <s v="Mountain Bikes"/>
    <n v="6"/>
    <x v="0"/>
  </r>
  <r>
    <n v="89.99"/>
    <s v="Children Bicycles"/>
    <n v="1"/>
    <x v="0"/>
  </r>
  <r>
    <n v="979.98"/>
    <s v="Comfort Bicycles"/>
    <n v="2"/>
    <x v="1"/>
  </r>
  <r>
    <n v="7499.99"/>
    <s v="Road Bikes"/>
    <n v="7"/>
    <x v="0"/>
  </r>
  <r>
    <n v="1499.98"/>
    <s v="Mountain Bikes"/>
    <n v="6"/>
    <x v="1"/>
  </r>
  <r>
    <n v="416.99"/>
    <s v="Comfort Bicycles"/>
    <n v="2"/>
    <x v="0"/>
  </r>
  <r>
    <n v="4499.99"/>
    <s v="Electric Bikes"/>
    <n v="5"/>
    <x v="0"/>
  </r>
  <r>
    <n v="1499.98"/>
    <s v="Road Bikes"/>
    <n v="7"/>
    <x v="1"/>
  </r>
  <r>
    <n v="501.98"/>
    <s v="Cruisers Bicycles"/>
    <n v="3"/>
    <x v="1"/>
  </r>
  <r>
    <n v="469.99"/>
    <s v="Mountain Bikes"/>
    <n v="6"/>
    <x v="0"/>
  </r>
  <r>
    <n v="1399.98"/>
    <s v="Cruisers Bicycles"/>
    <n v="3"/>
    <x v="1"/>
  </r>
  <r>
    <n v="1409.99"/>
    <s v="Mountain Bikes"/>
    <n v="6"/>
    <x v="0"/>
  </r>
  <r>
    <n v="4499.99"/>
    <s v="Road Bikes"/>
    <n v="7"/>
    <x v="0"/>
  </r>
  <r>
    <n v="269.99"/>
    <s v="Cruisers Bicycles"/>
    <n v="3"/>
    <x v="0"/>
  </r>
  <r>
    <n v="419.98"/>
    <s v="Children Bicycles"/>
    <n v="1"/>
    <x v="1"/>
  </r>
  <r>
    <n v="4499.99"/>
    <s v="Road Bikes"/>
    <n v="7"/>
    <x v="0"/>
  </r>
  <r>
    <n v="1999.99"/>
    <s v="Road Bikes"/>
    <n v="7"/>
    <x v="0"/>
  </r>
  <r>
    <n v="679.98"/>
    <s v="Children Bicycles"/>
    <n v="1"/>
    <x v="1"/>
  </r>
  <r>
    <n v="209.99"/>
    <s v="Children Bicycles"/>
    <n v="1"/>
    <x v="0"/>
  </r>
  <r>
    <n v="3798"/>
    <s v="Mountain Bikes"/>
    <n v="6"/>
    <x v="1"/>
  </r>
  <r>
    <n v="1279.98"/>
    <s v="Cruisers Bicycles"/>
    <n v="3"/>
    <x v="1"/>
  </r>
  <r>
    <n v="875.99"/>
    <s v="Road Bikes"/>
    <n v="7"/>
    <x v="0"/>
  </r>
  <r>
    <n v="1999.98"/>
    <s v="Mountain Bikes"/>
    <n v="6"/>
    <x v="1"/>
  </r>
  <r>
    <n v="319.99"/>
    <s v="Cruisers Bicycles"/>
    <n v="3"/>
    <x v="0"/>
  </r>
  <r>
    <n v="1279.98"/>
    <s v="Cruisers Bicycles"/>
    <n v="3"/>
    <x v="1"/>
  </r>
  <r>
    <n v="1799.98"/>
    <s v="Cruisers Bicycles"/>
    <n v="3"/>
    <x v="1"/>
  </r>
  <r>
    <n v="5499.99"/>
    <s v="Road Bikes"/>
    <n v="7"/>
    <x v="0"/>
  </r>
  <r>
    <n v="749.99"/>
    <s v="Cruisers Bicycles"/>
    <n v="3"/>
    <x v="0"/>
  </r>
  <r>
    <n v="2299.9899999999998"/>
    <s v="Road Bikes"/>
    <n v="7"/>
    <x v="0"/>
  </r>
  <r>
    <n v="2699.99"/>
    <s v="Road Bikes"/>
    <n v="7"/>
    <x v="0"/>
  </r>
  <r>
    <n v="1599.98"/>
    <s v="Cruisers Bicycles"/>
    <n v="3"/>
    <x v="1"/>
  </r>
  <r>
    <n v="5999.98"/>
    <s v="Cruisers Bicycles"/>
    <n v="3"/>
    <x v="1"/>
  </r>
  <r>
    <n v="539.98"/>
    <s v="Cruisers Bicycles"/>
    <n v="3"/>
    <x v="1"/>
  </r>
  <r>
    <n v="489.99"/>
    <s v="Children Bicycles"/>
    <n v="1"/>
    <x v="0"/>
  </r>
  <r>
    <n v="6399.98"/>
    <s v="Road Bikes"/>
    <n v="7"/>
    <x v="1"/>
  </r>
  <r>
    <n v="559.99"/>
    <s v="Comfort Bicycles"/>
    <n v="2"/>
    <x v="0"/>
  </r>
  <r>
    <n v="5999.98"/>
    <s v="Cyclocross Bicycles"/>
    <n v="4"/>
    <x v="1"/>
  </r>
  <r>
    <n v="1799.98"/>
    <s v="Cruisers Bicycles"/>
    <n v="3"/>
    <x v="1"/>
  </r>
  <r>
    <n v="1469.99"/>
    <s v="Mountain Bikes"/>
    <n v="6"/>
    <x v="0"/>
  </r>
  <r>
    <n v="599.98"/>
    <s v="Children Bicycles"/>
    <n v="1"/>
    <x v="1"/>
  </r>
  <r>
    <n v="899.99"/>
    <s v="Cruisers Bicycles"/>
    <n v="3"/>
    <x v="0"/>
  </r>
  <r>
    <n v="299.98"/>
    <s v="Children Bicycles"/>
    <n v="1"/>
    <x v="1"/>
  </r>
  <r>
    <n v="833.98"/>
    <s v="Comfort Bicycles"/>
    <n v="2"/>
    <x v="1"/>
  </r>
  <r>
    <n v="419.98"/>
    <s v="Children Bicycles"/>
    <n v="1"/>
    <x v="1"/>
  </r>
  <r>
    <n v="319.99"/>
    <s v="Children Bicycles"/>
    <n v="1"/>
    <x v="0"/>
  </r>
  <r>
    <n v="1665.98"/>
    <s v="Mountain Bikes"/>
    <n v="6"/>
    <x v="1"/>
  </r>
  <r>
    <n v="1499"/>
    <s v="Mountain Bikes"/>
    <n v="6"/>
    <x v="0"/>
  </r>
  <r>
    <n v="1099.98"/>
    <s v="Mountain Bikes"/>
    <n v="6"/>
    <x v="1"/>
  </r>
  <r>
    <n v="679.98"/>
    <s v="Children Bicycles"/>
    <n v="1"/>
    <x v="1"/>
  </r>
  <r>
    <n v="749.99"/>
    <s v="Cruisers Bicycles"/>
    <n v="3"/>
    <x v="0"/>
  </r>
  <r>
    <n v="5599.98"/>
    <s v="Electric Bikes"/>
    <n v="5"/>
    <x v="1"/>
  </r>
  <r>
    <n v="639.99"/>
    <s v="Cruisers Bicycles"/>
    <n v="3"/>
    <x v="0"/>
  </r>
  <r>
    <n v="319.98"/>
    <s v="Children Bicycles"/>
    <n v="1"/>
    <x v="1"/>
  </r>
  <r>
    <n v="289.99"/>
    <s v="Children Bicycles"/>
    <n v="1"/>
    <x v="0"/>
  </r>
  <r>
    <n v="469.99"/>
    <s v="Mountain Bikes"/>
    <n v="6"/>
    <x v="0"/>
  </r>
  <r>
    <n v="489.99"/>
    <s v="Mountain Bikes"/>
    <n v="6"/>
    <x v="0"/>
  </r>
  <r>
    <n v="470.99"/>
    <s v="Comfort Bicycles"/>
    <n v="2"/>
    <x v="0"/>
  </r>
  <r>
    <n v="159.99"/>
    <s v="Children Bicycles"/>
    <n v="1"/>
    <x v="0"/>
  </r>
  <r>
    <n v="4999.9799999999996"/>
    <s v="Road Bikes"/>
    <n v="7"/>
    <x v="1"/>
  </r>
  <r>
    <n v="639.98"/>
    <s v="Children Bicycles"/>
    <n v="1"/>
    <x v="1"/>
  </r>
  <r>
    <n v="533.99"/>
    <s v="Comfort Bicycles"/>
    <n v="2"/>
    <x v="0"/>
  </r>
  <r>
    <n v="549.99"/>
    <s v="Cruisers Bicycles"/>
    <n v="3"/>
    <x v="0"/>
  </r>
  <r>
    <n v="1295.98"/>
    <s v="Cruisers Bicycles"/>
    <n v="3"/>
    <x v="1"/>
  </r>
  <r>
    <n v="1259.9000000000001"/>
    <s v="Cruisers Bicycles"/>
    <n v="3"/>
    <x v="0"/>
  </r>
  <r>
    <n v="4499.99"/>
    <s v="Electric Bikes"/>
    <n v="5"/>
    <x v="0"/>
  </r>
  <r>
    <n v="299.99"/>
    <s v="Cruisers Bicycles"/>
    <n v="3"/>
    <x v="0"/>
  </r>
  <r>
    <n v="749.99"/>
    <s v="Road Bikes"/>
    <n v="7"/>
    <x v="0"/>
  </r>
  <r>
    <n v="7999.98"/>
    <s v="Mountain Bikes"/>
    <n v="6"/>
    <x v="1"/>
  </r>
  <r>
    <n v="1999.98"/>
    <s v="Mountain Bikes"/>
    <n v="6"/>
    <x v="1"/>
  </r>
  <r>
    <n v="1499.99"/>
    <s v="Road Bikes"/>
    <n v="7"/>
    <x v="0"/>
  </r>
  <r>
    <n v="1399.98"/>
    <s v="Cruisers Bicycles"/>
    <n v="3"/>
    <x v="1"/>
  </r>
  <r>
    <n v="89.99"/>
    <s v="Children Bicycles"/>
    <n v="1"/>
    <x v="0"/>
  </r>
  <r>
    <n v="499.99"/>
    <s v="Comfort Bicycles"/>
    <n v="2"/>
    <x v="0"/>
  </r>
  <r>
    <n v="529.99"/>
    <s v="Cruisers Bicycles"/>
    <n v="3"/>
    <x v="0"/>
  </r>
  <r>
    <n v="369.99"/>
    <s v="Children Bicycles"/>
    <n v="1"/>
    <x v="0"/>
  </r>
  <r>
    <n v="2999.99"/>
    <s v="Cruisers Bicycles"/>
    <n v="3"/>
    <x v="0"/>
  </r>
  <r>
    <n v="12999.98"/>
    <s v="Road Bikes"/>
    <n v="7"/>
    <x v="1"/>
  </r>
  <r>
    <n v="1549"/>
    <s v="Road Bikes"/>
    <n v="7"/>
    <x v="0"/>
  </r>
  <r>
    <n v="833.98"/>
    <s v="Comfort Bicycles"/>
    <n v="2"/>
    <x v="1"/>
  </r>
  <r>
    <n v="1499"/>
    <s v="Mountain Bikes"/>
    <n v="6"/>
    <x v="0"/>
  </r>
  <r>
    <n v="4999.9799999999996"/>
    <s v="Road Bikes"/>
    <n v="7"/>
    <x v="1"/>
  </r>
  <r>
    <n v="3099.98"/>
    <s v="Road Bikes"/>
    <n v="7"/>
    <x v="1"/>
  </r>
  <r>
    <n v="1319.98"/>
    <s v="Cruisers Bicycles"/>
    <n v="3"/>
    <x v="1"/>
  </r>
  <r>
    <n v="1799.98"/>
    <s v="Comfort Bicycles"/>
    <n v="2"/>
    <x v="1"/>
  </r>
  <r>
    <n v="2999.99"/>
    <s v="Cruisers Bicycles"/>
    <n v="3"/>
    <x v="0"/>
  </r>
  <r>
    <n v="2698"/>
    <s v="Road Bikes"/>
    <n v="7"/>
    <x v="1"/>
  </r>
  <r>
    <n v="2999.98"/>
    <s v="Mountain Bikes"/>
    <n v="6"/>
    <x v="1"/>
  </r>
  <r>
    <n v="449"/>
    <s v="Cruisers Bicycles"/>
    <n v="3"/>
    <x v="0"/>
  </r>
  <r>
    <n v="3199.99"/>
    <s v="Mountain Bikes"/>
    <n v="6"/>
    <x v="0"/>
  </r>
  <r>
    <n v="739.98"/>
    <s v="Children Bicycles"/>
    <n v="1"/>
    <x v="1"/>
  </r>
  <r>
    <n v="199.99"/>
    <s v="Children Bicycles"/>
    <n v="1"/>
    <x v="0"/>
  </r>
  <r>
    <n v="4999.99"/>
    <s v="Road Bikes"/>
    <n v="7"/>
    <x v="0"/>
  </r>
  <r>
    <n v="11999.98"/>
    <s v="Road Bikes"/>
    <n v="7"/>
    <x v="1"/>
  </r>
  <r>
    <n v="1599.98"/>
    <s v="Cruisers Bicycles"/>
    <n v="3"/>
    <x v="1"/>
  </r>
  <r>
    <n v="1699.98"/>
    <s v="Cruisers Bicycles"/>
    <n v="3"/>
    <x v="1"/>
  </r>
  <r>
    <n v="2499.9899999999998"/>
    <s v="Road Bikes"/>
    <n v="7"/>
    <x v="0"/>
  </r>
  <r>
    <n v="979.98"/>
    <s v="Children Bicycles"/>
    <n v="1"/>
    <x v="1"/>
  </r>
  <r>
    <n v="941.98"/>
    <s v="Comfort Bicycles"/>
    <n v="2"/>
    <x v="1"/>
  </r>
  <r>
    <n v="279.99"/>
    <s v="Children Bicycles"/>
    <n v="1"/>
    <x v="0"/>
  </r>
  <r>
    <n v="5999.98"/>
    <s v="Cruisers Bicycles"/>
    <n v="3"/>
    <x v="1"/>
  </r>
  <r>
    <n v="5199.9799999999996"/>
    <s v="Road Bikes"/>
    <n v="7"/>
    <x v="1"/>
  </r>
  <r>
    <n v="1799.99"/>
    <s v="Mountain Bikes"/>
    <n v="6"/>
    <x v="0"/>
  </r>
  <r>
    <n v="109.99"/>
    <s v="Children Bicycles"/>
    <n v="1"/>
    <x v="0"/>
  </r>
  <r>
    <n v="799.99"/>
    <s v="Comfort Bicycles"/>
    <n v="2"/>
    <x v="0"/>
  </r>
  <r>
    <n v="219.98"/>
    <s v="Children Bicycles"/>
    <n v="1"/>
    <x v="1"/>
  </r>
  <r>
    <n v="489.99"/>
    <s v="Comfort Bicycles"/>
    <n v="2"/>
    <x v="0"/>
  </r>
  <r>
    <n v="899.99"/>
    <s v="Comfort Bicycles"/>
    <n v="2"/>
    <x v="0"/>
  </r>
  <r>
    <n v="999.99"/>
    <s v="Mountain Bikes"/>
    <n v="6"/>
    <x v="0"/>
  </r>
  <r>
    <n v="1799.98"/>
    <s v="Comfort Bicycles"/>
    <n v="2"/>
    <x v="1"/>
  </r>
  <r>
    <n v="1799.98"/>
    <s v="Cruisers Bicycles"/>
    <n v="3"/>
    <x v="1"/>
  </r>
  <r>
    <n v="3798"/>
    <s v="Road Bikes"/>
    <n v="7"/>
    <x v="1"/>
  </r>
  <r>
    <n v="1199.98"/>
    <s v="Cruisers Bicycles"/>
    <n v="3"/>
    <x v="1"/>
  </r>
  <r>
    <n v="6399.98"/>
    <s v="Mountain Bikes"/>
    <n v="6"/>
    <x v="1"/>
  </r>
  <r>
    <n v="699.98"/>
    <s v="Children Bicycles"/>
    <n v="1"/>
    <x v="1"/>
  </r>
  <r>
    <n v="5299.99"/>
    <s v="Mountain Bikes"/>
    <n v="6"/>
    <x v="0"/>
  </r>
  <r>
    <n v="2799.99"/>
    <s v="Electric Bikes"/>
    <n v="5"/>
    <x v="0"/>
  </r>
  <r>
    <n v="579.98"/>
    <s v="Children Bicycles"/>
    <n v="1"/>
    <x v="1"/>
  </r>
  <r>
    <n v="3098"/>
    <s v="Cyclocross Bicycles"/>
    <n v="4"/>
    <x v="1"/>
  </r>
  <r>
    <n v="979.98"/>
    <s v="Children Bicycles"/>
    <n v="1"/>
    <x v="1"/>
  </r>
  <r>
    <n v="999.99"/>
    <s v="Mountain Bikes"/>
    <n v="6"/>
    <x v="0"/>
  </r>
  <r>
    <n v="2999.99"/>
    <s v="Cruisers Bicycles"/>
    <n v="3"/>
    <x v="0"/>
  </r>
  <r>
    <n v="899.99"/>
    <s v="Cruisers Bicycles"/>
    <n v="3"/>
    <x v="0"/>
  </r>
  <r>
    <n v="1499.98"/>
    <s v="Comfort Bicycles"/>
    <n v="2"/>
    <x v="1"/>
  </r>
  <r>
    <n v="1319.98"/>
    <s v="Cruisers Bicycles"/>
    <n v="3"/>
    <x v="1"/>
  </r>
  <r>
    <n v="419.98"/>
    <s v="Children Bicycles"/>
    <n v="1"/>
    <x v="1"/>
  </r>
  <r>
    <n v="1919.98"/>
    <s v="Cruisers Bicycles"/>
    <n v="3"/>
    <x v="1"/>
  </r>
  <r>
    <n v="1499.98"/>
    <s v="Road Bikes"/>
    <n v="7"/>
    <x v="1"/>
  </r>
  <r>
    <n v="919.99"/>
    <s v="Mountain Bikes"/>
    <n v="6"/>
    <x v="0"/>
  </r>
  <r>
    <n v="1499.99"/>
    <s v="Road Bikes"/>
    <n v="7"/>
    <x v="0"/>
  </r>
  <r>
    <n v="489.99"/>
    <s v="Mountain Bikes"/>
    <n v="6"/>
    <x v="0"/>
  </r>
  <r>
    <n v="9999.98"/>
    <s v="Road Bikes"/>
    <n v="7"/>
    <x v="1"/>
  </r>
  <r>
    <n v="4999.99"/>
    <s v="Mountain Bikes"/>
    <n v="6"/>
    <x v="0"/>
  </r>
  <r>
    <n v="9999.98"/>
    <s v="Electric Bikes"/>
    <n v="5"/>
    <x v="1"/>
  </r>
  <r>
    <n v="489.99"/>
    <s v="Children Bicycles"/>
    <n v="1"/>
    <x v="0"/>
  </r>
  <r>
    <n v="1359.98"/>
    <s v="Cruisers Bicycles"/>
    <n v="3"/>
    <x v="1"/>
  </r>
  <r>
    <n v="639.98"/>
    <s v="Children Bicycles"/>
    <n v="1"/>
    <x v="1"/>
  </r>
  <r>
    <n v="6999.98"/>
    <s v="Road Bikes"/>
    <n v="7"/>
    <x v="1"/>
  </r>
  <r>
    <n v="1359.98"/>
    <s v="Comfort Bicycles"/>
    <n v="2"/>
    <x v="1"/>
  </r>
  <r>
    <n v="4999.9799999999996"/>
    <s v="Mountain Bikes"/>
    <n v="6"/>
    <x v="1"/>
  </r>
  <r>
    <n v="319.99"/>
    <s v="Children Bicycles"/>
    <n v="1"/>
    <x v="0"/>
  </r>
  <r>
    <n v="3119.98"/>
    <s v="Electric Bikes"/>
    <n v="5"/>
    <x v="1"/>
  </r>
  <r>
    <n v="489.99"/>
    <s v="Children Bicycles"/>
    <n v="1"/>
    <x v="0"/>
  </r>
  <r>
    <n v="489.99"/>
    <s v="Mountain Bikes"/>
    <n v="6"/>
    <x v="0"/>
  </r>
  <r>
    <n v="199.99"/>
    <s v="Children Bicycles"/>
    <n v="1"/>
    <x v="0"/>
  </r>
  <r>
    <n v="4499.99"/>
    <s v="Road Bikes"/>
    <n v="7"/>
    <x v="0"/>
  </r>
  <r>
    <n v="3099.98"/>
    <s v="Road Bikes"/>
    <n v="7"/>
    <x v="1"/>
  </r>
  <r>
    <n v="2999.99"/>
    <s v="Electric Bikes"/>
    <n v="5"/>
    <x v="0"/>
  </r>
  <r>
    <n v="2299.9899999999998"/>
    <s v="Electric Bikes"/>
    <n v="5"/>
    <x v="0"/>
  </r>
  <r>
    <n v="699.98"/>
    <s v="Children Bicycles"/>
    <n v="1"/>
    <x v="1"/>
  </r>
  <r>
    <n v="2299.9899999999998"/>
    <s v="Mountain Bikes"/>
    <n v="6"/>
    <x v="0"/>
  </r>
  <r>
    <n v="2499.9899999999998"/>
    <s v="Mountain Bikes"/>
    <n v="6"/>
    <x v="0"/>
  </r>
  <r>
    <n v="2999.99"/>
    <s v="Electric Bikes"/>
    <n v="5"/>
    <x v="0"/>
  </r>
  <r>
    <n v="559.98"/>
    <s v="Children Bicycles"/>
    <n v="1"/>
    <x v="1"/>
  </r>
  <r>
    <n v="875.99"/>
    <s v="Road Bikes"/>
    <n v="7"/>
    <x v="0"/>
  </r>
  <r>
    <n v="299.99"/>
    <s v="Children Bicycles"/>
    <n v="1"/>
    <x v="0"/>
  </r>
  <r>
    <n v="749.99"/>
    <s v="Cruisers Bicycles"/>
    <n v="3"/>
    <x v="0"/>
  </r>
  <r>
    <n v="319.99"/>
    <s v="Cruisers Bicycles"/>
    <n v="3"/>
    <x v="0"/>
  </r>
  <r>
    <n v="599.98"/>
    <s v="Children Bicycles"/>
    <n v="1"/>
    <x v="1"/>
  </r>
  <r>
    <n v="449.99"/>
    <s v="Comfort Bicycles"/>
    <n v="2"/>
    <x v="0"/>
  </r>
  <r>
    <n v="3119.98"/>
    <s v="Electric Bikes"/>
    <n v="5"/>
    <x v="1"/>
  </r>
  <r>
    <n v="5999.98"/>
    <s v="Mountain Bikes"/>
    <n v="6"/>
    <x v="1"/>
  </r>
  <r>
    <n v="759.98"/>
    <s v="Mountain Bikes"/>
    <n v="6"/>
    <x v="1"/>
  </r>
  <r>
    <n v="429.99"/>
    <s v="Cruisers Bicycles"/>
    <n v="3"/>
    <x v="0"/>
  </r>
  <r>
    <n v="859.98"/>
    <s v="Cruisers Bicycles"/>
    <n v="3"/>
    <x v="1"/>
  </r>
  <r>
    <n v="1499.98"/>
    <s v="Road Bikes"/>
    <n v="7"/>
    <x v="1"/>
  </r>
  <r>
    <n v="499.98"/>
    <s v="Children Bicycles"/>
    <n v="1"/>
    <x v="1"/>
  </r>
  <r>
    <n v="739.98"/>
    <s v="Children Bicycles"/>
    <n v="1"/>
    <x v="1"/>
  </r>
  <r>
    <n v="1499.98"/>
    <s v="Comfort Bicycles"/>
    <n v="2"/>
    <x v="1"/>
  </r>
  <r>
    <n v="2599"/>
    <s v="Mountain Bikes"/>
    <n v="6"/>
    <x v="0"/>
  </r>
  <r>
    <n v="599.99"/>
    <s v="Cruisers Bicycles"/>
    <n v="3"/>
    <x v="0"/>
  </r>
  <r>
    <n v="899.99"/>
    <s v="Cruisers Bicycles"/>
    <n v="3"/>
    <x v="0"/>
  </r>
  <r>
    <n v="959.98"/>
    <s v="Cruisers Bicycles"/>
    <n v="3"/>
    <x v="1"/>
  </r>
  <r>
    <n v="449.99"/>
    <s v="Comfort Bicycles"/>
    <n v="2"/>
    <x v="0"/>
  </r>
  <r>
    <n v="1919.98"/>
    <s v="Cruisers Bicycles"/>
    <n v="3"/>
    <x v="1"/>
  </r>
  <r>
    <n v="3199.98"/>
    <s v="Mountain Bikes"/>
    <n v="6"/>
    <x v="1"/>
  </r>
  <r>
    <n v="5999.98"/>
    <s v="Electric Bikes"/>
    <n v="5"/>
    <x v="1"/>
  </r>
  <r>
    <n v="7199.98"/>
    <s v="Electric Bikes"/>
    <n v="5"/>
    <x v="1"/>
  </r>
  <r>
    <n v="3199.99"/>
    <s v="Road Bikes"/>
    <n v="7"/>
    <x v="0"/>
  </r>
  <r>
    <n v="1599.98"/>
    <s v="Cruisers Bicycles"/>
    <n v="3"/>
    <x v="1"/>
  </r>
  <r>
    <n v="470.99"/>
    <s v="Comfort Bicycles"/>
    <n v="2"/>
    <x v="0"/>
  </r>
  <r>
    <n v="1799.99"/>
    <s v="Cyclocross Bicycles"/>
    <n v="4"/>
    <x v="0"/>
  </r>
  <r>
    <n v="319.98"/>
    <s v="Children Bicycles"/>
    <n v="1"/>
    <x v="1"/>
  </r>
  <r>
    <n v="749.99"/>
    <s v="Mountain Bikes"/>
    <n v="6"/>
    <x v="0"/>
  </r>
  <r>
    <n v="6399.98"/>
    <s v="Road Bikes"/>
    <n v="7"/>
    <x v="1"/>
  </r>
  <r>
    <n v="2939.98"/>
    <s v="Mountain Bikes"/>
    <n v="6"/>
    <x v="1"/>
  </r>
  <r>
    <n v="319.99"/>
    <s v="Children Bicycles"/>
    <n v="1"/>
    <x v="0"/>
  </r>
  <r>
    <n v="599.99"/>
    <s v="Cruisers Bicycles"/>
    <n v="3"/>
    <x v="0"/>
  </r>
  <r>
    <n v="639.99"/>
    <s v="Cruisers Bicycles"/>
    <n v="3"/>
    <x v="0"/>
  </r>
  <r>
    <n v="529.99"/>
    <s v="Cruisers Bicycles"/>
    <n v="3"/>
    <x v="0"/>
  </r>
  <r>
    <n v="250.99"/>
    <s v="Cruisers Bicycles"/>
    <n v="3"/>
    <x v="0"/>
  </r>
  <r>
    <n v="1549"/>
    <s v="Cyclocross Bicycles"/>
    <n v="4"/>
    <x v="0"/>
  </r>
  <r>
    <n v="1059.98"/>
    <s v="Cruisers Bicycles"/>
    <n v="3"/>
    <x v="1"/>
  </r>
  <r>
    <n v="898"/>
    <s v="Cruisers Bicycles"/>
    <n v="3"/>
    <x v="1"/>
  </r>
  <r>
    <n v="1199.98"/>
    <s v="Comfort Bicycles"/>
    <n v="2"/>
    <x v="1"/>
  </r>
  <r>
    <n v="159.99"/>
    <s v="Children Bicycles"/>
    <n v="1"/>
    <x v="0"/>
  </r>
  <r>
    <n v="899.99"/>
    <s v="Cruisers Bicycles"/>
    <n v="3"/>
    <x v="0"/>
  </r>
  <r>
    <n v="909.99"/>
    <s v="Cruisers Bicycles"/>
    <n v="3"/>
    <x v="0"/>
  </r>
  <r>
    <n v="899.98"/>
    <s v="Comfort Bicycles"/>
    <n v="2"/>
    <x v="1"/>
  </r>
  <r>
    <n v="319.99"/>
    <s v="Children Bicycles"/>
    <n v="1"/>
    <x v="0"/>
  </r>
  <r>
    <n v="1059.98"/>
    <s v="Cruisers Bicycles"/>
    <n v="3"/>
    <x v="1"/>
  </r>
  <r>
    <n v="1099.98"/>
    <s v="Comfort Bicycles"/>
    <n v="2"/>
    <x v="1"/>
  </r>
  <r>
    <n v="10599.98"/>
    <s v="Mountain Bikes"/>
    <n v="6"/>
    <x v="1"/>
  </r>
  <r>
    <n v="3499.99"/>
    <s v="Road Bikes"/>
    <n v="7"/>
    <x v="0"/>
  </r>
  <r>
    <n v="9999.98"/>
    <s v="Road Bikes"/>
    <n v="7"/>
    <x v="1"/>
  </r>
  <r>
    <n v="14999.98"/>
    <s v="Road Bikes"/>
    <n v="7"/>
    <x v="1"/>
  </r>
  <r>
    <n v="2999.98"/>
    <s v="Mountain Bikes"/>
    <n v="6"/>
    <x v="1"/>
  </r>
  <r>
    <n v="3361.98"/>
    <s v="Cyclocross Bicycles"/>
    <n v="4"/>
    <x v="1"/>
  </r>
  <r>
    <n v="1199.99"/>
    <s v="Cruisers Bicycles"/>
    <n v="3"/>
    <x v="0"/>
  </r>
  <r>
    <n v="319.99"/>
    <s v="Children Bicycles"/>
    <n v="1"/>
    <x v="0"/>
  </r>
  <r>
    <n v="639.98"/>
    <s v="Children Bicycles"/>
    <n v="1"/>
    <x v="1"/>
  </r>
  <r>
    <n v="379.99"/>
    <s v="Mountain Bikes"/>
    <n v="6"/>
    <x v="0"/>
  </r>
  <r>
    <n v="416.99"/>
    <s v="Comfort Bicycles"/>
    <n v="2"/>
    <x v="0"/>
  </r>
  <r>
    <n v="1751.98"/>
    <s v="Road Bikes"/>
    <n v="7"/>
    <x v="1"/>
  </r>
  <r>
    <n v="189.99"/>
    <s v="Children Bicycles"/>
    <n v="1"/>
    <x v="0"/>
  </r>
  <r>
    <n v="1499.98"/>
    <s v="Cruisers Bicycles"/>
    <n v="3"/>
    <x v="1"/>
  </r>
  <r>
    <n v="6399.98"/>
    <s v="Mountain Bikes"/>
    <n v="6"/>
    <x v="1"/>
  </r>
  <r>
    <n v="449.99"/>
    <s v="Cruisers Bicycles"/>
    <n v="3"/>
    <x v="0"/>
  </r>
  <r>
    <n v="5999.98"/>
    <s v="Cruisers Bicycles"/>
    <n v="3"/>
    <x v="1"/>
  </r>
  <r>
    <n v="539.98"/>
    <s v="Cruisers Bicycles"/>
    <n v="3"/>
    <x v="1"/>
  </r>
  <r>
    <n v="2599"/>
    <s v="Mountain Bikes"/>
    <n v="6"/>
    <x v="0"/>
  </r>
  <r>
    <n v="3099.98"/>
    <s v="Road Bikes"/>
    <n v="7"/>
    <x v="1"/>
  </r>
  <r>
    <n v="389.99"/>
    <s v="Children Bicycles"/>
    <n v="1"/>
    <x v="0"/>
  </r>
  <r>
    <n v="858"/>
    <s v="Cruisers Bicycles"/>
    <n v="3"/>
    <x v="1"/>
  </r>
  <r>
    <n v="1469.99"/>
    <s v="Mountain Bikes"/>
    <n v="6"/>
    <x v="0"/>
  </r>
  <r>
    <n v="2998"/>
    <s v="Mountain Bikes"/>
    <n v="6"/>
    <x v="1"/>
  </r>
  <r>
    <n v="909.99"/>
    <s v="Cruisers Bicycles"/>
    <n v="3"/>
    <x v="0"/>
  </r>
  <r>
    <n v="749.99"/>
    <s v="Road Bikes"/>
    <n v="7"/>
    <x v="0"/>
  </r>
  <r>
    <n v="9999.98"/>
    <s v="Electric Bikes"/>
    <n v="5"/>
    <x v="1"/>
  </r>
  <r>
    <n v="4599.9799999999996"/>
    <s v="Road Bikes"/>
    <n v="7"/>
    <x v="1"/>
  </r>
  <r>
    <n v="1799.98"/>
    <s v="Cruisers Bicycles"/>
    <n v="3"/>
    <x v="1"/>
  </r>
  <r>
    <n v="9999.98"/>
    <s v="Electric Bikes"/>
    <n v="5"/>
    <x v="1"/>
  </r>
  <r>
    <n v="1999.98"/>
    <s v="Mountain Bikes"/>
    <n v="6"/>
    <x v="1"/>
  </r>
  <r>
    <n v="6999.98"/>
    <s v="Electric Bikes"/>
    <n v="5"/>
    <x v="1"/>
  </r>
  <r>
    <n v="1799.98"/>
    <s v="Comfort Bicycles"/>
    <n v="2"/>
    <x v="1"/>
  </r>
  <r>
    <n v="4999.99"/>
    <s v="Mountain Bikes"/>
    <n v="6"/>
    <x v="0"/>
  </r>
  <r>
    <n v="1919.98"/>
    <s v="Road Bikes"/>
    <n v="7"/>
    <x v="1"/>
  </r>
  <r>
    <n v="6399.98"/>
    <s v="Road Bikes"/>
    <n v="7"/>
    <x v="1"/>
  </r>
  <r>
    <n v="2599.9899999999998"/>
    <s v="Cruisers Bicycles"/>
    <n v="3"/>
    <x v="0"/>
  </r>
  <r>
    <n v="4599.9799999999996"/>
    <s v="Electric Bikes"/>
    <n v="5"/>
    <x v="1"/>
  </r>
  <r>
    <n v="2399.98"/>
    <s v="Cruisers Bicycles"/>
    <n v="3"/>
    <x v="1"/>
  </r>
  <r>
    <n v="419.98"/>
    <s v="Children Bicycles"/>
    <n v="1"/>
    <x v="1"/>
  </r>
  <r>
    <n v="5199.9799999999996"/>
    <s v="Comfort Bicycles"/>
    <n v="2"/>
    <x v="1"/>
  </r>
  <r>
    <n v="1359.98"/>
    <s v="Cruisers Bicycles"/>
    <n v="3"/>
    <x v="1"/>
  </r>
  <r>
    <n v="1359.98"/>
    <s v="Comfort Bicycles"/>
    <n v="2"/>
    <x v="1"/>
  </r>
  <r>
    <n v="4999.9799999999996"/>
    <s v="Road Bikes"/>
    <n v="7"/>
    <x v="1"/>
  </r>
  <r>
    <n v="5999.98"/>
    <s v="Cruisers Bicycles"/>
    <n v="3"/>
    <x v="1"/>
  </r>
  <r>
    <n v="4499.99"/>
    <s v="Road Bikes"/>
    <n v="7"/>
    <x v="0"/>
  </r>
  <r>
    <n v="659.98"/>
    <s v="Children Bicycles"/>
    <n v="1"/>
    <x v="1"/>
  </r>
  <r>
    <n v="2998"/>
    <s v="Mountain Bikes"/>
    <n v="6"/>
    <x v="1"/>
  </r>
  <r>
    <n v="346.99"/>
    <s v="Cruisers Bicycles"/>
    <n v="3"/>
    <x v="0"/>
  </r>
  <r>
    <n v="579.98"/>
    <s v="Children Bicycles"/>
    <n v="1"/>
    <x v="1"/>
  </r>
  <r>
    <n v="4499.99"/>
    <s v="Electric Bikes"/>
    <n v="5"/>
    <x v="0"/>
  </r>
  <r>
    <n v="6999.98"/>
    <s v="Electric Bikes"/>
    <n v="5"/>
    <x v="1"/>
  </r>
  <r>
    <n v="1799.98"/>
    <s v="Comfort Bicycles"/>
    <n v="2"/>
    <x v="1"/>
  </r>
  <r>
    <n v="179.98"/>
    <s v="Children Bicycles"/>
    <n v="1"/>
    <x v="1"/>
  </r>
  <r>
    <n v="489.99"/>
    <s v="Children Bicycles"/>
    <n v="1"/>
    <x v="0"/>
  </r>
  <r>
    <n v="1359.98"/>
    <s v="Comfort Bicycles"/>
    <n v="2"/>
    <x v="1"/>
  </r>
  <r>
    <n v="999.99"/>
    <s v="Mountain Bikes"/>
    <n v="6"/>
    <x v="0"/>
  </r>
  <r>
    <n v="2999.98"/>
    <s v="Mountain Bikes"/>
    <n v="6"/>
    <x v="1"/>
  </r>
  <r>
    <n v="299.99"/>
    <s v="Children Bicycles"/>
    <n v="1"/>
    <x v="0"/>
  </r>
  <r>
    <n v="1599.99"/>
    <s v="Mountain Bikes"/>
    <n v="6"/>
    <x v="0"/>
  </r>
  <r>
    <n v="1469.99"/>
    <s v="Mountain Bikes"/>
    <n v="6"/>
    <x v="0"/>
  </r>
  <r>
    <n v="1499.98"/>
    <s v="Comfort Bicycles"/>
    <n v="2"/>
    <x v="1"/>
  </r>
  <r>
    <n v="1549"/>
    <s v="Road Bikes"/>
    <n v="7"/>
    <x v="0"/>
  </r>
  <r>
    <n v="639.98"/>
    <s v="Children Bicycles"/>
    <n v="1"/>
    <x v="1"/>
  </r>
  <r>
    <n v="449.99"/>
    <s v="Comfort Bicycles"/>
    <n v="2"/>
    <x v="0"/>
  </r>
  <r>
    <n v="5999.98"/>
    <s v="Cruisers Bicycles"/>
    <n v="3"/>
    <x v="1"/>
  </r>
  <r>
    <n v="6499.99"/>
    <s v="Road Bikes"/>
    <n v="7"/>
    <x v="0"/>
  </r>
  <r>
    <n v="2698"/>
    <s v="Road Bikes"/>
    <n v="7"/>
    <x v="1"/>
  </r>
  <r>
    <n v="2799.99"/>
    <s v="Electric Bikes"/>
    <n v="5"/>
    <x v="0"/>
  </r>
  <r>
    <n v="1549.99"/>
    <s v="Road Bikes"/>
    <n v="7"/>
    <x v="0"/>
  </r>
  <r>
    <n v="5499.99"/>
    <s v="Road Bikes"/>
    <n v="7"/>
    <x v="0"/>
  </r>
  <r>
    <n v="749.99"/>
    <s v="Cruisers Bicycles"/>
    <n v="3"/>
    <x v="0"/>
  </r>
  <r>
    <n v="679.99"/>
    <s v="Cruisers Bicycles"/>
    <n v="3"/>
    <x v="0"/>
  </r>
  <r>
    <n v="469.99"/>
    <s v="Mountain Bikes"/>
    <n v="6"/>
    <x v="0"/>
  </r>
  <r>
    <n v="551.99"/>
    <s v="Comfort Bicycles"/>
    <n v="2"/>
    <x v="0"/>
  </r>
  <r>
    <n v="3999.98"/>
    <s v="Road Bikes"/>
    <n v="7"/>
    <x v="1"/>
  </r>
  <r>
    <n v="859.98"/>
    <s v="Cruisers Bicycles"/>
    <n v="3"/>
    <x v="1"/>
  </r>
  <r>
    <n v="299.99"/>
    <s v="Children Bicycles"/>
    <n v="1"/>
    <x v="0"/>
  </r>
  <r>
    <n v="11999.98"/>
    <s v="Road Bikes"/>
    <n v="7"/>
    <x v="1"/>
  </r>
  <r>
    <n v="539.98"/>
    <s v="Cruisers Bicycles"/>
    <n v="3"/>
    <x v="1"/>
  </r>
  <r>
    <n v="749.99"/>
    <s v="Mountain Bikes"/>
    <n v="6"/>
    <x v="0"/>
  </r>
  <r>
    <n v="1899"/>
    <s v="Mountain Bikes"/>
    <n v="6"/>
    <x v="0"/>
  </r>
  <r>
    <n v="5999.98"/>
    <s v="Cyclocross Bicycles"/>
    <n v="4"/>
    <x v="1"/>
  </r>
  <r>
    <n v="459.98"/>
    <s v="Children Bicycles"/>
    <n v="1"/>
    <x v="1"/>
  </r>
  <r>
    <n v="647.99"/>
    <s v="Cruisers Bicycles"/>
    <n v="3"/>
    <x v="0"/>
  </r>
  <r>
    <n v="349.99"/>
    <s v="Children Bicycles"/>
    <n v="1"/>
    <x v="0"/>
  </r>
  <r>
    <n v="1799.98"/>
    <s v="Cruisers Bicycles"/>
    <n v="3"/>
    <x v="1"/>
  </r>
  <r>
    <n v="6499.99"/>
    <s v="Road Bikes"/>
    <n v="7"/>
    <x v="0"/>
  </r>
  <r>
    <n v="3499.99"/>
    <s v="Electric Bikes"/>
    <n v="5"/>
    <x v="0"/>
  </r>
  <r>
    <n v="1469.99"/>
    <s v="Mountain Bikes"/>
    <n v="6"/>
    <x v="0"/>
  </r>
  <r>
    <n v="399.98"/>
    <s v="Children Bicycles"/>
    <n v="1"/>
    <x v="1"/>
  </r>
  <r>
    <n v="6399.98"/>
    <s v="Road Bikes"/>
    <n v="7"/>
    <x v="1"/>
  </r>
  <r>
    <n v="209.99"/>
    <s v="Children Bicycles"/>
    <n v="1"/>
    <x v="0"/>
  </r>
  <r>
    <n v="1199.98"/>
    <s v="Cruisers Bicycles"/>
    <n v="3"/>
    <x v="1"/>
  </r>
  <r>
    <n v="2199.9899999999998"/>
    <s v="Road Bikes"/>
    <n v="7"/>
    <x v="0"/>
  </r>
  <r>
    <n v="5599.98"/>
    <s v="Electric Bikes"/>
    <n v="5"/>
    <x v="1"/>
  </r>
  <r>
    <n v="4599.9799999999996"/>
    <s v="Electric Bikes"/>
    <n v="5"/>
    <x v="1"/>
  </r>
  <r>
    <n v="1699.98"/>
    <s v="Cruisers Bicycles"/>
    <n v="3"/>
    <x v="1"/>
  </r>
  <r>
    <n v="3299.99"/>
    <s v="Cyclocross Bicycles"/>
    <n v="4"/>
    <x v="0"/>
  </r>
  <r>
    <n v="2819.98"/>
    <s v="Mountain Bikes"/>
    <n v="6"/>
    <x v="1"/>
  </r>
  <r>
    <n v="1469.99"/>
    <s v="Mountain Bikes"/>
    <n v="6"/>
    <x v="0"/>
  </r>
  <r>
    <n v="2299.9899999999998"/>
    <s v="Electric Bikes"/>
    <n v="5"/>
    <x v="0"/>
  </r>
  <r>
    <n v="1799.98"/>
    <s v="Comfort Bicycles"/>
    <n v="2"/>
    <x v="1"/>
  </r>
  <r>
    <n v="939.98"/>
    <s v="Mountain Bikes"/>
    <n v="6"/>
    <x v="1"/>
  </r>
  <r>
    <n v="1099.98"/>
    <s v="Cruisers Bicycles"/>
    <n v="3"/>
    <x v="1"/>
  </r>
  <r>
    <n v="833.98"/>
    <s v="Cruisers Bicycles"/>
    <n v="3"/>
    <x v="1"/>
  </r>
  <r>
    <n v="749.99"/>
    <s v="Cruisers Bicycles"/>
    <n v="3"/>
    <x v="0"/>
  </r>
  <r>
    <n v="479.99"/>
    <s v="Cruisers Bicycles"/>
    <n v="3"/>
    <x v="0"/>
  </r>
  <r>
    <n v="10999.98"/>
    <s v="Road Bikes"/>
    <n v="7"/>
    <x v="1"/>
  </r>
  <r>
    <n v="647.99"/>
    <s v="Cruisers Bicycles"/>
    <n v="3"/>
    <x v="0"/>
  </r>
  <r>
    <n v="23999.98"/>
    <s v="Road Bikes"/>
    <n v="7"/>
    <x v="1"/>
  </r>
  <r>
    <n v="1199.98"/>
    <s v="Cruisers Bicycles"/>
    <n v="3"/>
    <x v="1"/>
  </r>
  <r>
    <n v="6399.98"/>
    <s v="Mountain Bikes"/>
    <n v="6"/>
    <x v="1"/>
  </r>
  <r>
    <n v="429"/>
    <s v="Cruisers Bicycles"/>
    <n v="3"/>
    <x v="0"/>
  </r>
  <r>
    <n v="299.98"/>
    <s v="Children Bicycles"/>
    <n v="1"/>
    <x v="1"/>
  </r>
  <r>
    <n v="402.99"/>
    <s v="Cruisers Bicycles"/>
    <n v="3"/>
    <x v="0"/>
  </r>
  <r>
    <n v="4999.9799999999996"/>
    <s v="Mountain Bikes"/>
    <n v="6"/>
    <x v="1"/>
  </r>
  <r>
    <n v="6999.98"/>
    <s v="Road Bikes"/>
    <n v="7"/>
    <x v="1"/>
  </r>
  <r>
    <n v="759.98"/>
    <s v="Mountain Bikes"/>
    <n v="6"/>
    <x v="1"/>
  </r>
  <r>
    <n v="279.99"/>
    <s v="Children Bicycles"/>
    <n v="1"/>
    <x v="0"/>
  </r>
  <r>
    <n v="899.98"/>
    <s v="Comfort Bicycles"/>
    <n v="2"/>
    <x v="1"/>
  </r>
  <r>
    <n v="209.99"/>
    <s v="Children Bicycles"/>
    <n v="1"/>
    <x v="0"/>
  </r>
  <r>
    <n v="1919.98"/>
    <s v="Road Bikes"/>
    <n v="7"/>
    <x v="1"/>
  </r>
  <r>
    <n v="699.98"/>
    <s v="Children Bicycles"/>
    <n v="1"/>
    <x v="1"/>
  </r>
  <r>
    <n v="1799.99"/>
    <s v="Mountain Bikes"/>
    <n v="6"/>
    <x v="0"/>
  </r>
  <r>
    <n v="6999.98"/>
    <s v="Electric Bikes"/>
    <n v="5"/>
    <x v="1"/>
  </r>
  <r>
    <n v="833.98"/>
    <s v="Comfort Bicycles"/>
    <n v="2"/>
    <x v="1"/>
  </r>
  <r>
    <n v="869.99"/>
    <s v="Mountain Bikes"/>
    <n v="6"/>
    <x v="0"/>
  </r>
  <r>
    <n v="6499.99"/>
    <s v="Road Bikes"/>
    <n v="7"/>
    <x v="0"/>
  </r>
  <r>
    <n v="5599.98"/>
    <s v="Electric Bikes"/>
    <n v="5"/>
    <x v="1"/>
  </r>
  <r>
    <n v="749.99"/>
    <s v="Cruisers Bicycles"/>
    <n v="3"/>
    <x v="0"/>
  </r>
  <r>
    <n v="499.99"/>
    <s v="Comfort Bicycles"/>
    <n v="2"/>
    <x v="0"/>
  </r>
  <r>
    <n v="899.98"/>
    <s v="Comfort Bicycles"/>
    <n v="2"/>
    <x v="1"/>
  </r>
  <r>
    <n v="3599.99"/>
    <s v="Electric Bikes"/>
    <n v="5"/>
    <x v="0"/>
  </r>
  <r>
    <n v="469.99"/>
    <s v="Mountain Bikes"/>
    <n v="6"/>
    <x v="0"/>
  </r>
  <r>
    <n v="3499.99"/>
    <s v="Electric Bikes"/>
    <n v="5"/>
    <x v="0"/>
  </r>
  <r>
    <n v="6999.98"/>
    <s v="Cyclocross Bicycles"/>
    <n v="4"/>
    <x v="1"/>
  </r>
  <r>
    <n v="959.99"/>
    <s v="Road Bikes"/>
    <n v="7"/>
    <x v="0"/>
  </r>
  <r>
    <n v="469.99"/>
    <s v="Mountain Bikes"/>
    <n v="6"/>
    <x v="0"/>
  </r>
  <r>
    <n v="1499.98"/>
    <s v="Cruisers Bicycles"/>
    <n v="3"/>
    <x v="1"/>
  </r>
  <r>
    <n v="1399.98"/>
    <s v="Cruisers Bicycles"/>
    <n v="3"/>
    <x v="1"/>
  </r>
  <r>
    <n v="1119.98"/>
    <s v="Comfort Bicycles"/>
    <n v="2"/>
    <x v="1"/>
  </r>
  <r>
    <n v="659.99"/>
    <s v="Cruisers Bicycles"/>
    <n v="3"/>
    <x v="0"/>
  </r>
  <r>
    <n v="5599.98"/>
    <s v="Electric Bikes"/>
    <n v="5"/>
    <x v="1"/>
  </r>
  <r>
    <n v="5499.99"/>
    <s v="Road Bikes"/>
    <n v="7"/>
    <x v="0"/>
  </r>
  <r>
    <n v="299.98"/>
    <s v="Children Bicycles"/>
    <n v="1"/>
    <x v="1"/>
  </r>
  <r>
    <n v="7999.98"/>
    <s v="Cyclocross Bicycles"/>
    <n v="4"/>
    <x v="1"/>
  </r>
  <r>
    <n v="2299.9899999999998"/>
    <s v="Electric Bikes"/>
    <n v="5"/>
    <x v="0"/>
  </r>
  <r>
    <n v="2939.98"/>
    <s v="Mountain Bikes"/>
    <n v="6"/>
    <x v="1"/>
  </r>
  <r>
    <n v="489.99"/>
    <s v="Comfort Bicycles"/>
    <n v="2"/>
    <x v="0"/>
  </r>
  <r>
    <n v="549.99"/>
    <s v="Cruisers Bicycles"/>
    <n v="3"/>
    <x v="0"/>
  </r>
  <r>
    <n v="2999.99"/>
    <s v="Cruisers Bicycles"/>
    <n v="3"/>
    <x v="0"/>
  </r>
  <r>
    <n v="209.99"/>
    <s v="Children Bicycles"/>
    <n v="1"/>
    <x v="0"/>
  </r>
  <r>
    <n v="749.99"/>
    <s v="Road Bikes"/>
    <n v="7"/>
    <x v="0"/>
  </r>
  <r>
    <n v="279.99"/>
    <s v="Children Bicycles"/>
    <n v="1"/>
    <x v="0"/>
  </r>
  <r>
    <n v="1099.98"/>
    <s v="Comfort Bicycles"/>
    <n v="2"/>
    <x v="1"/>
  </r>
  <r>
    <n v="6499.99"/>
    <s v="Road Bikes"/>
    <n v="7"/>
    <x v="0"/>
  </r>
  <r>
    <n v="469.99"/>
    <s v="Mountain Bikes"/>
    <n v="6"/>
    <x v="0"/>
  </r>
  <r>
    <n v="3798"/>
    <s v="Mountain Bikes"/>
    <n v="6"/>
    <x v="1"/>
  </r>
  <r>
    <n v="3199.99"/>
    <s v="Road Bikes"/>
    <n v="7"/>
    <x v="0"/>
  </r>
  <r>
    <n v="6999.98"/>
    <s v="Road Bikes"/>
    <n v="7"/>
    <x v="1"/>
  </r>
  <r>
    <n v="659.99"/>
    <s v="Cruisers Bicycles"/>
    <n v="3"/>
    <x v="0"/>
  </r>
  <r>
    <n v="289.99"/>
    <s v="Children Bicycles"/>
    <n v="1"/>
    <x v="0"/>
  </r>
  <r>
    <n v="939.98"/>
    <s v="Mountain Bikes"/>
    <n v="6"/>
    <x v="1"/>
  </r>
  <r>
    <n v="1799.98"/>
    <s v="Cruisers Bicycles"/>
    <n v="3"/>
    <x v="1"/>
  </r>
  <r>
    <n v="2698"/>
    <s v="Road Bikes"/>
    <n v="7"/>
    <x v="1"/>
  </r>
  <r>
    <n v="2819.98"/>
    <s v="Mountain Bikes"/>
    <n v="6"/>
    <x v="1"/>
  </r>
  <r>
    <n v="999.99"/>
    <s v="Mountain Bikes"/>
    <n v="6"/>
    <x v="0"/>
  </r>
  <r>
    <n v="2899.99"/>
    <s v="Mountain Bikes"/>
    <n v="6"/>
    <x v="0"/>
  </r>
  <r>
    <n v="2699.99"/>
    <s v="Road Bikes"/>
    <n v="7"/>
    <x v="0"/>
  </r>
  <r>
    <n v="2599.9899999999998"/>
    <s v="Cruisers Bicycles"/>
    <n v="3"/>
    <x v="0"/>
  </r>
  <r>
    <n v="679.98"/>
    <s v="Children Bicycles"/>
    <n v="1"/>
    <x v="1"/>
  </r>
  <r>
    <n v="449"/>
    <s v="Cruisers Bicycles"/>
    <n v="3"/>
    <x v="0"/>
  </r>
  <r>
    <n v="6399.98"/>
    <s v="Road Bikes"/>
    <n v="7"/>
    <x v="1"/>
  </r>
  <r>
    <n v="319.99"/>
    <s v="Cruisers Bicycles"/>
    <n v="3"/>
    <x v="0"/>
  </r>
  <r>
    <n v="1999.98"/>
    <s v="Mountain Bikes"/>
    <n v="6"/>
    <x v="1"/>
  </r>
  <r>
    <n v="1469.99"/>
    <s v="Mountain Bikes"/>
    <n v="6"/>
    <x v="0"/>
  </r>
  <r>
    <n v="4399.9799999999996"/>
    <s v="Road Bikes"/>
    <n v="7"/>
    <x v="1"/>
  </r>
  <r>
    <n v="559.98"/>
    <s v="Children Bicycles"/>
    <n v="1"/>
    <x v="1"/>
  </r>
  <r>
    <n v="3199.99"/>
    <s v="Road Bikes"/>
    <n v="7"/>
    <x v="0"/>
  </r>
  <r>
    <n v="250.99"/>
    <s v="Cruisers Bicycles"/>
    <n v="3"/>
    <x v="0"/>
  </r>
  <r>
    <n v="6399.98"/>
    <s v="Mountain Bikes"/>
    <n v="6"/>
    <x v="1"/>
  </r>
  <r>
    <n v="3499.99"/>
    <s v="Electric Bikes"/>
    <n v="5"/>
    <x v="0"/>
  </r>
  <r>
    <n v="899.99"/>
    <s v="Comfort Bicycles"/>
    <n v="2"/>
    <x v="0"/>
  </r>
  <r>
    <n v="269.99"/>
    <s v="Cruisers Bicycles"/>
    <n v="3"/>
    <x v="0"/>
  </r>
  <r>
    <n v="379.99"/>
    <s v="Mountain Bikes"/>
    <n v="6"/>
    <x v="0"/>
  </r>
  <r>
    <n v="209.99"/>
    <s v="Children Bicycles"/>
    <n v="1"/>
    <x v="0"/>
  </r>
  <r>
    <n v="899.99"/>
    <s v="Cruisers Bicycles"/>
    <n v="3"/>
    <x v="0"/>
  </r>
  <r>
    <n v="299.99"/>
    <s v="Children Bicycles"/>
    <n v="1"/>
    <x v="0"/>
  </r>
  <r>
    <n v="1359.98"/>
    <s v="Cruisers Bicycles"/>
    <n v="3"/>
    <x v="1"/>
  </r>
  <r>
    <n v="919.99"/>
    <s v="Road Bikes"/>
    <n v="7"/>
    <x v="0"/>
  </r>
  <r>
    <n v="9999.98"/>
    <s v="Electric Bikes"/>
    <n v="5"/>
    <x v="1"/>
  </r>
  <r>
    <n v="319.99"/>
    <s v="Children Bicycles"/>
    <n v="1"/>
    <x v="0"/>
  </r>
  <r>
    <n v="4999.99"/>
    <s v="Road Bikes"/>
    <n v="7"/>
    <x v="0"/>
  </r>
  <r>
    <n v="533.99"/>
    <s v="Comfort Bicycles"/>
    <n v="2"/>
    <x v="0"/>
  </r>
  <r>
    <n v="899.99"/>
    <s v="Comfort Bicycles"/>
    <n v="2"/>
    <x v="0"/>
  </r>
  <r>
    <n v="2999.99"/>
    <s v="Cruisers Bicycles"/>
    <n v="3"/>
    <x v="0"/>
  </r>
  <r>
    <n v="11999.99"/>
    <s v="Road Bikes"/>
    <n v="7"/>
    <x v="0"/>
  </r>
  <r>
    <n v="1399.98"/>
    <s v="Comfort Bicycles"/>
    <n v="2"/>
    <x v="1"/>
  </r>
  <r>
    <n v="559.99"/>
    <s v="Cruisers Bicycles"/>
    <n v="3"/>
    <x v="0"/>
  </r>
  <r>
    <n v="1199.98"/>
    <s v="Cruisers Bicycles"/>
    <n v="3"/>
    <x v="1"/>
  </r>
  <r>
    <n v="1799.98"/>
    <s v="Cruisers Bicycles"/>
    <n v="3"/>
    <x v="1"/>
  </r>
  <r>
    <n v="2999.99"/>
    <s v="Electric Bikes"/>
    <n v="5"/>
    <x v="0"/>
  </r>
  <r>
    <n v="3199.99"/>
    <s v="Mountain Bikes"/>
    <n v="6"/>
    <x v="0"/>
  </r>
  <r>
    <n v="1359.98"/>
    <s v="Comfort Bicycles"/>
    <n v="2"/>
    <x v="1"/>
  </r>
  <r>
    <n v="2999.99"/>
    <s v="Electric Bikes"/>
    <n v="5"/>
    <x v="0"/>
  </r>
  <r>
    <n v="919.99"/>
    <s v="Mountain Bikes"/>
    <n v="6"/>
    <x v="0"/>
  </r>
  <r>
    <n v="1059.98"/>
    <s v="Cruisers Bicycles"/>
    <n v="3"/>
    <x v="1"/>
  </r>
  <r>
    <n v="1799.98"/>
    <s v="Cruisers Bicycles"/>
    <n v="3"/>
    <x v="1"/>
  </r>
  <r>
    <n v="179.98"/>
    <s v="Children Bicycles"/>
    <n v="1"/>
    <x v="1"/>
  </r>
  <r>
    <n v="469.99"/>
    <s v="Mountain Bikes"/>
    <n v="6"/>
    <x v="0"/>
  </r>
  <r>
    <n v="539.99"/>
    <s v="Mountain Bikes"/>
    <n v="6"/>
    <x v="0"/>
  </r>
  <r>
    <n v="7999.98"/>
    <s v="Cyclocross Bicycles"/>
    <n v="4"/>
    <x v="1"/>
  </r>
  <r>
    <n v="269.99"/>
    <s v="Cruisers Bicycles"/>
    <n v="3"/>
    <x v="0"/>
  </r>
  <r>
    <n v="939.98"/>
    <s v="Mountain Bikes"/>
    <n v="6"/>
    <x v="1"/>
  </r>
  <r>
    <n v="419.98"/>
    <s v="Children Bicycles"/>
    <n v="1"/>
    <x v="1"/>
  </r>
  <r>
    <n v="416.99"/>
    <s v="Cruisers Bicycles"/>
    <n v="3"/>
    <x v="0"/>
  </r>
  <r>
    <n v="319.99"/>
    <s v="Children Bicycles"/>
    <n v="1"/>
    <x v="0"/>
  </r>
  <r>
    <n v="6999.98"/>
    <s v="Electric Bikes"/>
    <n v="5"/>
    <x v="1"/>
  </r>
  <r>
    <n v="559.98"/>
    <s v="Children Bicycles"/>
    <n v="1"/>
    <x v="1"/>
  </r>
  <r>
    <n v="941.98"/>
    <s v="Comfort Bicycles"/>
    <n v="2"/>
    <x v="1"/>
  </r>
  <r>
    <n v="1599.98"/>
    <s v="Comfort Bicycles"/>
    <n v="2"/>
    <x v="1"/>
  </r>
  <r>
    <n v="5198"/>
    <s v="Mountain Bikes"/>
    <n v="6"/>
    <x v="1"/>
  </r>
  <r>
    <n v="559.98"/>
    <s v="Children Bicycles"/>
    <n v="1"/>
    <x v="1"/>
  </r>
  <r>
    <n v="7199.98"/>
    <s v="Electric Bikes"/>
    <n v="5"/>
    <x v="1"/>
  </r>
  <r>
    <n v="899.99"/>
    <s v="Comfort Bicycles"/>
    <n v="2"/>
    <x v="0"/>
  </r>
  <r>
    <n v="1499.98"/>
    <s v="Cruisers Bicycles"/>
    <n v="3"/>
    <x v="1"/>
  </r>
  <r>
    <n v="3499.99"/>
    <s v="Road Bikes"/>
    <n v="7"/>
    <x v="0"/>
  </r>
  <r>
    <n v="899.99"/>
    <s v="Cruisers Bicycles"/>
    <n v="3"/>
    <x v="0"/>
  </r>
  <r>
    <n v="279.99"/>
    <s v="Children Bicycles"/>
    <n v="1"/>
    <x v="0"/>
  </r>
  <r>
    <n v="693.98"/>
    <s v="Cruisers Bicycles"/>
    <n v="3"/>
    <x v="1"/>
  </r>
  <r>
    <n v="939.98"/>
    <s v="Mountain Bikes"/>
    <n v="6"/>
    <x v="1"/>
  </r>
  <r>
    <n v="299.98"/>
    <s v="Children Bicycles"/>
    <n v="1"/>
    <x v="1"/>
  </r>
  <r>
    <n v="489.99"/>
    <s v="Cruisers Bicycles"/>
    <n v="3"/>
    <x v="0"/>
  </r>
  <r>
    <n v="289.99"/>
    <s v="Children Bicycles"/>
    <n v="1"/>
    <x v="0"/>
  </r>
  <r>
    <n v="599.99"/>
    <s v="Cruisers Bicycles"/>
    <n v="3"/>
    <x v="0"/>
  </r>
  <r>
    <n v="2999.98"/>
    <s v="Mountain Bikes"/>
    <n v="6"/>
    <x v="1"/>
  </r>
  <r>
    <n v="529.99"/>
    <s v="Cruisers Bicycles"/>
    <n v="3"/>
    <x v="0"/>
  </r>
  <r>
    <n v="579.98"/>
    <s v="Children Bicycles"/>
    <n v="1"/>
    <x v="1"/>
  </r>
  <r>
    <n v="1739.98"/>
    <s v="Mountain Bikes"/>
    <n v="6"/>
    <x v="1"/>
  </r>
  <r>
    <n v="1799.98"/>
    <s v="Cruisers Bicycles"/>
    <n v="3"/>
    <x v="1"/>
  </r>
  <r>
    <n v="5299.99"/>
    <s v="Mountain Bikes"/>
    <n v="6"/>
    <x v="0"/>
  </r>
  <r>
    <n v="2799.99"/>
    <s v="Electric Bikes"/>
    <n v="5"/>
    <x v="0"/>
  </r>
  <r>
    <n v="3599.98"/>
    <s v="Road Bikes"/>
    <n v="7"/>
    <x v="1"/>
  </r>
  <r>
    <n v="449.99"/>
    <s v="Comfort Bicycles"/>
    <n v="2"/>
    <x v="0"/>
  </r>
  <r>
    <n v="899.98"/>
    <s v="Comfort Bicycles"/>
    <n v="2"/>
    <x v="1"/>
  </r>
  <r>
    <n v="7999.98"/>
    <s v="Cyclocross Bicycles"/>
    <n v="4"/>
    <x v="1"/>
  </r>
  <r>
    <n v="299.99"/>
    <s v="Children Bicycles"/>
    <n v="1"/>
    <x v="0"/>
  </r>
  <r>
    <n v="2799.99"/>
    <s v="Electric Bikes"/>
    <n v="5"/>
    <x v="0"/>
  </r>
  <r>
    <n v="539.98"/>
    <s v="Children Bicycles"/>
    <n v="1"/>
    <x v="1"/>
  </r>
  <r>
    <n v="369.99"/>
    <s v="Children Bicycles"/>
    <n v="1"/>
    <x v="0"/>
  </r>
  <r>
    <n v="319.99"/>
    <s v="Children Bicycles"/>
    <n v="1"/>
    <x v="0"/>
  </r>
  <r>
    <n v="3199.99"/>
    <s v="Road Bikes"/>
    <n v="7"/>
    <x v="0"/>
  </r>
  <r>
    <n v="832.99"/>
    <s v="Mountain Bikes"/>
    <n v="6"/>
    <x v="0"/>
  </r>
  <r>
    <n v="481.99"/>
    <s v="Comfort Bicycles"/>
    <n v="2"/>
    <x v="0"/>
  </r>
  <r>
    <n v="6999.98"/>
    <s v="Cyclocross Bicycles"/>
    <n v="4"/>
    <x v="1"/>
  </r>
  <r>
    <n v="1295.98"/>
    <s v="Cruisers Bicycles"/>
    <n v="3"/>
    <x v="1"/>
  </r>
  <r>
    <n v="1599.98"/>
    <s v="Comfort Bicycles"/>
    <n v="2"/>
    <x v="1"/>
  </r>
  <r>
    <n v="419.98"/>
    <s v="Children Bicycles"/>
    <n v="1"/>
    <x v="1"/>
  </r>
  <r>
    <n v="1279.98"/>
    <s v="Cruisers Bicycles"/>
    <n v="3"/>
    <x v="1"/>
  </r>
  <r>
    <n v="799.99"/>
    <s v="Cruisers Bicycles"/>
    <n v="3"/>
    <x v="0"/>
  </r>
  <r>
    <n v="4999.9799999999996"/>
    <s v="Mountain Bikes"/>
    <n v="6"/>
    <x v="1"/>
  </r>
  <r>
    <n v="6399.98"/>
    <s v="Road Bikes"/>
    <n v="7"/>
    <x v="1"/>
  </r>
  <r>
    <n v="599.99"/>
    <s v="Cruisers Bicycles"/>
    <n v="3"/>
    <x v="0"/>
  </r>
  <r>
    <n v="299.99"/>
    <s v="Children Bicycles"/>
    <n v="1"/>
    <x v="0"/>
  </r>
  <r>
    <n v="559.98"/>
    <s v="Children Bicycles"/>
    <n v="1"/>
    <x v="1"/>
  </r>
  <r>
    <n v="939.98"/>
    <s v="Mountain Bikes"/>
    <n v="6"/>
    <x v="1"/>
  </r>
  <r>
    <n v="699.98"/>
    <s v="Children Bicycles"/>
    <n v="1"/>
    <x v="1"/>
  </r>
  <r>
    <n v="4499.9799999999996"/>
    <s v="Mountain Bikes"/>
    <n v="6"/>
    <x v="1"/>
  </r>
  <r>
    <n v="289.99"/>
    <s v="Children Bicycles"/>
    <n v="1"/>
    <x v="0"/>
  </r>
  <r>
    <n v="3098"/>
    <s v="Cyclocross Bicycles"/>
    <n v="4"/>
    <x v="1"/>
  </r>
  <r>
    <n v="2299.9899999999998"/>
    <s v="Road Bikes"/>
    <n v="7"/>
    <x v="0"/>
  </r>
  <r>
    <n v="9999.98"/>
    <s v="Mountain Bikes"/>
    <n v="6"/>
    <x v="1"/>
  </r>
  <r>
    <n v="2999.99"/>
    <s v="Electric Bikes"/>
    <n v="5"/>
    <x v="0"/>
  </r>
  <r>
    <n v="419.98"/>
    <s v="Children Bicycles"/>
    <n v="1"/>
    <x v="1"/>
  </r>
  <r>
    <n v="699.98"/>
    <s v="Children Bicycles"/>
    <n v="1"/>
    <x v="1"/>
  </r>
  <r>
    <n v="469.99"/>
    <s v="Mountain Bikes"/>
    <n v="6"/>
    <x v="0"/>
  </r>
  <r>
    <n v="5599.98"/>
    <s v="Electric Bikes"/>
    <n v="5"/>
    <x v="1"/>
  </r>
  <r>
    <n v="416.99"/>
    <s v="Comfort Bicycles"/>
    <n v="2"/>
    <x v="0"/>
  </r>
  <r>
    <n v="12999.98"/>
    <s v="Road Bikes"/>
    <n v="7"/>
    <x v="1"/>
  </r>
  <r>
    <n v="805.98"/>
    <s v="Cruisers Bicycles"/>
    <n v="3"/>
    <x v="1"/>
  </r>
  <r>
    <n v="533.99"/>
    <s v="Comfort Bicycles"/>
    <n v="2"/>
    <x v="0"/>
  </r>
  <r>
    <n v="379.99"/>
    <s v="Mountain Bikes"/>
    <n v="6"/>
    <x v="0"/>
  </r>
  <r>
    <n v="349.99"/>
    <s v="Children Bicycles"/>
    <n v="1"/>
    <x v="0"/>
  </r>
  <r>
    <n v="449"/>
    <s v="Cruisers Bicycles"/>
    <n v="3"/>
    <x v="0"/>
  </r>
  <r>
    <n v="3199.99"/>
    <s v="Road Bikes"/>
    <n v="7"/>
    <x v="0"/>
  </r>
  <r>
    <n v="2599.9899999999998"/>
    <s v="Road Bikes"/>
    <n v="7"/>
    <x v="0"/>
  </r>
  <r>
    <n v="599.99"/>
    <s v="Cruisers Bicycles"/>
    <n v="3"/>
    <x v="0"/>
  </r>
  <r>
    <n v="6999.98"/>
    <s v="Road Bikes"/>
    <n v="7"/>
    <x v="1"/>
  </r>
  <r>
    <n v="189.99"/>
    <s v="Children Bicycles"/>
    <n v="1"/>
    <x v="0"/>
  </r>
  <r>
    <n v="963.98"/>
    <s v="Comfort Bicycles"/>
    <n v="2"/>
    <x v="1"/>
  </r>
  <r>
    <n v="4999.99"/>
    <s v="Road Bikes"/>
    <n v="7"/>
    <x v="0"/>
  </r>
  <r>
    <n v="319.99"/>
    <s v="Children Bicycles"/>
    <n v="1"/>
    <x v="0"/>
  </r>
  <r>
    <n v="832.99"/>
    <s v="Mountain Bikes"/>
    <n v="6"/>
    <x v="0"/>
  </r>
  <r>
    <n v="1159.98"/>
    <s v="Mountain Bikes"/>
    <n v="6"/>
    <x v="1"/>
  </r>
  <r>
    <n v="1549"/>
    <s v="Cyclocross Bicycles"/>
    <n v="4"/>
    <x v="0"/>
  </r>
  <r>
    <n v="539.98"/>
    <s v="Cruisers Bicycles"/>
    <n v="3"/>
    <x v="1"/>
  </r>
  <r>
    <n v="7999.98"/>
    <s v="Mountain Bikes"/>
    <n v="6"/>
    <x v="1"/>
  </r>
  <r>
    <n v="919.99"/>
    <s v="Road Bikes"/>
    <n v="7"/>
    <x v="0"/>
  </r>
  <r>
    <n v="833.98"/>
    <s v="Cruisers Bicycles"/>
    <n v="3"/>
    <x v="1"/>
  </r>
  <r>
    <n v="379.99"/>
    <s v="Mountain Bikes"/>
    <n v="6"/>
    <x v="0"/>
  </r>
  <r>
    <n v="459.98"/>
    <s v="Children Bicycles"/>
    <n v="1"/>
    <x v="1"/>
  </r>
  <r>
    <n v="1799.98"/>
    <s v="Cruisers Bicycles"/>
    <n v="3"/>
    <x v="1"/>
  </r>
  <r>
    <n v="459.98"/>
    <s v="Children Bicycles"/>
    <n v="1"/>
    <x v="1"/>
  </r>
  <r>
    <n v="209.99"/>
    <s v="Children Bicycles"/>
    <n v="1"/>
    <x v="0"/>
  </r>
  <r>
    <n v="619.99"/>
    <s v="Cruisers Bicycles"/>
    <n v="3"/>
    <x v="0"/>
  </r>
  <r>
    <n v="4499.99"/>
    <s v="Electric Bikes"/>
    <n v="5"/>
    <x v="0"/>
  </r>
  <r>
    <n v="2999.98"/>
    <s v="Mountain Bikes"/>
    <n v="6"/>
    <x v="1"/>
  </r>
  <r>
    <n v="899.99"/>
    <s v="Comfort Bicycles"/>
    <n v="2"/>
    <x v="0"/>
  </r>
  <r>
    <n v="999.99"/>
    <s v="Mountain Bikes"/>
    <n v="6"/>
    <x v="0"/>
  </r>
  <r>
    <n v="659.99"/>
    <s v="Cruisers Bicycles"/>
    <n v="3"/>
    <x v="0"/>
  </r>
  <r>
    <n v="209.99"/>
    <s v="Children Bicycles"/>
    <n v="1"/>
    <x v="0"/>
  </r>
  <r>
    <n v="999.99"/>
    <s v="Mountain Bikes"/>
    <n v="6"/>
    <x v="0"/>
  </r>
  <r>
    <n v="1059.98"/>
    <s v="Cruisers Bicycles"/>
    <n v="3"/>
    <x v="1"/>
  </r>
  <r>
    <n v="349.99"/>
    <s v="Children Bicycles"/>
    <n v="1"/>
    <x v="0"/>
  </r>
  <r>
    <n v="1499.98"/>
    <s v="Cruisers Bicycles"/>
    <n v="3"/>
    <x v="1"/>
  </r>
  <r>
    <n v="639.98"/>
    <s v="Cruisers Bicycles"/>
    <n v="3"/>
    <x v="1"/>
  </r>
  <r>
    <n v="533.99"/>
    <s v="Comfort Bicycles"/>
    <n v="2"/>
    <x v="0"/>
  </r>
  <r>
    <n v="832.99"/>
    <s v="Mountain Bikes"/>
    <n v="6"/>
    <x v="0"/>
  </r>
  <r>
    <n v="6399.98"/>
    <s v="Road Bikes"/>
    <n v="7"/>
    <x v="1"/>
  </r>
  <r>
    <n v="2799.99"/>
    <s v="Electric Bikes"/>
    <n v="5"/>
    <x v="0"/>
  </r>
  <r>
    <n v="6399.98"/>
    <s v="Road Bikes"/>
    <n v="7"/>
    <x v="1"/>
  </r>
  <r>
    <n v="749.99"/>
    <s v="Cruisers Bicycles"/>
    <n v="3"/>
    <x v="0"/>
  </r>
  <r>
    <n v="699.99"/>
    <s v="Cruisers Bicycles"/>
    <n v="3"/>
    <x v="0"/>
  </r>
  <r>
    <n v="639.98"/>
    <s v="Children Bicycles"/>
    <n v="1"/>
    <x v="1"/>
  </r>
  <r>
    <n v="679.98"/>
    <s v="Children Bicycles"/>
    <n v="1"/>
    <x v="1"/>
  </r>
  <r>
    <n v="639.98"/>
    <s v="Children Bicycles"/>
    <n v="1"/>
    <x v="1"/>
  </r>
  <r>
    <n v="1559.99"/>
    <s v="Electric Bikes"/>
    <n v="5"/>
    <x v="0"/>
  </r>
  <r>
    <n v="4999.99"/>
    <s v="Road Bikes"/>
    <n v="7"/>
    <x v="0"/>
  </r>
  <r>
    <n v="639.98"/>
    <s v="Children Bicycles"/>
    <n v="1"/>
    <x v="1"/>
  </r>
  <r>
    <n v="1499"/>
    <s v="Mountain Bikes"/>
    <n v="6"/>
    <x v="0"/>
  </r>
  <r>
    <n v="4599.9799999999996"/>
    <s v="Road Bikes"/>
    <n v="7"/>
    <x v="1"/>
  </r>
  <r>
    <n v="539.98"/>
    <s v="Cruisers Bicycles"/>
    <n v="3"/>
    <x v="1"/>
  </r>
  <r>
    <n v="4599.9799999999996"/>
    <s v="Electric Bikes"/>
    <n v="5"/>
    <x v="1"/>
  </r>
  <r>
    <n v="899.99"/>
    <s v="Cruisers Bicycles"/>
    <n v="3"/>
    <x v="0"/>
  </r>
  <r>
    <n v="2499.9899999999998"/>
    <s v="Road Bikes"/>
    <n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7E10F-B0C8-4133-A3B5-4CD40815444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1:F25"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total_sales"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2936A1-5E9F-4A43-A188-52CC3C62B3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ore">
  <location ref="A12:B16" firstHeaderRow="1" firstDataRow="1" firstDataCol="1" rowPageCount="1" colPageCount="1"/>
  <pivotFields count="4">
    <pivotField dataField="1" showAll="0">
      <items count="202">
        <item x="180"/>
        <item x="78"/>
        <item x="62"/>
        <item x="184"/>
        <item x="151"/>
        <item x="93"/>
        <item x="186"/>
        <item x="48"/>
        <item x="109"/>
        <item x="170"/>
        <item x="70"/>
        <item x="61"/>
        <item x="14"/>
        <item x="142"/>
        <item x="172"/>
        <item x="87"/>
        <item x="23"/>
        <item x="165"/>
        <item x="137"/>
        <item x="51"/>
        <item x="119"/>
        <item x="118"/>
        <item x="99"/>
        <item x="143"/>
        <item x="59"/>
        <item x="125"/>
        <item x="193"/>
        <item x="132"/>
        <item x="173"/>
        <item x="50"/>
        <item x="71"/>
        <item x="84"/>
        <item x="7"/>
        <item x="171"/>
        <item x="56"/>
        <item x="8"/>
        <item x="72"/>
        <item x="163"/>
        <item x="20"/>
        <item x="107"/>
        <item x="139"/>
        <item x="92"/>
        <item x="44"/>
        <item x="53"/>
        <item x="33"/>
        <item x="55"/>
        <item x="12"/>
        <item x="128"/>
        <item x="17"/>
        <item x="127"/>
        <item x="31"/>
        <item x="38"/>
        <item x="152"/>
        <item x="148"/>
        <item x="187"/>
        <item x="174"/>
        <item x="22"/>
        <item x="0"/>
        <item x="40"/>
        <item x="138"/>
        <item x="153"/>
        <item x="49"/>
        <item x="36"/>
        <item x="66"/>
        <item x="75"/>
        <item x="167"/>
        <item x="110"/>
        <item x="47"/>
        <item x="199"/>
        <item x="176"/>
        <item x="30"/>
        <item x="86"/>
        <item x="58"/>
        <item x="129"/>
        <item x="123"/>
        <item x="106"/>
        <item x="42"/>
        <item x="13"/>
        <item x="141"/>
        <item x="98"/>
        <item x="63"/>
        <item x="105"/>
        <item x="21"/>
        <item x="37"/>
        <item x="130"/>
        <item x="190"/>
        <item x="135"/>
        <item x="35"/>
        <item x="60"/>
        <item x="189"/>
        <item x="164"/>
        <item x="80"/>
        <item x="52"/>
        <item x="26"/>
        <item x="5"/>
        <item x="29"/>
        <item x="85"/>
        <item x="104"/>
        <item x="9"/>
        <item x="111"/>
        <item x="95"/>
        <item x="182"/>
        <item x="198"/>
        <item x="3"/>
        <item x="192"/>
        <item x="103"/>
        <item x="185"/>
        <item x="178"/>
        <item x="114"/>
        <item x="175"/>
        <item x="96"/>
        <item x="24"/>
        <item x="140"/>
        <item x="177"/>
        <item x="126"/>
        <item x="112"/>
        <item x="161"/>
        <item x="6"/>
        <item x="77"/>
        <item x="116"/>
        <item x="27"/>
        <item x="158"/>
        <item x="100"/>
        <item x="108"/>
        <item x="196"/>
        <item x="94"/>
        <item x="113"/>
        <item x="19"/>
        <item x="147"/>
        <item x="81"/>
        <item x="73"/>
        <item x="134"/>
        <item x="16"/>
        <item x="169"/>
        <item x="136"/>
        <item x="179"/>
        <item x="188"/>
        <item x="10"/>
        <item x="102"/>
        <item x="88"/>
        <item x="168"/>
        <item x="101"/>
        <item x="195"/>
        <item x="79"/>
        <item x="183"/>
        <item x="90"/>
        <item x="34"/>
        <item x="155"/>
        <item x="82"/>
        <item x="146"/>
        <item x="124"/>
        <item x="4"/>
        <item x="69"/>
        <item x="194"/>
        <item x="65"/>
        <item x="28"/>
        <item x="2"/>
        <item x="133"/>
        <item x="89"/>
        <item x="181"/>
        <item x="120"/>
        <item x="115"/>
        <item x="149"/>
        <item x="32"/>
        <item x="43"/>
        <item x="1"/>
        <item x="166"/>
        <item x="159"/>
        <item x="97"/>
        <item x="25"/>
        <item x="162"/>
        <item x="145"/>
        <item x="150"/>
        <item x="45"/>
        <item x="117"/>
        <item x="76"/>
        <item x="160"/>
        <item x="67"/>
        <item x="57"/>
        <item x="68"/>
        <item x="39"/>
        <item x="131"/>
        <item x="18"/>
        <item x="11"/>
        <item x="74"/>
        <item x="64"/>
        <item x="122"/>
        <item x="54"/>
        <item x="156"/>
        <item x="154"/>
        <item x="15"/>
        <item x="144"/>
        <item x="41"/>
        <item x="46"/>
        <item x="91"/>
        <item x="121"/>
        <item x="197"/>
        <item x="83"/>
        <item x="191"/>
        <item x="157"/>
        <item x="200"/>
        <item t="default"/>
      </items>
    </pivotField>
    <pivotField axis="axisPage" showAll="0">
      <items count="9">
        <item x="5"/>
        <item x="3"/>
        <item x="0"/>
        <item x="2"/>
        <item x="4"/>
        <item x="1"/>
        <item x="6"/>
        <item x="7"/>
        <item t="default"/>
      </items>
    </pivotField>
    <pivotField showAll="0"/>
    <pivotField axis="axisRow" showAll="0">
      <items count="4">
        <item x="1"/>
        <item x="0"/>
        <item x="2"/>
        <item t="default"/>
      </items>
    </pivotField>
  </pivotFields>
  <rowFields count="1">
    <field x="3"/>
  </rowFields>
  <rowItems count="4">
    <i>
      <x/>
    </i>
    <i>
      <x v="1"/>
    </i>
    <i>
      <x v="2"/>
    </i>
    <i t="grand">
      <x/>
    </i>
  </rowItems>
  <colItems count="1">
    <i/>
  </colItems>
  <pageFields count="1">
    <pageField fld="1" hier="-1"/>
  </pageFields>
  <dataFields count="1">
    <dataField name="Sum of total_sale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041C69-C378-4336-99FA-44AD804A74F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13:N16" firstHeaderRow="1" firstDataRow="1" firstDataCol="1"/>
  <pivotFields count="4">
    <pivotField dataField="1" showAll="0"/>
    <pivotField showAll="0"/>
    <pivotField showAll="0"/>
    <pivotField axis="axisRow" showAll="0">
      <items count="3">
        <item x="1"/>
        <item x="0"/>
        <item t="default"/>
      </items>
    </pivotField>
  </pivotFields>
  <rowFields count="1">
    <field x="3"/>
  </rowFields>
  <rowItems count="3">
    <i>
      <x/>
    </i>
    <i>
      <x v="1"/>
    </i>
    <i t="grand">
      <x/>
    </i>
  </rowItems>
  <colItems count="1">
    <i/>
  </colItems>
  <dataFields count="1">
    <dataField name="Sum of total_sales"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BDB66-EB86-4DA4-A42E-90361FC0B1D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_10_products">
  <location ref="A20:B31" firstHeaderRow="1" firstDataRow="1" firstDataCol="1"/>
  <pivotFields count="5">
    <pivotField dataField="1" showAll="0">
      <items count="201">
        <item x="180"/>
        <item x="78"/>
        <item x="62"/>
        <item x="184"/>
        <item x="151"/>
        <item x="93"/>
        <item x="186"/>
        <item x="48"/>
        <item x="109"/>
        <item x="170"/>
        <item x="70"/>
        <item x="61"/>
        <item x="14"/>
        <item x="142"/>
        <item x="172"/>
        <item x="87"/>
        <item x="23"/>
        <item x="165"/>
        <item x="137"/>
        <item x="51"/>
        <item x="119"/>
        <item x="118"/>
        <item x="99"/>
        <item x="143"/>
        <item x="59"/>
        <item x="125"/>
        <item x="193"/>
        <item x="132"/>
        <item x="173"/>
        <item x="50"/>
        <item x="71"/>
        <item x="84"/>
        <item x="7"/>
        <item x="171"/>
        <item x="56"/>
        <item x="8"/>
        <item x="72"/>
        <item x="163"/>
        <item x="20"/>
        <item x="107"/>
        <item x="139"/>
        <item x="92"/>
        <item x="44"/>
        <item x="53"/>
        <item x="33"/>
        <item x="55"/>
        <item x="12"/>
        <item x="128"/>
        <item x="17"/>
        <item x="127"/>
        <item x="31"/>
        <item x="38"/>
        <item x="152"/>
        <item x="148"/>
        <item x="187"/>
        <item x="174"/>
        <item x="22"/>
        <item x="0"/>
        <item x="40"/>
        <item x="138"/>
        <item x="153"/>
        <item x="49"/>
        <item x="36"/>
        <item x="66"/>
        <item x="75"/>
        <item x="167"/>
        <item x="110"/>
        <item x="47"/>
        <item x="199"/>
        <item x="176"/>
        <item x="30"/>
        <item x="86"/>
        <item x="58"/>
        <item x="129"/>
        <item x="123"/>
        <item x="106"/>
        <item x="42"/>
        <item x="13"/>
        <item x="141"/>
        <item x="98"/>
        <item x="63"/>
        <item x="105"/>
        <item x="21"/>
        <item x="37"/>
        <item x="130"/>
        <item x="190"/>
        <item x="135"/>
        <item x="35"/>
        <item x="60"/>
        <item x="189"/>
        <item x="164"/>
        <item x="80"/>
        <item x="52"/>
        <item x="26"/>
        <item x="5"/>
        <item x="29"/>
        <item x="85"/>
        <item x="104"/>
        <item x="9"/>
        <item x="111"/>
        <item x="95"/>
        <item x="182"/>
        <item x="198"/>
        <item x="3"/>
        <item x="192"/>
        <item x="103"/>
        <item x="185"/>
        <item x="178"/>
        <item x="114"/>
        <item x="175"/>
        <item x="96"/>
        <item x="24"/>
        <item x="140"/>
        <item x="177"/>
        <item x="126"/>
        <item x="112"/>
        <item x="161"/>
        <item x="6"/>
        <item x="77"/>
        <item x="116"/>
        <item x="27"/>
        <item x="158"/>
        <item x="100"/>
        <item x="108"/>
        <item x="196"/>
        <item x="94"/>
        <item x="113"/>
        <item x="19"/>
        <item x="147"/>
        <item x="81"/>
        <item x="73"/>
        <item x="134"/>
        <item x="16"/>
        <item x="169"/>
        <item x="136"/>
        <item x="179"/>
        <item x="188"/>
        <item x="10"/>
        <item x="102"/>
        <item x="88"/>
        <item x="168"/>
        <item x="101"/>
        <item x="195"/>
        <item x="79"/>
        <item x="183"/>
        <item x="90"/>
        <item x="34"/>
        <item x="155"/>
        <item x="82"/>
        <item x="146"/>
        <item x="124"/>
        <item x="4"/>
        <item x="69"/>
        <item x="194"/>
        <item x="65"/>
        <item x="28"/>
        <item x="2"/>
        <item x="133"/>
        <item x="89"/>
        <item x="181"/>
        <item x="120"/>
        <item x="115"/>
        <item x="149"/>
        <item x="32"/>
        <item x="43"/>
        <item x="1"/>
        <item x="166"/>
        <item x="159"/>
        <item x="97"/>
        <item x="25"/>
        <item x="162"/>
        <item x="145"/>
        <item x="150"/>
        <item x="45"/>
        <item x="117"/>
        <item x="76"/>
        <item x="160"/>
        <item x="67"/>
        <item x="57"/>
        <item x="68"/>
        <item x="39"/>
        <item x="131"/>
        <item x="18"/>
        <item x="11"/>
        <item x="74"/>
        <item x="64"/>
        <item x="122"/>
        <item x="54"/>
        <item x="156"/>
        <item x="154"/>
        <item x="15"/>
        <item x="144"/>
        <item x="41"/>
        <item x="46"/>
        <item x="91"/>
        <item x="121"/>
        <item x="197"/>
        <item x="83"/>
        <item x="191"/>
        <item x="157"/>
        <item t="default"/>
      </items>
    </pivotField>
    <pivotField showAll="0"/>
    <pivotField showAll="0"/>
    <pivotField showAll="0"/>
    <pivotField axis="axisRow" showAll="0" measureFilter="1">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s>
  <rowFields count="1">
    <field x="4"/>
  </rowFields>
  <rowItems count="11">
    <i>
      <x v="144"/>
    </i>
    <i>
      <x v="146"/>
    </i>
    <i>
      <x v="160"/>
    </i>
    <i>
      <x v="193"/>
    </i>
    <i>
      <x v="212"/>
    </i>
    <i>
      <x v="223"/>
    </i>
    <i>
      <x v="233"/>
    </i>
    <i>
      <x v="254"/>
    </i>
    <i>
      <x v="260"/>
    </i>
    <i>
      <x v="261"/>
    </i>
    <i t="grand">
      <x/>
    </i>
  </rowItems>
  <colItems count="1">
    <i/>
  </colItems>
  <dataFields count="1">
    <dataField name="Sum of total_sales" fld="0" baseField="0" baseItem="0"/>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F796EF-9F17-48F9-8F07-1EE7AA99F9E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total_sales" fld="0" baseField="0" baseItem="0"/>
  </dataFields>
  <chartFormats count="2">
    <chartFormat chart="0"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4F30EE-4BED-4782-B561-478B3A7C4AC9}"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
        <item x="0"/>
        <item x="1"/>
        <item x="2"/>
      </items>
    </pivotField>
  </pivotFields>
  <rowFields count="2">
    <field x="2"/>
    <field x="1"/>
  </rowFields>
  <rowItems count="25">
    <i>
      <x/>
    </i>
    <i r="1">
      <x/>
    </i>
    <i r="1">
      <x v="1"/>
    </i>
    <i r="1">
      <x v="2"/>
    </i>
    <i r="1">
      <x v="3"/>
    </i>
    <i r="1">
      <x v="4"/>
    </i>
    <i r="1">
      <x v="5"/>
    </i>
    <i r="1">
      <x v="6"/>
    </i>
    <i>
      <x v="1"/>
    </i>
    <i r="1">
      <x/>
    </i>
    <i r="1">
      <x v="1"/>
    </i>
    <i r="1">
      <x v="2"/>
    </i>
    <i r="1">
      <x v="3"/>
    </i>
    <i r="1">
      <x v="4"/>
    </i>
    <i r="1">
      <x v="5"/>
    </i>
    <i r="1">
      <x v="6"/>
    </i>
    <i>
      <x v="2"/>
    </i>
    <i r="1">
      <x/>
    </i>
    <i r="1">
      <x v="1"/>
    </i>
    <i r="1">
      <x v="2"/>
    </i>
    <i r="1">
      <x v="3"/>
    </i>
    <i r="1">
      <x v="4"/>
    </i>
    <i r="1">
      <x v="5"/>
    </i>
    <i r="1">
      <x v="6"/>
    </i>
    <i t="grand">
      <x/>
    </i>
  </rowItems>
  <colItems count="1">
    <i/>
  </colItems>
  <dataFields count="1">
    <dataField name="Sum of total_sales"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5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items]"/>
        <x15:activeTabTopLevelEntity name="[categorie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9" connectionId="9" xr16:uid="{91E8B367-D3C0-4848-8A81-770C1AD9119A}" autoFormatId="16" applyNumberFormats="0" applyBorderFormats="0" applyFontFormats="0" applyPatternFormats="0" applyAlignmentFormats="0" applyWidthHeightFormats="0">
  <queryTableRefresh nextId="9">
    <queryTableFields count="8">
      <queryTableField id="1" name="store_id" tableColumnId="1"/>
      <queryTableField id="2" name="store_name" tableColumnId="2"/>
      <queryTableField id="3" name="phone" tableColumnId="3"/>
      <queryTableField id="4" name="email" tableColumnId="4"/>
      <queryTableField id="5" name="street" tableColumnId="5"/>
      <queryTableField id="6" name="city" tableColumnId="6"/>
      <queryTableField id="7" name="state" tableColumnId="7"/>
      <queryTableField id="8" name="zip_cod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8" connectionId="8" xr16:uid="{C42B091C-4EA6-4000-9A8F-6CAB50208FC9}" autoFormatId="16" applyNumberFormats="0" applyBorderFormats="0" applyFontFormats="0" applyPatternFormats="0" applyAlignmentFormats="0" applyWidthHeightFormats="0">
  <queryTableRefresh nextId="4">
    <queryTableFields count="3">
      <queryTableField id="1" name="store_id" tableColumnId="1"/>
      <queryTableField id="2" name="product_id" tableColumnId="2"/>
      <queryTableField id="3" name="quantity"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 connectionId="7" xr16:uid="{F48C2539-D758-4293-B458-2CEF9AE51BFB}" autoFormatId="16" applyNumberFormats="0" applyBorderFormats="0" applyFontFormats="0" applyPatternFormats="0" applyAlignmentFormats="0" applyWidthHeightFormats="0">
  <queryTableRefresh nextId="9">
    <queryTableFields count="8">
      <queryTableField id="1" name="staff_id" tableColumnId="1"/>
      <queryTableField id="2" name="first_name" tableColumnId="2"/>
      <queryTableField id="3" name="last_name" tableColumnId="3"/>
      <queryTableField id="4" name="email" tableColumnId="4"/>
      <queryTableField id="5" name="phone" tableColumnId="5"/>
      <queryTableField id="6" name="active" tableColumnId="6"/>
      <queryTableField id="7" name="store_id" tableColumnId="7"/>
      <queryTableField id="8" name="manager_id"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6" xr16:uid="{802AEF77-6E02-4556-B518-E3E6BFF346A2}" autoFormatId="16" applyNumberFormats="0" applyBorderFormats="0" applyFontFormats="0" applyPatternFormats="0" applyAlignmentFormats="0" applyWidthHeightFormats="0">
  <queryTableRefresh nextId="11" unboundColumnsRight="4">
    <queryTableFields count="10">
      <queryTableField id="1" name="product_id" tableColumnId="1"/>
      <queryTableField id="2" name="product_name" tableColumnId="2"/>
      <queryTableField id="3" name="brand_id" tableColumnId="3"/>
      <queryTableField id="4" name="category_id" tableColumnId="4"/>
      <queryTableField id="5" name="model_year" tableColumnId="5"/>
      <queryTableField id="6" name="list_price" tableColumnId="6"/>
      <queryTableField id="7" dataBound="0" tableColumnId="7"/>
      <queryTableField id="8" dataBound="0" tableColumnId="8"/>
      <queryTableField id="9" dataBound="0" tableColumnId="9"/>
      <queryTableField id="10" dataBound="0"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5" xr16:uid="{78B1251E-8EBC-4BBB-AF4A-82054758847A}" autoFormatId="16" applyNumberFormats="0" applyBorderFormats="0" applyFontFormats="0" applyPatternFormats="0" applyAlignmentFormats="0" applyWidthHeightFormats="0">
  <queryTableRefresh nextId="9">
    <queryTableFields count="8">
      <queryTableField id="1" name="order_id" tableColumnId="1"/>
      <queryTableField id="2" name="customer_id" tableColumnId="2"/>
      <queryTableField id="3" name="order_status" tableColumnId="3"/>
      <queryTableField id="4" name="order_date" tableColumnId="4"/>
      <queryTableField id="5" name="required_date" tableColumnId="5"/>
      <queryTableField id="6" name="shipped_date" tableColumnId="6"/>
      <queryTableField id="7" name="store_id" tableColumnId="7"/>
      <queryTableField id="8" name="staff_id"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4" xr16:uid="{E3C055F5-080D-4C5A-86B1-375CAF267545}" autoFormatId="16" applyNumberFormats="0" applyBorderFormats="0" applyFontFormats="0" applyPatternFormats="0" applyAlignmentFormats="0" applyWidthHeightFormats="0">
  <queryTableRefresh nextId="12" unboundColumnsRight="5">
    <queryTableFields count="11">
      <queryTableField id="1" name="order_id" tableColumnId="1"/>
      <queryTableField id="2" name="item_id" tableColumnId="2"/>
      <queryTableField id="3" name="product_id" tableColumnId="3"/>
      <queryTableField id="4" name="quantity" tableColumnId="4"/>
      <queryTableField id="5" name="list_price" tableColumnId="5"/>
      <queryTableField id="6" name="discount" tableColumnId="6"/>
      <queryTableField id="7" dataBound="0" tableColumnId="7"/>
      <queryTableField id="8" dataBound="0" tableColumnId="8"/>
      <queryTableField id="9" dataBound="0" tableColumnId="9"/>
      <queryTableField id="10" dataBound="0" tableColumnId="10"/>
      <queryTableField id="11" dataBound="0"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3" xr16:uid="{C99DB863-CC58-4123-B708-9CBEB25BDB5D}" autoFormatId="16" applyNumberFormats="0" applyBorderFormats="0" applyFontFormats="0" applyPatternFormats="0" applyAlignmentFormats="0" applyWidthHeightFormats="0">
  <queryTableRefresh nextId="10">
    <queryTableFields count="9">
      <queryTableField id="1" name="customer_id" tableColumnId="1"/>
      <queryTableField id="2" name="first_name" tableColumnId="2"/>
      <queryTableField id="3" name="last_name" tableColumnId="3"/>
      <queryTableField id="4" name="phone" tableColumnId="4"/>
      <queryTableField id="5" name="email" tableColumnId="5"/>
      <queryTableField id="6" name="street" tableColumnId="6"/>
      <queryTableField id="7" name="city" tableColumnId="7"/>
      <queryTableField id="8" name="state" tableColumnId="8"/>
      <queryTableField id="9" name="zip_cod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68F6A404-043A-4A48-BC27-5A732E6D2B6A}" autoFormatId="16" applyNumberFormats="0" applyBorderFormats="0" applyFontFormats="0" applyPatternFormats="0" applyAlignmentFormats="0" applyWidthHeightFormats="0">
  <queryTableRefresh nextId="3">
    <queryTableFields count="2">
      <queryTableField id="1" name="category_id" tableColumnId="1"/>
      <queryTableField id="2" name="category_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 xr16:uid="{D78EA913-67D4-49B9-8C5F-69367F5D751C}" autoFormatId="16" applyNumberFormats="0" applyBorderFormats="0" applyFontFormats="0" applyPatternFormats="0" applyAlignmentFormats="0" applyWidthHeightFormats="0">
  <queryTableRefresh nextId="3">
    <queryTableFields count="2">
      <queryTableField id="1" name="brand_id" tableColumnId="1"/>
      <queryTableField id="2" name="brand_name"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0" xr16:uid="{C4043E63-E999-4262-BA3C-BADB94750C8E}"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6D7B299-6335-4BA0-B21B-0FFD64FBA98B}" name="stores" displayName="stores" ref="A1:H4" tableType="queryTable" totalsRowShown="0">
  <autoFilter ref="A1:H4" xr:uid="{E6D7B299-6335-4BA0-B21B-0FFD64FBA98B}"/>
  <tableColumns count="8">
    <tableColumn id="1" xr3:uid="{414E009D-C1B1-4BC4-8583-46E32B99DD05}" uniqueName="1" name="store_id" queryTableFieldId="1"/>
    <tableColumn id="2" xr3:uid="{748F401A-5560-41F6-8011-D712359EB52D}" uniqueName="2" name="store_name" queryTableFieldId="2" dataDxfId="41"/>
    <tableColumn id="3" xr3:uid="{C8F93DE3-D200-46D4-B242-E33576E86132}" uniqueName="3" name="phone" queryTableFieldId="3" dataDxfId="40"/>
    <tableColumn id="4" xr3:uid="{07F438A5-2EC8-4334-A7CE-C6580105A37C}" uniqueName="4" name="email" queryTableFieldId="4" dataDxfId="39"/>
    <tableColumn id="5" xr3:uid="{B9317E4C-D5A0-4CAB-87D2-0962D9262BD4}" uniqueName="5" name="street" queryTableFieldId="5" dataDxfId="38"/>
    <tableColumn id="6" xr3:uid="{474A76BC-056F-4D38-B168-27F29A741B69}" uniqueName="6" name="city" queryTableFieldId="6" dataDxfId="37"/>
    <tableColumn id="7" xr3:uid="{4FF29253-B5BE-49CC-92DE-496BDD34DD9B}" uniqueName="7" name="state" queryTableFieldId="7" dataDxfId="36"/>
    <tableColumn id="8" xr3:uid="{023F3454-FF08-45FB-AE38-0E270913FD9A}" uniqueName="8" name="zip_cod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A3FD716-A65C-4376-84BE-3DA9EAA5F781}" name="stocks" displayName="stocks" ref="A1:C940" tableType="queryTable" totalsRowShown="0">
  <autoFilter ref="A1:C940" xr:uid="{9A3FD716-A65C-4376-84BE-3DA9EAA5F781}"/>
  <tableColumns count="3">
    <tableColumn id="1" xr3:uid="{96E1E316-253A-492E-8789-C5768371CF81}" uniqueName="1" name="store_id" queryTableFieldId="1"/>
    <tableColumn id="2" xr3:uid="{3B3C7358-8644-4A12-83A5-E199EE3A470E}" uniqueName="2" name="product_id" queryTableFieldId="2"/>
    <tableColumn id="3" xr3:uid="{5A5E4CE9-03B3-42DA-B2D0-DFD275C10A02}" uniqueName="3" name="quantity"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DAAEF00-F33C-454C-A622-23FDCA89E322}" name="staffs" displayName="staffs" ref="A1:H11" tableType="queryTable" totalsRowShown="0">
  <autoFilter ref="A1:H11" xr:uid="{FDAAEF00-F33C-454C-A622-23FDCA89E322}"/>
  <tableColumns count="8">
    <tableColumn id="1" xr3:uid="{FA0D9172-431D-4B27-B783-54EB1CBCE469}" uniqueName="1" name="staff_id" queryTableFieldId="1"/>
    <tableColumn id="2" xr3:uid="{524B6B75-3F75-4408-ACD1-BB9D33382222}" uniqueName="2" name="first_name" queryTableFieldId="2" dataDxfId="35"/>
    <tableColumn id="3" xr3:uid="{7817C01A-7058-496D-B8D1-529B59B4F0B2}" uniqueName="3" name="last_name" queryTableFieldId="3" dataDxfId="34"/>
    <tableColumn id="4" xr3:uid="{F1298BC0-1703-4B23-8A33-B74D0E174A38}" uniqueName="4" name="email" queryTableFieldId="4" dataDxfId="33"/>
    <tableColumn id="5" xr3:uid="{738C50E6-F4AB-4FF6-A01E-5F02A8C0B8AD}" uniqueName="5" name="phone" queryTableFieldId="5" dataDxfId="32"/>
    <tableColumn id="6" xr3:uid="{25BB35CE-7E99-45E1-A07B-7499A5D58CC0}" uniqueName="6" name="active" queryTableFieldId="6"/>
    <tableColumn id="7" xr3:uid="{A157B2D4-108D-4B0B-A778-6C6099C849FE}" uniqueName="7" name="store_id" queryTableFieldId="7"/>
    <tableColumn id="8" xr3:uid="{FCBEB112-38D1-4A58-9A92-9A20D7AF016E}" uniqueName="8" name="manager_id" queryTableFieldId="8" dataDxfId="3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F18756-6407-4CBE-9346-A27203238D37}" name="products" displayName="products" ref="A1:J322" tableType="queryTable" totalsRowShown="0" headerRowDxfId="11" dataDxfId="10">
  <autoFilter ref="A1:J322" xr:uid="{32F18756-6407-4CBE-9346-A27203238D37}"/>
  <tableColumns count="10">
    <tableColumn id="1" xr3:uid="{A132CD49-516C-40AD-B0F0-A6774BE96132}" uniqueName="1" name="product_id" queryTableFieldId="1" dataDxfId="9"/>
    <tableColumn id="2" xr3:uid="{DFC3B11E-20DB-4F10-B977-A14C8E379E94}" uniqueName="2" name="product_name" queryTableFieldId="2" dataDxfId="8"/>
    <tableColumn id="3" xr3:uid="{BAF45783-FE82-4863-B35B-7FC6975327A3}" uniqueName="3" name="brand_id" queryTableFieldId="3" dataDxfId="7"/>
    <tableColumn id="4" xr3:uid="{D58AEEDD-F66E-4376-963D-5A7A24E82DED}" uniqueName="4" name="category_id" queryTableFieldId="4" dataDxfId="6"/>
    <tableColumn id="5" xr3:uid="{8F635B65-A7BE-4D50-A505-872923AE4401}" uniqueName="5" name="model_year" queryTableFieldId="5" dataDxfId="5"/>
    <tableColumn id="6" xr3:uid="{EDAFA02F-AE04-49F6-81D8-900AA28CE74D}" uniqueName="6" name="list_price" queryTableFieldId="6" dataDxfId="4"/>
    <tableColumn id="7" xr3:uid="{912D0440-114B-4373-A142-AF8EDBADD947}" uniqueName="7" name="category_name" queryTableFieldId="7" dataDxfId="3">
      <calculatedColumnFormula>VLOOKUP(D:D,categories[],2,)</calculatedColumnFormula>
    </tableColumn>
    <tableColumn id="8" xr3:uid="{8A1A3909-8BA3-4589-89A1-63A16E5ECCF5}" uniqueName="8" name="brand_name" queryTableFieldId="8" dataDxfId="2">
      <calculatedColumnFormula>VLOOKUP(C:C,brands[],2,)</calculatedColumnFormula>
    </tableColumn>
    <tableColumn id="9" xr3:uid="{99B5880E-56AB-4F1A-A5A9-98E2641906D6}" uniqueName="9" name="category_name2" queryTableFieldId="9" dataDxfId="1">
      <calculatedColumnFormula>VLOOKUP(D2, 'categories'!$A$2:$B$1000, 2, FALSE)</calculatedColumnFormula>
    </tableColumn>
    <tableColumn id="10" xr3:uid="{FAAA0D14-8C96-45B9-8221-9780002FC216}" uniqueName="10" name="brand_name2" queryTableFieldId="10" dataDxfId="0">
      <calculatedColumnFormula>VLOOKUP(C2, brands!$A$2:$B$1000, 2, FALSE)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D9A7DCF-B3FB-46D5-A914-322A93F96462}" name="orders" displayName="orders" ref="A1:H1616" tableType="queryTable" totalsRowShown="0">
  <autoFilter ref="A1:H1616" xr:uid="{2D9A7DCF-B3FB-46D5-A914-322A93F96462}"/>
  <tableColumns count="8">
    <tableColumn id="1" xr3:uid="{8FC262B1-365A-4BFF-A9DD-56B9CDA3E958}" uniqueName="1" name="order_id" queryTableFieldId="1"/>
    <tableColumn id="2" xr3:uid="{19E21B68-00E5-4897-B34B-6E6458C3C0B7}" uniqueName="2" name="customer_id" queryTableFieldId="2"/>
    <tableColumn id="3" xr3:uid="{FDF9EDB1-8A45-4F6F-B5BC-0D7600252D7E}" uniqueName="3" name="order_status" queryTableFieldId="3"/>
    <tableColumn id="4" xr3:uid="{3D5A12C5-DF21-4DBC-B37D-01F26FDEC60C}" uniqueName="4" name="order_date" queryTableFieldId="4" dataDxfId="30"/>
    <tableColumn id="5" xr3:uid="{4004A11D-0828-475A-BB4B-0671E33DA426}" uniqueName="5" name="required_date" queryTableFieldId="5" dataDxfId="29"/>
    <tableColumn id="6" xr3:uid="{6753EA2C-69FE-45DB-AFE7-CDE37D76E6A8}" uniqueName="6" name="shipped_date" queryTableFieldId="6" dataDxfId="28"/>
    <tableColumn id="7" xr3:uid="{AD116359-F88E-45CB-96F5-E789A117D569}" uniqueName="7" name="store_id" queryTableFieldId="7"/>
    <tableColumn id="8" xr3:uid="{4BFD3FC3-E20C-4FAE-922C-034C6A56AFD2}" uniqueName="8" name="staff_id" queryTableFieldId="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638AAAA-2EBA-400D-AF4B-C6BA5CAD2C42}" name="order_items" displayName="order_items" ref="A1:K4723" tableType="queryTable" totalsRowShown="0">
  <autoFilter ref="A1:K4723" xr:uid="{D638AAAA-2EBA-400D-AF4B-C6BA5CAD2C42}"/>
  <tableColumns count="11">
    <tableColumn id="1" xr3:uid="{8A22A4A2-1EDB-4026-AA53-8A43604F22B4}" uniqueName="1" name="order_id" queryTableFieldId="1"/>
    <tableColumn id="2" xr3:uid="{66D6522A-4764-4C61-B2DC-B7DA780BFF16}" uniqueName="2" name="item_id" queryTableFieldId="2"/>
    <tableColumn id="3" xr3:uid="{C0068101-9316-479C-BDE2-AC5E33D68D23}" uniqueName="3" name="product_id" queryTableFieldId="3"/>
    <tableColumn id="4" xr3:uid="{17F2CB3D-B73F-4216-BDED-391F9C77221D}" uniqueName="4" name="quantity" queryTableFieldId="4"/>
    <tableColumn id="5" xr3:uid="{43F6F08A-2132-4078-B446-3B62F7982239}" uniqueName="5" name="list_price" queryTableFieldId="5"/>
    <tableColumn id="6" xr3:uid="{6658B538-77B1-4ACB-A3DD-024857B99585}" uniqueName="6" name="discount" queryTableFieldId="6"/>
    <tableColumn id="7" xr3:uid="{192FCC94-C52A-4638-8EC7-58D465EBDF9A}" uniqueName="7" name="total_sales" queryTableFieldId="7" dataDxfId="27">
      <calculatedColumnFormula>(order_items[[#This Row],[quantity]]*order_items[[#This Row],[list_price]]-order_items[[#This Row],[discount]])</calculatedColumnFormula>
    </tableColumn>
    <tableColumn id="8" xr3:uid="{D3AA279C-27A1-477A-BE17-9439BEE5003F}" uniqueName="8" name="Category_Name" queryTableFieldId="8" dataDxfId="26">
      <calculatedColumnFormula>VLOOKUP(I2, 'categories'!$A$2:$B$1000, 2, FALSE)</calculatedColumnFormula>
    </tableColumn>
    <tableColumn id="9" xr3:uid="{C627B513-AEDD-4CF5-AC8D-AB084B44D8BB}" uniqueName="9" name="category_id" queryTableFieldId="9" dataDxfId="25">
      <calculatedColumnFormula>VLOOKUP(C2, products!$A$2:$D$1000, 4, FALSE)</calculatedColumnFormula>
    </tableColumn>
    <tableColumn id="10" xr3:uid="{EF42DBF3-41E3-41EB-8CC2-581ABE0D24A4}" uniqueName="10" name="store_name" queryTableFieldId="10" dataDxfId="24">
      <calculatedColumnFormula>VLOOKUP(D2, stores!$A$2:$B$1000, 2, FALSE)</calculatedColumnFormula>
    </tableColumn>
    <tableColumn id="11" xr3:uid="{A70049F0-6E37-436F-96F3-6F6887E8306C}" uniqueName="11" name="product_name" queryTableFieldId="11" dataDxfId="23">
      <calculatedColumnFormula>VLOOKUP(C:C,products!$A$2:$B$1000,2,)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4F0633-0F3C-4B6B-9EE5-C17918BAB1B5}" name="customers" displayName="customers" ref="A1:I1446" tableType="queryTable" totalsRowShown="0">
  <autoFilter ref="A1:I1446" xr:uid="{0B4F0633-0F3C-4B6B-9EE5-C17918BAB1B5}"/>
  <tableColumns count="9">
    <tableColumn id="1" xr3:uid="{F863758A-DE01-43E0-987E-0C8506C6E635}" uniqueName="1" name="customer_id" queryTableFieldId="1"/>
    <tableColumn id="2" xr3:uid="{E23EF82B-B99A-4734-8F94-FE553025FB6C}" uniqueName="2" name="first_name" queryTableFieldId="2" dataDxfId="22"/>
    <tableColumn id="3" xr3:uid="{EED8F20F-FF24-45F3-BBD5-8F1E8D135D67}" uniqueName="3" name="last_name" queryTableFieldId="3" dataDxfId="21"/>
    <tableColumn id="4" xr3:uid="{7F161F25-4FAA-4E34-AB19-C2E2BBD6D060}" uniqueName="4" name="phone" queryTableFieldId="4" dataDxfId="20"/>
    <tableColumn id="5" xr3:uid="{8AC78A37-77AC-4485-B072-3C4F2636CF87}" uniqueName="5" name="email" queryTableFieldId="5" dataDxfId="19"/>
    <tableColumn id="6" xr3:uid="{2B2FE41C-9C07-42D4-949F-765F24C2BBEA}" uniqueName="6" name="street" queryTableFieldId="6" dataDxfId="18"/>
    <tableColumn id="7" xr3:uid="{791A1FA0-899A-4A52-A716-4068F18C50DD}" uniqueName="7" name="city" queryTableFieldId="7" dataDxfId="17"/>
    <tableColumn id="8" xr3:uid="{65E642C9-33F5-48BB-B480-AEFC3EC65A7A}" uniqueName="8" name="state" queryTableFieldId="8" dataDxfId="16"/>
    <tableColumn id="9" xr3:uid="{CEF98870-7BCA-4383-9920-AFAD88003521}" uniqueName="9" name="zip_code"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925D50-9034-44AD-94F4-157D1149A983}" name="categories" displayName="categories" ref="A1:B8" tableType="queryTable" totalsRowShown="0">
  <autoFilter ref="A1:B8" xr:uid="{7B925D50-9034-44AD-94F4-157D1149A983}"/>
  <tableColumns count="2">
    <tableColumn id="1" xr3:uid="{C77B3C32-1560-452D-A2EB-3A0B352DF8D7}" uniqueName="1" name="category_id" queryTableFieldId="1"/>
    <tableColumn id="2" xr3:uid="{2B499114-7913-44D4-8D8E-A6F5087DF16F}" uniqueName="2" name="category_name" queryTableFieldId="2" dataDxfId="1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D98B50-811A-4FC1-A130-73C8BFC1BBC7}" name="brands" displayName="brands" ref="A1:B10" tableType="queryTable" totalsRowShown="0">
  <autoFilter ref="A1:B10" xr:uid="{85D98B50-811A-4FC1-A130-73C8BFC1BBC7}"/>
  <tableColumns count="2">
    <tableColumn id="1" xr3:uid="{26C544C2-D980-4D36-9774-EEFB7B67ABA5}" uniqueName="1" name="brand_id" queryTableFieldId="1"/>
    <tableColumn id="2" xr3:uid="{963E3853-D255-4DCD-A7CF-740D162FFDD7}" uniqueName="2" name="brand_name" queryTableFieldId="2" dataDxfId="1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09441EF-9F88-403A-A810-71447530C4D4}" name="Table" displayName="Table" ref="A1:B5" tableType="queryTable" totalsRowShown="0">
  <autoFilter ref="A1:B5" xr:uid="{509441EF-9F88-403A-A810-71447530C4D4}"/>
  <tableColumns count="2">
    <tableColumn id="1" xr3:uid="{AFCD0422-01F2-4D02-8CAD-D08E36F5869F}" uniqueName="1" name="Column1" queryTableFieldId="1" dataDxfId="13"/>
    <tableColumn id="2" xr3:uid="{61E5C4A7-51E1-4370-9773-3C5D4E88AB1A}" uniqueName="2" name="Column2" queryTableFieldId="2"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table" Target="../tables/table10.xml"/><Relationship Id="rId4"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8BE2F-336D-4D9D-8CD4-61B22159C7C8}">
  <dimension ref="A1:H4"/>
  <sheetViews>
    <sheetView workbookViewId="0"/>
  </sheetViews>
  <sheetFormatPr defaultRowHeight="15" x14ac:dyDescent="0.25"/>
  <cols>
    <col min="1" max="1" width="10.5703125" bestFit="1" customWidth="1"/>
    <col min="2" max="2" width="15.42578125" bestFit="1" customWidth="1"/>
    <col min="3" max="3" width="13.7109375" bestFit="1" customWidth="1"/>
    <col min="4" max="4" width="21" bestFit="1" customWidth="1"/>
    <col min="5" max="5" width="19.85546875" bestFit="1" customWidth="1"/>
    <col min="6" max="6" width="10.140625" bestFit="1" customWidth="1"/>
    <col min="7" max="7" width="7.7109375" bestFit="1" customWidth="1"/>
    <col min="8" max="8" width="11.140625" bestFit="1" customWidth="1"/>
  </cols>
  <sheetData>
    <row r="1" spans="1:8" x14ac:dyDescent="0.25">
      <c r="A1" t="s">
        <v>5270</v>
      </c>
      <c r="B1" t="s">
        <v>6279</v>
      </c>
      <c r="C1" t="s">
        <v>23</v>
      </c>
      <c r="D1" t="s">
        <v>24</v>
      </c>
      <c r="E1" t="s">
        <v>25</v>
      </c>
      <c r="F1" t="s">
        <v>26</v>
      </c>
      <c r="G1" t="s">
        <v>27</v>
      </c>
      <c r="H1" t="s">
        <v>28</v>
      </c>
    </row>
    <row r="2" spans="1:8" x14ac:dyDescent="0.25">
      <c r="A2">
        <v>1</v>
      </c>
      <c r="B2" t="s">
        <v>6280</v>
      </c>
      <c r="C2" t="s">
        <v>6281</v>
      </c>
      <c r="D2" t="s">
        <v>6282</v>
      </c>
      <c r="E2" t="s">
        <v>6283</v>
      </c>
      <c r="F2" t="s">
        <v>928</v>
      </c>
      <c r="G2" t="s">
        <v>41</v>
      </c>
      <c r="H2">
        <v>95060</v>
      </c>
    </row>
    <row r="3" spans="1:8" x14ac:dyDescent="0.25">
      <c r="A3">
        <v>2</v>
      </c>
      <c r="B3" t="s">
        <v>6284</v>
      </c>
      <c r="C3" t="s">
        <v>6285</v>
      </c>
      <c r="D3" t="s">
        <v>6286</v>
      </c>
      <c r="E3" t="s">
        <v>6287</v>
      </c>
      <c r="F3" t="s">
        <v>75</v>
      </c>
      <c r="G3" t="s">
        <v>35</v>
      </c>
      <c r="H3">
        <v>11432</v>
      </c>
    </row>
    <row r="4" spans="1:8" x14ac:dyDescent="0.25">
      <c r="A4">
        <v>3</v>
      </c>
      <c r="B4" t="s">
        <v>6288</v>
      </c>
      <c r="C4" t="s">
        <v>6271</v>
      </c>
      <c r="D4" t="s">
        <v>6289</v>
      </c>
      <c r="E4" t="s">
        <v>6290</v>
      </c>
      <c r="F4" t="s">
        <v>368</v>
      </c>
      <c r="G4" t="s">
        <v>100</v>
      </c>
      <c r="H4">
        <v>75088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96F1A-D428-4C65-A2F9-F094F3F847DE}">
  <dimension ref="A1:C940"/>
  <sheetViews>
    <sheetView workbookViewId="0"/>
  </sheetViews>
  <sheetFormatPr defaultRowHeight="15" x14ac:dyDescent="0.25"/>
  <cols>
    <col min="1" max="1" width="10.5703125" bestFit="1" customWidth="1"/>
    <col min="2" max="2" width="12.85546875" bestFit="1" customWidth="1"/>
    <col min="3" max="3" width="10.7109375" bestFit="1" customWidth="1"/>
  </cols>
  <sheetData>
    <row r="1" spans="1:3" x14ac:dyDescent="0.25">
      <c r="A1" t="s">
        <v>5270</v>
      </c>
      <c r="B1" t="s">
        <v>5262</v>
      </c>
      <c r="C1" t="s">
        <v>5263</v>
      </c>
    </row>
    <row r="2" spans="1:3" x14ac:dyDescent="0.25">
      <c r="A2">
        <v>1</v>
      </c>
      <c r="B2">
        <v>1</v>
      </c>
      <c r="C2">
        <v>27</v>
      </c>
    </row>
    <row r="3" spans="1:3" x14ac:dyDescent="0.25">
      <c r="A3">
        <v>1</v>
      </c>
      <c r="B3">
        <v>2</v>
      </c>
      <c r="C3">
        <v>5</v>
      </c>
    </row>
    <row r="4" spans="1:3" x14ac:dyDescent="0.25">
      <c r="A4">
        <v>1</v>
      </c>
      <c r="B4">
        <v>3</v>
      </c>
      <c r="C4">
        <v>6</v>
      </c>
    </row>
    <row r="5" spans="1:3" x14ac:dyDescent="0.25">
      <c r="A5">
        <v>1</v>
      </c>
      <c r="B5">
        <v>4</v>
      </c>
      <c r="C5">
        <v>23</v>
      </c>
    </row>
    <row r="6" spans="1:3" x14ac:dyDescent="0.25">
      <c r="A6">
        <v>1</v>
      </c>
      <c r="B6">
        <v>5</v>
      </c>
      <c r="C6">
        <v>22</v>
      </c>
    </row>
    <row r="7" spans="1:3" x14ac:dyDescent="0.25">
      <c r="A7">
        <v>1</v>
      </c>
      <c r="B7">
        <v>6</v>
      </c>
      <c r="C7">
        <v>0</v>
      </c>
    </row>
    <row r="8" spans="1:3" x14ac:dyDescent="0.25">
      <c r="A8">
        <v>1</v>
      </c>
      <c r="B8">
        <v>7</v>
      </c>
      <c r="C8">
        <v>8</v>
      </c>
    </row>
    <row r="9" spans="1:3" x14ac:dyDescent="0.25">
      <c r="A9">
        <v>1</v>
      </c>
      <c r="B9">
        <v>8</v>
      </c>
      <c r="C9">
        <v>0</v>
      </c>
    </row>
    <row r="10" spans="1:3" x14ac:dyDescent="0.25">
      <c r="A10">
        <v>1</v>
      </c>
      <c r="B10">
        <v>9</v>
      </c>
      <c r="C10">
        <v>11</v>
      </c>
    </row>
    <row r="11" spans="1:3" x14ac:dyDescent="0.25">
      <c r="A11">
        <v>1</v>
      </c>
      <c r="B11">
        <v>10</v>
      </c>
      <c r="C11">
        <v>15</v>
      </c>
    </row>
    <row r="12" spans="1:3" x14ac:dyDescent="0.25">
      <c r="A12">
        <v>1</v>
      </c>
      <c r="B12">
        <v>11</v>
      </c>
      <c r="C12">
        <v>8</v>
      </c>
    </row>
    <row r="13" spans="1:3" x14ac:dyDescent="0.25">
      <c r="A13">
        <v>1</v>
      </c>
      <c r="B13">
        <v>12</v>
      </c>
      <c r="C13">
        <v>16</v>
      </c>
    </row>
    <row r="14" spans="1:3" x14ac:dyDescent="0.25">
      <c r="A14">
        <v>1</v>
      </c>
      <c r="B14">
        <v>13</v>
      </c>
      <c r="C14">
        <v>13</v>
      </c>
    </row>
    <row r="15" spans="1:3" x14ac:dyDescent="0.25">
      <c r="A15">
        <v>1</v>
      </c>
      <c r="B15">
        <v>14</v>
      </c>
      <c r="C15">
        <v>8</v>
      </c>
    </row>
    <row r="16" spans="1:3" x14ac:dyDescent="0.25">
      <c r="A16">
        <v>1</v>
      </c>
      <c r="B16">
        <v>15</v>
      </c>
      <c r="C16">
        <v>3</v>
      </c>
    </row>
    <row r="17" spans="1:3" x14ac:dyDescent="0.25">
      <c r="A17">
        <v>1</v>
      </c>
      <c r="B17">
        <v>16</v>
      </c>
      <c r="C17">
        <v>4</v>
      </c>
    </row>
    <row r="18" spans="1:3" x14ac:dyDescent="0.25">
      <c r="A18">
        <v>1</v>
      </c>
      <c r="B18">
        <v>17</v>
      </c>
      <c r="C18">
        <v>2</v>
      </c>
    </row>
    <row r="19" spans="1:3" x14ac:dyDescent="0.25">
      <c r="A19">
        <v>1</v>
      </c>
      <c r="B19">
        <v>18</v>
      </c>
      <c r="C19">
        <v>16</v>
      </c>
    </row>
    <row r="20" spans="1:3" x14ac:dyDescent="0.25">
      <c r="A20">
        <v>1</v>
      </c>
      <c r="B20">
        <v>19</v>
      </c>
      <c r="C20">
        <v>4</v>
      </c>
    </row>
    <row r="21" spans="1:3" x14ac:dyDescent="0.25">
      <c r="A21">
        <v>1</v>
      </c>
      <c r="B21">
        <v>20</v>
      </c>
      <c r="C21">
        <v>26</v>
      </c>
    </row>
    <row r="22" spans="1:3" x14ac:dyDescent="0.25">
      <c r="A22">
        <v>1</v>
      </c>
      <c r="B22">
        <v>21</v>
      </c>
      <c r="C22">
        <v>24</v>
      </c>
    </row>
    <row r="23" spans="1:3" x14ac:dyDescent="0.25">
      <c r="A23">
        <v>1</v>
      </c>
      <c r="B23">
        <v>22</v>
      </c>
      <c r="C23">
        <v>29</v>
      </c>
    </row>
    <row r="24" spans="1:3" x14ac:dyDescent="0.25">
      <c r="A24">
        <v>1</v>
      </c>
      <c r="B24">
        <v>23</v>
      </c>
      <c r="C24">
        <v>9</v>
      </c>
    </row>
    <row r="25" spans="1:3" x14ac:dyDescent="0.25">
      <c r="A25">
        <v>1</v>
      </c>
      <c r="B25">
        <v>24</v>
      </c>
      <c r="C25">
        <v>10</v>
      </c>
    </row>
    <row r="26" spans="1:3" x14ac:dyDescent="0.25">
      <c r="A26">
        <v>1</v>
      </c>
      <c r="B26">
        <v>25</v>
      </c>
      <c r="C26">
        <v>10</v>
      </c>
    </row>
    <row r="27" spans="1:3" x14ac:dyDescent="0.25">
      <c r="A27">
        <v>1</v>
      </c>
      <c r="B27">
        <v>26</v>
      </c>
      <c r="C27">
        <v>16</v>
      </c>
    </row>
    <row r="28" spans="1:3" x14ac:dyDescent="0.25">
      <c r="A28">
        <v>1</v>
      </c>
      <c r="B28">
        <v>27</v>
      </c>
      <c r="C28">
        <v>21</v>
      </c>
    </row>
    <row r="29" spans="1:3" x14ac:dyDescent="0.25">
      <c r="A29">
        <v>1</v>
      </c>
      <c r="B29">
        <v>28</v>
      </c>
      <c r="C29">
        <v>20</v>
      </c>
    </row>
    <row r="30" spans="1:3" x14ac:dyDescent="0.25">
      <c r="A30">
        <v>1</v>
      </c>
      <c r="B30">
        <v>29</v>
      </c>
      <c r="C30">
        <v>13</v>
      </c>
    </row>
    <row r="31" spans="1:3" x14ac:dyDescent="0.25">
      <c r="A31">
        <v>1</v>
      </c>
      <c r="B31">
        <v>30</v>
      </c>
      <c r="C31">
        <v>30</v>
      </c>
    </row>
    <row r="32" spans="1:3" x14ac:dyDescent="0.25">
      <c r="A32">
        <v>1</v>
      </c>
      <c r="B32">
        <v>31</v>
      </c>
      <c r="C32">
        <v>2</v>
      </c>
    </row>
    <row r="33" spans="1:3" x14ac:dyDescent="0.25">
      <c r="A33">
        <v>1</v>
      </c>
      <c r="B33">
        <v>32</v>
      </c>
      <c r="C33">
        <v>0</v>
      </c>
    </row>
    <row r="34" spans="1:3" x14ac:dyDescent="0.25">
      <c r="A34">
        <v>1</v>
      </c>
      <c r="B34">
        <v>33</v>
      </c>
      <c r="C34">
        <v>10</v>
      </c>
    </row>
    <row r="35" spans="1:3" x14ac:dyDescent="0.25">
      <c r="A35">
        <v>1</v>
      </c>
      <c r="B35">
        <v>34</v>
      </c>
      <c r="C35">
        <v>2</v>
      </c>
    </row>
    <row r="36" spans="1:3" x14ac:dyDescent="0.25">
      <c r="A36">
        <v>1</v>
      </c>
      <c r="B36">
        <v>35</v>
      </c>
      <c r="C36">
        <v>18</v>
      </c>
    </row>
    <row r="37" spans="1:3" x14ac:dyDescent="0.25">
      <c r="A37">
        <v>1</v>
      </c>
      <c r="B37">
        <v>36</v>
      </c>
      <c r="C37">
        <v>26</v>
      </c>
    </row>
    <row r="38" spans="1:3" x14ac:dyDescent="0.25">
      <c r="A38">
        <v>1</v>
      </c>
      <c r="B38">
        <v>37</v>
      </c>
      <c r="C38">
        <v>12</v>
      </c>
    </row>
    <row r="39" spans="1:3" x14ac:dyDescent="0.25">
      <c r="A39">
        <v>1</v>
      </c>
      <c r="B39">
        <v>38</v>
      </c>
      <c r="C39">
        <v>13</v>
      </c>
    </row>
    <row r="40" spans="1:3" x14ac:dyDescent="0.25">
      <c r="A40">
        <v>1</v>
      </c>
      <c r="B40">
        <v>39</v>
      </c>
      <c r="C40">
        <v>2</v>
      </c>
    </row>
    <row r="41" spans="1:3" x14ac:dyDescent="0.25">
      <c r="A41">
        <v>1</v>
      </c>
      <c r="B41">
        <v>40</v>
      </c>
      <c r="C41">
        <v>24</v>
      </c>
    </row>
    <row r="42" spans="1:3" x14ac:dyDescent="0.25">
      <c r="A42">
        <v>1</v>
      </c>
      <c r="B42">
        <v>41</v>
      </c>
      <c r="C42">
        <v>10</v>
      </c>
    </row>
    <row r="43" spans="1:3" x14ac:dyDescent="0.25">
      <c r="A43">
        <v>1</v>
      </c>
      <c r="B43">
        <v>42</v>
      </c>
      <c r="C43">
        <v>0</v>
      </c>
    </row>
    <row r="44" spans="1:3" x14ac:dyDescent="0.25">
      <c r="A44">
        <v>1</v>
      </c>
      <c r="B44">
        <v>43</v>
      </c>
      <c r="C44">
        <v>2</v>
      </c>
    </row>
    <row r="45" spans="1:3" x14ac:dyDescent="0.25">
      <c r="A45">
        <v>1</v>
      </c>
      <c r="B45">
        <v>44</v>
      </c>
      <c r="C45">
        <v>1</v>
      </c>
    </row>
    <row r="46" spans="1:3" x14ac:dyDescent="0.25">
      <c r="A46">
        <v>1</v>
      </c>
      <c r="B46">
        <v>45</v>
      </c>
      <c r="C46">
        <v>15</v>
      </c>
    </row>
    <row r="47" spans="1:3" x14ac:dyDescent="0.25">
      <c r="A47">
        <v>1</v>
      </c>
      <c r="B47">
        <v>46</v>
      </c>
      <c r="C47">
        <v>19</v>
      </c>
    </row>
    <row r="48" spans="1:3" x14ac:dyDescent="0.25">
      <c r="A48">
        <v>1</v>
      </c>
      <c r="B48">
        <v>47</v>
      </c>
      <c r="C48">
        <v>21</v>
      </c>
    </row>
    <row r="49" spans="1:3" x14ac:dyDescent="0.25">
      <c r="A49">
        <v>1</v>
      </c>
      <c r="B49">
        <v>48</v>
      </c>
      <c r="C49">
        <v>5</v>
      </c>
    </row>
    <row r="50" spans="1:3" x14ac:dyDescent="0.25">
      <c r="A50">
        <v>1</v>
      </c>
      <c r="B50">
        <v>49</v>
      </c>
      <c r="C50">
        <v>8</v>
      </c>
    </row>
    <row r="51" spans="1:3" x14ac:dyDescent="0.25">
      <c r="A51">
        <v>1</v>
      </c>
      <c r="B51">
        <v>50</v>
      </c>
      <c r="C51">
        <v>29</v>
      </c>
    </row>
    <row r="52" spans="1:3" x14ac:dyDescent="0.25">
      <c r="A52">
        <v>1</v>
      </c>
      <c r="B52">
        <v>51</v>
      </c>
      <c r="C52">
        <v>2</v>
      </c>
    </row>
    <row r="53" spans="1:3" x14ac:dyDescent="0.25">
      <c r="A53">
        <v>1</v>
      </c>
      <c r="B53">
        <v>52</v>
      </c>
      <c r="C53">
        <v>18</v>
      </c>
    </row>
    <row r="54" spans="1:3" x14ac:dyDescent="0.25">
      <c r="A54">
        <v>1</v>
      </c>
      <c r="B54">
        <v>53</v>
      </c>
      <c r="C54">
        <v>17</v>
      </c>
    </row>
    <row r="55" spans="1:3" x14ac:dyDescent="0.25">
      <c r="A55">
        <v>1</v>
      </c>
      <c r="B55">
        <v>54</v>
      </c>
      <c r="C55">
        <v>11</v>
      </c>
    </row>
    <row r="56" spans="1:3" x14ac:dyDescent="0.25">
      <c r="A56">
        <v>1</v>
      </c>
      <c r="B56">
        <v>55</v>
      </c>
      <c r="C56">
        <v>11</v>
      </c>
    </row>
    <row r="57" spans="1:3" x14ac:dyDescent="0.25">
      <c r="A57">
        <v>1</v>
      </c>
      <c r="B57">
        <v>56</v>
      </c>
      <c r="C57">
        <v>15</v>
      </c>
    </row>
    <row r="58" spans="1:3" x14ac:dyDescent="0.25">
      <c r="A58">
        <v>1</v>
      </c>
      <c r="B58">
        <v>57</v>
      </c>
      <c r="C58">
        <v>1</v>
      </c>
    </row>
    <row r="59" spans="1:3" x14ac:dyDescent="0.25">
      <c r="A59">
        <v>1</v>
      </c>
      <c r="B59">
        <v>58</v>
      </c>
      <c r="C59">
        <v>1</v>
      </c>
    </row>
    <row r="60" spans="1:3" x14ac:dyDescent="0.25">
      <c r="A60">
        <v>1</v>
      </c>
      <c r="B60">
        <v>59</v>
      </c>
      <c r="C60">
        <v>22</v>
      </c>
    </row>
    <row r="61" spans="1:3" x14ac:dyDescent="0.25">
      <c r="A61">
        <v>1</v>
      </c>
      <c r="B61">
        <v>60</v>
      </c>
      <c r="C61">
        <v>19</v>
      </c>
    </row>
    <row r="62" spans="1:3" x14ac:dyDescent="0.25">
      <c r="A62">
        <v>1</v>
      </c>
      <c r="B62">
        <v>61</v>
      </c>
      <c r="C62">
        <v>30</v>
      </c>
    </row>
    <row r="63" spans="1:3" x14ac:dyDescent="0.25">
      <c r="A63">
        <v>1</v>
      </c>
      <c r="B63">
        <v>62</v>
      </c>
      <c r="C63">
        <v>21</v>
      </c>
    </row>
    <row r="64" spans="1:3" x14ac:dyDescent="0.25">
      <c r="A64">
        <v>1</v>
      </c>
      <c r="B64">
        <v>63</v>
      </c>
      <c r="C64">
        <v>4</v>
      </c>
    </row>
    <row r="65" spans="1:3" x14ac:dyDescent="0.25">
      <c r="A65">
        <v>1</v>
      </c>
      <c r="B65">
        <v>64</v>
      </c>
      <c r="C65">
        <v>30</v>
      </c>
    </row>
    <row r="66" spans="1:3" x14ac:dyDescent="0.25">
      <c r="A66">
        <v>1</v>
      </c>
      <c r="B66">
        <v>65</v>
      </c>
      <c r="C66">
        <v>10</v>
      </c>
    </row>
    <row r="67" spans="1:3" x14ac:dyDescent="0.25">
      <c r="A67">
        <v>1</v>
      </c>
      <c r="B67">
        <v>66</v>
      </c>
      <c r="C67">
        <v>12</v>
      </c>
    </row>
    <row r="68" spans="1:3" x14ac:dyDescent="0.25">
      <c r="A68">
        <v>1</v>
      </c>
      <c r="B68">
        <v>67</v>
      </c>
      <c r="C68">
        <v>19</v>
      </c>
    </row>
    <row r="69" spans="1:3" x14ac:dyDescent="0.25">
      <c r="A69">
        <v>1</v>
      </c>
      <c r="B69">
        <v>68</v>
      </c>
      <c r="C69">
        <v>30</v>
      </c>
    </row>
    <row r="70" spans="1:3" x14ac:dyDescent="0.25">
      <c r="A70">
        <v>1</v>
      </c>
      <c r="B70">
        <v>69</v>
      </c>
      <c r="C70">
        <v>4</v>
      </c>
    </row>
    <row r="71" spans="1:3" x14ac:dyDescent="0.25">
      <c r="A71">
        <v>1</v>
      </c>
      <c r="B71">
        <v>70</v>
      </c>
      <c r="C71">
        <v>3</v>
      </c>
    </row>
    <row r="72" spans="1:3" x14ac:dyDescent="0.25">
      <c r="A72">
        <v>1</v>
      </c>
      <c r="B72">
        <v>71</v>
      </c>
      <c r="C72">
        <v>25</v>
      </c>
    </row>
    <row r="73" spans="1:3" x14ac:dyDescent="0.25">
      <c r="A73">
        <v>1</v>
      </c>
      <c r="B73">
        <v>72</v>
      </c>
      <c r="C73">
        <v>9</v>
      </c>
    </row>
    <row r="74" spans="1:3" x14ac:dyDescent="0.25">
      <c r="A74">
        <v>1</v>
      </c>
      <c r="B74">
        <v>73</v>
      </c>
      <c r="C74">
        <v>7</v>
      </c>
    </row>
    <row r="75" spans="1:3" x14ac:dyDescent="0.25">
      <c r="A75">
        <v>1</v>
      </c>
      <c r="B75">
        <v>74</v>
      </c>
      <c r="C75">
        <v>9</v>
      </c>
    </row>
    <row r="76" spans="1:3" x14ac:dyDescent="0.25">
      <c r="A76">
        <v>1</v>
      </c>
      <c r="B76">
        <v>75</v>
      </c>
      <c r="C76">
        <v>23</v>
      </c>
    </row>
    <row r="77" spans="1:3" x14ac:dyDescent="0.25">
      <c r="A77">
        <v>1</v>
      </c>
      <c r="B77">
        <v>76</v>
      </c>
      <c r="C77">
        <v>15</v>
      </c>
    </row>
    <row r="78" spans="1:3" x14ac:dyDescent="0.25">
      <c r="A78">
        <v>1</v>
      </c>
      <c r="B78">
        <v>77</v>
      </c>
      <c r="C78">
        <v>16</v>
      </c>
    </row>
    <row r="79" spans="1:3" x14ac:dyDescent="0.25">
      <c r="A79">
        <v>1</v>
      </c>
      <c r="B79">
        <v>78</v>
      </c>
      <c r="C79">
        <v>13</v>
      </c>
    </row>
    <row r="80" spans="1:3" x14ac:dyDescent="0.25">
      <c r="A80">
        <v>1</v>
      </c>
      <c r="B80">
        <v>79</v>
      </c>
      <c r="C80">
        <v>13</v>
      </c>
    </row>
    <row r="81" spans="1:3" x14ac:dyDescent="0.25">
      <c r="A81">
        <v>1</v>
      </c>
      <c r="B81">
        <v>80</v>
      </c>
      <c r="C81">
        <v>11</v>
      </c>
    </row>
    <row r="82" spans="1:3" x14ac:dyDescent="0.25">
      <c r="A82">
        <v>1</v>
      </c>
      <c r="B82">
        <v>81</v>
      </c>
      <c r="C82">
        <v>25</v>
      </c>
    </row>
    <row r="83" spans="1:3" x14ac:dyDescent="0.25">
      <c r="A83">
        <v>1</v>
      </c>
      <c r="B83">
        <v>82</v>
      </c>
      <c r="C83">
        <v>1</v>
      </c>
    </row>
    <row r="84" spans="1:3" x14ac:dyDescent="0.25">
      <c r="A84">
        <v>1</v>
      </c>
      <c r="B84">
        <v>83</v>
      </c>
      <c r="C84">
        <v>13</v>
      </c>
    </row>
    <row r="85" spans="1:3" x14ac:dyDescent="0.25">
      <c r="A85">
        <v>1</v>
      </c>
      <c r="B85">
        <v>84</v>
      </c>
      <c r="C85">
        <v>11</v>
      </c>
    </row>
    <row r="86" spans="1:3" x14ac:dyDescent="0.25">
      <c r="A86">
        <v>1</v>
      </c>
      <c r="B86">
        <v>85</v>
      </c>
      <c r="C86">
        <v>23</v>
      </c>
    </row>
    <row r="87" spans="1:3" x14ac:dyDescent="0.25">
      <c r="A87">
        <v>1</v>
      </c>
      <c r="B87">
        <v>86</v>
      </c>
      <c r="C87">
        <v>19</v>
      </c>
    </row>
    <row r="88" spans="1:3" x14ac:dyDescent="0.25">
      <c r="A88">
        <v>1</v>
      </c>
      <c r="B88">
        <v>87</v>
      </c>
      <c r="C88">
        <v>27</v>
      </c>
    </row>
    <row r="89" spans="1:3" x14ac:dyDescent="0.25">
      <c r="A89">
        <v>1</v>
      </c>
      <c r="B89">
        <v>88</v>
      </c>
      <c r="C89">
        <v>7</v>
      </c>
    </row>
    <row r="90" spans="1:3" x14ac:dyDescent="0.25">
      <c r="A90">
        <v>1</v>
      </c>
      <c r="B90">
        <v>89</v>
      </c>
      <c r="C90">
        <v>9</v>
      </c>
    </row>
    <row r="91" spans="1:3" x14ac:dyDescent="0.25">
      <c r="A91">
        <v>1</v>
      </c>
      <c r="B91">
        <v>90</v>
      </c>
      <c r="C91">
        <v>4</v>
      </c>
    </row>
    <row r="92" spans="1:3" x14ac:dyDescent="0.25">
      <c r="A92">
        <v>1</v>
      </c>
      <c r="B92">
        <v>91</v>
      </c>
      <c r="C92">
        <v>8</v>
      </c>
    </row>
    <row r="93" spans="1:3" x14ac:dyDescent="0.25">
      <c r="A93">
        <v>1</v>
      </c>
      <c r="B93">
        <v>92</v>
      </c>
      <c r="C93">
        <v>0</v>
      </c>
    </row>
    <row r="94" spans="1:3" x14ac:dyDescent="0.25">
      <c r="A94">
        <v>1</v>
      </c>
      <c r="B94">
        <v>93</v>
      </c>
      <c r="C94">
        <v>22</v>
      </c>
    </row>
    <row r="95" spans="1:3" x14ac:dyDescent="0.25">
      <c r="A95">
        <v>1</v>
      </c>
      <c r="B95">
        <v>94</v>
      </c>
      <c r="C95">
        <v>6</v>
      </c>
    </row>
    <row r="96" spans="1:3" x14ac:dyDescent="0.25">
      <c r="A96">
        <v>1</v>
      </c>
      <c r="B96">
        <v>95</v>
      </c>
      <c r="C96">
        <v>25</v>
      </c>
    </row>
    <row r="97" spans="1:3" x14ac:dyDescent="0.25">
      <c r="A97">
        <v>1</v>
      </c>
      <c r="B97">
        <v>96</v>
      </c>
      <c r="C97">
        <v>20</v>
      </c>
    </row>
    <row r="98" spans="1:3" x14ac:dyDescent="0.25">
      <c r="A98">
        <v>1</v>
      </c>
      <c r="B98">
        <v>97</v>
      </c>
      <c r="C98">
        <v>20</v>
      </c>
    </row>
    <row r="99" spans="1:3" x14ac:dyDescent="0.25">
      <c r="A99">
        <v>1</v>
      </c>
      <c r="B99">
        <v>98</v>
      </c>
      <c r="C99">
        <v>28</v>
      </c>
    </row>
    <row r="100" spans="1:3" x14ac:dyDescent="0.25">
      <c r="A100">
        <v>1</v>
      </c>
      <c r="B100">
        <v>99</v>
      </c>
      <c r="C100">
        <v>28</v>
      </c>
    </row>
    <row r="101" spans="1:3" x14ac:dyDescent="0.25">
      <c r="A101">
        <v>1</v>
      </c>
      <c r="B101">
        <v>100</v>
      </c>
      <c r="C101">
        <v>15</v>
      </c>
    </row>
    <row r="102" spans="1:3" x14ac:dyDescent="0.25">
      <c r="A102">
        <v>1</v>
      </c>
      <c r="B102">
        <v>101</v>
      </c>
      <c r="C102">
        <v>17</v>
      </c>
    </row>
    <row r="103" spans="1:3" x14ac:dyDescent="0.25">
      <c r="A103">
        <v>1</v>
      </c>
      <c r="B103">
        <v>102</v>
      </c>
      <c r="C103">
        <v>9</v>
      </c>
    </row>
    <row r="104" spans="1:3" x14ac:dyDescent="0.25">
      <c r="A104">
        <v>1</v>
      </c>
      <c r="B104">
        <v>103</v>
      </c>
      <c r="C104">
        <v>13</v>
      </c>
    </row>
    <row r="105" spans="1:3" x14ac:dyDescent="0.25">
      <c r="A105">
        <v>1</v>
      </c>
      <c r="B105">
        <v>104</v>
      </c>
      <c r="C105">
        <v>25</v>
      </c>
    </row>
    <row r="106" spans="1:3" x14ac:dyDescent="0.25">
      <c r="A106">
        <v>1</v>
      </c>
      <c r="B106">
        <v>105</v>
      </c>
      <c r="C106">
        <v>7</v>
      </c>
    </row>
    <row r="107" spans="1:3" x14ac:dyDescent="0.25">
      <c r="A107">
        <v>1</v>
      </c>
      <c r="B107">
        <v>106</v>
      </c>
      <c r="C107">
        <v>30</v>
      </c>
    </row>
    <row r="108" spans="1:3" x14ac:dyDescent="0.25">
      <c r="A108">
        <v>1</v>
      </c>
      <c r="B108">
        <v>107</v>
      </c>
      <c r="C108">
        <v>20</v>
      </c>
    </row>
    <row r="109" spans="1:3" x14ac:dyDescent="0.25">
      <c r="A109">
        <v>1</v>
      </c>
      <c r="B109">
        <v>108</v>
      </c>
      <c r="C109">
        <v>15</v>
      </c>
    </row>
    <row r="110" spans="1:3" x14ac:dyDescent="0.25">
      <c r="A110">
        <v>1</v>
      </c>
      <c r="B110">
        <v>109</v>
      </c>
      <c r="C110">
        <v>30</v>
      </c>
    </row>
    <row r="111" spans="1:3" x14ac:dyDescent="0.25">
      <c r="A111">
        <v>1</v>
      </c>
      <c r="B111">
        <v>110</v>
      </c>
      <c r="C111">
        <v>1</v>
      </c>
    </row>
    <row r="112" spans="1:3" x14ac:dyDescent="0.25">
      <c r="A112">
        <v>1</v>
      </c>
      <c r="B112">
        <v>111</v>
      </c>
      <c r="C112">
        <v>11</v>
      </c>
    </row>
    <row r="113" spans="1:3" x14ac:dyDescent="0.25">
      <c r="A113">
        <v>1</v>
      </c>
      <c r="B113">
        <v>112</v>
      </c>
      <c r="C113">
        <v>17</v>
      </c>
    </row>
    <row r="114" spans="1:3" x14ac:dyDescent="0.25">
      <c r="A114">
        <v>1</v>
      </c>
      <c r="B114">
        <v>113</v>
      </c>
      <c r="C114">
        <v>24</v>
      </c>
    </row>
    <row r="115" spans="1:3" x14ac:dyDescent="0.25">
      <c r="A115">
        <v>1</v>
      </c>
      <c r="B115">
        <v>114</v>
      </c>
      <c r="C115">
        <v>3</v>
      </c>
    </row>
    <row r="116" spans="1:3" x14ac:dyDescent="0.25">
      <c r="A116">
        <v>1</v>
      </c>
      <c r="B116">
        <v>115</v>
      </c>
      <c r="C116">
        <v>10</v>
      </c>
    </row>
    <row r="117" spans="1:3" x14ac:dyDescent="0.25">
      <c r="A117">
        <v>1</v>
      </c>
      <c r="B117">
        <v>116</v>
      </c>
      <c r="C117">
        <v>24</v>
      </c>
    </row>
    <row r="118" spans="1:3" x14ac:dyDescent="0.25">
      <c r="A118">
        <v>1</v>
      </c>
      <c r="B118">
        <v>117</v>
      </c>
      <c r="C118">
        <v>15</v>
      </c>
    </row>
    <row r="119" spans="1:3" x14ac:dyDescent="0.25">
      <c r="A119">
        <v>1</v>
      </c>
      <c r="B119">
        <v>118</v>
      </c>
      <c r="C119">
        <v>12</v>
      </c>
    </row>
    <row r="120" spans="1:3" x14ac:dyDescent="0.25">
      <c r="A120">
        <v>1</v>
      </c>
      <c r="B120">
        <v>119</v>
      </c>
      <c r="C120">
        <v>17</v>
      </c>
    </row>
    <row r="121" spans="1:3" x14ac:dyDescent="0.25">
      <c r="A121">
        <v>1</v>
      </c>
      <c r="B121">
        <v>120</v>
      </c>
      <c r="C121">
        <v>23</v>
      </c>
    </row>
    <row r="122" spans="1:3" x14ac:dyDescent="0.25">
      <c r="A122">
        <v>1</v>
      </c>
      <c r="B122">
        <v>121</v>
      </c>
      <c r="C122">
        <v>19</v>
      </c>
    </row>
    <row r="123" spans="1:3" x14ac:dyDescent="0.25">
      <c r="A123">
        <v>1</v>
      </c>
      <c r="B123">
        <v>122</v>
      </c>
      <c r="C123">
        <v>22</v>
      </c>
    </row>
    <row r="124" spans="1:3" x14ac:dyDescent="0.25">
      <c r="A124">
        <v>1</v>
      </c>
      <c r="B124">
        <v>123</v>
      </c>
      <c r="C124">
        <v>8</v>
      </c>
    </row>
    <row r="125" spans="1:3" x14ac:dyDescent="0.25">
      <c r="A125">
        <v>1</v>
      </c>
      <c r="B125">
        <v>124</v>
      </c>
      <c r="C125">
        <v>23</v>
      </c>
    </row>
    <row r="126" spans="1:3" x14ac:dyDescent="0.25">
      <c r="A126">
        <v>1</v>
      </c>
      <c r="B126">
        <v>125</v>
      </c>
      <c r="C126">
        <v>22</v>
      </c>
    </row>
    <row r="127" spans="1:3" x14ac:dyDescent="0.25">
      <c r="A127">
        <v>1</v>
      </c>
      <c r="B127">
        <v>126</v>
      </c>
      <c r="C127">
        <v>28</v>
      </c>
    </row>
    <row r="128" spans="1:3" x14ac:dyDescent="0.25">
      <c r="A128">
        <v>1</v>
      </c>
      <c r="B128">
        <v>127</v>
      </c>
      <c r="C128">
        <v>12</v>
      </c>
    </row>
    <row r="129" spans="1:3" x14ac:dyDescent="0.25">
      <c r="A129">
        <v>1</v>
      </c>
      <c r="B129">
        <v>128</v>
      </c>
      <c r="C129">
        <v>11</v>
      </c>
    </row>
    <row r="130" spans="1:3" x14ac:dyDescent="0.25">
      <c r="A130">
        <v>1</v>
      </c>
      <c r="B130">
        <v>129</v>
      </c>
      <c r="C130">
        <v>21</v>
      </c>
    </row>
    <row r="131" spans="1:3" x14ac:dyDescent="0.25">
      <c r="A131">
        <v>1</v>
      </c>
      <c r="B131">
        <v>130</v>
      </c>
      <c r="C131">
        <v>22</v>
      </c>
    </row>
    <row r="132" spans="1:3" x14ac:dyDescent="0.25">
      <c r="A132">
        <v>1</v>
      </c>
      <c r="B132">
        <v>131</v>
      </c>
      <c r="C132">
        <v>20</v>
      </c>
    </row>
    <row r="133" spans="1:3" x14ac:dyDescent="0.25">
      <c r="A133">
        <v>1</v>
      </c>
      <c r="B133">
        <v>132</v>
      </c>
      <c r="C133">
        <v>1</v>
      </c>
    </row>
    <row r="134" spans="1:3" x14ac:dyDescent="0.25">
      <c r="A134">
        <v>1</v>
      </c>
      <c r="B134">
        <v>133</v>
      </c>
      <c r="C134">
        <v>9</v>
      </c>
    </row>
    <row r="135" spans="1:3" x14ac:dyDescent="0.25">
      <c r="A135">
        <v>1</v>
      </c>
      <c r="B135">
        <v>134</v>
      </c>
      <c r="C135">
        <v>26</v>
      </c>
    </row>
    <row r="136" spans="1:3" x14ac:dyDescent="0.25">
      <c r="A136">
        <v>1</v>
      </c>
      <c r="B136">
        <v>135</v>
      </c>
      <c r="C136">
        <v>15</v>
      </c>
    </row>
    <row r="137" spans="1:3" x14ac:dyDescent="0.25">
      <c r="A137">
        <v>1</v>
      </c>
      <c r="B137">
        <v>136</v>
      </c>
      <c r="C137">
        <v>12</v>
      </c>
    </row>
    <row r="138" spans="1:3" x14ac:dyDescent="0.25">
      <c r="A138">
        <v>1</v>
      </c>
      <c r="B138">
        <v>137</v>
      </c>
      <c r="C138">
        <v>12</v>
      </c>
    </row>
    <row r="139" spans="1:3" x14ac:dyDescent="0.25">
      <c r="A139">
        <v>1</v>
      </c>
      <c r="B139">
        <v>138</v>
      </c>
      <c r="C139">
        <v>6</v>
      </c>
    </row>
    <row r="140" spans="1:3" x14ac:dyDescent="0.25">
      <c r="A140">
        <v>1</v>
      </c>
      <c r="B140">
        <v>139</v>
      </c>
      <c r="C140">
        <v>17</v>
      </c>
    </row>
    <row r="141" spans="1:3" x14ac:dyDescent="0.25">
      <c r="A141">
        <v>1</v>
      </c>
      <c r="B141">
        <v>140</v>
      </c>
      <c r="C141">
        <v>3</v>
      </c>
    </row>
    <row r="142" spans="1:3" x14ac:dyDescent="0.25">
      <c r="A142">
        <v>1</v>
      </c>
      <c r="B142">
        <v>141</v>
      </c>
      <c r="C142">
        <v>21</v>
      </c>
    </row>
    <row r="143" spans="1:3" x14ac:dyDescent="0.25">
      <c r="A143">
        <v>1</v>
      </c>
      <c r="B143">
        <v>142</v>
      </c>
      <c r="C143">
        <v>22</v>
      </c>
    </row>
    <row r="144" spans="1:3" x14ac:dyDescent="0.25">
      <c r="A144">
        <v>1</v>
      </c>
      <c r="B144">
        <v>143</v>
      </c>
      <c r="C144">
        <v>19</v>
      </c>
    </row>
    <row r="145" spans="1:3" x14ac:dyDescent="0.25">
      <c r="A145">
        <v>1</v>
      </c>
      <c r="B145">
        <v>144</v>
      </c>
      <c r="C145">
        <v>7</v>
      </c>
    </row>
    <row r="146" spans="1:3" x14ac:dyDescent="0.25">
      <c r="A146">
        <v>1</v>
      </c>
      <c r="B146">
        <v>145</v>
      </c>
      <c r="C146">
        <v>5</v>
      </c>
    </row>
    <row r="147" spans="1:3" x14ac:dyDescent="0.25">
      <c r="A147">
        <v>1</v>
      </c>
      <c r="B147">
        <v>146</v>
      </c>
      <c r="C147">
        <v>6</v>
      </c>
    </row>
    <row r="148" spans="1:3" x14ac:dyDescent="0.25">
      <c r="A148">
        <v>1</v>
      </c>
      <c r="B148">
        <v>147</v>
      </c>
      <c r="C148">
        <v>8</v>
      </c>
    </row>
    <row r="149" spans="1:3" x14ac:dyDescent="0.25">
      <c r="A149">
        <v>1</v>
      </c>
      <c r="B149">
        <v>148</v>
      </c>
      <c r="C149">
        <v>6</v>
      </c>
    </row>
    <row r="150" spans="1:3" x14ac:dyDescent="0.25">
      <c r="A150">
        <v>1</v>
      </c>
      <c r="B150">
        <v>149</v>
      </c>
      <c r="C150">
        <v>1</v>
      </c>
    </row>
    <row r="151" spans="1:3" x14ac:dyDescent="0.25">
      <c r="A151">
        <v>1</v>
      </c>
      <c r="B151">
        <v>150</v>
      </c>
      <c r="C151">
        <v>22</v>
      </c>
    </row>
    <row r="152" spans="1:3" x14ac:dyDescent="0.25">
      <c r="A152">
        <v>1</v>
      </c>
      <c r="B152">
        <v>151</v>
      </c>
      <c r="C152">
        <v>24</v>
      </c>
    </row>
    <row r="153" spans="1:3" x14ac:dyDescent="0.25">
      <c r="A153">
        <v>1</v>
      </c>
      <c r="B153">
        <v>152</v>
      </c>
      <c r="C153">
        <v>12</v>
      </c>
    </row>
    <row r="154" spans="1:3" x14ac:dyDescent="0.25">
      <c r="A154">
        <v>1</v>
      </c>
      <c r="B154">
        <v>153</v>
      </c>
      <c r="C154">
        <v>25</v>
      </c>
    </row>
    <row r="155" spans="1:3" x14ac:dyDescent="0.25">
      <c r="A155">
        <v>1</v>
      </c>
      <c r="B155">
        <v>154</v>
      </c>
      <c r="C155">
        <v>13</v>
      </c>
    </row>
    <row r="156" spans="1:3" x14ac:dyDescent="0.25">
      <c r="A156">
        <v>1</v>
      </c>
      <c r="B156">
        <v>155</v>
      </c>
      <c r="C156">
        <v>8</v>
      </c>
    </row>
    <row r="157" spans="1:3" x14ac:dyDescent="0.25">
      <c r="A157">
        <v>1</v>
      </c>
      <c r="B157">
        <v>156</v>
      </c>
      <c r="C157">
        <v>13</v>
      </c>
    </row>
    <row r="158" spans="1:3" x14ac:dyDescent="0.25">
      <c r="A158">
        <v>1</v>
      </c>
      <c r="B158">
        <v>157</v>
      </c>
      <c r="C158">
        <v>25</v>
      </c>
    </row>
    <row r="159" spans="1:3" x14ac:dyDescent="0.25">
      <c r="A159">
        <v>1</v>
      </c>
      <c r="B159">
        <v>158</v>
      </c>
      <c r="C159">
        <v>11</v>
      </c>
    </row>
    <row r="160" spans="1:3" x14ac:dyDescent="0.25">
      <c r="A160">
        <v>1</v>
      </c>
      <c r="B160">
        <v>159</v>
      </c>
      <c r="C160">
        <v>18</v>
      </c>
    </row>
    <row r="161" spans="1:3" x14ac:dyDescent="0.25">
      <c r="A161">
        <v>1</v>
      </c>
      <c r="B161">
        <v>160</v>
      </c>
      <c r="C161">
        <v>0</v>
      </c>
    </row>
    <row r="162" spans="1:3" x14ac:dyDescent="0.25">
      <c r="A162">
        <v>1</v>
      </c>
      <c r="B162">
        <v>161</v>
      </c>
      <c r="C162">
        <v>17</v>
      </c>
    </row>
    <row r="163" spans="1:3" x14ac:dyDescent="0.25">
      <c r="A163">
        <v>1</v>
      </c>
      <c r="B163">
        <v>162</v>
      </c>
      <c r="C163">
        <v>14</v>
      </c>
    </row>
    <row r="164" spans="1:3" x14ac:dyDescent="0.25">
      <c r="A164">
        <v>1</v>
      </c>
      <c r="B164">
        <v>163</v>
      </c>
      <c r="C164">
        <v>0</v>
      </c>
    </row>
    <row r="165" spans="1:3" x14ac:dyDescent="0.25">
      <c r="A165">
        <v>1</v>
      </c>
      <c r="B165">
        <v>164</v>
      </c>
      <c r="C165">
        <v>15</v>
      </c>
    </row>
    <row r="166" spans="1:3" x14ac:dyDescent="0.25">
      <c r="A166">
        <v>1</v>
      </c>
      <c r="B166">
        <v>165</v>
      </c>
      <c r="C166">
        <v>16</v>
      </c>
    </row>
    <row r="167" spans="1:3" x14ac:dyDescent="0.25">
      <c r="A167">
        <v>1</v>
      </c>
      <c r="B167">
        <v>166</v>
      </c>
      <c r="C167">
        <v>23</v>
      </c>
    </row>
    <row r="168" spans="1:3" x14ac:dyDescent="0.25">
      <c r="A168">
        <v>1</v>
      </c>
      <c r="B168">
        <v>167</v>
      </c>
      <c r="C168">
        <v>28</v>
      </c>
    </row>
    <row r="169" spans="1:3" x14ac:dyDescent="0.25">
      <c r="A169">
        <v>1</v>
      </c>
      <c r="B169">
        <v>168</v>
      </c>
      <c r="C169">
        <v>0</v>
      </c>
    </row>
    <row r="170" spans="1:3" x14ac:dyDescent="0.25">
      <c r="A170">
        <v>1</v>
      </c>
      <c r="B170">
        <v>169</v>
      </c>
      <c r="C170">
        <v>25</v>
      </c>
    </row>
    <row r="171" spans="1:3" x14ac:dyDescent="0.25">
      <c r="A171">
        <v>1</v>
      </c>
      <c r="B171">
        <v>170</v>
      </c>
      <c r="C171">
        <v>14</v>
      </c>
    </row>
    <row r="172" spans="1:3" x14ac:dyDescent="0.25">
      <c r="A172">
        <v>1</v>
      </c>
      <c r="B172">
        <v>171</v>
      </c>
      <c r="C172">
        <v>3</v>
      </c>
    </row>
    <row r="173" spans="1:3" x14ac:dyDescent="0.25">
      <c r="A173">
        <v>1</v>
      </c>
      <c r="B173">
        <v>172</v>
      </c>
      <c r="C173">
        <v>3</v>
      </c>
    </row>
    <row r="174" spans="1:3" x14ac:dyDescent="0.25">
      <c r="A174">
        <v>1</v>
      </c>
      <c r="B174">
        <v>173</v>
      </c>
      <c r="C174">
        <v>2</v>
      </c>
    </row>
    <row r="175" spans="1:3" x14ac:dyDescent="0.25">
      <c r="A175">
        <v>1</v>
      </c>
      <c r="B175">
        <v>174</v>
      </c>
      <c r="C175">
        <v>26</v>
      </c>
    </row>
    <row r="176" spans="1:3" x14ac:dyDescent="0.25">
      <c r="A176">
        <v>1</v>
      </c>
      <c r="B176">
        <v>175</v>
      </c>
      <c r="C176">
        <v>2</v>
      </c>
    </row>
    <row r="177" spans="1:3" x14ac:dyDescent="0.25">
      <c r="A177">
        <v>1</v>
      </c>
      <c r="B177">
        <v>176</v>
      </c>
      <c r="C177">
        <v>11</v>
      </c>
    </row>
    <row r="178" spans="1:3" x14ac:dyDescent="0.25">
      <c r="A178">
        <v>1</v>
      </c>
      <c r="B178">
        <v>177</v>
      </c>
      <c r="C178">
        <v>19</v>
      </c>
    </row>
    <row r="179" spans="1:3" x14ac:dyDescent="0.25">
      <c r="A179">
        <v>1</v>
      </c>
      <c r="B179">
        <v>178</v>
      </c>
      <c r="C179">
        <v>23</v>
      </c>
    </row>
    <row r="180" spans="1:3" x14ac:dyDescent="0.25">
      <c r="A180">
        <v>1</v>
      </c>
      <c r="B180">
        <v>179</v>
      </c>
      <c r="C180">
        <v>16</v>
      </c>
    </row>
    <row r="181" spans="1:3" x14ac:dyDescent="0.25">
      <c r="A181">
        <v>1</v>
      </c>
      <c r="B181">
        <v>180</v>
      </c>
      <c r="C181">
        <v>5</v>
      </c>
    </row>
    <row r="182" spans="1:3" x14ac:dyDescent="0.25">
      <c r="A182">
        <v>1</v>
      </c>
      <c r="B182">
        <v>181</v>
      </c>
      <c r="C182">
        <v>19</v>
      </c>
    </row>
    <row r="183" spans="1:3" x14ac:dyDescent="0.25">
      <c r="A183">
        <v>1</v>
      </c>
      <c r="B183">
        <v>182</v>
      </c>
      <c r="C183">
        <v>28</v>
      </c>
    </row>
    <row r="184" spans="1:3" x14ac:dyDescent="0.25">
      <c r="A184">
        <v>1</v>
      </c>
      <c r="B184">
        <v>183</v>
      </c>
      <c r="C184">
        <v>11</v>
      </c>
    </row>
    <row r="185" spans="1:3" x14ac:dyDescent="0.25">
      <c r="A185">
        <v>1</v>
      </c>
      <c r="B185">
        <v>184</v>
      </c>
      <c r="C185">
        <v>4</v>
      </c>
    </row>
    <row r="186" spans="1:3" x14ac:dyDescent="0.25">
      <c r="A186">
        <v>1</v>
      </c>
      <c r="B186">
        <v>185</v>
      </c>
      <c r="C186">
        <v>3</v>
      </c>
    </row>
    <row r="187" spans="1:3" x14ac:dyDescent="0.25">
      <c r="A187">
        <v>1</v>
      </c>
      <c r="B187">
        <v>186</v>
      </c>
      <c r="C187">
        <v>1</v>
      </c>
    </row>
    <row r="188" spans="1:3" x14ac:dyDescent="0.25">
      <c r="A188">
        <v>1</v>
      </c>
      <c r="B188">
        <v>187</v>
      </c>
      <c r="C188">
        <v>16</v>
      </c>
    </row>
    <row r="189" spans="1:3" x14ac:dyDescent="0.25">
      <c r="A189">
        <v>1</v>
      </c>
      <c r="B189">
        <v>188</v>
      </c>
      <c r="C189">
        <v>30</v>
      </c>
    </row>
    <row r="190" spans="1:3" x14ac:dyDescent="0.25">
      <c r="A190">
        <v>1</v>
      </c>
      <c r="B190">
        <v>189</v>
      </c>
      <c r="C190">
        <v>6</v>
      </c>
    </row>
    <row r="191" spans="1:3" x14ac:dyDescent="0.25">
      <c r="A191">
        <v>1</v>
      </c>
      <c r="B191">
        <v>190</v>
      </c>
      <c r="C191">
        <v>21</v>
      </c>
    </row>
    <row r="192" spans="1:3" x14ac:dyDescent="0.25">
      <c r="A192">
        <v>1</v>
      </c>
      <c r="B192">
        <v>191</v>
      </c>
      <c r="C192">
        <v>21</v>
      </c>
    </row>
    <row r="193" spans="1:3" x14ac:dyDescent="0.25">
      <c r="A193">
        <v>1</v>
      </c>
      <c r="B193">
        <v>192</v>
      </c>
      <c r="C193">
        <v>20</v>
      </c>
    </row>
    <row r="194" spans="1:3" x14ac:dyDescent="0.25">
      <c r="A194">
        <v>1</v>
      </c>
      <c r="B194">
        <v>193</v>
      </c>
      <c r="C194">
        <v>30</v>
      </c>
    </row>
    <row r="195" spans="1:3" x14ac:dyDescent="0.25">
      <c r="A195">
        <v>1</v>
      </c>
      <c r="B195">
        <v>194</v>
      </c>
      <c r="C195">
        <v>24</v>
      </c>
    </row>
    <row r="196" spans="1:3" x14ac:dyDescent="0.25">
      <c r="A196">
        <v>1</v>
      </c>
      <c r="B196">
        <v>195</v>
      </c>
      <c r="C196">
        <v>1</v>
      </c>
    </row>
    <row r="197" spans="1:3" x14ac:dyDescent="0.25">
      <c r="A197">
        <v>1</v>
      </c>
      <c r="B197">
        <v>196</v>
      </c>
      <c r="C197">
        <v>26</v>
      </c>
    </row>
    <row r="198" spans="1:3" x14ac:dyDescent="0.25">
      <c r="A198">
        <v>1</v>
      </c>
      <c r="B198">
        <v>197</v>
      </c>
      <c r="C198">
        <v>22</v>
      </c>
    </row>
    <row r="199" spans="1:3" x14ac:dyDescent="0.25">
      <c r="A199">
        <v>1</v>
      </c>
      <c r="B199">
        <v>198</v>
      </c>
      <c r="C199">
        <v>1</v>
      </c>
    </row>
    <row r="200" spans="1:3" x14ac:dyDescent="0.25">
      <c r="A200">
        <v>1</v>
      </c>
      <c r="B200">
        <v>199</v>
      </c>
      <c r="C200">
        <v>2</v>
      </c>
    </row>
    <row r="201" spans="1:3" x14ac:dyDescent="0.25">
      <c r="A201">
        <v>1</v>
      </c>
      <c r="B201">
        <v>200</v>
      </c>
      <c r="C201">
        <v>27</v>
      </c>
    </row>
    <row r="202" spans="1:3" x14ac:dyDescent="0.25">
      <c r="A202">
        <v>1</v>
      </c>
      <c r="B202">
        <v>201</v>
      </c>
      <c r="C202">
        <v>16</v>
      </c>
    </row>
    <row r="203" spans="1:3" x14ac:dyDescent="0.25">
      <c r="A203">
        <v>1</v>
      </c>
      <c r="B203">
        <v>202</v>
      </c>
      <c r="C203">
        <v>5</v>
      </c>
    </row>
    <row r="204" spans="1:3" x14ac:dyDescent="0.25">
      <c r="A204">
        <v>1</v>
      </c>
      <c r="B204">
        <v>203</v>
      </c>
      <c r="C204">
        <v>4</v>
      </c>
    </row>
    <row r="205" spans="1:3" x14ac:dyDescent="0.25">
      <c r="A205">
        <v>1</v>
      </c>
      <c r="B205">
        <v>204</v>
      </c>
      <c r="C205">
        <v>23</v>
      </c>
    </row>
    <row r="206" spans="1:3" x14ac:dyDescent="0.25">
      <c r="A206">
        <v>1</v>
      </c>
      <c r="B206">
        <v>205</v>
      </c>
      <c r="C206">
        <v>9</v>
      </c>
    </row>
    <row r="207" spans="1:3" x14ac:dyDescent="0.25">
      <c r="A207">
        <v>1</v>
      </c>
      <c r="B207">
        <v>206</v>
      </c>
      <c r="C207">
        <v>10</v>
      </c>
    </row>
    <row r="208" spans="1:3" x14ac:dyDescent="0.25">
      <c r="A208">
        <v>1</v>
      </c>
      <c r="B208">
        <v>207</v>
      </c>
      <c r="C208">
        <v>27</v>
      </c>
    </row>
    <row r="209" spans="1:3" x14ac:dyDescent="0.25">
      <c r="A209">
        <v>1</v>
      </c>
      <c r="B209">
        <v>208</v>
      </c>
      <c r="C209">
        <v>13</v>
      </c>
    </row>
    <row r="210" spans="1:3" x14ac:dyDescent="0.25">
      <c r="A210">
        <v>1</v>
      </c>
      <c r="B210">
        <v>209</v>
      </c>
      <c r="C210">
        <v>22</v>
      </c>
    </row>
    <row r="211" spans="1:3" x14ac:dyDescent="0.25">
      <c r="A211">
        <v>1</v>
      </c>
      <c r="B211">
        <v>210</v>
      </c>
      <c r="C211">
        <v>25</v>
      </c>
    </row>
    <row r="212" spans="1:3" x14ac:dyDescent="0.25">
      <c r="A212">
        <v>1</v>
      </c>
      <c r="B212">
        <v>211</v>
      </c>
      <c r="C212">
        <v>13</v>
      </c>
    </row>
    <row r="213" spans="1:3" x14ac:dyDescent="0.25">
      <c r="A213">
        <v>1</v>
      </c>
      <c r="B213">
        <v>212</v>
      </c>
      <c r="C213">
        <v>17</v>
      </c>
    </row>
    <row r="214" spans="1:3" x14ac:dyDescent="0.25">
      <c r="A214">
        <v>1</v>
      </c>
      <c r="B214">
        <v>213</v>
      </c>
      <c r="C214">
        <v>14</v>
      </c>
    </row>
    <row r="215" spans="1:3" x14ac:dyDescent="0.25">
      <c r="A215">
        <v>1</v>
      </c>
      <c r="B215">
        <v>214</v>
      </c>
      <c r="C215">
        <v>4</v>
      </c>
    </row>
    <row r="216" spans="1:3" x14ac:dyDescent="0.25">
      <c r="A216">
        <v>1</v>
      </c>
      <c r="B216">
        <v>215</v>
      </c>
      <c r="C216">
        <v>1</v>
      </c>
    </row>
    <row r="217" spans="1:3" x14ac:dyDescent="0.25">
      <c r="A217">
        <v>1</v>
      </c>
      <c r="B217">
        <v>216</v>
      </c>
      <c r="C217">
        <v>11</v>
      </c>
    </row>
    <row r="218" spans="1:3" x14ac:dyDescent="0.25">
      <c r="A218">
        <v>1</v>
      </c>
      <c r="B218">
        <v>217</v>
      </c>
      <c r="C218">
        <v>11</v>
      </c>
    </row>
    <row r="219" spans="1:3" x14ac:dyDescent="0.25">
      <c r="A219">
        <v>1</v>
      </c>
      <c r="B219">
        <v>218</v>
      </c>
      <c r="C219">
        <v>27</v>
      </c>
    </row>
    <row r="220" spans="1:3" x14ac:dyDescent="0.25">
      <c r="A220">
        <v>1</v>
      </c>
      <c r="B220">
        <v>219</v>
      </c>
      <c r="C220">
        <v>30</v>
      </c>
    </row>
    <row r="221" spans="1:3" x14ac:dyDescent="0.25">
      <c r="A221">
        <v>1</v>
      </c>
      <c r="B221">
        <v>220</v>
      </c>
      <c r="C221">
        <v>4</v>
      </c>
    </row>
    <row r="222" spans="1:3" x14ac:dyDescent="0.25">
      <c r="A222">
        <v>1</v>
      </c>
      <c r="B222">
        <v>221</v>
      </c>
      <c r="C222">
        <v>7</v>
      </c>
    </row>
    <row r="223" spans="1:3" x14ac:dyDescent="0.25">
      <c r="A223">
        <v>1</v>
      </c>
      <c r="B223">
        <v>222</v>
      </c>
      <c r="C223">
        <v>12</v>
      </c>
    </row>
    <row r="224" spans="1:3" x14ac:dyDescent="0.25">
      <c r="A224">
        <v>1</v>
      </c>
      <c r="B224">
        <v>223</v>
      </c>
      <c r="C224">
        <v>3</v>
      </c>
    </row>
    <row r="225" spans="1:3" x14ac:dyDescent="0.25">
      <c r="A225">
        <v>1</v>
      </c>
      <c r="B225">
        <v>224</v>
      </c>
      <c r="C225">
        <v>16</v>
      </c>
    </row>
    <row r="226" spans="1:3" x14ac:dyDescent="0.25">
      <c r="A226">
        <v>1</v>
      </c>
      <c r="B226">
        <v>225</v>
      </c>
      <c r="C226">
        <v>24</v>
      </c>
    </row>
    <row r="227" spans="1:3" x14ac:dyDescent="0.25">
      <c r="A227">
        <v>1</v>
      </c>
      <c r="B227">
        <v>226</v>
      </c>
      <c r="C227">
        <v>18</v>
      </c>
    </row>
    <row r="228" spans="1:3" x14ac:dyDescent="0.25">
      <c r="A228">
        <v>1</v>
      </c>
      <c r="B228">
        <v>227</v>
      </c>
      <c r="C228">
        <v>19</v>
      </c>
    </row>
    <row r="229" spans="1:3" x14ac:dyDescent="0.25">
      <c r="A229">
        <v>1</v>
      </c>
      <c r="B229">
        <v>228</v>
      </c>
      <c r="C229">
        <v>22</v>
      </c>
    </row>
    <row r="230" spans="1:3" x14ac:dyDescent="0.25">
      <c r="A230">
        <v>1</v>
      </c>
      <c r="B230">
        <v>229</v>
      </c>
      <c r="C230">
        <v>27</v>
      </c>
    </row>
    <row r="231" spans="1:3" x14ac:dyDescent="0.25">
      <c r="A231">
        <v>1</v>
      </c>
      <c r="B231">
        <v>230</v>
      </c>
      <c r="C231">
        <v>7</v>
      </c>
    </row>
    <row r="232" spans="1:3" x14ac:dyDescent="0.25">
      <c r="A232">
        <v>1</v>
      </c>
      <c r="B232">
        <v>231</v>
      </c>
      <c r="C232">
        <v>25</v>
      </c>
    </row>
    <row r="233" spans="1:3" x14ac:dyDescent="0.25">
      <c r="A233">
        <v>1</v>
      </c>
      <c r="B233">
        <v>232</v>
      </c>
      <c r="C233">
        <v>5</v>
      </c>
    </row>
    <row r="234" spans="1:3" x14ac:dyDescent="0.25">
      <c r="A234">
        <v>1</v>
      </c>
      <c r="B234">
        <v>233</v>
      </c>
      <c r="C234">
        <v>5</v>
      </c>
    </row>
    <row r="235" spans="1:3" x14ac:dyDescent="0.25">
      <c r="A235">
        <v>1</v>
      </c>
      <c r="B235">
        <v>234</v>
      </c>
      <c r="C235">
        <v>13</v>
      </c>
    </row>
    <row r="236" spans="1:3" x14ac:dyDescent="0.25">
      <c r="A236">
        <v>1</v>
      </c>
      <c r="B236">
        <v>235</v>
      </c>
      <c r="C236">
        <v>7</v>
      </c>
    </row>
    <row r="237" spans="1:3" x14ac:dyDescent="0.25">
      <c r="A237">
        <v>1</v>
      </c>
      <c r="B237">
        <v>236</v>
      </c>
      <c r="C237">
        <v>18</v>
      </c>
    </row>
    <row r="238" spans="1:3" x14ac:dyDescent="0.25">
      <c r="A238">
        <v>1</v>
      </c>
      <c r="B238">
        <v>237</v>
      </c>
      <c r="C238">
        <v>26</v>
      </c>
    </row>
    <row r="239" spans="1:3" x14ac:dyDescent="0.25">
      <c r="A239">
        <v>1</v>
      </c>
      <c r="B239">
        <v>238</v>
      </c>
      <c r="C239">
        <v>20</v>
      </c>
    </row>
    <row r="240" spans="1:3" x14ac:dyDescent="0.25">
      <c r="A240">
        <v>1</v>
      </c>
      <c r="B240">
        <v>239</v>
      </c>
      <c r="C240">
        <v>28</v>
      </c>
    </row>
    <row r="241" spans="1:3" x14ac:dyDescent="0.25">
      <c r="A241">
        <v>1</v>
      </c>
      <c r="B241">
        <v>240</v>
      </c>
      <c r="C241">
        <v>17</v>
      </c>
    </row>
    <row r="242" spans="1:3" x14ac:dyDescent="0.25">
      <c r="A242">
        <v>1</v>
      </c>
      <c r="B242">
        <v>241</v>
      </c>
      <c r="C242">
        <v>17</v>
      </c>
    </row>
    <row r="243" spans="1:3" x14ac:dyDescent="0.25">
      <c r="A243">
        <v>1</v>
      </c>
      <c r="B243">
        <v>242</v>
      </c>
      <c r="C243">
        <v>10</v>
      </c>
    </row>
    <row r="244" spans="1:3" x14ac:dyDescent="0.25">
      <c r="A244">
        <v>1</v>
      </c>
      <c r="B244">
        <v>243</v>
      </c>
      <c r="C244">
        <v>11</v>
      </c>
    </row>
    <row r="245" spans="1:3" x14ac:dyDescent="0.25">
      <c r="A245">
        <v>1</v>
      </c>
      <c r="B245">
        <v>244</v>
      </c>
      <c r="C245">
        <v>10</v>
      </c>
    </row>
    <row r="246" spans="1:3" x14ac:dyDescent="0.25">
      <c r="A246">
        <v>1</v>
      </c>
      <c r="B246">
        <v>245</v>
      </c>
      <c r="C246">
        <v>3</v>
      </c>
    </row>
    <row r="247" spans="1:3" x14ac:dyDescent="0.25">
      <c r="A247">
        <v>1</v>
      </c>
      <c r="B247">
        <v>246</v>
      </c>
      <c r="C247">
        <v>0</v>
      </c>
    </row>
    <row r="248" spans="1:3" x14ac:dyDescent="0.25">
      <c r="A248">
        <v>1</v>
      </c>
      <c r="B248">
        <v>247</v>
      </c>
      <c r="C248">
        <v>15</v>
      </c>
    </row>
    <row r="249" spans="1:3" x14ac:dyDescent="0.25">
      <c r="A249">
        <v>1</v>
      </c>
      <c r="B249">
        <v>248</v>
      </c>
      <c r="C249">
        <v>14</v>
      </c>
    </row>
    <row r="250" spans="1:3" x14ac:dyDescent="0.25">
      <c r="A250">
        <v>1</v>
      </c>
      <c r="B250">
        <v>249</v>
      </c>
      <c r="C250">
        <v>27</v>
      </c>
    </row>
    <row r="251" spans="1:3" x14ac:dyDescent="0.25">
      <c r="A251">
        <v>1</v>
      </c>
      <c r="B251">
        <v>250</v>
      </c>
      <c r="C251">
        <v>3</v>
      </c>
    </row>
    <row r="252" spans="1:3" x14ac:dyDescent="0.25">
      <c r="A252">
        <v>1</v>
      </c>
      <c r="B252">
        <v>251</v>
      </c>
      <c r="C252">
        <v>2</v>
      </c>
    </row>
    <row r="253" spans="1:3" x14ac:dyDescent="0.25">
      <c r="A253">
        <v>1</v>
      </c>
      <c r="B253">
        <v>252</v>
      </c>
      <c r="C253">
        <v>28</v>
      </c>
    </row>
    <row r="254" spans="1:3" x14ac:dyDescent="0.25">
      <c r="A254">
        <v>1</v>
      </c>
      <c r="B254">
        <v>253</v>
      </c>
      <c r="C254">
        <v>16</v>
      </c>
    </row>
    <row r="255" spans="1:3" x14ac:dyDescent="0.25">
      <c r="A255">
        <v>1</v>
      </c>
      <c r="B255">
        <v>254</v>
      </c>
      <c r="C255">
        <v>24</v>
      </c>
    </row>
    <row r="256" spans="1:3" x14ac:dyDescent="0.25">
      <c r="A256">
        <v>1</v>
      </c>
      <c r="B256">
        <v>255</v>
      </c>
      <c r="C256">
        <v>13</v>
      </c>
    </row>
    <row r="257" spans="1:3" x14ac:dyDescent="0.25">
      <c r="A257">
        <v>1</v>
      </c>
      <c r="B257">
        <v>256</v>
      </c>
      <c r="C257">
        <v>20</v>
      </c>
    </row>
    <row r="258" spans="1:3" x14ac:dyDescent="0.25">
      <c r="A258">
        <v>1</v>
      </c>
      <c r="B258">
        <v>257</v>
      </c>
      <c r="C258">
        <v>17</v>
      </c>
    </row>
    <row r="259" spans="1:3" x14ac:dyDescent="0.25">
      <c r="A259">
        <v>1</v>
      </c>
      <c r="B259">
        <v>258</v>
      </c>
      <c r="C259">
        <v>25</v>
      </c>
    </row>
    <row r="260" spans="1:3" x14ac:dyDescent="0.25">
      <c r="A260">
        <v>1</v>
      </c>
      <c r="B260">
        <v>259</v>
      </c>
      <c r="C260">
        <v>10</v>
      </c>
    </row>
    <row r="261" spans="1:3" x14ac:dyDescent="0.25">
      <c r="A261">
        <v>1</v>
      </c>
      <c r="B261">
        <v>260</v>
      </c>
      <c r="C261">
        <v>20</v>
      </c>
    </row>
    <row r="262" spans="1:3" x14ac:dyDescent="0.25">
      <c r="A262">
        <v>1</v>
      </c>
      <c r="B262">
        <v>261</v>
      </c>
      <c r="C262">
        <v>3</v>
      </c>
    </row>
    <row r="263" spans="1:3" x14ac:dyDescent="0.25">
      <c r="A263">
        <v>1</v>
      </c>
      <c r="B263">
        <v>262</v>
      </c>
      <c r="C263">
        <v>6</v>
      </c>
    </row>
    <row r="264" spans="1:3" x14ac:dyDescent="0.25">
      <c r="A264">
        <v>1</v>
      </c>
      <c r="B264">
        <v>263</v>
      </c>
      <c r="C264">
        <v>21</v>
      </c>
    </row>
    <row r="265" spans="1:3" x14ac:dyDescent="0.25">
      <c r="A265">
        <v>1</v>
      </c>
      <c r="B265">
        <v>264</v>
      </c>
      <c r="C265">
        <v>16</v>
      </c>
    </row>
    <row r="266" spans="1:3" x14ac:dyDescent="0.25">
      <c r="A266">
        <v>1</v>
      </c>
      <c r="B266">
        <v>265</v>
      </c>
      <c r="C266">
        <v>28</v>
      </c>
    </row>
    <row r="267" spans="1:3" x14ac:dyDescent="0.25">
      <c r="A267">
        <v>1</v>
      </c>
      <c r="B267">
        <v>266</v>
      </c>
      <c r="C267">
        <v>1</v>
      </c>
    </row>
    <row r="268" spans="1:3" x14ac:dyDescent="0.25">
      <c r="A268">
        <v>1</v>
      </c>
      <c r="B268">
        <v>267</v>
      </c>
      <c r="C268">
        <v>27</v>
      </c>
    </row>
    <row r="269" spans="1:3" x14ac:dyDescent="0.25">
      <c r="A269">
        <v>1</v>
      </c>
      <c r="B269">
        <v>268</v>
      </c>
      <c r="C269">
        <v>23</v>
      </c>
    </row>
    <row r="270" spans="1:3" x14ac:dyDescent="0.25">
      <c r="A270">
        <v>1</v>
      </c>
      <c r="B270">
        <v>269</v>
      </c>
      <c r="C270">
        <v>22</v>
      </c>
    </row>
    <row r="271" spans="1:3" x14ac:dyDescent="0.25">
      <c r="A271">
        <v>1</v>
      </c>
      <c r="B271">
        <v>270</v>
      </c>
      <c r="C271">
        <v>16</v>
      </c>
    </row>
    <row r="272" spans="1:3" x14ac:dyDescent="0.25">
      <c r="A272">
        <v>1</v>
      </c>
      <c r="B272">
        <v>271</v>
      </c>
      <c r="C272">
        <v>6</v>
      </c>
    </row>
    <row r="273" spans="1:3" x14ac:dyDescent="0.25">
      <c r="A273">
        <v>1</v>
      </c>
      <c r="B273">
        <v>272</v>
      </c>
      <c r="C273">
        <v>14</v>
      </c>
    </row>
    <row r="274" spans="1:3" x14ac:dyDescent="0.25">
      <c r="A274">
        <v>1</v>
      </c>
      <c r="B274">
        <v>273</v>
      </c>
      <c r="C274">
        <v>20</v>
      </c>
    </row>
    <row r="275" spans="1:3" x14ac:dyDescent="0.25">
      <c r="A275">
        <v>1</v>
      </c>
      <c r="B275">
        <v>274</v>
      </c>
      <c r="C275">
        <v>19</v>
      </c>
    </row>
    <row r="276" spans="1:3" x14ac:dyDescent="0.25">
      <c r="A276">
        <v>1</v>
      </c>
      <c r="B276">
        <v>275</v>
      </c>
      <c r="C276">
        <v>28</v>
      </c>
    </row>
    <row r="277" spans="1:3" x14ac:dyDescent="0.25">
      <c r="A277">
        <v>1</v>
      </c>
      <c r="B277">
        <v>276</v>
      </c>
      <c r="C277">
        <v>7</v>
      </c>
    </row>
    <row r="278" spans="1:3" x14ac:dyDescent="0.25">
      <c r="A278">
        <v>1</v>
      </c>
      <c r="B278">
        <v>277</v>
      </c>
      <c r="C278">
        <v>13</v>
      </c>
    </row>
    <row r="279" spans="1:3" x14ac:dyDescent="0.25">
      <c r="A279">
        <v>1</v>
      </c>
      <c r="B279">
        <v>278</v>
      </c>
      <c r="C279">
        <v>17</v>
      </c>
    </row>
    <row r="280" spans="1:3" x14ac:dyDescent="0.25">
      <c r="A280">
        <v>1</v>
      </c>
      <c r="B280">
        <v>279</v>
      </c>
      <c r="C280">
        <v>17</v>
      </c>
    </row>
    <row r="281" spans="1:3" x14ac:dyDescent="0.25">
      <c r="A281">
        <v>1</v>
      </c>
      <c r="B281">
        <v>280</v>
      </c>
      <c r="C281">
        <v>23</v>
      </c>
    </row>
    <row r="282" spans="1:3" x14ac:dyDescent="0.25">
      <c r="A282">
        <v>1</v>
      </c>
      <c r="B282">
        <v>281</v>
      </c>
      <c r="C282">
        <v>11</v>
      </c>
    </row>
    <row r="283" spans="1:3" x14ac:dyDescent="0.25">
      <c r="A283">
        <v>1</v>
      </c>
      <c r="B283">
        <v>282</v>
      </c>
      <c r="C283">
        <v>6</v>
      </c>
    </row>
    <row r="284" spans="1:3" x14ac:dyDescent="0.25">
      <c r="A284">
        <v>1</v>
      </c>
      <c r="B284">
        <v>283</v>
      </c>
      <c r="C284">
        <v>10</v>
      </c>
    </row>
    <row r="285" spans="1:3" x14ac:dyDescent="0.25">
      <c r="A285">
        <v>1</v>
      </c>
      <c r="B285">
        <v>284</v>
      </c>
      <c r="C285">
        <v>27</v>
      </c>
    </row>
    <row r="286" spans="1:3" x14ac:dyDescent="0.25">
      <c r="A286">
        <v>1</v>
      </c>
      <c r="B286">
        <v>285</v>
      </c>
      <c r="C286">
        <v>20</v>
      </c>
    </row>
    <row r="287" spans="1:3" x14ac:dyDescent="0.25">
      <c r="A287">
        <v>1</v>
      </c>
      <c r="B287">
        <v>286</v>
      </c>
      <c r="C287">
        <v>28</v>
      </c>
    </row>
    <row r="288" spans="1:3" x14ac:dyDescent="0.25">
      <c r="A288">
        <v>1</v>
      </c>
      <c r="B288">
        <v>287</v>
      </c>
      <c r="C288">
        <v>2</v>
      </c>
    </row>
    <row r="289" spans="1:3" x14ac:dyDescent="0.25">
      <c r="A289">
        <v>1</v>
      </c>
      <c r="B289">
        <v>288</v>
      </c>
      <c r="C289">
        <v>9</v>
      </c>
    </row>
    <row r="290" spans="1:3" x14ac:dyDescent="0.25">
      <c r="A290">
        <v>1</v>
      </c>
      <c r="B290">
        <v>289</v>
      </c>
      <c r="C290">
        <v>2</v>
      </c>
    </row>
    <row r="291" spans="1:3" x14ac:dyDescent="0.25">
      <c r="A291">
        <v>1</v>
      </c>
      <c r="B291">
        <v>290</v>
      </c>
      <c r="C291">
        <v>8</v>
      </c>
    </row>
    <row r="292" spans="1:3" x14ac:dyDescent="0.25">
      <c r="A292">
        <v>1</v>
      </c>
      <c r="B292">
        <v>291</v>
      </c>
      <c r="C292">
        <v>9</v>
      </c>
    </row>
    <row r="293" spans="1:3" x14ac:dyDescent="0.25">
      <c r="A293">
        <v>1</v>
      </c>
      <c r="B293">
        <v>292</v>
      </c>
      <c r="C293">
        <v>30</v>
      </c>
    </row>
    <row r="294" spans="1:3" x14ac:dyDescent="0.25">
      <c r="A294">
        <v>1</v>
      </c>
      <c r="B294">
        <v>293</v>
      </c>
      <c r="C294">
        <v>18</v>
      </c>
    </row>
    <row r="295" spans="1:3" x14ac:dyDescent="0.25">
      <c r="A295">
        <v>1</v>
      </c>
      <c r="B295">
        <v>294</v>
      </c>
      <c r="C295">
        <v>3</v>
      </c>
    </row>
    <row r="296" spans="1:3" x14ac:dyDescent="0.25">
      <c r="A296">
        <v>1</v>
      </c>
      <c r="B296">
        <v>295</v>
      </c>
      <c r="C296">
        <v>24</v>
      </c>
    </row>
    <row r="297" spans="1:3" x14ac:dyDescent="0.25">
      <c r="A297">
        <v>1</v>
      </c>
      <c r="B297">
        <v>296</v>
      </c>
      <c r="C297">
        <v>9</v>
      </c>
    </row>
    <row r="298" spans="1:3" x14ac:dyDescent="0.25">
      <c r="A298">
        <v>1</v>
      </c>
      <c r="B298">
        <v>297</v>
      </c>
      <c r="C298">
        <v>22</v>
      </c>
    </row>
    <row r="299" spans="1:3" x14ac:dyDescent="0.25">
      <c r="A299">
        <v>1</v>
      </c>
      <c r="B299">
        <v>298</v>
      </c>
      <c r="C299">
        <v>26</v>
      </c>
    </row>
    <row r="300" spans="1:3" x14ac:dyDescent="0.25">
      <c r="A300">
        <v>1</v>
      </c>
      <c r="B300">
        <v>299</v>
      </c>
      <c r="C300">
        <v>18</v>
      </c>
    </row>
    <row r="301" spans="1:3" x14ac:dyDescent="0.25">
      <c r="A301">
        <v>1</v>
      </c>
      <c r="B301">
        <v>300</v>
      </c>
      <c r="C301">
        <v>7</v>
      </c>
    </row>
    <row r="302" spans="1:3" x14ac:dyDescent="0.25">
      <c r="A302">
        <v>1</v>
      </c>
      <c r="B302">
        <v>301</v>
      </c>
      <c r="C302">
        <v>10</v>
      </c>
    </row>
    <row r="303" spans="1:3" x14ac:dyDescent="0.25">
      <c r="A303">
        <v>1</v>
      </c>
      <c r="B303">
        <v>302</v>
      </c>
      <c r="C303">
        <v>0</v>
      </c>
    </row>
    <row r="304" spans="1:3" x14ac:dyDescent="0.25">
      <c r="A304">
        <v>1</v>
      </c>
      <c r="B304">
        <v>303</v>
      </c>
      <c r="C304">
        <v>12</v>
      </c>
    </row>
    <row r="305" spans="1:3" x14ac:dyDescent="0.25">
      <c r="A305">
        <v>1</v>
      </c>
      <c r="B305">
        <v>304</v>
      </c>
      <c r="C305">
        <v>15</v>
      </c>
    </row>
    <row r="306" spans="1:3" x14ac:dyDescent="0.25">
      <c r="A306">
        <v>1</v>
      </c>
      <c r="B306">
        <v>305</v>
      </c>
      <c r="C306">
        <v>23</v>
      </c>
    </row>
    <row r="307" spans="1:3" x14ac:dyDescent="0.25">
      <c r="A307">
        <v>1</v>
      </c>
      <c r="B307">
        <v>306</v>
      </c>
      <c r="C307">
        <v>21</v>
      </c>
    </row>
    <row r="308" spans="1:3" x14ac:dyDescent="0.25">
      <c r="A308">
        <v>1</v>
      </c>
      <c r="B308">
        <v>307</v>
      </c>
      <c r="C308">
        <v>17</v>
      </c>
    </row>
    <row r="309" spans="1:3" x14ac:dyDescent="0.25">
      <c r="A309">
        <v>1</v>
      </c>
      <c r="B309">
        <v>308</v>
      </c>
      <c r="C309">
        <v>23</v>
      </c>
    </row>
    <row r="310" spans="1:3" x14ac:dyDescent="0.25">
      <c r="A310">
        <v>1</v>
      </c>
      <c r="B310">
        <v>309</v>
      </c>
      <c r="C310">
        <v>7</v>
      </c>
    </row>
    <row r="311" spans="1:3" x14ac:dyDescent="0.25">
      <c r="A311">
        <v>1</v>
      </c>
      <c r="B311">
        <v>310</v>
      </c>
      <c r="C311">
        <v>18</v>
      </c>
    </row>
    <row r="312" spans="1:3" x14ac:dyDescent="0.25">
      <c r="A312">
        <v>1</v>
      </c>
      <c r="B312">
        <v>311</v>
      </c>
      <c r="C312">
        <v>20</v>
      </c>
    </row>
    <row r="313" spans="1:3" x14ac:dyDescent="0.25">
      <c r="A313">
        <v>1</v>
      </c>
      <c r="B313">
        <v>312</v>
      </c>
      <c r="C313">
        <v>23</v>
      </c>
    </row>
    <row r="314" spans="1:3" x14ac:dyDescent="0.25">
      <c r="A314">
        <v>1</v>
      </c>
      <c r="B314">
        <v>313</v>
      </c>
      <c r="C314">
        <v>14</v>
      </c>
    </row>
    <row r="315" spans="1:3" x14ac:dyDescent="0.25">
      <c r="A315">
        <v>2</v>
      </c>
      <c r="B315">
        <v>1</v>
      </c>
      <c r="C315">
        <v>14</v>
      </c>
    </row>
    <row r="316" spans="1:3" x14ac:dyDescent="0.25">
      <c r="A316">
        <v>2</v>
      </c>
      <c r="B316">
        <v>2</v>
      </c>
      <c r="C316">
        <v>16</v>
      </c>
    </row>
    <row r="317" spans="1:3" x14ac:dyDescent="0.25">
      <c r="A317">
        <v>2</v>
      </c>
      <c r="B317">
        <v>3</v>
      </c>
      <c r="C317">
        <v>28</v>
      </c>
    </row>
    <row r="318" spans="1:3" x14ac:dyDescent="0.25">
      <c r="A318">
        <v>2</v>
      </c>
      <c r="B318">
        <v>4</v>
      </c>
      <c r="C318">
        <v>2</v>
      </c>
    </row>
    <row r="319" spans="1:3" x14ac:dyDescent="0.25">
      <c r="A319">
        <v>2</v>
      </c>
      <c r="B319">
        <v>5</v>
      </c>
      <c r="C319">
        <v>1</v>
      </c>
    </row>
    <row r="320" spans="1:3" x14ac:dyDescent="0.25">
      <c r="A320">
        <v>2</v>
      </c>
      <c r="B320">
        <v>6</v>
      </c>
      <c r="C320">
        <v>11</v>
      </c>
    </row>
    <row r="321" spans="1:3" x14ac:dyDescent="0.25">
      <c r="A321">
        <v>2</v>
      </c>
      <c r="B321">
        <v>7</v>
      </c>
      <c r="C321">
        <v>8</v>
      </c>
    </row>
    <row r="322" spans="1:3" x14ac:dyDescent="0.25">
      <c r="A322">
        <v>2</v>
      </c>
      <c r="B322">
        <v>8</v>
      </c>
      <c r="C322">
        <v>1</v>
      </c>
    </row>
    <row r="323" spans="1:3" x14ac:dyDescent="0.25">
      <c r="A323">
        <v>2</v>
      </c>
      <c r="B323">
        <v>9</v>
      </c>
      <c r="C323">
        <v>17</v>
      </c>
    </row>
    <row r="324" spans="1:3" x14ac:dyDescent="0.25">
      <c r="A324">
        <v>2</v>
      </c>
      <c r="B324">
        <v>10</v>
      </c>
      <c r="C324">
        <v>13</v>
      </c>
    </row>
    <row r="325" spans="1:3" x14ac:dyDescent="0.25">
      <c r="A325">
        <v>2</v>
      </c>
      <c r="B325">
        <v>11</v>
      </c>
      <c r="C325">
        <v>21</v>
      </c>
    </row>
    <row r="326" spans="1:3" x14ac:dyDescent="0.25">
      <c r="A326">
        <v>2</v>
      </c>
      <c r="B326">
        <v>12</v>
      </c>
      <c r="C326">
        <v>2</v>
      </c>
    </row>
    <row r="327" spans="1:3" x14ac:dyDescent="0.25">
      <c r="A327">
        <v>2</v>
      </c>
      <c r="B327">
        <v>13</v>
      </c>
      <c r="C327">
        <v>1</v>
      </c>
    </row>
    <row r="328" spans="1:3" x14ac:dyDescent="0.25">
      <c r="A328">
        <v>2</v>
      </c>
      <c r="B328">
        <v>14</v>
      </c>
      <c r="C328">
        <v>18</v>
      </c>
    </row>
    <row r="329" spans="1:3" x14ac:dyDescent="0.25">
      <c r="A329">
        <v>2</v>
      </c>
      <c r="B329">
        <v>15</v>
      </c>
      <c r="C329">
        <v>6</v>
      </c>
    </row>
    <row r="330" spans="1:3" x14ac:dyDescent="0.25">
      <c r="A330">
        <v>2</v>
      </c>
      <c r="B330">
        <v>16</v>
      </c>
      <c r="C330">
        <v>20</v>
      </c>
    </row>
    <row r="331" spans="1:3" x14ac:dyDescent="0.25">
      <c r="A331">
        <v>2</v>
      </c>
      <c r="B331">
        <v>17</v>
      </c>
      <c r="C331">
        <v>3</v>
      </c>
    </row>
    <row r="332" spans="1:3" x14ac:dyDescent="0.25">
      <c r="A332">
        <v>2</v>
      </c>
      <c r="B332">
        <v>18</v>
      </c>
      <c r="C332">
        <v>13</v>
      </c>
    </row>
    <row r="333" spans="1:3" x14ac:dyDescent="0.25">
      <c r="A333">
        <v>2</v>
      </c>
      <c r="B333">
        <v>19</v>
      </c>
      <c r="C333">
        <v>15</v>
      </c>
    </row>
    <row r="334" spans="1:3" x14ac:dyDescent="0.25">
      <c r="A334">
        <v>2</v>
      </c>
      <c r="B334">
        <v>20</v>
      </c>
      <c r="C334">
        <v>20</v>
      </c>
    </row>
    <row r="335" spans="1:3" x14ac:dyDescent="0.25">
      <c r="A335">
        <v>2</v>
      </c>
      <c r="B335">
        <v>21</v>
      </c>
      <c r="C335">
        <v>16</v>
      </c>
    </row>
    <row r="336" spans="1:3" x14ac:dyDescent="0.25">
      <c r="A336">
        <v>2</v>
      </c>
      <c r="B336">
        <v>22</v>
      </c>
      <c r="C336">
        <v>0</v>
      </c>
    </row>
    <row r="337" spans="1:3" x14ac:dyDescent="0.25">
      <c r="A337">
        <v>2</v>
      </c>
      <c r="B337">
        <v>23</v>
      </c>
      <c r="C337">
        <v>12</v>
      </c>
    </row>
    <row r="338" spans="1:3" x14ac:dyDescent="0.25">
      <c r="A338">
        <v>2</v>
      </c>
      <c r="B338">
        <v>24</v>
      </c>
      <c r="C338">
        <v>16</v>
      </c>
    </row>
    <row r="339" spans="1:3" x14ac:dyDescent="0.25">
      <c r="A339">
        <v>2</v>
      </c>
      <c r="B339">
        <v>25</v>
      </c>
      <c r="C339">
        <v>18</v>
      </c>
    </row>
    <row r="340" spans="1:3" x14ac:dyDescent="0.25">
      <c r="A340">
        <v>2</v>
      </c>
      <c r="B340">
        <v>26</v>
      </c>
      <c r="C340">
        <v>2</v>
      </c>
    </row>
    <row r="341" spans="1:3" x14ac:dyDescent="0.25">
      <c r="A341">
        <v>2</v>
      </c>
      <c r="B341">
        <v>27</v>
      </c>
      <c r="C341">
        <v>10</v>
      </c>
    </row>
    <row r="342" spans="1:3" x14ac:dyDescent="0.25">
      <c r="A342">
        <v>2</v>
      </c>
      <c r="B342">
        <v>28</v>
      </c>
      <c r="C342">
        <v>25</v>
      </c>
    </row>
    <row r="343" spans="1:3" x14ac:dyDescent="0.25">
      <c r="A343">
        <v>2</v>
      </c>
      <c r="B343">
        <v>29</v>
      </c>
      <c r="C343">
        <v>29</v>
      </c>
    </row>
    <row r="344" spans="1:3" x14ac:dyDescent="0.25">
      <c r="A344">
        <v>2</v>
      </c>
      <c r="B344">
        <v>30</v>
      </c>
      <c r="C344">
        <v>17</v>
      </c>
    </row>
    <row r="345" spans="1:3" x14ac:dyDescent="0.25">
      <c r="A345">
        <v>2</v>
      </c>
      <c r="B345">
        <v>31</v>
      </c>
      <c r="C345">
        <v>10</v>
      </c>
    </row>
    <row r="346" spans="1:3" x14ac:dyDescent="0.25">
      <c r="A346">
        <v>2</v>
      </c>
      <c r="B346">
        <v>32</v>
      </c>
      <c r="C346">
        <v>13</v>
      </c>
    </row>
    <row r="347" spans="1:3" x14ac:dyDescent="0.25">
      <c r="A347">
        <v>2</v>
      </c>
      <c r="B347">
        <v>33</v>
      </c>
      <c r="C347">
        <v>8</v>
      </c>
    </row>
    <row r="348" spans="1:3" x14ac:dyDescent="0.25">
      <c r="A348">
        <v>2</v>
      </c>
      <c r="B348">
        <v>34</v>
      </c>
      <c r="C348">
        <v>24</v>
      </c>
    </row>
    <row r="349" spans="1:3" x14ac:dyDescent="0.25">
      <c r="A349">
        <v>2</v>
      </c>
      <c r="B349">
        <v>35</v>
      </c>
      <c r="C349">
        <v>25</v>
      </c>
    </row>
    <row r="350" spans="1:3" x14ac:dyDescent="0.25">
      <c r="A350">
        <v>2</v>
      </c>
      <c r="B350">
        <v>36</v>
      </c>
      <c r="C350">
        <v>15</v>
      </c>
    </row>
    <row r="351" spans="1:3" x14ac:dyDescent="0.25">
      <c r="A351">
        <v>2</v>
      </c>
      <c r="B351">
        <v>37</v>
      </c>
      <c r="C351">
        <v>5</v>
      </c>
    </row>
    <row r="352" spans="1:3" x14ac:dyDescent="0.25">
      <c r="A352">
        <v>2</v>
      </c>
      <c r="B352">
        <v>38</v>
      </c>
      <c r="C352">
        <v>18</v>
      </c>
    </row>
    <row r="353" spans="1:3" x14ac:dyDescent="0.25">
      <c r="A353">
        <v>2</v>
      </c>
      <c r="B353">
        <v>39</v>
      </c>
      <c r="C353">
        <v>28</v>
      </c>
    </row>
    <row r="354" spans="1:3" x14ac:dyDescent="0.25">
      <c r="A354">
        <v>2</v>
      </c>
      <c r="B354">
        <v>40</v>
      </c>
      <c r="C354">
        <v>15</v>
      </c>
    </row>
    <row r="355" spans="1:3" x14ac:dyDescent="0.25">
      <c r="A355">
        <v>2</v>
      </c>
      <c r="B355">
        <v>41</v>
      </c>
      <c r="C355">
        <v>6</v>
      </c>
    </row>
    <row r="356" spans="1:3" x14ac:dyDescent="0.25">
      <c r="A356">
        <v>2</v>
      </c>
      <c r="B356">
        <v>42</v>
      </c>
      <c r="C356">
        <v>16</v>
      </c>
    </row>
    <row r="357" spans="1:3" x14ac:dyDescent="0.25">
      <c r="A357">
        <v>2</v>
      </c>
      <c r="B357">
        <v>43</v>
      </c>
      <c r="C357">
        <v>2</v>
      </c>
    </row>
    <row r="358" spans="1:3" x14ac:dyDescent="0.25">
      <c r="A358">
        <v>2</v>
      </c>
      <c r="B358">
        <v>44</v>
      </c>
      <c r="C358">
        <v>24</v>
      </c>
    </row>
    <row r="359" spans="1:3" x14ac:dyDescent="0.25">
      <c r="A359">
        <v>2</v>
      </c>
      <c r="B359">
        <v>45</v>
      </c>
      <c r="C359">
        <v>13</v>
      </c>
    </row>
    <row r="360" spans="1:3" x14ac:dyDescent="0.25">
      <c r="A360">
        <v>2</v>
      </c>
      <c r="B360">
        <v>46</v>
      </c>
      <c r="C360">
        <v>18</v>
      </c>
    </row>
    <row r="361" spans="1:3" x14ac:dyDescent="0.25">
      <c r="A361">
        <v>2</v>
      </c>
      <c r="B361">
        <v>47</v>
      </c>
      <c r="C361">
        <v>0</v>
      </c>
    </row>
    <row r="362" spans="1:3" x14ac:dyDescent="0.25">
      <c r="A362">
        <v>2</v>
      </c>
      <c r="B362">
        <v>48</v>
      </c>
      <c r="C362">
        <v>20</v>
      </c>
    </row>
    <row r="363" spans="1:3" x14ac:dyDescent="0.25">
      <c r="A363">
        <v>2</v>
      </c>
      <c r="B363">
        <v>49</v>
      </c>
      <c r="C363">
        <v>4</v>
      </c>
    </row>
    <row r="364" spans="1:3" x14ac:dyDescent="0.25">
      <c r="A364">
        <v>2</v>
      </c>
      <c r="B364">
        <v>50</v>
      </c>
      <c r="C364">
        <v>7</v>
      </c>
    </row>
    <row r="365" spans="1:3" x14ac:dyDescent="0.25">
      <c r="A365">
        <v>2</v>
      </c>
      <c r="B365">
        <v>51</v>
      </c>
      <c r="C365">
        <v>8</v>
      </c>
    </row>
    <row r="366" spans="1:3" x14ac:dyDescent="0.25">
      <c r="A366">
        <v>2</v>
      </c>
      <c r="B366">
        <v>52</v>
      </c>
      <c r="C366">
        <v>23</v>
      </c>
    </row>
    <row r="367" spans="1:3" x14ac:dyDescent="0.25">
      <c r="A367">
        <v>2</v>
      </c>
      <c r="B367">
        <v>53</v>
      </c>
      <c r="C367">
        <v>19</v>
      </c>
    </row>
    <row r="368" spans="1:3" x14ac:dyDescent="0.25">
      <c r="A368">
        <v>2</v>
      </c>
      <c r="B368">
        <v>54</v>
      </c>
      <c r="C368">
        <v>6</v>
      </c>
    </row>
    <row r="369" spans="1:3" x14ac:dyDescent="0.25">
      <c r="A369">
        <v>2</v>
      </c>
      <c r="B369">
        <v>55</v>
      </c>
      <c r="C369">
        <v>5</v>
      </c>
    </row>
    <row r="370" spans="1:3" x14ac:dyDescent="0.25">
      <c r="A370">
        <v>2</v>
      </c>
      <c r="B370">
        <v>56</v>
      </c>
      <c r="C370">
        <v>20</v>
      </c>
    </row>
    <row r="371" spans="1:3" x14ac:dyDescent="0.25">
      <c r="A371">
        <v>2</v>
      </c>
      <c r="B371">
        <v>57</v>
      </c>
      <c r="C371">
        <v>27</v>
      </c>
    </row>
    <row r="372" spans="1:3" x14ac:dyDescent="0.25">
      <c r="A372">
        <v>2</v>
      </c>
      <c r="B372">
        <v>58</v>
      </c>
      <c r="C372">
        <v>15</v>
      </c>
    </row>
    <row r="373" spans="1:3" x14ac:dyDescent="0.25">
      <c r="A373">
        <v>2</v>
      </c>
      <c r="B373">
        <v>59</v>
      </c>
      <c r="C373">
        <v>17</v>
      </c>
    </row>
    <row r="374" spans="1:3" x14ac:dyDescent="0.25">
      <c r="A374">
        <v>2</v>
      </c>
      <c r="B374">
        <v>60</v>
      </c>
      <c r="C374">
        <v>1</v>
      </c>
    </row>
    <row r="375" spans="1:3" x14ac:dyDescent="0.25">
      <c r="A375">
        <v>2</v>
      </c>
      <c r="B375">
        <v>61</v>
      </c>
      <c r="C375">
        <v>20</v>
      </c>
    </row>
    <row r="376" spans="1:3" x14ac:dyDescent="0.25">
      <c r="A376">
        <v>2</v>
      </c>
      <c r="B376">
        <v>62</v>
      </c>
      <c r="C376">
        <v>4</v>
      </c>
    </row>
    <row r="377" spans="1:3" x14ac:dyDescent="0.25">
      <c r="A377">
        <v>2</v>
      </c>
      <c r="B377">
        <v>63</v>
      </c>
      <c r="C377">
        <v>5</v>
      </c>
    </row>
    <row r="378" spans="1:3" x14ac:dyDescent="0.25">
      <c r="A378">
        <v>2</v>
      </c>
      <c r="B378">
        <v>64</v>
      </c>
      <c r="C378">
        <v>30</v>
      </c>
    </row>
    <row r="379" spans="1:3" x14ac:dyDescent="0.25">
      <c r="A379">
        <v>2</v>
      </c>
      <c r="B379">
        <v>65</v>
      </c>
      <c r="C379">
        <v>16</v>
      </c>
    </row>
    <row r="380" spans="1:3" x14ac:dyDescent="0.25">
      <c r="A380">
        <v>2</v>
      </c>
      <c r="B380">
        <v>66</v>
      </c>
      <c r="C380">
        <v>22</v>
      </c>
    </row>
    <row r="381" spans="1:3" x14ac:dyDescent="0.25">
      <c r="A381">
        <v>2</v>
      </c>
      <c r="B381">
        <v>67</v>
      </c>
      <c r="C381">
        <v>8</v>
      </c>
    </row>
    <row r="382" spans="1:3" x14ac:dyDescent="0.25">
      <c r="A382">
        <v>2</v>
      </c>
      <c r="B382">
        <v>68</v>
      </c>
      <c r="C382">
        <v>23</v>
      </c>
    </row>
    <row r="383" spans="1:3" x14ac:dyDescent="0.25">
      <c r="A383">
        <v>2</v>
      </c>
      <c r="B383">
        <v>69</v>
      </c>
      <c r="C383">
        <v>22</v>
      </c>
    </row>
    <row r="384" spans="1:3" x14ac:dyDescent="0.25">
      <c r="A384">
        <v>2</v>
      </c>
      <c r="B384">
        <v>70</v>
      </c>
      <c r="C384">
        <v>6</v>
      </c>
    </row>
    <row r="385" spans="1:3" x14ac:dyDescent="0.25">
      <c r="A385">
        <v>2</v>
      </c>
      <c r="B385">
        <v>71</v>
      </c>
      <c r="C385">
        <v>30</v>
      </c>
    </row>
    <row r="386" spans="1:3" x14ac:dyDescent="0.25">
      <c r="A386">
        <v>2</v>
      </c>
      <c r="B386">
        <v>72</v>
      </c>
      <c r="C386">
        <v>1</v>
      </c>
    </row>
    <row r="387" spans="1:3" x14ac:dyDescent="0.25">
      <c r="A387">
        <v>2</v>
      </c>
      <c r="B387">
        <v>73</v>
      </c>
      <c r="C387">
        <v>20</v>
      </c>
    </row>
    <row r="388" spans="1:3" x14ac:dyDescent="0.25">
      <c r="A388">
        <v>2</v>
      </c>
      <c r="B388">
        <v>74</v>
      </c>
      <c r="C388">
        <v>23</v>
      </c>
    </row>
    <row r="389" spans="1:3" x14ac:dyDescent="0.25">
      <c r="A389">
        <v>2</v>
      </c>
      <c r="B389">
        <v>75</v>
      </c>
      <c r="C389">
        <v>11</v>
      </c>
    </row>
    <row r="390" spans="1:3" x14ac:dyDescent="0.25">
      <c r="A390">
        <v>2</v>
      </c>
      <c r="B390">
        <v>76</v>
      </c>
      <c r="C390">
        <v>20</v>
      </c>
    </row>
    <row r="391" spans="1:3" x14ac:dyDescent="0.25">
      <c r="A391">
        <v>2</v>
      </c>
      <c r="B391">
        <v>77</v>
      </c>
      <c r="C391">
        <v>25</v>
      </c>
    </row>
    <row r="392" spans="1:3" x14ac:dyDescent="0.25">
      <c r="A392">
        <v>2</v>
      </c>
      <c r="B392">
        <v>78</v>
      </c>
      <c r="C392">
        <v>4</v>
      </c>
    </row>
    <row r="393" spans="1:3" x14ac:dyDescent="0.25">
      <c r="A393">
        <v>2</v>
      </c>
      <c r="B393">
        <v>79</v>
      </c>
      <c r="C393">
        <v>29</v>
      </c>
    </row>
    <row r="394" spans="1:3" x14ac:dyDescent="0.25">
      <c r="A394">
        <v>2</v>
      </c>
      <c r="B394">
        <v>80</v>
      </c>
      <c r="C394">
        <v>27</v>
      </c>
    </row>
    <row r="395" spans="1:3" x14ac:dyDescent="0.25">
      <c r="A395">
        <v>2</v>
      </c>
      <c r="B395">
        <v>81</v>
      </c>
      <c r="C395">
        <v>19</v>
      </c>
    </row>
    <row r="396" spans="1:3" x14ac:dyDescent="0.25">
      <c r="A396">
        <v>2</v>
      </c>
      <c r="B396">
        <v>82</v>
      </c>
      <c r="C396">
        <v>4</v>
      </c>
    </row>
    <row r="397" spans="1:3" x14ac:dyDescent="0.25">
      <c r="A397">
        <v>2</v>
      </c>
      <c r="B397">
        <v>83</v>
      </c>
      <c r="C397">
        <v>21</v>
      </c>
    </row>
    <row r="398" spans="1:3" x14ac:dyDescent="0.25">
      <c r="A398">
        <v>2</v>
      </c>
      <c r="B398">
        <v>84</v>
      </c>
      <c r="C398">
        <v>22</v>
      </c>
    </row>
    <row r="399" spans="1:3" x14ac:dyDescent="0.25">
      <c r="A399">
        <v>2</v>
      </c>
      <c r="B399">
        <v>85</v>
      </c>
      <c r="C399">
        <v>6</v>
      </c>
    </row>
    <row r="400" spans="1:3" x14ac:dyDescent="0.25">
      <c r="A400">
        <v>2</v>
      </c>
      <c r="B400">
        <v>86</v>
      </c>
      <c r="C400">
        <v>24</v>
      </c>
    </row>
    <row r="401" spans="1:3" x14ac:dyDescent="0.25">
      <c r="A401">
        <v>2</v>
      </c>
      <c r="B401">
        <v>87</v>
      </c>
      <c r="C401">
        <v>14</v>
      </c>
    </row>
    <row r="402" spans="1:3" x14ac:dyDescent="0.25">
      <c r="A402">
        <v>2</v>
      </c>
      <c r="B402">
        <v>88</v>
      </c>
      <c r="C402">
        <v>8</v>
      </c>
    </row>
    <row r="403" spans="1:3" x14ac:dyDescent="0.25">
      <c r="A403">
        <v>2</v>
      </c>
      <c r="B403">
        <v>89</v>
      </c>
      <c r="C403">
        <v>8</v>
      </c>
    </row>
    <row r="404" spans="1:3" x14ac:dyDescent="0.25">
      <c r="A404">
        <v>2</v>
      </c>
      <c r="B404">
        <v>90</v>
      </c>
      <c r="C404">
        <v>26</v>
      </c>
    </row>
    <row r="405" spans="1:3" x14ac:dyDescent="0.25">
      <c r="A405">
        <v>2</v>
      </c>
      <c r="B405">
        <v>91</v>
      </c>
      <c r="C405">
        <v>0</v>
      </c>
    </row>
    <row r="406" spans="1:3" x14ac:dyDescent="0.25">
      <c r="A406">
        <v>2</v>
      </c>
      <c r="B406">
        <v>92</v>
      </c>
      <c r="C406">
        <v>22</v>
      </c>
    </row>
    <row r="407" spans="1:3" x14ac:dyDescent="0.25">
      <c r="A407">
        <v>2</v>
      </c>
      <c r="B407">
        <v>93</v>
      </c>
      <c r="C407">
        <v>22</v>
      </c>
    </row>
    <row r="408" spans="1:3" x14ac:dyDescent="0.25">
      <c r="A408">
        <v>2</v>
      </c>
      <c r="B408">
        <v>94</v>
      </c>
      <c r="C408">
        <v>2</v>
      </c>
    </row>
    <row r="409" spans="1:3" x14ac:dyDescent="0.25">
      <c r="A409">
        <v>2</v>
      </c>
      <c r="B409">
        <v>95</v>
      </c>
      <c r="C409">
        <v>10</v>
      </c>
    </row>
    <row r="410" spans="1:3" x14ac:dyDescent="0.25">
      <c r="A410">
        <v>2</v>
      </c>
      <c r="B410">
        <v>96</v>
      </c>
      <c r="C410">
        <v>22</v>
      </c>
    </row>
    <row r="411" spans="1:3" x14ac:dyDescent="0.25">
      <c r="A411">
        <v>2</v>
      </c>
      <c r="B411">
        <v>97</v>
      </c>
      <c r="C411">
        <v>15</v>
      </c>
    </row>
    <row r="412" spans="1:3" x14ac:dyDescent="0.25">
      <c r="A412">
        <v>2</v>
      </c>
      <c r="B412">
        <v>98</v>
      </c>
      <c r="C412">
        <v>14</v>
      </c>
    </row>
    <row r="413" spans="1:3" x14ac:dyDescent="0.25">
      <c r="A413">
        <v>2</v>
      </c>
      <c r="B413">
        <v>99</v>
      </c>
      <c r="C413">
        <v>24</v>
      </c>
    </row>
    <row r="414" spans="1:3" x14ac:dyDescent="0.25">
      <c r="A414">
        <v>2</v>
      </c>
      <c r="B414">
        <v>100</v>
      </c>
      <c r="C414">
        <v>12</v>
      </c>
    </row>
    <row r="415" spans="1:3" x14ac:dyDescent="0.25">
      <c r="A415">
        <v>2</v>
      </c>
      <c r="B415">
        <v>101</v>
      </c>
      <c r="C415">
        <v>4</v>
      </c>
    </row>
    <row r="416" spans="1:3" x14ac:dyDescent="0.25">
      <c r="A416">
        <v>2</v>
      </c>
      <c r="B416">
        <v>102</v>
      </c>
      <c r="C416">
        <v>12</v>
      </c>
    </row>
    <row r="417" spans="1:3" x14ac:dyDescent="0.25">
      <c r="A417">
        <v>2</v>
      </c>
      <c r="B417">
        <v>103</v>
      </c>
      <c r="C417">
        <v>1</v>
      </c>
    </row>
    <row r="418" spans="1:3" x14ac:dyDescent="0.25">
      <c r="A418">
        <v>2</v>
      </c>
      <c r="B418">
        <v>104</v>
      </c>
      <c r="C418">
        <v>26</v>
      </c>
    </row>
    <row r="419" spans="1:3" x14ac:dyDescent="0.25">
      <c r="A419">
        <v>2</v>
      </c>
      <c r="B419">
        <v>105</v>
      </c>
      <c r="C419">
        <v>3</v>
      </c>
    </row>
    <row r="420" spans="1:3" x14ac:dyDescent="0.25">
      <c r="A420">
        <v>2</v>
      </c>
      <c r="B420">
        <v>106</v>
      </c>
      <c r="C420">
        <v>7</v>
      </c>
    </row>
    <row r="421" spans="1:3" x14ac:dyDescent="0.25">
      <c r="A421">
        <v>2</v>
      </c>
      <c r="B421">
        <v>107</v>
      </c>
      <c r="C421">
        <v>29</v>
      </c>
    </row>
    <row r="422" spans="1:3" x14ac:dyDescent="0.25">
      <c r="A422">
        <v>2</v>
      </c>
      <c r="B422">
        <v>108</v>
      </c>
      <c r="C422">
        <v>29</v>
      </c>
    </row>
    <row r="423" spans="1:3" x14ac:dyDescent="0.25">
      <c r="A423">
        <v>2</v>
      </c>
      <c r="B423">
        <v>109</v>
      </c>
      <c r="C423">
        <v>25</v>
      </c>
    </row>
    <row r="424" spans="1:3" x14ac:dyDescent="0.25">
      <c r="A424">
        <v>2</v>
      </c>
      <c r="B424">
        <v>110</v>
      </c>
      <c r="C424">
        <v>7</v>
      </c>
    </row>
    <row r="425" spans="1:3" x14ac:dyDescent="0.25">
      <c r="A425">
        <v>2</v>
      </c>
      <c r="B425">
        <v>111</v>
      </c>
      <c r="C425">
        <v>6</v>
      </c>
    </row>
    <row r="426" spans="1:3" x14ac:dyDescent="0.25">
      <c r="A426">
        <v>2</v>
      </c>
      <c r="B426">
        <v>112</v>
      </c>
      <c r="C426">
        <v>1</v>
      </c>
    </row>
    <row r="427" spans="1:3" x14ac:dyDescent="0.25">
      <c r="A427">
        <v>2</v>
      </c>
      <c r="B427">
        <v>113</v>
      </c>
      <c r="C427">
        <v>7</v>
      </c>
    </row>
    <row r="428" spans="1:3" x14ac:dyDescent="0.25">
      <c r="A428">
        <v>2</v>
      </c>
      <c r="B428">
        <v>114</v>
      </c>
      <c r="C428">
        <v>12</v>
      </c>
    </row>
    <row r="429" spans="1:3" x14ac:dyDescent="0.25">
      <c r="A429">
        <v>2</v>
      </c>
      <c r="B429">
        <v>115</v>
      </c>
      <c r="C429">
        <v>19</v>
      </c>
    </row>
    <row r="430" spans="1:3" x14ac:dyDescent="0.25">
      <c r="A430">
        <v>2</v>
      </c>
      <c r="B430">
        <v>116</v>
      </c>
      <c r="C430">
        <v>17</v>
      </c>
    </row>
    <row r="431" spans="1:3" x14ac:dyDescent="0.25">
      <c r="A431">
        <v>2</v>
      </c>
      <c r="B431">
        <v>117</v>
      </c>
      <c r="C431">
        <v>18</v>
      </c>
    </row>
    <row r="432" spans="1:3" x14ac:dyDescent="0.25">
      <c r="A432">
        <v>2</v>
      </c>
      <c r="B432">
        <v>118</v>
      </c>
      <c r="C432">
        <v>25</v>
      </c>
    </row>
    <row r="433" spans="1:3" x14ac:dyDescent="0.25">
      <c r="A433">
        <v>2</v>
      </c>
      <c r="B433">
        <v>119</v>
      </c>
      <c r="C433">
        <v>23</v>
      </c>
    </row>
    <row r="434" spans="1:3" x14ac:dyDescent="0.25">
      <c r="A434">
        <v>2</v>
      </c>
      <c r="B434">
        <v>120</v>
      </c>
      <c r="C434">
        <v>16</v>
      </c>
    </row>
    <row r="435" spans="1:3" x14ac:dyDescent="0.25">
      <c r="A435">
        <v>2</v>
      </c>
      <c r="B435">
        <v>121</v>
      </c>
      <c r="C435">
        <v>3</v>
      </c>
    </row>
    <row r="436" spans="1:3" x14ac:dyDescent="0.25">
      <c r="A436">
        <v>2</v>
      </c>
      <c r="B436">
        <v>122</v>
      </c>
      <c r="C436">
        <v>11</v>
      </c>
    </row>
    <row r="437" spans="1:3" x14ac:dyDescent="0.25">
      <c r="A437">
        <v>2</v>
      </c>
      <c r="B437">
        <v>123</v>
      </c>
      <c r="C437">
        <v>18</v>
      </c>
    </row>
    <row r="438" spans="1:3" x14ac:dyDescent="0.25">
      <c r="A438">
        <v>2</v>
      </c>
      <c r="B438">
        <v>124</v>
      </c>
      <c r="C438">
        <v>4</v>
      </c>
    </row>
    <row r="439" spans="1:3" x14ac:dyDescent="0.25">
      <c r="A439">
        <v>2</v>
      </c>
      <c r="B439">
        <v>125</v>
      </c>
      <c r="C439">
        <v>10</v>
      </c>
    </row>
    <row r="440" spans="1:3" x14ac:dyDescent="0.25">
      <c r="A440">
        <v>2</v>
      </c>
      <c r="B440">
        <v>126</v>
      </c>
      <c r="C440">
        <v>13</v>
      </c>
    </row>
    <row r="441" spans="1:3" x14ac:dyDescent="0.25">
      <c r="A441">
        <v>2</v>
      </c>
      <c r="B441">
        <v>127</v>
      </c>
      <c r="C441">
        <v>12</v>
      </c>
    </row>
    <row r="442" spans="1:3" x14ac:dyDescent="0.25">
      <c r="A442">
        <v>2</v>
      </c>
      <c r="B442">
        <v>128</v>
      </c>
      <c r="C442">
        <v>28</v>
      </c>
    </row>
    <row r="443" spans="1:3" x14ac:dyDescent="0.25">
      <c r="A443">
        <v>2</v>
      </c>
      <c r="B443">
        <v>129</v>
      </c>
      <c r="C443">
        <v>21</v>
      </c>
    </row>
    <row r="444" spans="1:3" x14ac:dyDescent="0.25">
      <c r="A444">
        <v>2</v>
      </c>
      <c r="B444">
        <v>130</v>
      </c>
      <c r="C444">
        <v>17</v>
      </c>
    </row>
    <row r="445" spans="1:3" x14ac:dyDescent="0.25">
      <c r="A445">
        <v>2</v>
      </c>
      <c r="B445">
        <v>131</v>
      </c>
      <c r="C445">
        <v>9</v>
      </c>
    </row>
    <row r="446" spans="1:3" x14ac:dyDescent="0.25">
      <c r="A446">
        <v>2</v>
      </c>
      <c r="B446">
        <v>132</v>
      </c>
      <c r="C446">
        <v>6</v>
      </c>
    </row>
    <row r="447" spans="1:3" x14ac:dyDescent="0.25">
      <c r="A447">
        <v>2</v>
      </c>
      <c r="B447">
        <v>133</v>
      </c>
      <c r="C447">
        <v>28</v>
      </c>
    </row>
    <row r="448" spans="1:3" x14ac:dyDescent="0.25">
      <c r="A448">
        <v>2</v>
      </c>
      <c r="B448">
        <v>134</v>
      </c>
      <c r="C448">
        <v>13</v>
      </c>
    </row>
    <row r="449" spans="1:3" x14ac:dyDescent="0.25">
      <c r="A449">
        <v>2</v>
      </c>
      <c r="B449">
        <v>135</v>
      </c>
      <c r="C449">
        <v>30</v>
      </c>
    </row>
    <row r="450" spans="1:3" x14ac:dyDescent="0.25">
      <c r="A450">
        <v>2</v>
      </c>
      <c r="B450">
        <v>136</v>
      </c>
      <c r="C450">
        <v>8</v>
      </c>
    </row>
    <row r="451" spans="1:3" x14ac:dyDescent="0.25">
      <c r="A451">
        <v>2</v>
      </c>
      <c r="B451">
        <v>137</v>
      </c>
      <c r="C451">
        <v>1</v>
      </c>
    </row>
    <row r="452" spans="1:3" x14ac:dyDescent="0.25">
      <c r="A452">
        <v>2</v>
      </c>
      <c r="B452">
        <v>138</v>
      </c>
      <c r="C452">
        <v>16</v>
      </c>
    </row>
    <row r="453" spans="1:3" x14ac:dyDescent="0.25">
      <c r="A453">
        <v>2</v>
      </c>
      <c r="B453">
        <v>139</v>
      </c>
      <c r="C453">
        <v>24</v>
      </c>
    </row>
    <row r="454" spans="1:3" x14ac:dyDescent="0.25">
      <c r="A454">
        <v>2</v>
      </c>
      <c r="B454">
        <v>140</v>
      </c>
      <c r="C454">
        <v>13</v>
      </c>
    </row>
    <row r="455" spans="1:3" x14ac:dyDescent="0.25">
      <c r="A455">
        <v>2</v>
      </c>
      <c r="B455">
        <v>141</v>
      </c>
      <c r="C455">
        <v>28</v>
      </c>
    </row>
    <row r="456" spans="1:3" x14ac:dyDescent="0.25">
      <c r="A456">
        <v>2</v>
      </c>
      <c r="B456">
        <v>142</v>
      </c>
      <c r="C456">
        <v>24</v>
      </c>
    </row>
    <row r="457" spans="1:3" x14ac:dyDescent="0.25">
      <c r="A457">
        <v>2</v>
      </c>
      <c r="B457">
        <v>143</v>
      </c>
      <c r="C457">
        <v>12</v>
      </c>
    </row>
    <row r="458" spans="1:3" x14ac:dyDescent="0.25">
      <c r="A458">
        <v>2</v>
      </c>
      <c r="B458">
        <v>144</v>
      </c>
      <c r="C458">
        <v>4</v>
      </c>
    </row>
    <row r="459" spans="1:3" x14ac:dyDescent="0.25">
      <c r="A459">
        <v>2</v>
      </c>
      <c r="B459">
        <v>145</v>
      </c>
      <c r="C459">
        <v>23</v>
      </c>
    </row>
    <row r="460" spans="1:3" x14ac:dyDescent="0.25">
      <c r="A460">
        <v>2</v>
      </c>
      <c r="B460">
        <v>146</v>
      </c>
      <c r="C460">
        <v>3</v>
      </c>
    </row>
    <row r="461" spans="1:3" x14ac:dyDescent="0.25">
      <c r="A461">
        <v>2</v>
      </c>
      <c r="B461">
        <v>147</v>
      </c>
      <c r="C461">
        <v>13</v>
      </c>
    </row>
    <row r="462" spans="1:3" x14ac:dyDescent="0.25">
      <c r="A462">
        <v>2</v>
      </c>
      <c r="B462">
        <v>148</v>
      </c>
      <c r="C462">
        <v>27</v>
      </c>
    </row>
    <row r="463" spans="1:3" x14ac:dyDescent="0.25">
      <c r="A463">
        <v>2</v>
      </c>
      <c r="B463">
        <v>149</v>
      </c>
      <c r="C463">
        <v>22</v>
      </c>
    </row>
    <row r="464" spans="1:3" x14ac:dyDescent="0.25">
      <c r="A464">
        <v>2</v>
      </c>
      <c r="B464">
        <v>150</v>
      </c>
      <c r="C464">
        <v>7</v>
      </c>
    </row>
    <row r="465" spans="1:3" x14ac:dyDescent="0.25">
      <c r="A465">
        <v>2</v>
      </c>
      <c r="B465">
        <v>151</v>
      </c>
      <c r="C465">
        <v>2</v>
      </c>
    </row>
    <row r="466" spans="1:3" x14ac:dyDescent="0.25">
      <c r="A466">
        <v>2</v>
      </c>
      <c r="B466">
        <v>152</v>
      </c>
      <c r="C466">
        <v>21</v>
      </c>
    </row>
    <row r="467" spans="1:3" x14ac:dyDescent="0.25">
      <c r="A467">
        <v>2</v>
      </c>
      <c r="B467">
        <v>153</v>
      </c>
      <c r="C467">
        <v>21</v>
      </c>
    </row>
    <row r="468" spans="1:3" x14ac:dyDescent="0.25">
      <c r="A468">
        <v>2</v>
      </c>
      <c r="B468">
        <v>154</v>
      </c>
      <c r="C468">
        <v>9</v>
      </c>
    </row>
    <row r="469" spans="1:3" x14ac:dyDescent="0.25">
      <c r="A469">
        <v>2</v>
      </c>
      <c r="B469">
        <v>155</v>
      </c>
      <c r="C469">
        <v>21</v>
      </c>
    </row>
    <row r="470" spans="1:3" x14ac:dyDescent="0.25">
      <c r="A470">
        <v>2</v>
      </c>
      <c r="B470">
        <v>156</v>
      </c>
      <c r="C470">
        <v>8</v>
      </c>
    </row>
    <row r="471" spans="1:3" x14ac:dyDescent="0.25">
      <c r="A471">
        <v>2</v>
      </c>
      <c r="B471">
        <v>157</v>
      </c>
      <c r="C471">
        <v>28</v>
      </c>
    </row>
    <row r="472" spans="1:3" x14ac:dyDescent="0.25">
      <c r="A472">
        <v>2</v>
      </c>
      <c r="B472">
        <v>158</v>
      </c>
      <c r="C472">
        <v>0</v>
      </c>
    </row>
    <row r="473" spans="1:3" x14ac:dyDescent="0.25">
      <c r="A473">
        <v>2</v>
      </c>
      <c r="B473">
        <v>159</v>
      </c>
      <c r="C473">
        <v>30</v>
      </c>
    </row>
    <row r="474" spans="1:3" x14ac:dyDescent="0.25">
      <c r="A474">
        <v>2</v>
      </c>
      <c r="B474">
        <v>160</v>
      </c>
      <c r="C474">
        <v>4</v>
      </c>
    </row>
    <row r="475" spans="1:3" x14ac:dyDescent="0.25">
      <c r="A475">
        <v>2</v>
      </c>
      <c r="B475">
        <v>161</v>
      </c>
      <c r="C475">
        <v>9</v>
      </c>
    </row>
    <row r="476" spans="1:3" x14ac:dyDescent="0.25">
      <c r="A476">
        <v>2</v>
      </c>
      <c r="B476">
        <v>162</v>
      </c>
      <c r="C476">
        <v>18</v>
      </c>
    </row>
    <row r="477" spans="1:3" x14ac:dyDescent="0.25">
      <c r="A477">
        <v>2</v>
      </c>
      <c r="B477">
        <v>163</v>
      </c>
      <c r="C477">
        <v>30</v>
      </c>
    </row>
    <row r="478" spans="1:3" x14ac:dyDescent="0.25">
      <c r="A478">
        <v>2</v>
      </c>
      <c r="B478">
        <v>164</v>
      </c>
      <c r="C478">
        <v>9</v>
      </c>
    </row>
    <row r="479" spans="1:3" x14ac:dyDescent="0.25">
      <c r="A479">
        <v>2</v>
      </c>
      <c r="B479">
        <v>165</v>
      </c>
      <c r="C479">
        <v>6</v>
      </c>
    </row>
    <row r="480" spans="1:3" x14ac:dyDescent="0.25">
      <c r="A480">
        <v>2</v>
      </c>
      <c r="B480">
        <v>166</v>
      </c>
      <c r="C480">
        <v>27</v>
      </c>
    </row>
    <row r="481" spans="1:3" x14ac:dyDescent="0.25">
      <c r="A481">
        <v>2</v>
      </c>
      <c r="B481">
        <v>167</v>
      </c>
      <c r="C481">
        <v>1</v>
      </c>
    </row>
    <row r="482" spans="1:3" x14ac:dyDescent="0.25">
      <c r="A482">
        <v>2</v>
      </c>
      <c r="B482">
        <v>168</v>
      </c>
      <c r="C482">
        <v>29</v>
      </c>
    </row>
    <row r="483" spans="1:3" x14ac:dyDescent="0.25">
      <c r="A483">
        <v>2</v>
      </c>
      <c r="B483">
        <v>169</v>
      </c>
      <c r="C483">
        <v>1</v>
      </c>
    </row>
    <row r="484" spans="1:3" x14ac:dyDescent="0.25">
      <c r="A484">
        <v>2</v>
      </c>
      <c r="B484">
        <v>170</v>
      </c>
      <c r="C484">
        <v>2</v>
      </c>
    </row>
    <row r="485" spans="1:3" x14ac:dyDescent="0.25">
      <c r="A485">
        <v>2</v>
      </c>
      <c r="B485">
        <v>171</v>
      </c>
      <c r="C485">
        <v>28</v>
      </c>
    </row>
    <row r="486" spans="1:3" x14ac:dyDescent="0.25">
      <c r="A486">
        <v>2</v>
      </c>
      <c r="B486">
        <v>172</v>
      </c>
      <c r="C486">
        <v>16</v>
      </c>
    </row>
    <row r="487" spans="1:3" x14ac:dyDescent="0.25">
      <c r="A487">
        <v>2</v>
      </c>
      <c r="B487">
        <v>173</v>
      </c>
      <c r="C487">
        <v>17</v>
      </c>
    </row>
    <row r="488" spans="1:3" x14ac:dyDescent="0.25">
      <c r="A488">
        <v>2</v>
      </c>
      <c r="B488">
        <v>174</v>
      </c>
      <c r="C488">
        <v>8</v>
      </c>
    </row>
    <row r="489" spans="1:3" x14ac:dyDescent="0.25">
      <c r="A489">
        <v>2</v>
      </c>
      <c r="B489">
        <v>175</v>
      </c>
      <c r="C489">
        <v>0</v>
      </c>
    </row>
    <row r="490" spans="1:3" x14ac:dyDescent="0.25">
      <c r="A490">
        <v>2</v>
      </c>
      <c r="B490">
        <v>176</v>
      </c>
      <c r="C490">
        <v>26</v>
      </c>
    </row>
    <row r="491" spans="1:3" x14ac:dyDescent="0.25">
      <c r="A491">
        <v>2</v>
      </c>
      <c r="B491">
        <v>177</v>
      </c>
      <c r="C491">
        <v>9</v>
      </c>
    </row>
    <row r="492" spans="1:3" x14ac:dyDescent="0.25">
      <c r="A492">
        <v>2</v>
      </c>
      <c r="B492">
        <v>178</v>
      </c>
      <c r="C492">
        <v>1</v>
      </c>
    </row>
    <row r="493" spans="1:3" x14ac:dyDescent="0.25">
      <c r="A493">
        <v>2</v>
      </c>
      <c r="B493">
        <v>179</v>
      </c>
      <c r="C493">
        <v>16</v>
      </c>
    </row>
    <row r="494" spans="1:3" x14ac:dyDescent="0.25">
      <c r="A494">
        <v>2</v>
      </c>
      <c r="B494">
        <v>180</v>
      </c>
      <c r="C494">
        <v>3</v>
      </c>
    </row>
    <row r="495" spans="1:3" x14ac:dyDescent="0.25">
      <c r="A495">
        <v>2</v>
      </c>
      <c r="B495">
        <v>181</v>
      </c>
      <c r="C495">
        <v>29</v>
      </c>
    </row>
    <row r="496" spans="1:3" x14ac:dyDescent="0.25">
      <c r="A496">
        <v>2</v>
      </c>
      <c r="B496">
        <v>182</v>
      </c>
      <c r="C496">
        <v>21</v>
      </c>
    </row>
    <row r="497" spans="1:3" x14ac:dyDescent="0.25">
      <c r="A497">
        <v>2</v>
      </c>
      <c r="B497">
        <v>183</v>
      </c>
      <c r="C497">
        <v>26</v>
      </c>
    </row>
    <row r="498" spans="1:3" x14ac:dyDescent="0.25">
      <c r="A498">
        <v>2</v>
      </c>
      <c r="B498">
        <v>184</v>
      </c>
      <c r="C498">
        <v>0</v>
      </c>
    </row>
    <row r="499" spans="1:3" x14ac:dyDescent="0.25">
      <c r="A499">
        <v>2</v>
      </c>
      <c r="B499">
        <v>185</v>
      </c>
      <c r="C499">
        <v>4</v>
      </c>
    </row>
    <row r="500" spans="1:3" x14ac:dyDescent="0.25">
      <c r="A500">
        <v>2</v>
      </c>
      <c r="B500">
        <v>186</v>
      </c>
      <c r="C500">
        <v>16</v>
      </c>
    </row>
    <row r="501" spans="1:3" x14ac:dyDescent="0.25">
      <c r="A501">
        <v>2</v>
      </c>
      <c r="B501">
        <v>187</v>
      </c>
      <c r="C501">
        <v>10</v>
      </c>
    </row>
    <row r="502" spans="1:3" x14ac:dyDescent="0.25">
      <c r="A502">
        <v>2</v>
      </c>
      <c r="B502">
        <v>188</v>
      </c>
      <c r="C502">
        <v>27</v>
      </c>
    </row>
    <row r="503" spans="1:3" x14ac:dyDescent="0.25">
      <c r="A503">
        <v>2</v>
      </c>
      <c r="B503">
        <v>189</v>
      </c>
      <c r="C503">
        <v>13</v>
      </c>
    </row>
    <row r="504" spans="1:3" x14ac:dyDescent="0.25">
      <c r="A504">
        <v>2</v>
      </c>
      <c r="B504">
        <v>190</v>
      </c>
      <c r="C504">
        <v>18</v>
      </c>
    </row>
    <row r="505" spans="1:3" x14ac:dyDescent="0.25">
      <c r="A505">
        <v>2</v>
      </c>
      <c r="B505">
        <v>191</v>
      </c>
      <c r="C505">
        <v>15</v>
      </c>
    </row>
    <row r="506" spans="1:3" x14ac:dyDescent="0.25">
      <c r="A506">
        <v>2</v>
      </c>
      <c r="B506">
        <v>192</v>
      </c>
      <c r="C506">
        <v>0</v>
      </c>
    </row>
    <row r="507" spans="1:3" x14ac:dyDescent="0.25">
      <c r="A507">
        <v>2</v>
      </c>
      <c r="B507">
        <v>193</v>
      </c>
      <c r="C507">
        <v>21</v>
      </c>
    </row>
    <row r="508" spans="1:3" x14ac:dyDescent="0.25">
      <c r="A508">
        <v>2</v>
      </c>
      <c r="B508">
        <v>194</v>
      </c>
      <c r="C508">
        <v>15</v>
      </c>
    </row>
    <row r="509" spans="1:3" x14ac:dyDescent="0.25">
      <c r="A509">
        <v>2</v>
      </c>
      <c r="B509">
        <v>195</v>
      </c>
      <c r="C509">
        <v>19</v>
      </c>
    </row>
    <row r="510" spans="1:3" x14ac:dyDescent="0.25">
      <c r="A510">
        <v>2</v>
      </c>
      <c r="B510">
        <v>196</v>
      </c>
      <c r="C510">
        <v>28</v>
      </c>
    </row>
    <row r="511" spans="1:3" x14ac:dyDescent="0.25">
      <c r="A511">
        <v>2</v>
      </c>
      <c r="B511">
        <v>197</v>
      </c>
      <c r="C511">
        <v>10</v>
      </c>
    </row>
    <row r="512" spans="1:3" x14ac:dyDescent="0.25">
      <c r="A512">
        <v>2</v>
      </c>
      <c r="B512">
        <v>198</v>
      </c>
      <c r="C512">
        <v>0</v>
      </c>
    </row>
    <row r="513" spans="1:3" x14ac:dyDescent="0.25">
      <c r="A513">
        <v>2</v>
      </c>
      <c r="B513">
        <v>199</v>
      </c>
      <c r="C513">
        <v>13</v>
      </c>
    </row>
    <row r="514" spans="1:3" x14ac:dyDescent="0.25">
      <c r="A514">
        <v>2</v>
      </c>
      <c r="B514">
        <v>200</v>
      </c>
      <c r="C514">
        <v>11</v>
      </c>
    </row>
    <row r="515" spans="1:3" x14ac:dyDescent="0.25">
      <c r="A515">
        <v>2</v>
      </c>
      <c r="B515">
        <v>201</v>
      </c>
      <c r="C515">
        <v>24</v>
      </c>
    </row>
    <row r="516" spans="1:3" x14ac:dyDescent="0.25">
      <c r="A516">
        <v>2</v>
      </c>
      <c r="B516">
        <v>202</v>
      </c>
      <c r="C516">
        <v>1</v>
      </c>
    </row>
    <row r="517" spans="1:3" x14ac:dyDescent="0.25">
      <c r="A517">
        <v>2</v>
      </c>
      <c r="B517">
        <v>203</v>
      </c>
      <c r="C517">
        <v>7</v>
      </c>
    </row>
    <row r="518" spans="1:3" x14ac:dyDescent="0.25">
      <c r="A518">
        <v>2</v>
      </c>
      <c r="B518">
        <v>204</v>
      </c>
      <c r="C518">
        <v>25</v>
      </c>
    </row>
    <row r="519" spans="1:3" x14ac:dyDescent="0.25">
      <c r="A519">
        <v>2</v>
      </c>
      <c r="B519">
        <v>205</v>
      </c>
      <c r="C519">
        <v>13</v>
      </c>
    </row>
    <row r="520" spans="1:3" x14ac:dyDescent="0.25">
      <c r="A520">
        <v>2</v>
      </c>
      <c r="B520">
        <v>206</v>
      </c>
      <c r="C520">
        <v>9</v>
      </c>
    </row>
    <row r="521" spans="1:3" x14ac:dyDescent="0.25">
      <c r="A521">
        <v>2</v>
      </c>
      <c r="B521">
        <v>207</v>
      </c>
      <c r="C521">
        <v>8</v>
      </c>
    </row>
    <row r="522" spans="1:3" x14ac:dyDescent="0.25">
      <c r="A522">
        <v>2</v>
      </c>
      <c r="B522">
        <v>208</v>
      </c>
      <c r="C522">
        <v>12</v>
      </c>
    </row>
    <row r="523" spans="1:3" x14ac:dyDescent="0.25">
      <c r="A523">
        <v>2</v>
      </c>
      <c r="B523">
        <v>209</v>
      </c>
      <c r="C523">
        <v>11</v>
      </c>
    </row>
    <row r="524" spans="1:3" x14ac:dyDescent="0.25">
      <c r="A524">
        <v>2</v>
      </c>
      <c r="B524">
        <v>210</v>
      </c>
      <c r="C524">
        <v>10</v>
      </c>
    </row>
    <row r="525" spans="1:3" x14ac:dyDescent="0.25">
      <c r="A525">
        <v>2</v>
      </c>
      <c r="B525">
        <v>211</v>
      </c>
      <c r="C525">
        <v>4</v>
      </c>
    </row>
    <row r="526" spans="1:3" x14ac:dyDescent="0.25">
      <c r="A526">
        <v>2</v>
      </c>
      <c r="B526">
        <v>212</v>
      </c>
      <c r="C526">
        <v>22</v>
      </c>
    </row>
    <row r="527" spans="1:3" x14ac:dyDescent="0.25">
      <c r="A527">
        <v>2</v>
      </c>
      <c r="B527">
        <v>213</v>
      </c>
      <c r="C527">
        <v>10</v>
      </c>
    </row>
    <row r="528" spans="1:3" x14ac:dyDescent="0.25">
      <c r="A528">
        <v>2</v>
      </c>
      <c r="B528">
        <v>214</v>
      </c>
      <c r="C528">
        <v>7</v>
      </c>
    </row>
    <row r="529" spans="1:3" x14ac:dyDescent="0.25">
      <c r="A529">
        <v>2</v>
      </c>
      <c r="B529">
        <v>215</v>
      </c>
      <c r="C529">
        <v>11</v>
      </c>
    </row>
    <row r="530" spans="1:3" x14ac:dyDescent="0.25">
      <c r="A530">
        <v>2</v>
      </c>
      <c r="B530">
        <v>216</v>
      </c>
      <c r="C530">
        <v>19</v>
      </c>
    </row>
    <row r="531" spans="1:3" x14ac:dyDescent="0.25">
      <c r="A531">
        <v>2</v>
      </c>
      <c r="B531">
        <v>217</v>
      </c>
      <c r="C531">
        <v>22</v>
      </c>
    </row>
    <row r="532" spans="1:3" x14ac:dyDescent="0.25">
      <c r="A532">
        <v>2</v>
      </c>
      <c r="B532">
        <v>218</v>
      </c>
      <c r="C532">
        <v>26</v>
      </c>
    </row>
    <row r="533" spans="1:3" x14ac:dyDescent="0.25">
      <c r="A533">
        <v>2</v>
      </c>
      <c r="B533">
        <v>219</v>
      </c>
      <c r="C533">
        <v>16</v>
      </c>
    </row>
    <row r="534" spans="1:3" x14ac:dyDescent="0.25">
      <c r="A534">
        <v>2</v>
      </c>
      <c r="B534">
        <v>220</v>
      </c>
      <c r="C534">
        <v>6</v>
      </c>
    </row>
    <row r="535" spans="1:3" x14ac:dyDescent="0.25">
      <c r="A535">
        <v>2</v>
      </c>
      <c r="B535">
        <v>221</v>
      </c>
      <c r="C535">
        <v>12</v>
      </c>
    </row>
    <row r="536" spans="1:3" x14ac:dyDescent="0.25">
      <c r="A536">
        <v>2</v>
      </c>
      <c r="B536">
        <v>222</v>
      </c>
      <c r="C536">
        <v>30</v>
      </c>
    </row>
    <row r="537" spans="1:3" x14ac:dyDescent="0.25">
      <c r="A537">
        <v>2</v>
      </c>
      <c r="B537">
        <v>223</v>
      </c>
      <c r="C537">
        <v>7</v>
      </c>
    </row>
    <row r="538" spans="1:3" x14ac:dyDescent="0.25">
      <c r="A538">
        <v>2</v>
      </c>
      <c r="B538">
        <v>224</v>
      </c>
      <c r="C538">
        <v>4</v>
      </c>
    </row>
    <row r="539" spans="1:3" x14ac:dyDescent="0.25">
      <c r="A539">
        <v>2</v>
      </c>
      <c r="B539">
        <v>225</v>
      </c>
      <c r="C539">
        <v>11</v>
      </c>
    </row>
    <row r="540" spans="1:3" x14ac:dyDescent="0.25">
      <c r="A540">
        <v>2</v>
      </c>
      <c r="B540">
        <v>226</v>
      </c>
      <c r="C540">
        <v>5</v>
      </c>
    </row>
    <row r="541" spans="1:3" x14ac:dyDescent="0.25">
      <c r="A541">
        <v>2</v>
      </c>
      <c r="B541">
        <v>227</v>
      </c>
      <c r="C541">
        <v>12</v>
      </c>
    </row>
    <row r="542" spans="1:3" x14ac:dyDescent="0.25">
      <c r="A542">
        <v>2</v>
      </c>
      <c r="B542">
        <v>228</v>
      </c>
      <c r="C542">
        <v>7</v>
      </c>
    </row>
    <row r="543" spans="1:3" x14ac:dyDescent="0.25">
      <c r="A543">
        <v>2</v>
      </c>
      <c r="B543">
        <v>229</v>
      </c>
      <c r="C543">
        <v>29</v>
      </c>
    </row>
    <row r="544" spans="1:3" x14ac:dyDescent="0.25">
      <c r="A544">
        <v>2</v>
      </c>
      <c r="B544">
        <v>230</v>
      </c>
      <c r="C544">
        <v>25</v>
      </c>
    </row>
    <row r="545" spans="1:3" x14ac:dyDescent="0.25">
      <c r="A545">
        <v>2</v>
      </c>
      <c r="B545">
        <v>231</v>
      </c>
      <c r="C545">
        <v>8</v>
      </c>
    </row>
    <row r="546" spans="1:3" x14ac:dyDescent="0.25">
      <c r="A546">
        <v>2</v>
      </c>
      <c r="B546">
        <v>232</v>
      </c>
      <c r="C546">
        <v>11</v>
      </c>
    </row>
    <row r="547" spans="1:3" x14ac:dyDescent="0.25">
      <c r="A547">
        <v>2</v>
      </c>
      <c r="B547">
        <v>233</v>
      </c>
      <c r="C547">
        <v>25</v>
      </c>
    </row>
    <row r="548" spans="1:3" x14ac:dyDescent="0.25">
      <c r="A548">
        <v>2</v>
      </c>
      <c r="B548">
        <v>234</v>
      </c>
      <c r="C548">
        <v>12</v>
      </c>
    </row>
    <row r="549" spans="1:3" x14ac:dyDescent="0.25">
      <c r="A549">
        <v>2</v>
      </c>
      <c r="B549">
        <v>235</v>
      </c>
      <c r="C549">
        <v>4</v>
      </c>
    </row>
    <row r="550" spans="1:3" x14ac:dyDescent="0.25">
      <c r="A550">
        <v>2</v>
      </c>
      <c r="B550">
        <v>236</v>
      </c>
      <c r="C550">
        <v>7</v>
      </c>
    </row>
    <row r="551" spans="1:3" x14ac:dyDescent="0.25">
      <c r="A551">
        <v>2</v>
      </c>
      <c r="B551">
        <v>237</v>
      </c>
      <c r="C551">
        <v>30</v>
      </c>
    </row>
    <row r="552" spans="1:3" x14ac:dyDescent="0.25">
      <c r="A552">
        <v>2</v>
      </c>
      <c r="B552">
        <v>238</v>
      </c>
      <c r="C552">
        <v>6</v>
      </c>
    </row>
    <row r="553" spans="1:3" x14ac:dyDescent="0.25">
      <c r="A553">
        <v>2</v>
      </c>
      <c r="B553">
        <v>239</v>
      </c>
      <c r="C553">
        <v>17</v>
      </c>
    </row>
    <row r="554" spans="1:3" x14ac:dyDescent="0.25">
      <c r="A554">
        <v>2</v>
      </c>
      <c r="B554">
        <v>240</v>
      </c>
      <c r="C554">
        <v>19</v>
      </c>
    </row>
    <row r="555" spans="1:3" x14ac:dyDescent="0.25">
      <c r="A555">
        <v>2</v>
      </c>
      <c r="B555">
        <v>241</v>
      </c>
      <c r="C555">
        <v>24</v>
      </c>
    </row>
    <row r="556" spans="1:3" x14ac:dyDescent="0.25">
      <c r="A556">
        <v>2</v>
      </c>
      <c r="B556">
        <v>242</v>
      </c>
      <c r="C556">
        <v>2</v>
      </c>
    </row>
    <row r="557" spans="1:3" x14ac:dyDescent="0.25">
      <c r="A557">
        <v>2</v>
      </c>
      <c r="B557">
        <v>243</v>
      </c>
      <c r="C557">
        <v>18</v>
      </c>
    </row>
    <row r="558" spans="1:3" x14ac:dyDescent="0.25">
      <c r="A558">
        <v>2</v>
      </c>
      <c r="B558">
        <v>244</v>
      </c>
      <c r="C558">
        <v>1</v>
      </c>
    </row>
    <row r="559" spans="1:3" x14ac:dyDescent="0.25">
      <c r="A559">
        <v>2</v>
      </c>
      <c r="B559">
        <v>245</v>
      </c>
      <c r="C559">
        <v>18</v>
      </c>
    </row>
    <row r="560" spans="1:3" x14ac:dyDescent="0.25">
      <c r="A560">
        <v>2</v>
      </c>
      <c r="B560">
        <v>246</v>
      </c>
      <c r="C560">
        <v>10</v>
      </c>
    </row>
    <row r="561" spans="1:3" x14ac:dyDescent="0.25">
      <c r="A561">
        <v>2</v>
      </c>
      <c r="B561">
        <v>247</v>
      </c>
      <c r="C561">
        <v>16</v>
      </c>
    </row>
    <row r="562" spans="1:3" x14ac:dyDescent="0.25">
      <c r="A562">
        <v>2</v>
      </c>
      <c r="B562">
        <v>248</v>
      </c>
      <c r="C562">
        <v>26</v>
      </c>
    </row>
    <row r="563" spans="1:3" x14ac:dyDescent="0.25">
      <c r="A563">
        <v>2</v>
      </c>
      <c r="B563">
        <v>249</v>
      </c>
      <c r="C563">
        <v>10</v>
      </c>
    </row>
    <row r="564" spans="1:3" x14ac:dyDescent="0.25">
      <c r="A564">
        <v>2</v>
      </c>
      <c r="B564">
        <v>250</v>
      </c>
      <c r="C564">
        <v>23</v>
      </c>
    </row>
    <row r="565" spans="1:3" x14ac:dyDescent="0.25">
      <c r="A565">
        <v>2</v>
      </c>
      <c r="B565">
        <v>251</v>
      </c>
      <c r="C565">
        <v>0</v>
      </c>
    </row>
    <row r="566" spans="1:3" x14ac:dyDescent="0.25">
      <c r="A566">
        <v>2</v>
      </c>
      <c r="B566">
        <v>252</v>
      </c>
      <c r="C566">
        <v>20</v>
      </c>
    </row>
    <row r="567" spans="1:3" x14ac:dyDescent="0.25">
      <c r="A567">
        <v>2</v>
      </c>
      <c r="B567">
        <v>253</v>
      </c>
      <c r="C567">
        <v>29</v>
      </c>
    </row>
    <row r="568" spans="1:3" x14ac:dyDescent="0.25">
      <c r="A568">
        <v>2</v>
      </c>
      <c r="B568">
        <v>254</v>
      </c>
      <c r="C568">
        <v>7</v>
      </c>
    </row>
    <row r="569" spans="1:3" x14ac:dyDescent="0.25">
      <c r="A569">
        <v>2</v>
      </c>
      <c r="B569">
        <v>255</v>
      </c>
      <c r="C569">
        <v>12</v>
      </c>
    </row>
    <row r="570" spans="1:3" x14ac:dyDescent="0.25">
      <c r="A570">
        <v>2</v>
      </c>
      <c r="B570">
        <v>256</v>
      </c>
      <c r="C570">
        <v>8</v>
      </c>
    </row>
    <row r="571" spans="1:3" x14ac:dyDescent="0.25">
      <c r="A571">
        <v>2</v>
      </c>
      <c r="B571">
        <v>257</v>
      </c>
      <c r="C571">
        <v>5</v>
      </c>
    </row>
    <row r="572" spans="1:3" x14ac:dyDescent="0.25">
      <c r="A572">
        <v>2</v>
      </c>
      <c r="B572">
        <v>258</v>
      </c>
      <c r="C572">
        <v>10</v>
      </c>
    </row>
    <row r="573" spans="1:3" x14ac:dyDescent="0.25">
      <c r="A573">
        <v>2</v>
      </c>
      <c r="B573">
        <v>259</v>
      </c>
      <c r="C573">
        <v>16</v>
      </c>
    </row>
    <row r="574" spans="1:3" x14ac:dyDescent="0.25">
      <c r="A574">
        <v>2</v>
      </c>
      <c r="B574">
        <v>260</v>
      </c>
      <c r="C574">
        <v>20</v>
      </c>
    </row>
    <row r="575" spans="1:3" x14ac:dyDescent="0.25">
      <c r="A575">
        <v>2</v>
      </c>
      <c r="B575">
        <v>261</v>
      </c>
      <c r="C575">
        <v>4</v>
      </c>
    </row>
    <row r="576" spans="1:3" x14ac:dyDescent="0.25">
      <c r="A576">
        <v>2</v>
      </c>
      <c r="B576">
        <v>262</v>
      </c>
      <c r="C576">
        <v>8</v>
      </c>
    </row>
    <row r="577" spans="1:3" x14ac:dyDescent="0.25">
      <c r="A577">
        <v>2</v>
      </c>
      <c r="B577">
        <v>263</v>
      </c>
      <c r="C577">
        <v>4</v>
      </c>
    </row>
    <row r="578" spans="1:3" x14ac:dyDescent="0.25">
      <c r="A578">
        <v>2</v>
      </c>
      <c r="B578">
        <v>264</v>
      </c>
      <c r="C578">
        <v>13</v>
      </c>
    </row>
    <row r="579" spans="1:3" x14ac:dyDescent="0.25">
      <c r="A579">
        <v>2</v>
      </c>
      <c r="B579">
        <v>265</v>
      </c>
      <c r="C579">
        <v>4</v>
      </c>
    </row>
    <row r="580" spans="1:3" x14ac:dyDescent="0.25">
      <c r="A580">
        <v>2</v>
      </c>
      <c r="B580">
        <v>266</v>
      </c>
      <c r="C580">
        <v>18</v>
      </c>
    </row>
    <row r="581" spans="1:3" x14ac:dyDescent="0.25">
      <c r="A581">
        <v>2</v>
      </c>
      <c r="B581">
        <v>267</v>
      </c>
      <c r="C581">
        <v>21</v>
      </c>
    </row>
    <row r="582" spans="1:3" x14ac:dyDescent="0.25">
      <c r="A582">
        <v>2</v>
      </c>
      <c r="B582">
        <v>268</v>
      </c>
      <c r="C582">
        <v>3</v>
      </c>
    </row>
    <row r="583" spans="1:3" x14ac:dyDescent="0.25">
      <c r="A583">
        <v>2</v>
      </c>
      <c r="B583">
        <v>269</v>
      </c>
      <c r="C583">
        <v>4</v>
      </c>
    </row>
    <row r="584" spans="1:3" x14ac:dyDescent="0.25">
      <c r="A584">
        <v>2</v>
      </c>
      <c r="B584">
        <v>270</v>
      </c>
      <c r="C584">
        <v>15</v>
      </c>
    </row>
    <row r="585" spans="1:3" x14ac:dyDescent="0.25">
      <c r="A585">
        <v>2</v>
      </c>
      <c r="B585">
        <v>271</v>
      </c>
      <c r="C585">
        <v>26</v>
      </c>
    </row>
    <row r="586" spans="1:3" x14ac:dyDescent="0.25">
      <c r="A586">
        <v>2</v>
      </c>
      <c r="B586">
        <v>272</v>
      </c>
      <c r="C586">
        <v>1</v>
      </c>
    </row>
    <row r="587" spans="1:3" x14ac:dyDescent="0.25">
      <c r="A587">
        <v>2</v>
      </c>
      <c r="B587">
        <v>273</v>
      </c>
      <c r="C587">
        <v>28</v>
      </c>
    </row>
    <row r="588" spans="1:3" x14ac:dyDescent="0.25">
      <c r="A588">
        <v>2</v>
      </c>
      <c r="B588">
        <v>274</v>
      </c>
      <c r="C588">
        <v>15</v>
      </c>
    </row>
    <row r="589" spans="1:3" x14ac:dyDescent="0.25">
      <c r="A589">
        <v>2</v>
      </c>
      <c r="B589">
        <v>275</v>
      </c>
      <c r="C589">
        <v>3</v>
      </c>
    </row>
    <row r="590" spans="1:3" x14ac:dyDescent="0.25">
      <c r="A590">
        <v>2</v>
      </c>
      <c r="B590">
        <v>276</v>
      </c>
      <c r="C590">
        <v>9</v>
      </c>
    </row>
    <row r="591" spans="1:3" x14ac:dyDescent="0.25">
      <c r="A591">
        <v>2</v>
      </c>
      <c r="B591">
        <v>277</v>
      </c>
      <c r="C591">
        <v>4</v>
      </c>
    </row>
    <row r="592" spans="1:3" x14ac:dyDescent="0.25">
      <c r="A592">
        <v>2</v>
      </c>
      <c r="B592">
        <v>278</v>
      </c>
      <c r="C592">
        <v>8</v>
      </c>
    </row>
    <row r="593" spans="1:3" x14ac:dyDescent="0.25">
      <c r="A593">
        <v>2</v>
      </c>
      <c r="B593">
        <v>279</v>
      </c>
      <c r="C593">
        <v>18</v>
      </c>
    </row>
    <row r="594" spans="1:3" x14ac:dyDescent="0.25">
      <c r="A594">
        <v>2</v>
      </c>
      <c r="B594">
        <v>280</v>
      </c>
      <c r="C594">
        <v>11</v>
      </c>
    </row>
    <row r="595" spans="1:3" x14ac:dyDescent="0.25">
      <c r="A595">
        <v>2</v>
      </c>
      <c r="B595">
        <v>281</v>
      </c>
      <c r="C595">
        <v>3</v>
      </c>
    </row>
    <row r="596" spans="1:3" x14ac:dyDescent="0.25">
      <c r="A596">
        <v>2</v>
      </c>
      <c r="B596">
        <v>282</v>
      </c>
      <c r="C596">
        <v>8</v>
      </c>
    </row>
    <row r="597" spans="1:3" x14ac:dyDescent="0.25">
      <c r="A597">
        <v>2</v>
      </c>
      <c r="B597">
        <v>283</v>
      </c>
      <c r="C597">
        <v>28</v>
      </c>
    </row>
    <row r="598" spans="1:3" x14ac:dyDescent="0.25">
      <c r="A598">
        <v>2</v>
      </c>
      <c r="B598">
        <v>284</v>
      </c>
      <c r="C598">
        <v>6</v>
      </c>
    </row>
    <row r="599" spans="1:3" x14ac:dyDescent="0.25">
      <c r="A599">
        <v>2</v>
      </c>
      <c r="B599">
        <v>285</v>
      </c>
      <c r="C599">
        <v>22</v>
      </c>
    </row>
    <row r="600" spans="1:3" x14ac:dyDescent="0.25">
      <c r="A600">
        <v>2</v>
      </c>
      <c r="B600">
        <v>286</v>
      </c>
      <c r="C600">
        <v>3</v>
      </c>
    </row>
    <row r="601" spans="1:3" x14ac:dyDescent="0.25">
      <c r="A601">
        <v>2</v>
      </c>
      <c r="B601">
        <v>287</v>
      </c>
      <c r="C601">
        <v>15</v>
      </c>
    </row>
    <row r="602" spans="1:3" x14ac:dyDescent="0.25">
      <c r="A602">
        <v>2</v>
      </c>
      <c r="B602">
        <v>288</v>
      </c>
      <c r="C602">
        <v>13</v>
      </c>
    </row>
    <row r="603" spans="1:3" x14ac:dyDescent="0.25">
      <c r="A603">
        <v>2</v>
      </c>
      <c r="B603">
        <v>289</v>
      </c>
      <c r="C603">
        <v>5</v>
      </c>
    </row>
    <row r="604" spans="1:3" x14ac:dyDescent="0.25">
      <c r="A604">
        <v>2</v>
      </c>
      <c r="B604">
        <v>290</v>
      </c>
      <c r="C604">
        <v>29</v>
      </c>
    </row>
    <row r="605" spans="1:3" x14ac:dyDescent="0.25">
      <c r="A605">
        <v>2</v>
      </c>
      <c r="B605">
        <v>291</v>
      </c>
      <c r="C605">
        <v>22</v>
      </c>
    </row>
    <row r="606" spans="1:3" x14ac:dyDescent="0.25">
      <c r="A606">
        <v>2</v>
      </c>
      <c r="B606">
        <v>292</v>
      </c>
      <c r="C606">
        <v>22</v>
      </c>
    </row>
    <row r="607" spans="1:3" x14ac:dyDescent="0.25">
      <c r="A607">
        <v>2</v>
      </c>
      <c r="B607">
        <v>293</v>
      </c>
      <c r="C607">
        <v>12</v>
      </c>
    </row>
    <row r="608" spans="1:3" x14ac:dyDescent="0.25">
      <c r="A608">
        <v>2</v>
      </c>
      <c r="B608">
        <v>294</v>
      </c>
      <c r="C608">
        <v>7</v>
      </c>
    </row>
    <row r="609" spans="1:3" x14ac:dyDescent="0.25">
      <c r="A609">
        <v>2</v>
      </c>
      <c r="B609">
        <v>295</v>
      </c>
      <c r="C609">
        <v>15</v>
      </c>
    </row>
    <row r="610" spans="1:3" x14ac:dyDescent="0.25">
      <c r="A610">
        <v>2</v>
      </c>
      <c r="B610">
        <v>296</v>
      </c>
      <c r="C610">
        <v>8</v>
      </c>
    </row>
    <row r="611" spans="1:3" x14ac:dyDescent="0.25">
      <c r="A611">
        <v>2</v>
      </c>
      <c r="B611">
        <v>297</v>
      </c>
      <c r="C611">
        <v>7</v>
      </c>
    </row>
    <row r="612" spans="1:3" x14ac:dyDescent="0.25">
      <c r="A612">
        <v>2</v>
      </c>
      <c r="B612">
        <v>298</v>
      </c>
      <c r="C612">
        <v>27</v>
      </c>
    </row>
    <row r="613" spans="1:3" x14ac:dyDescent="0.25">
      <c r="A613">
        <v>2</v>
      </c>
      <c r="B613">
        <v>299</v>
      </c>
      <c r="C613">
        <v>0</v>
      </c>
    </row>
    <row r="614" spans="1:3" x14ac:dyDescent="0.25">
      <c r="A614">
        <v>2</v>
      </c>
      <c r="B614">
        <v>300</v>
      </c>
      <c r="C614">
        <v>13</v>
      </c>
    </row>
    <row r="615" spans="1:3" x14ac:dyDescent="0.25">
      <c r="A615">
        <v>2</v>
      </c>
      <c r="B615">
        <v>301</v>
      </c>
      <c r="C615">
        <v>26</v>
      </c>
    </row>
    <row r="616" spans="1:3" x14ac:dyDescent="0.25">
      <c r="A616">
        <v>2</v>
      </c>
      <c r="B616">
        <v>302</v>
      </c>
      <c r="C616">
        <v>6</v>
      </c>
    </row>
    <row r="617" spans="1:3" x14ac:dyDescent="0.25">
      <c r="A617">
        <v>2</v>
      </c>
      <c r="B617">
        <v>303</v>
      </c>
      <c r="C617">
        <v>23</v>
      </c>
    </row>
    <row r="618" spans="1:3" x14ac:dyDescent="0.25">
      <c r="A618">
        <v>2</v>
      </c>
      <c r="B618">
        <v>304</v>
      </c>
      <c r="C618">
        <v>6</v>
      </c>
    </row>
    <row r="619" spans="1:3" x14ac:dyDescent="0.25">
      <c r="A619">
        <v>2</v>
      </c>
      <c r="B619">
        <v>305</v>
      </c>
      <c r="C619">
        <v>21</v>
      </c>
    </row>
    <row r="620" spans="1:3" x14ac:dyDescent="0.25">
      <c r="A620">
        <v>2</v>
      </c>
      <c r="B620">
        <v>306</v>
      </c>
      <c r="C620">
        <v>17</v>
      </c>
    </row>
    <row r="621" spans="1:3" x14ac:dyDescent="0.25">
      <c r="A621">
        <v>2</v>
      </c>
      <c r="B621">
        <v>307</v>
      </c>
      <c r="C621">
        <v>18</v>
      </c>
    </row>
    <row r="622" spans="1:3" x14ac:dyDescent="0.25">
      <c r="A622">
        <v>2</v>
      </c>
      <c r="B622">
        <v>308</v>
      </c>
      <c r="C622">
        <v>15</v>
      </c>
    </row>
    <row r="623" spans="1:3" x14ac:dyDescent="0.25">
      <c r="A623">
        <v>2</v>
      </c>
      <c r="B623">
        <v>309</v>
      </c>
      <c r="C623">
        <v>9</v>
      </c>
    </row>
    <row r="624" spans="1:3" x14ac:dyDescent="0.25">
      <c r="A624">
        <v>2</v>
      </c>
      <c r="B624">
        <v>310</v>
      </c>
      <c r="C624">
        <v>5</v>
      </c>
    </row>
    <row r="625" spans="1:3" x14ac:dyDescent="0.25">
      <c r="A625">
        <v>2</v>
      </c>
      <c r="B625">
        <v>311</v>
      </c>
      <c r="C625">
        <v>27</v>
      </c>
    </row>
    <row r="626" spans="1:3" x14ac:dyDescent="0.25">
      <c r="A626">
        <v>2</v>
      </c>
      <c r="B626">
        <v>312</v>
      </c>
      <c r="C626">
        <v>2</v>
      </c>
    </row>
    <row r="627" spans="1:3" x14ac:dyDescent="0.25">
      <c r="A627">
        <v>2</v>
      </c>
      <c r="B627">
        <v>313</v>
      </c>
      <c r="C627">
        <v>24</v>
      </c>
    </row>
    <row r="628" spans="1:3" x14ac:dyDescent="0.25">
      <c r="A628">
        <v>3</v>
      </c>
      <c r="B628">
        <v>1</v>
      </c>
      <c r="C628">
        <v>14</v>
      </c>
    </row>
    <row r="629" spans="1:3" x14ac:dyDescent="0.25">
      <c r="A629">
        <v>3</v>
      </c>
      <c r="B629">
        <v>2</v>
      </c>
      <c r="C629">
        <v>24</v>
      </c>
    </row>
    <row r="630" spans="1:3" x14ac:dyDescent="0.25">
      <c r="A630">
        <v>3</v>
      </c>
      <c r="B630">
        <v>3</v>
      </c>
      <c r="C630">
        <v>0</v>
      </c>
    </row>
    <row r="631" spans="1:3" x14ac:dyDescent="0.25">
      <c r="A631">
        <v>3</v>
      </c>
      <c r="B631">
        <v>4</v>
      </c>
      <c r="C631">
        <v>11</v>
      </c>
    </row>
    <row r="632" spans="1:3" x14ac:dyDescent="0.25">
      <c r="A632">
        <v>3</v>
      </c>
      <c r="B632">
        <v>5</v>
      </c>
      <c r="C632">
        <v>3</v>
      </c>
    </row>
    <row r="633" spans="1:3" x14ac:dyDescent="0.25">
      <c r="A633">
        <v>3</v>
      </c>
      <c r="B633">
        <v>6</v>
      </c>
      <c r="C633">
        <v>27</v>
      </c>
    </row>
    <row r="634" spans="1:3" x14ac:dyDescent="0.25">
      <c r="A634">
        <v>3</v>
      </c>
      <c r="B634">
        <v>7</v>
      </c>
      <c r="C634">
        <v>12</v>
      </c>
    </row>
    <row r="635" spans="1:3" x14ac:dyDescent="0.25">
      <c r="A635">
        <v>3</v>
      </c>
      <c r="B635">
        <v>8</v>
      </c>
      <c r="C635">
        <v>12</v>
      </c>
    </row>
    <row r="636" spans="1:3" x14ac:dyDescent="0.25">
      <c r="A636">
        <v>3</v>
      </c>
      <c r="B636">
        <v>9</v>
      </c>
      <c r="C636">
        <v>23</v>
      </c>
    </row>
    <row r="637" spans="1:3" x14ac:dyDescent="0.25">
      <c r="A637">
        <v>3</v>
      </c>
      <c r="B637">
        <v>10</v>
      </c>
      <c r="C637">
        <v>21</v>
      </c>
    </row>
    <row r="638" spans="1:3" x14ac:dyDescent="0.25">
      <c r="A638">
        <v>3</v>
      </c>
      <c r="B638">
        <v>11</v>
      </c>
      <c r="C638">
        <v>30</v>
      </c>
    </row>
    <row r="639" spans="1:3" x14ac:dyDescent="0.25">
      <c r="A639">
        <v>3</v>
      </c>
      <c r="B639">
        <v>12</v>
      </c>
      <c r="C639">
        <v>30</v>
      </c>
    </row>
    <row r="640" spans="1:3" x14ac:dyDescent="0.25">
      <c r="A640">
        <v>3</v>
      </c>
      <c r="B640">
        <v>13</v>
      </c>
      <c r="C640">
        <v>19</v>
      </c>
    </row>
    <row r="641" spans="1:3" x14ac:dyDescent="0.25">
      <c r="A641">
        <v>3</v>
      </c>
      <c r="B641">
        <v>14</v>
      </c>
      <c r="C641">
        <v>4</v>
      </c>
    </row>
    <row r="642" spans="1:3" x14ac:dyDescent="0.25">
      <c r="A642">
        <v>3</v>
      </c>
      <c r="B642">
        <v>15</v>
      </c>
      <c r="C642">
        <v>22</v>
      </c>
    </row>
    <row r="643" spans="1:3" x14ac:dyDescent="0.25">
      <c r="A643">
        <v>3</v>
      </c>
      <c r="B643">
        <v>16</v>
      </c>
      <c r="C643">
        <v>19</v>
      </c>
    </row>
    <row r="644" spans="1:3" x14ac:dyDescent="0.25">
      <c r="A644">
        <v>3</v>
      </c>
      <c r="B644">
        <v>17</v>
      </c>
      <c r="C644">
        <v>22</v>
      </c>
    </row>
    <row r="645" spans="1:3" x14ac:dyDescent="0.25">
      <c r="A645">
        <v>3</v>
      </c>
      <c r="B645">
        <v>18</v>
      </c>
      <c r="C645">
        <v>5</v>
      </c>
    </row>
    <row r="646" spans="1:3" x14ac:dyDescent="0.25">
      <c r="A646">
        <v>3</v>
      </c>
      <c r="B646">
        <v>19</v>
      </c>
      <c r="C646">
        <v>24</v>
      </c>
    </row>
    <row r="647" spans="1:3" x14ac:dyDescent="0.25">
      <c r="A647">
        <v>3</v>
      </c>
      <c r="B647">
        <v>20</v>
      </c>
      <c r="C647">
        <v>19</v>
      </c>
    </row>
    <row r="648" spans="1:3" x14ac:dyDescent="0.25">
      <c r="A648">
        <v>3</v>
      </c>
      <c r="B648">
        <v>21</v>
      </c>
      <c r="C648">
        <v>8</v>
      </c>
    </row>
    <row r="649" spans="1:3" x14ac:dyDescent="0.25">
      <c r="A649">
        <v>3</v>
      </c>
      <c r="B649">
        <v>22</v>
      </c>
      <c r="C649">
        <v>20</v>
      </c>
    </row>
    <row r="650" spans="1:3" x14ac:dyDescent="0.25">
      <c r="A650">
        <v>3</v>
      </c>
      <c r="B650">
        <v>23</v>
      </c>
      <c r="C650">
        <v>8</v>
      </c>
    </row>
    <row r="651" spans="1:3" x14ac:dyDescent="0.25">
      <c r="A651">
        <v>3</v>
      </c>
      <c r="B651">
        <v>24</v>
      </c>
      <c r="C651">
        <v>18</v>
      </c>
    </row>
    <row r="652" spans="1:3" x14ac:dyDescent="0.25">
      <c r="A652">
        <v>3</v>
      </c>
      <c r="B652">
        <v>25</v>
      </c>
      <c r="C652">
        <v>15</v>
      </c>
    </row>
    <row r="653" spans="1:3" x14ac:dyDescent="0.25">
      <c r="A653">
        <v>3</v>
      </c>
      <c r="B653">
        <v>26</v>
      </c>
      <c r="C653">
        <v>27</v>
      </c>
    </row>
    <row r="654" spans="1:3" x14ac:dyDescent="0.25">
      <c r="A654">
        <v>3</v>
      </c>
      <c r="B654">
        <v>27</v>
      </c>
      <c r="C654">
        <v>21</v>
      </c>
    </row>
    <row r="655" spans="1:3" x14ac:dyDescent="0.25">
      <c r="A655">
        <v>3</v>
      </c>
      <c r="B655">
        <v>28</v>
      </c>
      <c r="C655">
        <v>20</v>
      </c>
    </row>
    <row r="656" spans="1:3" x14ac:dyDescent="0.25">
      <c r="A656">
        <v>3</v>
      </c>
      <c r="B656">
        <v>29</v>
      </c>
      <c r="C656">
        <v>11</v>
      </c>
    </row>
    <row r="657" spans="1:3" x14ac:dyDescent="0.25">
      <c r="A657">
        <v>3</v>
      </c>
      <c r="B657">
        <v>30</v>
      </c>
      <c r="C657">
        <v>23</v>
      </c>
    </row>
    <row r="658" spans="1:3" x14ac:dyDescent="0.25">
      <c r="A658">
        <v>3</v>
      </c>
      <c r="B658">
        <v>31</v>
      </c>
      <c r="C658">
        <v>10</v>
      </c>
    </row>
    <row r="659" spans="1:3" x14ac:dyDescent="0.25">
      <c r="A659">
        <v>3</v>
      </c>
      <c r="B659">
        <v>32</v>
      </c>
      <c r="C659">
        <v>14</v>
      </c>
    </row>
    <row r="660" spans="1:3" x14ac:dyDescent="0.25">
      <c r="A660">
        <v>3</v>
      </c>
      <c r="B660">
        <v>33</v>
      </c>
      <c r="C660">
        <v>14</v>
      </c>
    </row>
    <row r="661" spans="1:3" x14ac:dyDescent="0.25">
      <c r="A661">
        <v>3</v>
      </c>
      <c r="B661">
        <v>34</v>
      </c>
      <c r="C661">
        <v>6</v>
      </c>
    </row>
    <row r="662" spans="1:3" x14ac:dyDescent="0.25">
      <c r="A662">
        <v>3</v>
      </c>
      <c r="B662">
        <v>35</v>
      </c>
      <c r="C662">
        <v>3</v>
      </c>
    </row>
    <row r="663" spans="1:3" x14ac:dyDescent="0.25">
      <c r="A663">
        <v>3</v>
      </c>
      <c r="B663">
        <v>36</v>
      </c>
      <c r="C663">
        <v>28</v>
      </c>
    </row>
    <row r="664" spans="1:3" x14ac:dyDescent="0.25">
      <c r="A664">
        <v>3</v>
      </c>
      <c r="B664">
        <v>37</v>
      </c>
      <c r="C664">
        <v>30</v>
      </c>
    </row>
    <row r="665" spans="1:3" x14ac:dyDescent="0.25">
      <c r="A665">
        <v>3</v>
      </c>
      <c r="B665">
        <v>38</v>
      </c>
      <c r="C665">
        <v>23</v>
      </c>
    </row>
    <row r="666" spans="1:3" x14ac:dyDescent="0.25">
      <c r="A666">
        <v>3</v>
      </c>
      <c r="B666">
        <v>39</v>
      </c>
      <c r="C666">
        <v>22</v>
      </c>
    </row>
    <row r="667" spans="1:3" x14ac:dyDescent="0.25">
      <c r="A667">
        <v>3</v>
      </c>
      <c r="B667">
        <v>40</v>
      </c>
      <c r="C667">
        <v>2</v>
      </c>
    </row>
    <row r="668" spans="1:3" x14ac:dyDescent="0.25">
      <c r="A668">
        <v>3</v>
      </c>
      <c r="B668">
        <v>41</v>
      </c>
      <c r="C668">
        <v>25</v>
      </c>
    </row>
    <row r="669" spans="1:3" x14ac:dyDescent="0.25">
      <c r="A669">
        <v>3</v>
      </c>
      <c r="B669">
        <v>42</v>
      </c>
      <c r="C669">
        <v>9</v>
      </c>
    </row>
    <row r="670" spans="1:3" x14ac:dyDescent="0.25">
      <c r="A670">
        <v>3</v>
      </c>
      <c r="B670">
        <v>43</v>
      </c>
      <c r="C670">
        <v>26</v>
      </c>
    </row>
    <row r="671" spans="1:3" x14ac:dyDescent="0.25">
      <c r="A671">
        <v>3</v>
      </c>
      <c r="B671">
        <v>44</v>
      </c>
      <c r="C671">
        <v>26</v>
      </c>
    </row>
    <row r="672" spans="1:3" x14ac:dyDescent="0.25">
      <c r="A672">
        <v>3</v>
      </c>
      <c r="B672">
        <v>45</v>
      </c>
      <c r="C672">
        <v>1</v>
      </c>
    </row>
    <row r="673" spans="1:3" x14ac:dyDescent="0.25">
      <c r="A673">
        <v>3</v>
      </c>
      <c r="B673">
        <v>46</v>
      </c>
      <c r="C673">
        <v>16</v>
      </c>
    </row>
    <row r="674" spans="1:3" x14ac:dyDescent="0.25">
      <c r="A674">
        <v>3</v>
      </c>
      <c r="B674">
        <v>47</v>
      </c>
      <c r="C674">
        <v>14</v>
      </c>
    </row>
    <row r="675" spans="1:3" x14ac:dyDescent="0.25">
      <c r="A675">
        <v>3</v>
      </c>
      <c r="B675">
        <v>48</v>
      </c>
      <c r="C675">
        <v>2</v>
      </c>
    </row>
    <row r="676" spans="1:3" x14ac:dyDescent="0.25">
      <c r="A676">
        <v>3</v>
      </c>
      <c r="B676">
        <v>49</v>
      </c>
      <c r="C676">
        <v>4</v>
      </c>
    </row>
    <row r="677" spans="1:3" x14ac:dyDescent="0.25">
      <c r="A677">
        <v>3</v>
      </c>
      <c r="B677">
        <v>50</v>
      </c>
      <c r="C677">
        <v>25</v>
      </c>
    </row>
    <row r="678" spans="1:3" x14ac:dyDescent="0.25">
      <c r="A678">
        <v>3</v>
      </c>
      <c r="B678">
        <v>51</v>
      </c>
      <c r="C678">
        <v>2</v>
      </c>
    </row>
    <row r="679" spans="1:3" x14ac:dyDescent="0.25">
      <c r="A679">
        <v>3</v>
      </c>
      <c r="B679">
        <v>52</v>
      </c>
      <c r="C679">
        <v>8</v>
      </c>
    </row>
    <row r="680" spans="1:3" x14ac:dyDescent="0.25">
      <c r="A680">
        <v>3</v>
      </c>
      <c r="B680">
        <v>53</v>
      </c>
      <c r="C680">
        <v>6</v>
      </c>
    </row>
    <row r="681" spans="1:3" x14ac:dyDescent="0.25">
      <c r="A681">
        <v>3</v>
      </c>
      <c r="B681">
        <v>54</v>
      </c>
      <c r="C681">
        <v>13</v>
      </c>
    </row>
    <row r="682" spans="1:3" x14ac:dyDescent="0.25">
      <c r="A682">
        <v>3</v>
      </c>
      <c r="B682">
        <v>55</v>
      </c>
      <c r="C682">
        <v>5</v>
      </c>
    </row>
    <row r="683" spans="1:3" x14ac:dyDescent="0.25">
      <c r="A683">
        <v>3</v>
      </c>
      <c r="B683">
        <v>56</v>
      </c>
      <c r="C683">
        <v>19</v>
      </c>
    </row>
    <row r="684" spans="1:3" x14ac:dyDescent="0.25">
      <c r="A684">
        <v>3</v>
      </c>
      <c r="B684">
        <v>57</v>
      </c>
      <c r="C684">
        <v>9</v>
      </c>
    </row>
    <row r="685" spans="1:3" x14ac:dyDescent="0.25">
      <c r="A685">
        <v>3</v>
      </c>
      <c r="B685">
        <v>58</v>
      </c>
      <c r="C685">
        <v>27</v>
      </c>
    </row>
    <row r="686" spans="1:3" x14ac:dyDescent="0.25">
      <c r="A686">
        <v>3</v>
      </c>
      <c r="B686">
        <v>59</v>
      </c>
      <c r="C686">
        <v>0</v>
      </c>
    </row>
    <row r="687" spans="1:3" x14ac:dyDescent="0.25">
      <c r="A687">
        <v>3</v>
      </c>
      <c r="B687">
        <v>60</v>
      </c>
      <c r="C687">
        <v>7</v>
      </c>
    </row>
    <row r="688" spans="1:3" x14ac:dyDescent="0.25">
      <c r="A688">
        <v>3</v>
      </c>
      <c r="B688">
        <v>61</v>
      </c>
      <c r="C688">
        <v>28</v>
      </c>
    </row>
    <row r="689" spans="1:3" x14ac:dyDescent="0.25">
      <c r="A689">
        <v>3</v>
      </c>
      <c r="B689">
        <v>62</v>
      </c>
      <c r="C689">
        <v>4</v>
      </c>
    </row>
    <row r="690" spans="1:3" x14ac:dyDescent="0.25">
      <c r="A690">
        <v>3</v>
      </c>
      <c r="B690">
        <v>63</v>
      </c>
      <c r="C690">
        <v>8</v>
      </c>
    </row>
    <row r="691" spans="1:3" x14ac:dyDescent="0.25">
      <c r="A691">
        <v>3</v>
      </c>
      <c r="B691">
        <v>64</v>
      </c>
      <c r="C691">
        <v>22</v>
      </c>
    </row>
    <row r="692" spans="1:3" x14ac:dyDescent="0.25">
      <c r="A692">
        <v>3</v>
      </c>
      <c r="B692">
        <v>65</v>
      </c>
      <c r="C692">
        <v>1</v>
      </c>
    </row>
    <row r="693" spans="1:3" x14ac:dyDescent="0.25">
      <c r="A693">
        <v>3</v>
      </c>
      <c r="B693">
        <v>66</v>
      </c>
      <c r="C693">
        <v>3</v>
      </c>
    </row>
    <row r="694" spans="1:3" x14ac:dyDescent="0.25">
      <c r="A694">
        <v>3</v>
      </c>
      <c r="B694">
        <v>67</v>
      </c>
      <c r="C694">
        <v>6</v>
      </c>
    </row>
    <row r="695" spans="1:3" x14ac:dyDescent="0.25">
      <c r="A695">
        <v>3</v>
      </c>
      <c r="B695">
        <v>68</v>
      </c>
      <c r="C695">
        <v>18</v>
      </c>
    </row>
    <row r="696" spans="1:3" x14ac:dyDescent="0.25">
      <c r="A696">
        <v>3</v>
      </c>
      <c r="B696">
        <v>69</v>
      </c>
      <c r="C696">
        <v>29</v>
      </c>
    </row>
    <row r="697" spans="1:3" x14ac:dyDescent="0.25">
      <c r="A697">
        <v>3</v>
      </c>
      <c r="B697">
        <v>70</v>
      </c>
      <c r="C697">
        <v>2</v>
      </c>
    </row>
    <row r="698" spans="1:3" x14ac:dyDescent="0.25">
      <c r="A698">
        <v>3</v>
      </c>
      <c r="B698">
        <v>71</v>
      </c>
      <c r="C698">
        <v>13</v>
      </c>
    </row>
    <row r="699" spans="1:3" x14ac:dyDescent="0.25">
      <c r="A699">
        <v>3</v>
      </c>
      <c r="B699">
        <v>72</v>
      </c>
      <c r="C699">
        <v>6</v>
      </c>
    </row>
    <row r="700" spans="1:3" x14ac:dyDescent="0.25">
      <c r="A700">
        <v>3</v>
      </c>
      <c r="B700">
        <v>73</v>
      </c>
      <c r="C700">
        <v>3</v>
      </c>
    </row>
    <row r="701" spans="1:3" x14ac:dyDescent="0.25">
      <c r="A701">
        <v>3</v>
      </c>
      <c r="B701">
        <v>74</v>
      </c>
      <c r="C701">
        <v>17</v>
      </c>
    </row>
    <row r="702" spans="1:3" x14ac:dyDescent="0.25">
      <c r="A702">
        <v>3</v>
      </c>
      <c r="B702">
        <v>75</v>
      </c>
      <c r="C702">
        <v>29</v>
      </c>
    </row>
    <row r="703" spans="1:3" x14ac:dyDescent="0.25">
      <c r="A703">
        <v>3</v>
      </c>
      <c r="B703">
        <v>76</v>
      </c>
      <c r="C703">
        <v>23</v>
      </c>
    </row>
    <row r="704" spans="1:3" x14ac:dyDescent="0.25">
      <c r="A704">
        <v>3</v>
      </c>
      <c r="B704">
        <v>77</v>
      </c>
      <c r="C704">
        <v>23</v>
      </c>
    </row>
    <row r="705" spans="1:3" x14ac:dyDescent="0.25">
      <c r="A705">
        <v>3</v>
      </c>
      <c r="B705">
        <v>78</v>
      </c>
      <c r="C705">
        <v>19</v>
      </c>
    </row>
    <row r="706" spans="1:3" x14ac:dyDescent="0.25">
      <c r="A706">
        <v>3</v>
      </c>
      <c r="B706">
        <v>79</v>
      </c>
      <c r="C706">
        <v>29</v>
      </c>
    </row>
    <row r="707" spans="1:3" x14ac:dyDescent="0.25">
      <c r="A707">
        <v>3</v>
      </c>
      <c r="B707">
        <v>80</v>
      </c>
      <c r="C707">
        <v>22</v>
      </c>
    </row>
    <row r="708" spans="1:3" x14ac:dyDescent="0.25">
      <c r="A708">
        <v>3</v>
      </c>
      <c r="B708">
        <v>81</v>
      </c>
      <c r="C708">
        <v>18</v>
      </c>
    </row>
    <row r="709" spans="1:3" x14ac:dyDescent="0.25">
      <c r="A709">
        <v>3</v>
      </c>
      <c r="B709">
        <v>82</v>
      </c>
      <c r="C709">
        <v>7</v>
      </c>
    </row>
    <row r="710" spans="1:3" x14ac:dyDescent="0.25">
      <c r="A710">
        <v>3</v>
      </c>
      <c r="B710">
        <v>83</v>
      </c>
      <c r="C710">
        <v>23</v>
      </c>
    </row>
    <row r="711" spans="1:3" x14ac:dyDescent="0.25">
      <c r="A711">
        <v>3</v>
      </c>
      <c r="B711">
        <v>84</v>
      </c>
      <c r="C711">
        <v>15</v>
      </c>
    </row>
    <row r="712" spans="1:3" x14ac:dyDescent="0.25">
      <c r="A712">
        <v>3</v>
      </c>
      <c r="B712">
        <v>85</v>
      </c>
      <c r="C712">
        <v>15</v>
      </c>
    </row>
    <row r="713" spans="1:3" x14ac:dyDescent="0.25">
      <c r="A713">
        <v>3</v>
      </c>
      <c r="B713">
        <v>86</v>
      </c>
      <c r="C713">
        <v>27</v>
      </c>
    </row>
    <row r="714" spans="1:3" x14ac:dyDescent="0.25">
      <c r="A714">
        <v>3</v>
      </c>
      <c r="B714">
        <v>87</v>
      </c>
      <c r="C714">
        <v>16</v>
      </c>
    </row>
    <row r="715" spans="1:3" x14ac:dyDescent="0.25">
      <c r="A715">
        <v>3</v>
      </c>
      <c r="B715">
        <v>88</v>
      </c>
      <c r="C715">
        <v>28</v>
      </c>
    </row>
    <row r="716" spans="1:3" x14ac:dyDescent="0.25">
      <c r="A716">
        <v>3</v>
      </c>
      <c r="B716">
        <v>89</v>
      </c>
      <c r="C716">
        <v>22</v>
      </c>
    </row>
    <row r="717" spans="1:3" x14ac:dyDescent="0.25">
      <c r="A717">
        <v>3</v>
      </c>
      <c r="B717">
        <v>90</v>
      </c>
      <c r="C717">
        <v>9</v>
      </c>
    </row>
    <row r="718" spans="1:3" x14ac:dyDescent="0.25">
      <c r="A718">
        <v>3</v>
      </c>
      <c r="B718">
        <v>91</v>
      </c>
      <c r="C718">
        <v>8</v>
      </c>
    </row>
    <row r="719" spans="1:3" x14ac:dyDescent="0.25">
      <c r="A719">
        <v>3</v>
      </c>
      <c r="B719">
        <v>92</v>
      </c>
      <c r="C719">
        <v>28</v>
      </c>
    </row>
    <row r="720" spans="1:3" x14ac:dyDescent="0.25">
      <c r="A720">
        <v>3</v>
      </c>
      <c r="B720">
        <v>93</v>
      </c>
      <c r="C720">
        <v>18</v>
      </c>
    </row>
    <row r="721" spans="1:3" x14ac:dyDescent="0.25">
      <c r="A721">
        <v>3</v>
      </c>
      <c r="B721">
        <v>94</v>
      </c>
      <c r="C721">
        <v>15</v>
      </c>
    </row>
    <row r="722" spans="1:3" x14ac:dyDescent="0.25">
      <c r="A722">
        <v>3</v>
      </c>
      <c r="B722">
        <v>95</v>
      </c>
      <c r="C722">
        <v>14</v>
      </c>
    </row>
    <row r="723" spans="1:3" x14ac:dyDescent="0.25">
      <c r="A723">
        <v>3</v>
      </c>
      <c r="B723">
        <v>96</v>
      </c>
      <c r="C723">
        <v>1</v>
      </c>
    </row>
    <row r="724" spans="1:3" x14ac:dyDescent="0.25">
      <c r="A724">
        <v>3</v>
      </c>
      <c r="B724">
        <v>97</v>
      </c>
      <c r="C724">
        <v>28</v>
      </c>
    </row>
    <row r="725" spans="1:3" x14ac:dyDescent="0.25">
      <c r="A725">
        <v>3</v>
      </c>
      <c r="B725">
        <v>98</v>
      </c>
      <c r="C725">
        <v>5</v>
      </c>
    </row>
    <row r="726" spans="1:3" x14ac:dyDescent="0.25">
      <c r="A726">
        <v>3</v>
      </c>
      <c r="B726">
        <v>99</v>
      </c>
      <c r="C726">
        <v>19</v>
      </c>
    </row>
    <row r="727" spans="1:3" x14ac:dyDescent="0.25">
      <c r="A727">
        <v>3</v>
      </c>
      <c r="B727">
        <v>100</v>
      </c>
      <c r="C727">
        <v>28</v>
      </c>
    </row>
    <row r="728" spans="1:3" x14ac:dyDescent="0.25">
      <c r="A728">
        <v>3</v>
      </c>
      <c r="B728">
        <v>101</v>
      </c>
      <c r="C728">
        <v>17</v>
      </c>
    </row>
    <row r="729" spans="1:3" x14ac:dyDescent="0.25">
      <c r="A729">
        <v>3</v>
      </c>
      <c r="B729">
        <v>102</v>
      </c>
      <c r="C729">
        <v>22</v>
      </c>
    </row>
    <row r="730" spans="1:3" x14ac:dyDescent="0.25">
      <c r="A730">
        <v>3</v>
      </c>
      <c r="B730">
        <v>103</v>
      </c>
      <c r="C730">
        <v>10</v>
      </c>
    </row>
    <row r="731" spans="1:3" x14ac:dyDescent="0.25">
      <c r="A731">
        <v>3</v>
      </c>
      <c r="B731">
        <v>104</v>
      </c>
      <c r="C731">
        <v>22</v>
      </c>
    </row>
    <row r="732" spans="1:3" x14ac:dyDescent="0.25">
      <c r="A732">
        <v>3</v>
      </c>
      <c r="B732">
        <v>105</v>
      </c>
      <c r="C732">
        <v>1</v>
      </c>
    </row>
    <row r="733" spans="1:3" x14ac:dyDescent="0.25">
      <c r="A733">
        <v>3</v>
      </c>
      <c r="B733">
        <v>106</v>
      </c>
      <c r="C733">
        <v>1</v>
      </c>
    </row>
    <row r="734" spans="1:3" x14ac:dyDescent="0.25">
      <c r="A734">
        <v>3</v>
      </c>
      <c r="B734">
        <v>107</v>
      </c>
      <c r="C734">
        <v>11</v>
      </c>
    </row>
    <row r="735" spans="1:3" x14ac:dyDescent="0.25">
      <c r="A735">
        <v>3</v>
      </c>
      <c r="B735">
        <v>108</v>
      </c>
      <c r="C735">
        <v>23</v>
      </c>
    </row>
    <row r="736" spans="1:3" x14ac:dyDescent="0.25">
      <c r="A736">
        <v>3</v>
      </c>
      <c r="B736">
        <v>109</v>
      </c>
      <c r="C736">
        <v>24</v>
      </c>
    </row>
    <row r="737" spans="1:3" x14ac:dyDescent="0.25">
      <c r="A737">
        <v>3</v>
      </c>
      <c r="B737">
        <v>110</v>
      </c>
      <c r="C737">
        <v>11</v>
      </c>
    </row>
    <row r="738" spans="1:3" x14ac:dyDescent="0.25">
      <c r="A738">
        <v>3</v>
      </c>
      <c r="B738">
        <v>111</v>
      </c>
      <c r="C738">
        <v>29</v>
      </c>
    </row>
    <row r="739" spans="1:3" x14ac:dyDescent="0.25">
      <c r="A739">
        <v>3</v>
      </c>
      <c r="B739">
        <v>112</v>
      </c>
      <c r="C739">
        <v>24</v>
      </c>
    </row>
    <row r="740" spans="1:3" x14ac:dyDescent="0.25">
      <c r="A740">
        <v>3</v>
      </c>
      <c r="B740">
        <v>113</v>
      </c>
      <c r="C740">
        <v>23</v>
      </c>
    </row>
    <row r="741" spans="1:3" x14ac:dyDescent="0.25">
      <c r="A741">
        <v>3</v>
      </c>
      <c r="B741">
        <v>114</v>
      </c>
      <c r="C741">
        <v>12</v>
      </c>
    </row>
    <row r="742" spans="1:3" x14ac:dyDescent="0.25">
      <c r="A742">
        <v>3</v>
      </c>
      <c r="B742">
        <v>115</v>
      </c>
      <c r="C742">
        <v>25</v>
      </c>
    </row>
    <row r="743" spans="1:3" x14ac:dyDescent="0.25">
      <c r="A743">
        <v>3</v>
      </c>
      <c r="B743">
        <v>116</v>
      </c>
      <c r="C743">
        <v>30</v>
      </c>
    </row>
    <row r="744" spans="1:3" x14ac:dyDescent="0.25">
      <c r="A744">
        <v>3</v>
      </c>
      <c r="B744">
        <v>117</v>
      </c>
      <c r="C744">
        <v>23</v>
      </c>
    </row>
    <row r="745" spans="1:3" x14ac:dyDescent="0.25">
      <c r="A745">
        <v>3</v>
      </c>
      <c r="B745">
        <v>118</v>
      </c>
      <c r="C745">
        <v>9</v>
      </c>
    </row>
    <row r="746" spans="1:3" x14ac:dyDescent="0.25">
      <c r="A746">
        <v>3</v>
      </c>
      <c r="B746">
        <v>119</v>
      </c>
      <c r="C746">
        <v>29</v>
      </c>
    </row>
    <row r="747" spans="1:3" x14ac:dyDescent="0.25">
      <c r="A747">
        <v>3</v>
      </c>
      <c r="B747">
        <v>120</v>
      </c>
      <c r="C747">
        <v>25</v>
      </c>
    </row>
    <row r="748" spans="1:3" x14ac:dyDescent="0.25">
      <c r="A748">
        <v>3</v>
      </c>
      <c r="B748">
        <v>121</v>
      </c>
      <c r="C748">
        <v>4</v>
      </c>
    </row>
    <row r="749" spans="1:3" x14ac:dyDescent="0.25">
      <c r="A749">
        <v>3</v>
      </c>
      <c r="B749">
        <v>122</v>
      </c>
      <c r="C749">
        <v>8</v>
      </c>
    </row>
    <row r="750" spans="1:3" x14ac:dyDescent="0.25">
      <c r="A750">
        <v>3</v>
      </c>
      <c r="B750">
        <v>123</v>
      </c>
      <c r="C750">
        <v>15</v>
      </c>
    </row>
    <row r="751" spans="1:3" x14ac:dyDescent="0.25">
      <c r="A751">
        <v>3</v>
      </c>
      <c r="B751">
        <v>124</v>
      </c>
      <c r="C751">
        <v>11</v>
      </c>
    </row>
    <row r="752" spans="1:3" x14ac:dyDescent="0.25">
      <c r="A752">
        <v>3</v>
      </c>
      <c r="B752">
        <v>125</v>
      </c>
      <c r="C752">
        <v>2</v>
      </c>
    </row>
    <row r="753" spans="1:3" x14ac:dyDescent="0.25">
      <c r="A753">
        <v>3</v>
      </c>
      <c r="B753">
        <v>126</v>
      </c>
      <c r="C753">
        <v>5</v>
      </c>
    </row>
    <row r="754" spans="1:3" x14ac:dyDescent="0.25">
      <c r="A754">
        <v>3</v>
      </c>
      <c r="B754">
        <v>127</v>
      </c>
      <c r="C754">
        <v>4</v>
      </c>
    </row>
    <row r="755" spans="1:3" x14ac:dyDescent="0.25">
      <c r="A755">
        <v>3</v>
      </c>
      <c r="B755">
        <v>128</v>
      </c>
      <c r="C755">
        <v>20</v>
      </c>
    </row>
    <row r="756" spans="1:3" x14ac:dyDescent="0.25">
      <c r="A756">
        <v>3</v>
      </c>
      <c r="B756">
        <v>129</v>
      </c>
      <c r="C756">
        <v>10</v>
      </c>
    </row>
    <row r="757" spans="1:3" x14ac:dyDescent="0.25">
      <c r="A757">
        <v>3</v>
      </c>
      <c r="B757">
        <v>130</v>
      </c>
      <c r="C757">
        <v>20</v>
      </c>
    </row>
    <row r="758" spans="1:3" x14ac:dyDescent="0.25">
      <c r="A758">
        <v>3</v>
      </c>
      <c r="B758">
        <v>131</v>
      </c>
      <c r="C758">
        <v>23</v>
      </c>
    </row>
    <row r="759" spans="1:3" x14ac:dyDescent="0.25">
      <c r="A759">
        <v>3</v>
      </c>
      <c r="B759">
        <v>132</v>
      </c>
      <c r="C759">
        <v>16</v>
      </c>
    </row>
    <row r="760" spans="1:3" x14ac:dyDescent="0.25">
      <c r="A760">
        <v>3</v>
      </c>
      <c r="B760">
        <v>133</v>
      </c>
      <c r="C760">
        <v>16</v>
      </c>
    </row>
    <row r="761" spans="1:3" x14ac:dyDescent="0.25">
      <c r="A761">
        <v>3</v>
      </c>
      <c r="B761">
        <v>134</v>
      </c>
      <c r="C761">
        <v>17</v>
      </c>
    </row>
    <row r="762" spans="1:3" x14ac:dyDescent="0.25">
      <c r="A762">
        <v>3</v>
      </c>
      <c r="B762">
        <v>135</v>
      </c>
      <c r="C762">
        <v>15</v>
      </c>
    </row>
    <row r="763" spans="1:3" x14ac:dyDescent="0.25">
      <c r="A763">
        <v>3</v>
      </c>
      <c r="B763">
        <v>136</v>
      </c>
      <c r="C763">
        <v>4</v>
      </c>
    </row>
    <row r="764" spans="1:3" x14ac:dyDescent="0.25">
      <c r="A764">
        <v>3</v>
      </c>
      <c r="B764">
        <v>137</v>
      </c>
      <c r="C764">
        <v>17</v>
      </c>
    </row>
    <row r="765" spans="1:3" x14ac:dyDescent="0.25">
      <c r="A765">
        <v>3</v>
      </c>
      <c r="B765">
        <v>138</v>
      </c>
      <c r="C765">
        <v>17</v>
      </c>
    </row>
    <row r="766" spans="1:3" x14ac:dyDescent="0.25">
      <c r="A766">
        <v>3</v>
      </c>
      <c r="B766">
        <v>139</v>
      </c>
      <c r="C766">
        <v>21</v>
      </c>
    </row>
    <row r="767" spans="1:3" x14ac:dyDescent="0.25">
      <c r="A767">
        <v>3</v>
      </c>
      <c r="B767">
        <v>140</v>
      </c>
      <c r="C767">
        <v>3</v>
      </c>
    </row>
    <row r="768" spans="1:3" x14ac:dyDescent="0.25">
      <c r="A768">
        <v>3</v>
      </c>
      <c r="B768">
        <v>141</v>
      </c>
      <c r="C768">
        <v>4</v>
      </c>
    </row>
    <row r="769" spans="1:3" x14ac:dyDescent="0.25">
      <c r="A769">
        <v>3</v>
      </c>
      <c r="B769">
        <v>142</v>
      </c>
      <c r="C769">
        <v>29</v>
      </c>
    </row>
    <row r="770" spans="1:3" x14ac:dyDescent="0.25">
      <c r="A770">
        <v>3</v>
      </c>
      <c r="B770">
        <v>143</v>
      </c>
      <c r="C770">
        <v>9</v>
      </c>
    </row>
    <row r="771" spans="1:3" x14ac:dyDescent="0.25">
      <c r="A771">
        <v>3</v>
      </c>
      <c r="B771">
        <v>144</v>
      </c>
      <c r="C771">
        <v>9</v>
      </c>
    </row>
    <row r="772" spans="1:3" x14ac:dyDescent="0.25">
      <c r="A772">
        <v>3</v>
      </c>
      <c r="B772">
        <v>145</v>
      </c>
      <c r="C772">
        <v>11</v>
      </c>
    </row>
    <row r="773" spans="1:3" x14ac:dyDescent="0.25">
      <c r="A773">
        <v>3</v>
      </c>
      <c r="B773">
        <v>146</v>
      </c>
      <c r="C773">
        <v>9</v>
      </c>
    </row>
    <row r="774" spans="1:3" x14ac:dyDescent="0.25">
      <c r="A774">
        <v>3</v>
      </c>
      <c r="B774">
        <v>147</v>
      </c>
      <c r="C774">
        <v>3</v>
      </c>
    </row>
    <row r="775" spans="1:3" x14ac:dyDescent="0.25">
      <c r="A775">
        <v>3</v>
      </c>
      <c r="B775">
        <v>148</v>
      </c>
      <c r="C775">
        <v>6</v>
      </c>
    </row>
    <row r="776" spans="1:3" x14ac:dyDescent="0.25">
      <c r="A776">
        <v>3</v>
      </c>
      <c r="B776">
        <v>149</v>
      </c>
      <c r="C776">
        <v>1</v>
      </c>
    </row>
    <row r="777" spans="1:3" x14ac:dyDescent="0.25">
      <c r="A777">
        <v>3</v>
      </c>
      <c r="B777">
        <v>150</v>
      </c>
      <c r="C777">
        <v>21</v>
      </c>
    </row>
    <row r="778" spans="1:3" x14ac:dyDescent="0.25">
      <c r="A778">
        <v>3</v>
      </c>
      <c r="B778">
        <v>151</v>
      </c>
      <c r="C778">
        <v>1</v>
      </c>
    </row>
    <row r="779" spans="1:3" x14ac:dyDescent="0.25">
      <c r="A779">
        <v>3</v>
      </c>
      <c r="B779">
        <v>152</v>
      </c>
      <c r="C779">
        <v>1</v>
      </c>
    </row>
    <row r="780" spans="1:3" x14ac:dyDescent="0.25">
      <c r="A780">
        <v>3</v>
      </c>
      <c r="B780">
        <v>153</v>
      </c>
      <c r="C780">
        <v>7</v>
      </c>
    </row>
    <row r="781" spans="1:3" x14ac:dyDescent="0.25">
      <c r="A781">
        <v>3</v>
      </c>
      <c r="B781">
        <v>154</v>
      </c>
      <c r="C781">
        <v>22</v>
      </c>
    </row>
    <row r="782" spans="1:3" x14ac:dyDescent="0.25">
      <c r="A782">
        <v>3</v>
      </c>
      <c r="B782">
        <v>155</v>
      </c>
      <c r="C782">
        <v>25</v>
      </c>
    </row>
    <row r="783" spans="1:3" x14ac:dyDescent="0.25">
      <c r="A783">
        <v>3</v>
      </c>
      <c r="B783">
        <v>156</v>
      </c>
      <c r="C783">
        <v>14</v>
      </c>
    </row>
    <row r="784" spans="1:3" x14ac:dyDescent="0.25">
      <c r="A784">
        <v>3</v>
      </c>
      <c r="B784">
        <v>157</v>
      </c>
      <c r="C784">
        <v>12</v>
      </c>
    </row>
    <row r="785" spans="1:3" x14ac:dyDescent="0.25">
      <c r="A785">
        <v>3</v>
      </c>
      <c r="B785">
        <v>158</v>
      </c>
      <c r="C785">
        <v>17</v>
      </c>
    </row>
    <row r="786" spans="1:3" x14ac:dyDescent="0.25">
      <c r="A786">
        <v>3</v>
      </c>
      <c r="B786">
        <v>159</v>
      </c>
      <c r="C786">
        <v>6</v>
      </c>
    </row>
    <row r="787" spans="1:3" x14ac:dyDescent="0.25">
      <c r="A787">
        <v>3</v>
      </c>
      <c r="B787">
        <v>160</v>
      </c>
      <c r="C787">
        <v>27</v>
      </c>
    </row>
    <row r="788" spans="1:3" x14ac:dyDescent="0.25">
      <c r="A788">
        <v>3</v>
      </c>
      <c r="B788">
        <v>161</v>
      </c>
      <c r="C788">
        <v>11</v>
      </c>
    </row>
    <row r="789" spans="1:3" x14ac:dyDescent="0.25">
      <c r="A789">
        <v>3</v>
      </c>
      <c r="B789">
        <v>162</v>
      </c>
      <c r="C789">
        <v>11</v>
      </c>
    </row>
    <row r="790" spans="1:3" x14ac:dyDescent="0.25">
      <c r="A790">
        <v>3</v>
      </c>
      <c r="B790">
        <v>163</v>
      </c>
      <c r="C790">
        <v>11</v>
      </c>
    </row>
    <row r="791" spans="1:3" x14ac:dyDescent="0.25">
      <c r="A791">
        <v>3</v>
      </c>
      <c r="B791">
        <v>164</v>
      </c>
      <c r="C791">
        <v>18</v>
      </c>
    </row>
    <row r="792" spans="1:3" x14ac:dyDescent="0.25">
      <c r="A792">
        <v>3</v>
      </c>
      <c r="B792">
        <v>165</v>
      </c>
      <c r="C792">
        <v>19</v>
      </c>
    </row>
    <row r="793" spans="1:3" x14ac:dyDescent="0.25">
      <c r="A793">
        <v>3</v>
      </c>
      <c r="B793">
        <v>166</v>
      </c>
      <c r="C793">
        <v>27</v>
      </c>
    </row>
    <row r="794" spans="1:3" x14ac:dyDescent="0.25">
      <c r="A794">
        <v>3</v>
      </c>
      <c r="B794">
        <v>167</v>
      </c>
      <c r="C794">
        <v>8</v>
      </c>
    </row>
    <row r="795" spans="1:3" x14ac:dyDescent="0.25">
      <c r="A795">
        <v>3</v>
      </c>
      <c r="B795">
        <v>168</v>
      </c>
      <c r="C795">
        <v>23</v>
      </c>
    </row>
    <row r="796" spans="1:3" x14ac:dyDescent="0.25">
      <c r="A796">
        <v>3</v>
      </c>
      <c r="B796">
        <v>169</v>
      </c>
      <c r="C796">
        <v>3</v>
      </c>
    </row>
    <row r="797" spans="1:3" x14ac:dyDescent="0.25">
      <c r="A797">
        <v>3</v>
      </c>
      <c r="B797">
        <v>170</v>
      </c>
      <c r="C797">
        <v>13</v>
      </c>
    </row>
    <row r="798" spans="1:3" x14ac:dyDescent="0.25">
      <c r="A798">
        <v>3</v>
      </c>
      <c r="B798">
        <v>171</v>
      </c>
      <c r="C798">
        <v>11</v>
      </c>
    </row>
    <row r="799" spans="1:3" x14ac:dyDescent="0.25">
      <c r="A799">
        <v>3</v>
      </c>
      <c r="B799">
        <v>172</v>
      </c>
      <c r="C799">
        <v>22</v>
      </c>
    </row>
    <row r="800" spans="1:3" x14ac:dyDescent="0.25">
      <c r="A800">
        <v>3</v>
      </c>
      <c r="B800">
        <v>173</v>
      </c>
      <c r="C800">
        <v>15</v>
      </c>
    </row>
    <row r="801" spans="1:3" x14ac:dyDescent="0.25">
      <c r="A801">
        <v>3</v>
      </c>
      <c r="B801">
        <v>174</v>
      </c>
      <c r="C801">
        <v>1</v>
      </c>
    </row>
    <row r="802" spans="1:3" x14ac:dyDescent="0.25">
      <c r="A802">
        <v>3</v>
      </c>
      <c r="B802">
        <v>175</v>
      </c>
      <c r="C802">
        <v>3</v>
      </c>
    </row>
    <row r="803" spans="1:3" x14ac:dyDescent="0.25">
      <c r="A803">
        <v>3</v>
      </c>
      <c r="B803">
        <v>176</v>
      </c>
      <c r="C803">
        <v>6</v>
      </c>
    </row>
    <row r="804" spans="1:3" x14ac:dyDescent="0.25">
      <c r="A804">
        <v>3</v>
      </c>
      <c r="B804">
        <v>177</v>
      </c>
      <c r="C804">
        <v>2</v>
      </c>
    </row>
    <row r="805" spans="1:3" x14ac:dyDescent="0.25">
      <c r="A805">
        <v>3</v>
      </c>
      <c r="B805">
        <v>178</v>
      </c>
      <c r="C805">
        <v>12</v>
      </c>
    </row>
    <row r="806" spans="1:3" x14ac:dyDescent="0.25">
      <c r="A806">
        <v>3</v>
      </c>
      <c r="B806">
        <v>179</v>
      </c>
      <c r="C806">
        <v>20</v>
      </c>
    </row>
    <row r="807" spans="1:3" x14ac:dyDescent="0.25">
      <c r="A807">
        <v>3</v>
      </c>
      <c r="B807">
        <v>180</v>
      </c>
      <c r="C807">
        <v>6</v>
      </c>
    </row>
    <row r="808" spans="1:3" x14ac:dyDescent="0.25">
      <c r="A808">
        <v>3</v>
      </c>
      <c r="B808">
        <v>181</v>
      </c>
      <c r="C808">
        <v>8</v>
      </c>
    </row>
    <row r="809" spans="1:3" x14ac:dyDescent="0.25">
      <c r="A809">
        <v>3</v>
      </c>
      <c r="B809">
        <v>182</v>
      </c>
      <c r="C809">
        <v>28</v>
      </c>
    </row>
    <row r="810" spans="1:3" x14ac:dyDescent="0.25">
      <c r="A810">
        <v>3</v>
      </c>
      <c r="B810">
        <v>183</v>
      </c>
      <c r="C810">
        <v>26</v>
      </c>
    </row>
    <row r="811" spans="1:3" x14ac:dyDescent="0.25">
      <c r="A811">
        <v>3</v>
      </c>
      <c r="B811">
        <v>184</v>
      </c>
      <c r="C811">
        <v>21</v>
      </c>
    </row>
    <row r="812" spans="1:3" x14ac:dyDescent="0.25">
      <c r="A812">
        <v>3</v>
      </c>
      <c r="B812">
        <v>185</v>
      </c>
      <c r="C812">
        <v>15</v>
      </c>
    </row>
    <row r="813" spans="1:3" x14ac:dyDescent="0.25">
      <c r="A813">
        <v>3</v>
      </c>
      <c r="B813">
        <v>186</v>
      </c>
      <c r="C813">
        <v>30</v>
      </c>
    </row>
    <row r="814" spans="1:3" x14ac:dyDescent="0.25">
      <c r="A814">
        <v>3</v>
      </c>
      <c r="B814">
        <v>187</v>
      </c>
      <c r="C814">
        <v>2</v>
      </c>
    </row>
    <row r="815" spans="1:3" x14ac:dyDescent="0.25">
      <c r="A815">
        <v>3</v>
      </c>
      <c r="B815">
        <v>188</v>
      </c>
      <c r="C815">
        <v>29</v>
      </c>
    </row>
    <row r="816" spans="1:3" x14ac:dyDescent="0.25">
      <c r="A816">
        <v>3</v>
      </c>
      <c r="B816">
        <v>189</v>
      </c>
      <c r="C816">
        <v>20</v>
      </c>
    </row>
    <row r="817" spans="1:3" x14ac:dyDescent="0.25">
      <c r="A817">
        <v>3</v>
      </c>
      <c r="B817">
        <v>190</v>
      </c>
      <c r="C817">
        <v>20</v>
      </c>
    </row>
    <row r="818" spans="1:3" x14ac:dyDescent="0.25">
      <c r="A818">
        <v>3</v>
      </c>
      <c r="B818">
        <v>191</v>
      </c>
      <c r="C818">
        <v>23</v>
      </c>
    </row>
    <row r="819" spans="1:3" x14ac:dyDescent="0.25">
      <c r="A819">
        <v>3</v>
      </c>
      <c r="B819">
        <v>192</v>
      </c>
      <c r="C819">
        <v>10</v>
      </c>
    </row>
    <row r="820" spans="1:3" x14ac:dyDescent="0.25">
      <c r="A820">
        <v>3</v>
      </c>
      <c r="B820">
        <v>193</v>
      </c>
      <c r="C820">
        <v>5</v>
      </c>
    </row>
    <row r="821" spans="1:3" x14ac:dyDescent="0.25">
      <c r="A821">
        <v>3</v>
      </c>
      <c r="B821">
        <v>194</v>
      </c>
      <c r="C821">
        <v>20</v>
      </c>
    </row>
    <row r="822" spans="1:3" x14ac:dyDescent="0.25">
      <c r="A822">
        <v>3</v>
      </c>
      <c r="B822">
        <v>195</v>
      </c>
      <c r="C822">
        <v>20</v>
      </c>
    </row>
    <row r="823" spans="1:3" x14ac:dyDescent="0.25">
      <c r="A823">
        <v>3</v>
      </c>
      <c r="B823">
        <v>196</v>
      </c>
      <c r="C823">
        <v>25</v>
      </c>
    </row>
    <row r="824" spans="1:3" x14ac:dyDescent="0.25">
      <c r="A824">
        <v>3</v>
      </c>
      <c r="B824">
        <v>197</v>
      </c>
      <c r="C824">
        <v>8</v>
      </c>
    </row>
    <row r="825" spans="1:3" x14ac:dyDescent="0.25">
      <c r="A825">
        <v>3</v>
      </c>
      <c r="B825">
        <v>198</v>
      </c>
      <c r="C825">
        <v>27</v>
      </c>
    </row>
    <row r="826" spans="1:3" x14ac:dyDescent="0.25">
      <c r="A826">
        <v>3</v>
      </c>
      <c r="B826">
        <v>199</v>
      </c>
      <c r="C826">
        <v>5</v>
      </c>
    </row>
    <row r="827" spans="1:3" x14ac:dyDescent="0.25">
      <c r="A827">
        <v>3</v>
      </c>
      <c r="B827">
        <v>200</v>
      </c>
      <c r="C827">
        <v>29</v>
      </c>
    </row>
    <row r="828" spans="1:3" x14ac:dyDescent="0.25">
      <c r="A828">
        <v>3</v>
      </c>
      <c r="B828">
        <v>201</v>
      </c>
      <c r="C828">
        <v>30</v>
      </c>
    </row>
    <row r="829" spans="1:3" x14ac:dyDescent="0.25">
      <c r="A829">
        <v>3</v>
      </c>
      <c r="B829">
        <v>202</v>
      </c>
      <c r="C829">
        <v>11</v>
      </c>
    </row>
    <row r="830" spans="1:3" x14ac:dyDescent="0.25">
      <c r="A830">
        <v>3</v>
      </c>
      <c r="B830">
        <v>203</v>
      </c>
      <c r="C830">
        <v>6</v>
      </c>
    </row>
    <row r="831" spans="1:3" x14ac:dyDescent="0.25">
      <c r="A831">
        <v>3</v>
      </c>
      <c r="B831">
        <v>204</v>
      </c>
      <c r="C831">
        <v>16</v>
      </c>
    </row>
    <row r="832" spans="1:3" x14ac:dyDescent="0.25">
      <c r="A832">
        <v>3</v>
      </c>
      <c r="B832">
        <v>205</v>
      </c>
      <c r="C832">
        <v>3</v>
      </c>
    </row>
    <row r="833" spans="1:3" x14ac:dyDescent="0.25">
      <c r="A833">
        <v>3</v>
      </c>
      <c r="B833">
        <v>206</v>
      </c>
      <c r="C833">
        <v>29</v>
      </c>
    </row>
    <row r="834" spans="1:3" x14ac:dyDescent="0.25">
      <c r="A834">
        <v>3</v>
      </c>
      <c r="B834">
        <v>207</v>
      </c>
      <c r="C834">
        <v>29</v>
      </c>
    </row>
    <row r="835" spans="1:3" x14ac:dyDescent="0.25">
      <c r="A835">
        <v>3</v>
      </c>
      <c r="B835">
        <v>208</v>
      </c>
      <c r="C835">
        <v>12</v>
      </c>
    </row>
    <row r="836" spans="1:3" x14ac:dyDescent="0.25">
      <c r="A836">
        <v>3</v>
      </c>
      <c r="B836">
        <v>209</v>
      </c>
      <c r="C836">
        <v>1</v>
      </c>
    </row>
    <row r="837" spans="1:3" x14ac:dyDescent="0.25">
      <c r="A837">
        <v>3</v>
      </c>
      <c r="B837">
        <v>210</v>
      </c>
      <c r="C837">
        <v>22</v>
      </c>
    </row>
    <row r="838" spans="1:3" x14ac:dyDescent="0.25">
      <c r="A838">
        <v>3</v>
      </c>
      <c r="B838">
        <v>211</v>
      </c>
      <c r="C838">
        <v>3</v>
      </c>
    </row>
    <row r="839" spans="1:3" x14ac:dyDescent="0.25">
      <c r="A839">
        <v>3</v>
      </c>
      <c r="B839">
        <v>212</v>
      </c>
      <c r="C839">
        <v>23</v>
      </c>
    </row>
    <row r="840" spans="1:3" x14ac:dyDescent="0.25">
      <c r="A840">
        <v>3</v>
      </c>
      <c r="B840">
        <v>213</v>
      </c>
      <c r="C840">
        <v>10</v>
      </c>
    </row>
    <row r="841" spans="1:3" x14ac:dyDescent="0.25">
      <c r="A841">
        <v>3</v>
      </c>
      <c r="B841">
        <v>214</v>
      </c>
      <c r="C841">
        <v>30</v>
      </c>
    </row>
    <row r="842" spans="1:3" x14ac:dyDescent="0.25">
      <c r="A842">
        <v>3</v>
      </c>
      <c r="B842">
        <v>215</v>
      </c>
      <c r="C842">
        <v>12</v>
      </c>
    </row>
    <row r="843" spans="1:3" x14ac:dyDescent="0.25">
      <c r="A843">
        <v>3</v>
      </c>
      <c r="B843">
        <v>216</v>
      </c>
      <c r="C843">
        <v>5</v>
      </c>
    </row>
    <row r="844" spans="1:3" x14ac:dyDescent="0.25">
      <c r="A844">
        <v>3</v>
      </c>
      <c r="B844">
        <v>217</v>
      </c>
      <c r="C844">
        <v>4</v>
      </c>
    </row>
    <row r="845" spans="1:3" x14ac:dyDescent="0.25">
      <c r="A845">
        <v>3</v>
      </c>
      <c r="B845">
        <v>218</v>
      </c>
      <c r="C845">
        <v>21</v>
      </c>
    </row>
    <row r="846" spans="1:3" x14ac:dyDescent="0.25">
      <c r="A846">
        <v>3</v>
      </c>
      <c r="B846">
        <v>219</v>
      </c>
      <c r="C846">
        <v>29</v>
      </c>
    </row>
    <row r="847" spans="1:3" x14ac:dyDescent="0.25">
      <c r="A847">
        <v>3</v>
      </c>
      <c r="B847">
        <v>220</v>
      </c>
      <c r="C847">
        <v>0</v>
      </c>
    </row>
    <row r="848" spans="1:3" x14ac:dyDescent="0.25">
      <c r="A848">
        <v>3</v>
      </c>
      <c r="B848">
        <v>221</v>
      </c>
      <c r="C848">
        <v>25</v>
      </c>
    </row>
    <row r="849" spans="1:3" x14ac:dyDescent="0.25">
      <c r="A849">
        <v>3</v>
      </c>
      <c r="B849">
        <v>222</v>
      </c>
      <c r="C849">
        <v>12</v>
      </c>
    </row>
    <row r="850" spans="1:3" x14ac:dyDescent="0.25">
      <c r="A850">
        <v>3</v>
      </c>
      <c r="B850">
        <v>223</v>
      </c>
      <c r="C850">
        <v>29</v>
      </c>
    </row>
    <row r="851" spans="1:3" x14ac:dyDescent="0.25">
      <c r="A851">
        <v>3</v>
      </c>
      <c r="B851">
        <v>224</v>
      </c>
      <c r="C851">
        <v>23</v>
      </c>
    </row>
    <row r="852" spans="1:3" x14ac:dyDescent="0.25">
      <c r="A852">
        <v>3</v>
      </c>
      <c r="B852">
        <v>225</v>
      </c>
      <c r="C852">
        <v>12</v>
      </c>
    </row>
    <row r="853" spans="1:3" x14ac:dyDescent="0.25">
      <c r="A853">
        <v>3</v>
      </c>
      <c r="B853">
        <v>226</v>
      </c>
      <c r="C853">
        <v>14</v>
      </c>
    </row>
    <row r="854" spans="1:3" x14ac:dyDescent="0.25">
      <c r="A854">
        <v>3</v>
      </c>
      <c r="B854">
        <v>227</v>
      </c>
      <c r="C854">
        <v>22</v>
      </c>
    </row>
    <row r="855" spans="1:3" x14ac:dyDescent="0.25">
      <c r="A855">
        <v>3</v>
      </c>
      <c r="B855">
        <v>228</v>
      </c>
      <c r="C855">
        <v>29</v>
      </c>
    </row>
    <row r="856" spans="1:3" x14ac:dyDescent="0.25">
      <c r="A856">
        <v>3</v>
      </c>
      <c r="B856">
        <v>229</v>
      </c>
      <c r="C856">
        <v>7</v>
      </c>
    </row>
    <row r="857" spans="1:3" x14ac:dyDescent="0.25">
      <c r="A857">
        <v>3</v>
      </c>
      <c r="B857">
        <v>230</v>
      </c>
      <c r="C857">
        <v>29</v>
      </c>
    </row>
    <row r="858" spans="1:3" x14ac:dyDescent="0.25">
      <c r="A858">
        <v>3</v>
      </c>
      <c r="B858">
        <v>231</v>
      </c>
      <c r="C858">
        <v>6</v>
      </c>
    </row>
    <row r="859" spans="1:3" x14ac:dyDescent="0.25">
      <c r="A859">
        <v>3</v>
      </c>
      <c r="B859">
        <v>232</v>
      </c>
      <c r="C859">
        <v>16</v>
      </c>
    </row>
    <row r="860" spans="1:3" x14ac:dyDescent="0.25">
      <c r="A860">
        <v>3</v>
      </c>
      <c r="B860">
        <v>233</v>
      </c>
      <c r="C860">
        <v>9</v>
      </c>
    </row>
    <row r="861" spans="1:3" x14ac:dyDescent="0.25">
      <c r="A861">
        <v>3</v>
      </c>
      <c r="B861">
        <v>234</v>
      </c>
      <c r="C861">
        <v>24</v>
      </c>
    </row>
    <row r="862" spans="1:3" x14ac:dyDescent="0.25">
      <c r="A862">
        <v>3</v>
      </c>
      <c r="B862">
        <v>235</v>
      </c>
      <c r="C862">
        <v>1</v>
      </c>
    </row>
    <row r="863" spans="1:3" x14ac:dyDescent="0.25">
      <c r="A863">
        <v>3</v>
      </c>
      <c r="B863">
        <v>236</v>
      </c>
      <c r="C863">
        <v>3</v>
      </c>
    </row>
    <row r="864" spans="1:3" x14ac:dyDescent="0.25">
      <c r="A864">
        <v>3</v>
      </c>
      <c r="B864">
        <v>237</v>
      </c>
      <c r="C864">
        <v>16</v>
      </c>
    </row>
    <row r="865" spans="1:3" x14ac:dyDescent="0.25">
      <c r="A865">
        <v>3</v>
      </c>
      <c r="B865">
        <v>238</v>
      </c>
      <c r="C865">
        <v>12</v>
      </c>
    </row>
    <row r="866" spans="1:3" x14ac:dyDescent="0.25">
      <c r="A866">
        <v>3</v>
      </c>
      <c r="B866">
        <v>239</v>
      </c>
      <c r="C866">
        <v>29</v>
      </c>
    </row>
    <row r="867" spans="1:3" x14ac:dyDescent="0.25">
      <c r="A867">
        <v>3</v>
      </c>
      <c r="B867">
        <v>240</v>
      </c>
      <c r="C867">
        <v>26</v>
      </c>
    </row>
    <row r="868" spans="1:3" x14ac:dyDescent="0.25">
      <c r="A868">
        <v>3</v>
      </c>
      <c r="B868">
        <v>241</v>
      </c>
      <c r="C868">
        <v>8</v>
      </c>
    </row>
    <row r="869" spans="1:3" x14ac:dyDescent="0.25">
      <c r="A869">
        <v>3</v>
      </c>
      <c r="B869">
        <v>242</v>
      </c>
      <c r="C869">
        <v>5</v>
      </c>
    </row>
    <row r="870" spans="1:3" x14ac:dyDescent="0.25">
      <c r="A870">
        <v>3</v>
      </c>
      <c r="B870">
        <v>243</v>
      </c>
      <c r="C870">
        <v>7</v>
      </c>
    </row>
    <row r="871" spans="1:3" x14ac:dyDescent="0.25">
      <c r="A871">
        <v>3</v>
      </c>
      <c r="B871">
        <v>244</v>
      </c>
      <c r="C871">
        <v>5</v>
      </c>
    </row>
    <row r="872" spans="1:3" x14ac:dyDescent="0.25">
      <c r="A872">
        <v>3</v>
      </c>
      <c r="B872">
        <v>245</v>
      </c>
      <c r="C872">
        <v>10</v>
      </c>
    </row>
    <row r="873" spans="1:3" x14ac:dyDescent="0.25">
      <c r="A873">
        <v>3</v>
      </c>
      <c r="B873">
        <v>246</v>
      </c>
      <c r="C873">
        <v>7</v>
      </c>
    </row>
    <row r="874" spans="1:3" x14ac:dyDescent="0.25">
      <c r="A874">
        <v>3</v>
      </c>
      <c r="B874">
        <v>247</v>
      </c>
      <c r="C874">
        <v>3</v>
      </c>
    </row>
    <row r="875" spans="1:3" x14ac:dyDescent="0.25">
      <c r="A875">
        <v>3</v>
      </c>
      <c r="B875">
        <v>248</v>
      </c>
      <c r="C875">
        <v>11</v>
      </c>
    </row>
    <row r="876" spans="1:3" x14ac:dyDescent="0.25">
      <c r="A876">
        <v>3</v>
      </c>
      <c r="B876">
        <v>249</v>
      </c>
      <c r="C876">
        <v>6</v>
      </c>
    </row>
    <row r="877" spans="1:3" x14ac:dyDescent="0.25">
      <c r="A877">
        <v>3</v>
      </c>
      <c r="B877">
        <v>250</v>
      </c>
      <c r="C877">
        <v>16</v>
      </c>
    </row>
    <row r="878" spans="1:3" x14ac:dyDescent="0.25">
      <c r="A878">
        <v>3</v>
      </c>
      <c r="B878">
        <v>251</v>
      </c>
      <c r="C878">
        <v>10</v>
      </c>
    </row>
    <row r="879" spans="1:3" x14ac:dyDescent="0.25">
      <c r="A879">
        <v>3</v>
      </c>
      <c r="B879">
        <v>252</v>
      </c>
      <c r="C879">
        <v>27</v>
      </c>
    </row>
    <row r="880" spans="1:3" x14ac:dyDescent="0.25">
      <c r="A880">
        <v>3</v>
      </c>
      <c r="B880">
        <v>253</v>
      </c>
      <c r="C880">
        <v>15</v>
      </c>
    </row>
    <row r="881" spans="1:3" x14ac:dyDescent="0.25">
      <c r="A881">
        <v>3</v>
      </c>
      <c r="B881">
        <v>254</v>
      </c>
      <c r="C881">
        <v>4</v>
      </c>
    </row>
    <row r="882" spans="1:3" x14ac:dyDescent="0.25">
      <c r="A882">
        <v>3</v>
      </c>
      <c r="B882">
        <v>255</v>
      </c>
      <c r="C882">
        <v>17</v>
      </c>
    </row>
    <row r="883" spans="1:3" x14ac:dyDescent="0.25">
      <c r="A883">
        <v>3</v>
      </c>
      <c r="B883">
        <v>256</v>
      </c>
      <c r="C883">
        <v>1</v>
      </c>
    </row>
    <row r="884" spans="1:3" x14ac:dyDescent="0.25">
      <c r="A884">
        <v>3</v>
      </c>
      <c r="B884">
        <v>257</v>
      </c>
      <c r="C884">
        <v>25</v>
      </c>
    </row>
    <row r="885" spans="1:3" x14ac:dyDescent="0.25">
      <c r="A885">
        <v>3</v>
      </c>
      <c r="B885">
        <v>258</v>
      </c>
      <c r="C885">
        <v>10</v>
      </c>
    </row>
    <row r="886" spans="1:3" x14ac:dyDescent="0.25">
      <c r="A886">
        <v>3</v>
      </c>
      <c r="B886">
        <v>259</v>
      </c>
      <c r="C886">
        <v>0</v>
      </c>
    </row>
    <row r="887" spans="1:3" x14ac:dyDescent="0.25">
      <c r="A887">
        <v>3</v>
      </c>
      <c r="B887">
        <v>260</v>
      </c>
      <c r="C887">
        <v>5</v>
      </c>
    </row>
    <row r="888" spans="1:3" x14ac:dyDescent="0.25">
      <c r="A888">
        <v>3</v>
      </c>
      <c r="B888">
        <v>261</v>
      </c>
      <c r="C888">
        <v>24</v>
      </c>
    </row>
    <row r="889" spans="1:3" x14ac:dyDescent="0.25">
      <c r="A889">
        <v>3</v>
      </c>
      <c r="B889">
        <v>262</v>
      </c>
      <c r="C889">
        <v>29</v>
      </c>
    </row>
    <row r="890" spans="1:3" x14ac:dyDescent="0.25">
      <c r="A890">
        <v>3</v>
      </c>
      <c r="B890">
        <v>263</v>
      </c>
      <c r="C890">
        <v>21</v>
      </c>
    </row>
    <row r="891" spans="1:3" x14ac:dyDescent="0.25">
      <c r="A891">
        <v>3</v>
      </c>
      <c r="B891">
        <v>264</v>
      </c>
      <c r="C891">
        <v>7</v>
      </c>
    </row>
    <row r="892" spans="1:3" x14ac:dyDescent="0.25">
      <c r="A892">
        <v>3</v>
      </c>
      <c r="B892">
        <v>265</v>
      </c>
      <c r="C892">
        <v>22</v>
      </c>
    </row>
    <row r="893" spans="1:3" x14ac:dyDescent="0.25">
      <c r="A893">
        <v>3</v>
      </c>
      <c r="B893">
        <v>266</v>
      </c>
      <c r="C893">
        <v>18</v>
      </c>
    </row>
    <row r="894" spans="1:3" x14ac:dyDescent="0.25">
      <c r="A894">
        <v>3</v>
      </c>
      <c r="B894">
        <v>267</v>
      </c>
      <c r="C894">
        <v>12</v>
      </c>
    </row>
    <row r="895" spans="1:3" x14ac:dyDescent="0.25">
      <c r="A895">
        <v>3</v>
      </c>
      <c r="B895">
        <v>268</v>
      </c>
      <c r="C895">
        <v>17</v>
      </c>
    </row>
    <row r="896" spans="1:3" x14ac:dyDescent="0.25">
      <c r="A896">
        <v>3</v>
      </c>
      <c r="B896">
        <v>269</v>
      </c>
      <c r="C896">
        <v>26</v>
      </c>
    </row>
    <row r="897" spans="1:3" x14ac:dyDescent="0.25">
      <c r="A897">
        <v>3</v>
      </c>
      <c r="B897">
        <v>270</v>
      </c>
      <c r="C897">
        <v>6</v>
      </c>
    </row>
    <row r="898" spans="1:3" x14ac:dyDescent="0.25">
      <c r="A898">
        <v>3</v>
      </c>
      <c r="B898">
        <v>271</v>
      </c>
      <c r="C898">
        <v>23</v>
      </c>
    </row>
    <row r="899" spans="1:3" x14ac:dyDescent="0.25">
      <c r="A899">
        <v>3</v>
      </c>
      <c r="B899">
        <v>272</v>
      </c>
      <c r="C899">
        <v>12</v>
      </c>
    </row>
    <row r="900" spans="1:3" x14ac:dyDescent="0.25">
      <c r="A900">
        <v>3</v>
      </c>
      <c r="B900">
        <v>273</v>
      </c>
      <c r="C900">
        <v>19</v>
      </c>
    </row>
    <row r="901" spans="1:3" x14ac:dyDescent="0.25">
      <c r="A901">
        <v>3</v>
      </c>
      <c r="B901">
        <v>274</v>
      </c>
      <c r="C901">
        <v>7</v>
      </c>
    </row>
    <row r="902" spans="1:3" x14ac:dyDescent="0.25">
      <c r="A902">
        <v>3</v>
      </c>
      <c r="B902">
        <v>275</v>
      </c>
      <c r="C902">
        <v>23</v>
      </c>
    </row>
    <row r="903" spans="1:3" x14ac:dyDescent="0.25">
      <c r="A903">
        <v>3</v>
      </c>
      <c r="B903">
        <v>276</v>
      </c>
      <c r="C903">
        <v>14</v>
      </c>
    </row>
    <row r="904" spans="1:3" x14ac:dyDescent="0.25">
      <c r="A904">
        <v>3</v>
      </c>
      <c r="B904">
        <v>277</v>
      </c>
      <c r="C904">
        <v>26</v>
      </c>
    </row>
    <row r="905" spans="1:3" x14ac:dyDescent="0.25">
      <c r="A905">
        <v>3</v>
      </c>
      <c r="B905">
        <v>278</v>
      </c>
      <c r="C905">
        <v>15</v>
      </c>
    </row>
    <row r="906" spans="1:3" x14ac:dyDescent="0.25">
      <c r="A906">
        <v>3</v>
      </c>
      <c r="B906">
        <v>279</v>
      </c>
      <c r="C906">
        <v>15</v>
      </c>
    </row>
    <row r="907" spans="1:3" x14ac:dyDescent="0.25">
      <c r="A907">
        <v>3</v>
      </c>
      <c r="B907">
        <v>280</v>
      </c>
      <c r="C907">
        <v>1</v>
      </c>
    </row>
    <row r="908" spans="1:3" x14ac:dyDescent="0.25">
      <c r="A908">
        <v>3</v>
      </c>
      <c r="B908">
        <v>281</v>
      </c>
      <c r="C908">
        <v>2</v>
      </c>
    </row>
    <row r="909" spans="1:3" x14ac:dyDescent="0.25">
      <c r="A909">
        <v>3</v>
      </c>
      <c r="B909">
        <v>282</v>
      </c>
      <c r="C909">
        <v>18</v>
      </c>
    </row>
    <row r="910" spans="1:3" x14ac:dyDescent="0.25">
      <c r="A910">
        <v>3</v>
      </c>
      <c r="B910">
        <v>283</v>
      </c>
      <c r="C910">
        <v>1</v>
      </c>
    </row>
    <row r="911" spans="1:3" x14ac:dyDescent="0.25">
      <c r="A911">
        <v>3</v>
      </c>
      <c r="B911">
        <v>284</v>
      </c>
      <c r="C911">
        <v>26</v>
      </c>
    </row>
    <row r="912" spans="1:3" x14ac:dyDescent="0.25">
      <c r="A912">
        <v>3</v>
      </c>
      <c r="B912">
        <v>285</v>
      </c>
      <c r="C912">
        <v>2</v>
      </c>
    </row>
    <row r="913" spans="1:3" x14ac:dyDescent="0.25">
      <c r="A913">
        <v>3</v>
      </c>
      <c r="B913">
        <v>286</v>
      </c>
      <c r="C913">
        <v>7</v>
      </c>
    </row>
    <row r="914" spans="1:3" x14ac:dyDescent="0.25">
      <c r="A914">
        <v>3</v>
      </c>
      <c r="B914">
        <v>287</v>
      </c>
      <c r="C914">
        <v>26</v>
      </c>
    </row>
    <row r="915" spans="1:3" x14ac:dyDescent="0.25">
      <c r="A915">
        <v>3</v>
      </c>
      <c r="B915">
        <v>288</v>
      </c>
      <c r="C915">
        <v>2</v>
      </c>
    </row>
    <row r="916" spans="1:3" x14ac:dyDescent="0.25">
      <c r="A916">
        <v>3</v>
      </c>
      <c r="B916">
        <v>289</v>
      </c>
      <c r="C916">
        <v>2</v>
      </c>
    </row>
    <row r="917" spans="1:3" x14ac:dyDescent="0.25">
      <c r="A917">
        <v>3</v>
      </c>
      <c r="B917">
        <v>290</v>
      </c>
      <c r="C917">
        <v>6</v>
      </c>
    </row>
    <row r="918" spans="1:3" x14ac:dyDescent="0.25">
      <c r="A918">
        <v>3</v>
      </c>
      <c r="B918">
        <v>291</v>
      </c>
      <c r="C918">
        <v>10</v>
      </c>
    </row>
    <row r="919" spans="1:3" x14ac:dyDescent="0.25">
      <c r="A919">
        <v>3</v>
      </c>
      <c r="B919">
        <v>292</v>
      </c>
      <c r="C919">
        <v>16</v>
      </c>
    </row>
    <row r="920" spans="1:3" x14ac:dyDescent="0.25">
      <c r="A920">
        <v>3</v>
      </c>
      <c r="B920">
        <v>293</v>
      </c>
      <c r="C920">
        <v>14</v>
      </c>
    </row>
    <row r="921" spans="1:3" x14ac:dyDescent="0.25">
      <c r="A921">
        <v>3</v>
      </c>
      <c r="B921">
        <v>294</v>
      </c>
      <c r="C921">
        <v>13</v>
      </c>
    </row>
    <row r="922" spans="1:3" x14ac:dyDescent="0.25">
      <c r="A922">
        <v>3</v>
      </c>
      <c r="B922">
        <v>295</v>
      </c>
      <c r="C922">
        <v>9</v>
      </c>
    </row>
    <row r="923" spans="1:3" x14ac:dyDescent="0.25">
      <c r="A923">
        <v>3</v>
      </c>
      <c r="B923">
        <v>296</v>
      </c>
      <c r="C923">
        <v>12</v>
      </c>
    </row>
    <row r="924" spans="1:3" x14ac:dyDescent="0.25">
      <c r="A924">
        <v>3</v>
      </c>
      <c r="B924">
        <v>297</v>
      </c>
      <c r="C924">
        <v>22</v>
      </c>
    </row>
    <row r="925" spans="1:3" x14ac:dyDescent="0.25">
      <c r="A925">
        <v>3</v>
      </c>
      <c r="B925">
        <v>298</v>
      </c>
      <c r="C925">
        <v>14</v>
      </c>
    </row>
    <row r="926" spans="1:3" x14ac:dyDescent="0.25">
      <c r="A926">
        <v>3</v>
      </c>
      <c r="B926">
        <v>299</v>
      </c>
      <c r="C926">
        <v>29</v>
      </c>
    </row>
    <row r="927" spans="1:3" x14ac:dyDescent="0.25">
      <c r="A927">
        <v>3</v>
      </c>
      <c r="B927">
        <v>300</v>
      </c>
      <c r="C927">
        <v>3</v>
      </c>
    </row>
    <row r="928" spans="1:3" x14ac:dyDescent="0.25">
      <c r="A928">
        <v>3</v>
      </c>
      <c r="B928">
        <v>301</v>
      </c>
      <c r="C928">
        <v>29</v>
      </c>
    </row>
    <row r="929" spans="1:3" x14ac:dyDescent="0.25">
      <c r="A929">
        <v>3</v>
      </c>
      <c r="B929">
        <v>302</v>
      </c>
      <c r="C929">
        <v>6</v>
      </c>
    </row>
    <row r="930" spans="1:3" x14ac:dyDescent="0.25">
      <c r="A930">
        <v>3</v>
      </c>
      <c r="B930">
        <v>303</v>
      </c>
      <c r="C930">
        <v>13</v>
      </c>
    </row>
    <row r="931" spans="1:3" x14ac:dyDescent="0.25">
      <c r="A931">
        <v>3</v>
      </c>
      <c r="B931">
        <v>304</v>
      </c>
      <c r="C931">
        <v>23</v>
      </c>
    </row>
    <row r="932" spans="1:3" x14ac:dyDescent="0.25">
      <c r="A932">
        <v>3</v>
      </c>
      <c r="B932">
        <v>305</v>
      </c>
      <c r="C932">
        <v>11</v>
      </c>
    </row>
    <row r="933" spans="1:3" x14ac:dyDescent="0.25">
      <c r="A933">
        <v>3</v>
      </c>
      <c r="B933">
        <v>306</v>
      </c>
      <c r="C933">
        <v>7</v>
      </c>
    </row>
    <row r="934" spans="1:3" x14ac:dyDescent="0.25">
      <c r="A934">
        <v>3</v>
      </c>
      <c r="B934">
        <v>307</v>
      </c>
      <c r="C934">
        <v>17</v>
      </c>
    </row>
    <row r="935" spans="1:3" x14ac:dyDescent="0.25">
      <c r="A935">
        <v>3</v>
      </c>
      <c r="B935">
        <v>308</v>
      </c>
      <c r="C935">
        <v>9</v>
      </c>
    </row>
    <row r="936" spans="1:3" x14ac:dyDescent="0.25">
      <c r="A936">
        <v>3</v>
      </c>
      <c r="B936">
        <v>309</v>
      </c>
      <c r="C936">
        <v>30</v>
      </c>
    </row>
    <row r="937" spans="1:3" x14ac:dyDescent="0.25">
      <c r="A937">
        <v>3</v>
      </c>
      <c r="B937">
        <v>310</v>
      </c>
      <c r="C937">
        <v>8</v>
      </c>
    </row>
    <row r="938" spans="1:3" x14ac:dyDescent="0.25">
      <c r="A938">
        <v>3</v>
      </c>
      <c r="B938">
        <v>311</v>
      </c>
      <c r="C938">
        <v>23</v>
      </c>
    </row>
    <row r="939" spans="1:3" x14ac:dyDescent="0.25">
      <c r="A939">
        <v>3</v>
      </c>
      <c r="B939">
        <v>312</v>
      </c>
      <c r="C939">
        <v>18</v>
      </c>
    </row>
    <row r="940" spans="1:3" x14ac:dyDescent="0.25">
      <c r="A940">
        <v>3</v>
      </c>
      <c r="B940">
        <v>313</v>
      </c>
      <c r="C94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FAF76-A01B-46C1-95DE-98BBC3271D0F}">
  <dimension ref="A1:H11"/>
  <sheetViews>
    <sheetView workbookViewId="0">
      <selection activeCell="F9" sqref="F9"/>
    </sheetView>
  </sheetViews>
  <sheetFormatPr defaultRowHeight="15" x14ac:dyDescent="0.25"/>
  <cols>
    <col min="1" max="1" width="10" bestFit="1" customWidth="1"/>
    <col min="2" max="2" width="12.85546875" bestFit="1" customWidth="1"/>
    <col min="3" max="3" width="12.42578125" bestFit="1" customWidth="1"/>
    <col min="4" max="4" width="30.85546875" bestFit="1" customWidth="1"/>
    <col min="5" max="5" width="13.7109375" bestFit="1" customWidth="1"/>
    <col min="6" max="6" width="8.5703125" bestFit="1" customWidth="1"/>
    <col min="7" max="7" width="10.5703125" bestFit="1" customWidth="1"/>
    <col min="8" max="8" width="13.7109375" bestFit="1" customWidth="1"/>
  </cols>
  <sheetData>
    <row r="1" spans="1:8" x14ac:dyDescent="0.25">
      <c r="A1" t="s">
        <v>5271</v>
      </c>
      <c r="B1" t="s">
        <v>21</v>
      </c>
      <c r="C1" t="s">
        <v>22</v>
      </c>
      <c r="D1" t="s">
        <v>24</v>
      </c>
      <c r="E1" t="s">
        <v>23</v>
      </c>
      <c r="F1" t="s">
        <v>6240</v>
      </c>
      <c r="G1" t="s">
        <v>5270</v>
      </c>
      <c r="H1" t="s">
        <v>6241</v>
      </c>
    </row>
    <row r="2" spans="1:8" x14ac:dyDescent="0.25">
      <c r="A2">
        <v>1</v>
      </c>
      <c r="B2" t="s">
        <v>6242</v>
      </c>
      <c r="C2" t="s">
        <v>273</v>
      </c>
      <c r="D2" t="s">
        <v>6243</v>
      </c>
      <c r="E2" t="s">
        <v>6244</v>
      </c>
      <c r="F2">
        <v>1</v>
      </c>
      <c r="G2">
        <v>1</v>
      </c>
      <c r="H2" t="s">
        <v>31</v>
      </c>
    </row>
    <row r="3" spans="1:8" x14ac:dyDescent="0.25">
      <c r="A3">
        <v>2</v>
      </c>
      <c r="B3" t="s">
        <v>6245</v>
      </c>
      <c r="C3" t="s">
        <v>4578</v>
      </c>
      <c r="D3" t="s">
        <v>6246</v>
      </c>
      <c r="E3" t="s">
        <v>6247</v>
      </c>
      <c r="F3">
        <v>1</v>
      </c>
      <c r="G3">
        <v>1</v>
      </c>
      <c r="H3" t="s">
        <v>6248</v>
      </c>
    </row>
    <row r="4" spans="1:8" x14ac:dyDescent="0.25">
      <c r="A4">
        <v>3</v>
      </c>
      <c r="B4" t="s">
        <v>6249</v>
      </c>
      <c r="C4" t="s">
        <v>6250</v>
      </c>
      <c r="D4" t="s">
        <v>6251</v>
      </c>
      <c r="E4" t="s">
        <v>6252</v>
      </c>
      <c r="F4">
        <v>1</v>
      </c>
      <c r="G4">
        <v>1</v>
      </c>
      <c r="H4" t="s">
        <v>6253</v>
      </c>
    </row>
    <row r="5" spans="1:8" x14ac:dyDescent="0.25">
      <c r="A5">
        <v>4</v>
      </c>
      <c r="B5" t="s">
        <v>6254</v>
      </c>
      <c r="C5" t="s">
        <v>1441</v>
      </c>
      <c r="D5" t="s">
        <v>6255</v>
      </c>
      <c r="E5" t="s">
        <v>6256</v>
      </c>
      <c r="F5">
        <v>1</v>
      </c>
      <c r="G5">
        <v>1</v>
      </c>
      <c r="H5" t="s">
        <v>6253</v>
      </c>
    </row>
    <row r="6" spans="1:8" x14ac:dyDescent="0.25">
      <c r="A6">
        <v>5</v>
      </c>
      <c r="B6" t="s">
        <v>6257</v>
      </c>
      <c r="C6" t="s">
        <v>6258</v>
      </c>
      <c r="D6" t="s">
        <v>6259</v>
      </c>
      <c r="E6" t="s">
        <v>6260</v>
      </c>
      <c r="F6">
        <v>1</v>
      </c>
      <c r="G6">
        <v>2</v>
      </c>
      <c r="H6" t="s">
        <v>6248</v>
      </c>
    </row>
    <row r="7" spans="1:8" x14ac:dyDescent="0.25">
      <c r="A7">
        <v>6</v>
      </c>
      <c r="B7" t="s">
        <v>6261</v>
      </c>
      <c r="C7" t="s">
        <v>6262</v>
      </c>
      <c r="D7" t="s">
        <v>6263</v>
      </c>
      <c r="E7" t="s">
        <v>6264</v>
      </c>
      <c r="F7">
        <v>1</v>
      </c>
      <c r="G7">
        <v>2</v>
      </c>
      <c r="H7" t="s">
        <v>6265</v>
      </c>
    </row>
    <row r="8" spans="1:8" x14ac:dyDescent="0.25">
      <c r="A8">
        <v>7</v>
      </c>
      <c r="B8" t="s">
        <v>6266</v>
      </c>
      <c r="C8" t="s">
        <v>433</v>
      </c>
      <c r="D8" t="s">
        <v>6267</v>
      </c>
      <c r="E8" t="s">
        <v>6268</v>
      </c>
      <c r="F8">
        <v>1</v>
      </c>
      <c r="G8">
        <v>2</v>
      </c>
      <c r="H8" t="s">
        <v>6265</v>
      </c>
    </row>
    <row r="9" spans="1:8" x14ac:dyDescent="0.25">
      <c r="A9">
        <v>8</v>
      </c>
      <c r="B9" t="s">
        <v>6269</v>
      </c>
      <c r="C9" t="s">
        <v>447</v>
      </c>
      <c r="D9" t="s">
        <v>6270</v>
      </c>
      <c r="E9" t="s">
        <v>6271</v>
      </c>
      <c r="F9">
        <v>1</v>
      </c>
      <c r="G9">
        <v>3</v>
      </c>
      <c r="H9" t="s">
        <v>6248</v>
      </c>
    </row>
    <row r="10" spans="1:8" x14ac:dyDescent="0.25">
      <c r="A10">
        <v>9</v>
      </c>
      <c r="B10" t="s">
        <v>6272</v>
      </c>
      <c r="C10" t="s">
        <v>3063</v>
      </c>
      <c r="D10" t="s">
        <v>6273</v>
      </c>
      <c r="E10" t="s">
        <v>6274</v>
      </c>
      <c r="F10">
        <v>1</v>
      </c>
      <c r="G10">
        <v>3</v>
      </c>
      <c r="H10" t="s">
        <v>6275</v>
      </c>
    </row>
    <row r="11" spans="1:8" x14ac:dyDescent="0.25">
      <c r="A11">
        <v>10</v>
      </c>
      <c r="B11" t="s">
        <v>6276</v>
      </c>
      <c r="C11" t="s">
        <v>252</v>
      </c>
      <c r="D11" t="s">
        <v>6277</v>
      </c>
      <c r="E11" t="s">
        <v>6278</v>
      </c>
      <c r="F11">
        <v>1</v>
      </c>
      <c r="G11">
        <v>3</v>
      </c>
      <c r="H11" t="s">
        <v>6275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1B5C-2882-4C31-A435-5E9C4D7B29C5}">
  <dimension ref="A1:J322"/>
  <sheetViews>
    <sheetView workbookViewId="0">
      <selection activeCell="J14" sqref="J14"/>
    </sheetView>
  </sheetViews>
  <sheetFormatPr defaultRowHeight="15" x14ac:dyDescent="0.25"/>
  <cols>
    <col min="1" max="1" width="12.85546875" bestFit="1" customWidth="1"/>
    <col min="2" max="2" width="49.7109375" bestFit="1" customWidth="1"/>
    <col min="3" max="3" width="11.140625" bestFit="1" customWidth="1"/>
    <col min="4" max="4" width="13.5703125" bestFit="1" customWidth="1"/>
    <col min="5" max="5" width="13.85546875" bestFit="1" customWidth="1"/>
    <col min="6" max="6" width="11.42578125" bestFit="1" customWidth="1"/>
    <col min="7" max="7" width="17.85546875" bestFit="1" customWidth="1"/>
    <col min="8" max="8" width="14.42578125" bestFit="1" customWidth="1"/>
    <col min="9" max="9" width="17.85546875" bestFit="1" customWidth="1"/>
    <col min="10" max="10" width="15.5703125" bestFit="1" customWidth="1"/>
  </cols>
  <sheetData>
    <row r="1" spans="1:10" ht="15.75" thickBot="1" x14ac:dyDescent="0.3">
      <c r="A1" t="s">
        <v>5262</v>
      </c>
      <c r="B1" t="s">
        <v>5947</v>
      </c>
      <c r="C1" t="s">
        <v>0</v>
      </c>
      <c r="D1" t="s">
        <v>11</v>
      </c>
      <c r="E1" t="s">
        <v>5948</v>
      </c>
      <c r="F1" t="s">
        <v>5264</v>
      </c>
      <c r="G1" t="s">
        <v>12</v>
      </c>
      <c r="H1" t="s">
        <v>1</v>
      </c>
      <c r="I1" s="22" t="s">
        <v>6331</v>
      </c>
      <c r="J1" s="41" t="s">
        <v>6332</v>
      </c>
    </row>
    <row r="2" spans="1:10" x14ac:dyDescent="0.25">
      <c r="A2">
        <v>1</v>
      </c>
      <c r="B2" t="s">
        <v>5949</v>
      </c>
      <c r="C2">
        <v>9</v>
      </c>
      <c r="D2">
        <v>6</v>
      </c>
      <c r="E2">
        <v>2016</v>
      </c>
      <c r="F2">
        <v>379.99</v>
      </c>
      <c r="G2" t="str">
        <f>VLOOKUP(D:D,categories[],2,)</f>
        <v>Mountain Bikes</v>
      </c>
      <c r="H2" t="str">
        <f>VLOOKUP(C:C,brands[],2,)</f>
        <v>Trek</v>
      </c>
      <c r="I2" s="39" t="str">
        <f>VLOOKUP(D2, 'categories'!$A$2:$B$1000, 2, FALSE)</f>
        <v>Mountain Bikes</v>
      </c>
      <c r="J2" s="40" t="str">
        <f>VLOOKUP(C2, brands!$A$2:$B$1000, 2, FALSE)</f>
        <v>Trek</v>
      </c>
    </row>
    <row r="3" spans="1:10" x14ac:dyDescent="0.25">
      <c r="A3">
        <v>2</v>
      </c>
      <c r="B3" t="s">
        <v>5950</v>
      </c>
      <c r="C3">
        <v>5</v>
      </c>
      <c r="D3">
        <v>6</v>
      </c>
      <c r="E3">
        <v>2016</v>
      </c>
      <c r="F3">
        <v>749.99</v>
      </c>
      <c r="G3" t="str">
        <f>VLOOKUP(D:D,categories[],2,)</f>
        <v>Mountain Bikes</v>
      </c>
      <c r="H3" t="str">
        <f>VLOOKUP(C:C,brands[],2,)</f>
        <v>Ritchey</v>
      </c>
      <c r="I3" s="39" t="str">
        <f>VLOOKUP(D3, 'categories'!$A$2:$B$1000, 2, FALSE)</f>
        <v>Mountain Bikes</v>
      </c>
      <c r="J3" s="40" t="str">
        <f>VLOOKUP(C3, brands!$A$2:$B$1000, 2, FALSE)</f>
        <v>Ritchey</v>
      </c>
    </row>
    <row r="4" spans="1:10" x14ac:dyDescent="0.25">
      <c r="A4">
        <v>3</v>
      </c>
      <c r="B4" t="s">
        <v>5951</v>
      </c>
      <c r="C4">
        <v>8</v>
      </c>
      <c r="D4">
        <v>6</v>
      </c>
      <c r="E4">
        <v>2016</v>
      </c>
      <c r="F4">
        <v>999.99</v>
      </c>
      <c r="G4" t="str">
        <f>VLOOKUP(D:D,categories[],2,)</f>
        <v>Mountain Bikes</v>
      </c>
      <c r="H4" t="str">
        <f>VLOOKUP(C:C,brands[],2,)</f>
        <v>Surly</v>
      </c>
      <c r="I4" s="39" t="str">
        <f>VLOOKUP(D4, 'categories'!$A$2:$B$1000, 2, FALSE)</f>
        <v>Mountain Bikes</v>
      </c>
      <c r="J4" s="40" t="str">
        <f>VLOOKUP(C4, brands!$A$2:$B$1000, 2, FALSE)</f>
        <v>Surly</v>
      </c>
    </row>
    <row r="5" spans="1:10" x14ac:dyDescent="0.25">
      <c r="A5">
        <v>4</v>
      </c>
      <c r="B5" t="s">
        <v>5952</v>
      </c>
      <c r="C5">
        <v>9</v>
      </c>
      <c r="D5">
        <v>6</v>
      </c>
      <c r="E5">
        <v>2016</v>
      </c>
      <c r="F5">
        <v>2899.99</v>
      </c>
      <c r="G5" t="str">
        <f>VLOOKUP(D:D,categories[],2,)</f>
        <v>Mountain Bikes</v>
      </c>
      <c r="H5" t="str">
        <f>VLOOKUP(C:C,brands[],2,)</f>
        <v>Trek</v>
      </c>
      <c r="I5" s="39" t="str">
        <f>VLOOKUP(D5, 'categories'!$A$2:$B$1000, 2, FALSE)</f>
        <v>Mountain Bikes</v>
      </c>
      <c r="J5" s="40" t="str">
        <f>VLOOKUP(C5, brands!$A$2:$B$1000, 2, FALSE)</f>
        <v>Trek</v>
      </c>
    </row>
    <row r="6" spans="1:10" x14ac:dyDescent="0.25">
      <c r="A6">
        <v>5</v>
      </c>
      <c r="B6" t="s">
        <v>5953</v>
      </c>
      <c r="C6">
        <v>3</v>
      </c>
      <c r="D6">
        <v>6</v>
      </c>
      <c r="E6">
        <v>2016</v>
      </c>
      <c r="F6">
        <v>1320.99</v>
      </c>
      <c r="G6" t="str">
        <f>VLOOKUP(D:D,categories[],2,)</f>
        <v>Mountain Bikes</v>
      </c>
      <c r="H6" t="str">
        <f>VLOOKUP(C:C,brands[],2,)</f>
        <v>Heller</v>
      </c>
      <c r="I6" s="39" t="str">
        <f>VLOOKUP(D6, 'categories'!$A$2:$B$1000, 2, FALSE)</f>
        <v>Mountain Bikes</v>
      </c>
      <c r="J6" s="40" t="str">
        <f>VLOOKUP(C6, brands!$A$2:$B$1000, 2, FALSE)</f>
        <v>Heller</v>
      </c>
    </row>
    <row r="7" spans="1:10" x14ac:dyDescent="0.25">
      <c r="A7">
        <v>6</v>
      </c>
      <c r="B7" t="s">
        <v>5954</v>
      </c>
      <c r="C7">
        <v>8</v>
      </c>
      <c r="D7">
        <v>6</v>
      </c>
      <c r="E7">
        <v>2016</v>
      </c>
      <c r="F7">
        <v>469.99</v>
      </c>
      <c r="G7" t="str">
        <f>VLOOKUP(D:D,categories[],2,)</f>
        <v>Mountain Bikes</v>
      </c>
      <c r="H7" t="str">
        <f>VLOOKUP(C:C,brands[],2,)</f>
        <v>Surly</v>
      </c>
      <c r="I7" s="39" t="str">
        <f>VLOOKUP(D7, 'categories'!$A$2:$B$1000, 2, FALSE)</f>
        <v>Mountain Bikes</v>
      </c>
      <c r="J7" s="40" t="str">
        <f>VLOOKUP(C7, brands!$A$2:$B$1000, 2, FALSE)</f>
        <v>Surly</v>
      </c>
    </row>
    <row r="8" spans="1:10" x14ac:dyDescent="0.25">
      <c r="A8">
        <v>7</v>
      </c>
      <c r="B8" t="s">
        <v>5955</v>
      </c>
      <c r="C8">
        <v>9</v>
      </c>
      <c r="D8">
        <v>6</v>
      </c>
      <c r="E8">
        <v>2016</v>
      </c>
      <c r="F8">
        <v>3999.99</v>
      </c>
      <c r="G8" t="str">
        <f>VLOOKUP(D:D,categories[],2,)</f>
        <v>Mountain Bikes</v>
      </c>
      <c r="H8" t="str">
        <f>VLOOKUP(C:C,brands[],2,)</f>
        <v>Trek</v>
      </c>
      <c r="I8" s="39" t="str">
        <f>VLOOKUP(D8, 'categories'!$A$2:$B$1000, 2, FALSE)</f>
        <v>Mountain Bikes</v>
      </c>
      <c r="J8" s="40" t="str">
        <f>VLOOKUP(C8, brands!$A$2:$B$1000, 2, FALSE)</f>
        <v>Trek</v>
      </c>
    </row>
    <row r="9" spans="1:10" x14ac:dyDescent="0.25">
      <c r="A9">
        <v>8</v>
      </c>
      <c r="B9" t="s">
        <v>5956</v>
      </c>
      <c r="C9">
        <v>9</v>
      </c>
      <c r="D9">
        <v>6</v>
      </c>
      <c r="E9">
        <v>2016</v>
      </c>
      <c r="F9">
        <v>1799.99</v>
      </c>
      <c r="G9" t="str">
        <f>VLOOKUP(D:D,categories[],2,)</f>
        <v>Mountain Bikes</v>
      </c>
      <c r="H9" t="str">
        <f>VLOOKUP(C:C,brands[],2,)</f>
        <v>Trek</v>
      </c>
      <c r="I9" s="39" t="str">
        <f>VLOOKUP(D9, 'categories'!$A$2:$B$1000, 2, FALSE)</f>
        <v>Mountain Bikes</v>
      </c>
      <c r="J9" s="40" t="str">
        <f>VLOOKUP(C9, brands!$A$2:$B$1000, 2, FALSE)</f>
        <v>Trek</v>
      </c>
    </row>
    <row r="10" spans="1:10" x14ac:dyDescent="0.25">
      <c r="A10">
        <v>9</v>
      </c>
      <c r="B10" t="s">
        <v>5957</v>
      </c>
      <c r="C10">
        <v>9</v>
      </c>
      <c r="D10">
        <v>5</v>
      </c>
      <c r="E10">
        <v>2016</v>
      </c>
      <c r="F10">
        <v>2999.99</v>
      </c>
      <c r="G10" t="str">
        <f>VLOOKUP(D:D,categories[],2,)</f>
        <v>Electric Bikes</v>
      </c>
      <c r="H10" t="str">
        <f>VLOOKUP(C:C,brands[],2,)</f>
        <v>Trek</v>
      </c>
      <c r="I10" s="39" t="str">
        <f>VLOOKUP(D10, 'categories'!$A$2:$B$1000, 2, FALSE)</f>
        <v>Electric Bikes</v>
      </c>
      <c r="J10" s="40" t="str">
        <f>VLOOKUP(C10, brands!$A$2:$B$1000, 2, FALSE)</f>
        <v>Trek</v>
      </c>
    </row>
    <row r="11" spans="1:10" x14ac:dyDescent="0.25">
      <c r="A11">
        <v>10</v>
      </c>
      <c r="B11" t="s">
        <v>5958</v>
      </c>
      <c r="C11">
        <v>8</v>
      </c>
      <c r="D11">
        <v>4</v>
      </c>
      <c r="E11">
        <v>2016</v>
      </c>
      <c r="F11">
        <v>1549</v>
      </c>
      <c r="G11" t="str">
        <f>VLOOKUP(D:D,categories[],2,)</f>
        <v>Cyclocross Bicycles</v>
      </c>
      <c r="H11" t="str">
        <f>VLOOKUP(C:C,brands[],2,)</f>
        <v>Surly</v>
      </c>
      <c r="I11" s="39" t="str">
        <f>VLOOKUP(D11, 'categories'!$A$2:$B$1000, 2, FALSE)</f>
        <v>Cyclocross Bicycles</v>
      </c>
      <c r="J11" s="40" t="str">
        <f>VLOOKUP(C11, brands!$A$2:$B$1000, 2, FALSE)</f>
        <v>Surly</v>
      </c>
    </row>
    <row r="12" spans="1:10" x14ac:dyDescent="0.25">
      <c r="A12">
        <v>11</v>
      </c>
      <c r="B12" t="s">
        <v>5959</v>
      </c>
      <c r="C12">
        <v>8</v>
      </c>
      <c r="D12">
        <v>4</v>
      </c>
      <c r="E12">
        <v>2016</v>
      </c>
      <c r="F12">
        <v>1680.99</v>
      </c>
      <c r="G12" t="str">
        <f>VLOOKUP(D:D,categories[],2,)</f>
        <v>Cyclocross Bicycles</v>
      </c>
      <c r="H12" t="str">
        <f>VLOOKUP(C:C,brands[],2,)</f>
        <v>Surly</v>
      </c>
      <c r="I12" s="39" t="str">
        <f>VLOOKUP(D12, 'categories'!$A$2:$B$1000, 2, FALSE)</f>
        <v>Cyclocross Bicycles</v>
      </c>
      <c r="J12" s="40" t="str">
        <f>VLOOKUP(C12, brands!$A$2:$B$1000, 2, FALSE)</f>
        <v>Surly</v>
      </c>
    </row>
    <row r="13" spans="1:10" x14ac:dyDescent="0.25">
      <c r="A13">
        <v>12</v>
      </c>
      <c r="B13" t="s">
        <v>5960</v>
      </c>
      <c r="C13">
        <v>1</v>
      </c>
      <c r="D13">
        <v>3</v>
      </c>
      <c r="E13">
        <v>2016</v>
      </c>
      <c r="F13">
        <v>549.99</v>
      </c>
      <c r="G13" t="str">
        <f>VLOOKUP(D:D,categories[],2,)</f>
        <v>Cruisers Bicycles</v>
      </c>
      <c r="H13" t="str">
        <f>VLOOKUP(C:C,brands[],2,)</f>
        <v>Electra</v>
      </c>
      <c r="I13" s="39" t="str">
        <f>VLOOKUP(D13, 'categories'!$A$2:$B$1000, 2, FALSE)</f>
        <v>Cruisers Bicycles</v>
      </c>
      <c r="J13" s="40" t="str">
        <f>VLOOKUP(C13, brands!$A$2:$B$1000, 2, FALSE)</f>
        <v>Electra</v>
      </c>
    </row>
    <row r="14" spans="1:10" x14ac:dyDescent="0.25">
      <c r="A14">
        <v>13</v>
      </c>
      <c r="B14" t="s">
        <v>5961</v>
      </c>
      <c r="C14">
        <v>1</v>
      </c>
      <c r="D14">
        <v>3</v>
      </c>
      <c r="E14">
        <v>2016</v>
      </c>
      <c r="F14">
        <v>269.99</v>
      </c>
      <c r="G14" t="str">
        <f>VLOOKUP(D:D,categories[],2,)</f>
        <v>Cruisers Bicycles</v>
      </c>
      <c r="H14" t="str">
        <f>VLOOKUP(C:C,brands[],2,)</f>
        <v>Electra</v>
      </c>
      <c r="I14" s="39" t="str">
        <f>VLOOKUP(D14, 'categories'!$A$2:$B$1000, 2, FALSE)</f>
        <v>Cruisers Bicycles</v>
      </c>
      <c r="J14" s="40" t="str">
        <f>VLOOKUP(C14, brands!$A$2:$B$1000, 2, FALSE)</f>
        <v>Electra</v>
      </c>
    </row>
    <row r="15" spans="1:10" x14ac:dyDescent="0.25">
      <c r="A15">
        <v>14</v>
      </c>
      <c r="B15" t="s">
        <v>5962</v>
      </c>
      <c r="C15">
        <v>1</v>
      </c>
      <c r="D15">
        <v>3</v>
      </c>
      <c r="E15">
        <v>2016</v>
      </c>
      <c r="F15">
        <v>269.99</v>
      </c>
      <c r="G15" t="str">
        <f>VLOOKUP(D:D,categories[],2,)</f>
        <v>Cruisers Bicycles</v>
      </c>
      <c r="H15" t="str">
        <f>VLOOKUP(C:C,brands[],2,)</f>
        <v>Electra</v>
      </c>
      <c r="I15" s="39" t="str">
        <f>VLOOKUP(D15, 'categories'!$A$2:$B$1000, 2, FALSE)</f>
        <v>Cruisers Bicycles</v>
      </c>
      <c r="J15" s="40" t="str">
        <f>VLOOKUP(C15, brands!$A$2:$B$1000, 2, FALSE)</f>
        <v>Electra</v>
      </c>
    </row>
    <row r="16" spans="1:10" x14ac:dyDescent="0.25">
      <c r="A16">
        <v>15</v>
      </c>
      <c r="B16" t="s">
        <v>5963</v>
      </c>
      <c r="C16">
        <v>1</v>
      </c>
      <c r="D16">
        <v>3</v>
      </c>
      <c r="E16">
        <v>2016</v>
      </c>
      <c r="F16">
        <v>529.99</v>
      </c>
      <c r="G16" t="str">
        <f>VLOOKUP(D:D,categories[],2,)</f>
        <v>Cruisers Bicycles</v>
      </c>
      <c r="H16" t="str">
        <f>VLOOKUP(C:C,brands[],2,)</f>
        <v>Electra</v>
      </c>
      <c r="I16" s="39" t="str">
        <f>VLOOKUP(D16, 'categories'!$A$2:$B$1000, 2, FALSE)</f>
        <v>Cruisers Bicycles</v>
      </c>
      <c r="J16" s="40" t="str">
        <f>VLOOKUP(C16, brands!$A$2:$B$1000, 2, FALSE)</f>
        <v>Electra</v>
      </c>
    </row>
    <row r="17" spans="1:10" x14ac:dyDescent="0.25">
      <c r="A17">
        <v>16</v>
      </c>
      <c r="B17" t="s">
        <v>5964</v>
      </c>
      <c r="C17">
        <v>1</v>
      </c>
      <c r="D17">
        <v>3</v>
      </c>
      <c r="E17">
        <v>2016</v>
      </c>
      <c r="F17">
        <v>599.99</v>
      </c>
      <c r="G17" t="str">
        <f>VLOOKUP(D:D,categories[],2,)</f>
        <v>Cruisers Bicycles</v>
      </c>
      <c r="H17" t="str">
        <f>VLOOKUP(C:C,brands[],2,)</f>
        <v>Electra</v>
      </c>
      <c r="I17" s="39" t="str">
        <f>VLOOKUP(D17, 'categories'!$A$2:$B$1000, 2, FALSE)</f>
        <v>Cruisers Bicycles</v>
      </c>
      <c r="J17" s="40" t="str">
        <f>VLOOKUP(C17, brands!$A$2:$B$1000, 2, FALSE)</f>
        <v>Electra</v>
      </c>
    </row>
    <row r="18" spans="1:10" x14ac:dyDescent="0.25">
      <c r="A18">
        <v>17</v>
      </c>
      <c r="B18" t="s">
        <v>5965</v>
      </c>
      <c r="C18">
        <v>4</v>
      </c>
      <c r="D18">
        <v>3</v>
      </c>
      <c r="E18">
        <v>2016</v>
      </c>
      <c r="F18">
        <v>429</v>
      </c>
      <c r="G18" t="str">
        <f>VLOOKUP(D:D,categories[],2,)</f>
        <v>Cruisers Bicycles</v>
      </c>
      <c r="H18" t="str">
        <f>VLOOKUP(C:C,brands[],2,)</f>
        <v>Pure Cycles</v>
      </c>
      <c r="I18" s="39" t="str">
        <f>VLOOKUP(D18, 'categories'!$A$2:$B$1000, 2, FALSE)</f>
        <v>Cruisers Bicycles</v>
      </c>
      <c r="J18" s="40" t="str">
        <f>VLOOKUP(C18, brands!$A$2:$B$1000, 2, FALSE)</f>
        <v>Pure Cycles</v>
      </c>
    </row>
    <row r="19" spans="1:10" x14ac:dyDescent="0.25">
      <c r="A19">
        <v>18</v>
      </c>
      <c r="B19" t="s">
        <v>5966</v>
      </c>
      <c r="C19">
        <v>4</v>
      </c>
      <c r="D19">
        <v>3</v>
      </c>
      <c r="E19">
        <v>2016</v>
      </c>
      <c r="F19">
        <v>449</v>
      </c>
      <c r="G19" t="str">
        <f>VLOOKUP(D:D,categories[],2,)</f>
        <v>Cruisers Bicycles</v>
      </c>
      <c r="H19" t="str">
        <f>VLOOKUP(C:C,brands[],2,)</f>
        <v>Pure Cycles</v>
      </c>
      <c r="I19" s="39" t="str">
        <f>VLOOKUP(D19, 'categories'!$A$2:$B$1000, 2, FALSE)</f>
        <v>Cruisers Bicycles</v>
      </c>
      <c r="J19" s="40" t="str">
        <f>VLOOKUP(C19, brands!$A$2:$B$1000, 2, FALSE)</f>
        <v>Pure Cycles</v>
      </c>
    </row>
    <row r="20" spans="1:10" x14ac:dyDescent="0.25">
      <c r="A20">
        <v>19</v>
      </c>
      <c r="B20" t="s">
        <v>5967</v>
      </c>
      <c r="C20">
        <v>4</v>
      </c>
      <c r="D20">
        <v>3</v>
      </c>
      <c r="E20">
        <v>2016</v>
      </c>
      <c r="F20">
        <v>449</v>
      </c>
      <c r="G20" t="str">
        <f>VLOOKUP(D:D,categories[],2,)</f>
        <v>Cruisers Bicycles</v>
      </c>
      <c r="H20" t="str">
        <f>VLOOKUP(C:C,brands[],2,)</f>
        <v>Pure Cycles</v>
      </c>
      <c r="I20" s="39" t="str">
        <f>VLOOKUP(D20, 'categories'!$A$2:$B$1000, 2, FALSE)</f>
        <v>Cruisers Bicycles</v>
      </c>
      <c r="J20" s="40" t="str">
        <f>VLOOKUP(C20, brands!$A$2:$B$1000, 2, FALSE)</f>
        <v>Pure Cycles</v>
      </c>
    </row>
    <row r="21" spans="1:10" x14ac:dyDescent="0.25">
      <c r="A21">
        <v>20</v>
      </c>
      <c r="B21" t="s">
        <v>5968</v>
      </c>
      <c r="C21">
        <v>1</v>
      </c>
      <c r="D21">
        <v>3</v>
      </c>
      <c r="E21">
        <v>2016</v>
      </c>
      <c r="F21">
        <v>599.99</v>
      </c>
      <c r="G21" t="str">
        <f>VLOOKUP(D:D,categories[],2,)</f>
        <v>Cruisers Bicycles</v>
      </c>
      <c r="H21" t="str">
        <f>VLOOKUP(C:C,brands[],2,)</f>
        <v>Electra</v>
      </c>
      <c r="I21" s="39" t="str">
        <f>VLOOKUP(D21, 'categories'!$A$2:$B$1000, 2, FALSE)</f>
        <v>Cruisers Bicycles</v>
      </c>
      <c r="J21" s="40" t="str">
        <f>VLOOKUP(C21, brands!$A$2:$B$1000, 2, FALSE)</f>
        <v>Electra</v>
      </c>
    </row>
    <row r="22" spans="1:10" x14ac:dyDescent="0.25">
      <c r="A22">
        <v>21</v>
      </c>
      <c r="B22" t="s">
        <v>5961</v>
      </c>
      <c r="C22">
        <v>1</v>
      </c>
      <c r="D22">
        <v>1</v>
      </c>
      <c r="E22">
        <v>2016</v>
      </c>
      <c r="F22">
        <v>269.99</v>
      </c>
      <c r="G22" t="str">
        <f>VLOOKUP(D:D,categories[],2,)</f>
        <v>Children Bicycles</v>
      </c>
      <c r="H22" t="str">
        <f>VLOOKUP(C:C,brands[],2,)</f>
        <v>Electra</v>
      </c>
      <c r="I22" s="39" t="str">
        <f>VLOOKUP(D22, 'categories'!$A$2:$B$1000, 2, FALSE)</f>
        <v>Children Bicycles</v>
      </c>
      <c r="J22" s="40" t="str">
        <f>VLOOKUP(C22, brands!$A$2:$B$1000, 2, FALSE)</f>
        <v>Electra</v>
      </c>
    </row>
    <row r="23" spans="1:10" x14ac:dyDescent="0.25">
      <c r="A23">
        <v>22</v>
      </c>
      <c r="B23" t="s">
        <v>5962</v>
      </c>
      <c r="C23">
        <v>1</v>
      </c>
      <c r="D23">
        <v>1</v>
      </c>
      <c r="E23">
        <v>2016</v>
      </c>
      <c r="F23">
        <v>269.99</v>
      </c>
      <c r="G23" t="str">
        <f>VLOOKUP(D:D,categories[],2,)</f>
        <v>Children Bicycles</v>
      </c>
      <c r="H23" t="str">
        <f>VLOOKUP(C:C,brands[],2,)</f>
        <v>Electra</v>
      </c>
      <c r="I23" s="39" t="str">
        <f>VLOOKUP(D23, 'categories'!$A$2:$B$1000, 2, FALSE)</f>
        <v>Children Bicycles</v>
      </c>
      <c r="J23" s="40" t="str">
        <f>VLOOKUP(C23, brands!$A$2:$B$1000, 2, FALSE)</f>
        <v>Electra</v>
      </c>
    </row>
    <row r="24" spans="1:10" x14ac:dyDescent="0.25">
      <c r="A24">
        <v>23</v>
      </c>
      <c r="B24" t="s">
        <v>5969</v>
      </c>
      <c r="C24">
        <v>1</v>
      </c>
      <c r="D24">
        <v>1</v>
      </c>
      <c r="E24">
        <v>2016</v>
      </c>
      <c r="F24">
        <v>299.99</v>
      </c>
      <c r="G24" t="str">
        <f>VLOOKUP(D:D,categories[],2,)</f>
        <v>Children Bicycles</v>
      </c>
      <c r="H24" t="str">
        <f>VLOOKUP(C:C,brands[],2,)</f>
        <v>Electra</v>
      </c>
      <c r="I24" s="39" t="str">
        <f>VLOOKUP(D24, 'categories'!$A$2:$B$1000, 2, FALSE)</f>
        <v>Children Bicycles</v>
      </c>
      <c r="J24" s="40" t="str">
        <f>VLOOKUP(C24, brands!$A$2:$B$1000, 2, FALSE)</f>
        <v>Electra</v>
      </c>
    </row>
    <row r="25" spans="1:10" x14ac:dyDescent="0.25">
      <c r="A25">
        <v>24</v>
      </c>
      <c r="B25" t="s">
        <v>5960</v>
      </c>
      <c r="C25">
        <v>1</v>
      </c>
      <c r="D25">
        <v>2</v>
      </c>
      <c r="E25">
        <v>2016</v>
      </c>
      <c r="F25">
        <v>549.99</v>
      </c>
      <c r="G25" t="str">
        <f>VLOOKUP(D:D,categories[],2,)</f>
        <v>Comfort Bicycles</v>
      </c>
      <c r="H25" t="str">
        <f>VLOOKUP(C:C,brands[],2,)</f>
        <v>Electra</v>
      </c>
      <c r="I25" s="39" t="str">
        <f>VLOOKUP(D25, 'categories'!$A$2:$B$1000, 2, FALSE)</f>
        <v>Comfort Bicycles</v>
      </c>
      <c r="J25" s="40" t="str">
        <f>VLOOKUP(C25, brands!$A$2:$B$1000, 2, FALSE)</f>
        <v>Electra</v>
      </c>
    </row>
    <row r="26" spans="1:10" x14ac:dyDescent="0.25">
      <c r="A26">
        <v>25</v>
      </c>
      <c r="B26" t="s">
        <v>5970</v>
      </c>
      <c r="C26">
        <v>1</v>
      </c>
      <c r="D26">
        <v>2</v>
      </c>
      <c r="E26">
        <v>2016</v>
      </c>
      <c r="F26">
        <v>499.99</v>
      </c>
      <c r="G26" t="str">
        <f>VLOOKUP(D:D,categories[],2,)</f>
        <v>Comfort Bicycles</v>
      </c>
      <c r="H26" t="str">
        <f>VLOOKUP(C:C,brands[],2,)</f>
        <v>Electra</v>
      </c>
      <c r="I26" s="39" t="str">
        <f>VLOOKUP(D26, 'categories'!$A$2:$B$1000, 2, FALSE)</f>
        <v>Comfort Bicycles</v>
      </c>
      <c r="J26" s="40" t="str">
        <f>VLOOKUP(C26, brands!$A$2:$B$1000, 2, FALSE)</f>
        <v>Electra</v>
      </c>
    </row>
    <row r="27" spans="1:10" x14ac:dyDescent="0.25">
      <c r="A27">
        <v>26</v>
      </c>
      <c r="B27" t="s">
        <v>5964</v>
      </c>
      <c r="C27">
        <v>1</v>
      </c>
      <c r="D27">
        <v>2</v>
      </c>
      <c r="E27">
        <v>2016</v>
      </c>
      <c r="F27">
        <v>599.99</v>
      </c>
      <c r="G27" t="str">
        <f>VLOOKUP(D:D,categories[],2,)</f>
        <v>Comfort Bicycles</v>
      </c>
      <c r="H27" t="str">
        <f>VLOOKUP(C:C,brands[],2,)</f>
        <v>Electra</v>
      </c>
      <c r="I27" s="39" t="str">
        <f>VLOOKUP(D27, 'categories'!$A$2:$B$1000, 2, FALSE)</f>
        <v>Comfort Bicycles</v>
      </c>
      <c r="J27" s="40" t="str">
        <f>VLOOKUP(C27, brands!$A$2:$B$1000, 2, FALSE)</f>
        <v>Electra</v>
      </c>
    </row>
    <row r="28" spans="1:10" x14ac:dyDescent="0.25">
      <c r="A28">
        <v>27</v>
      </c>
      <c r="B28" t="s">
        <v>5971</v>
      </c>
      <c r="C28">
        <v>8</v>
      </c>
      <c r="D28">
        <v>6</v>
      </c>
      <c r="E28">
        <v>2017</v>
      </c>
      <c r="F28">
        <v>999.99</v>
      </c>
      <c r="G28" t="str">
        <f>VLOOKUP(D:D,categories[],2,)</f>
        <v>Mountain Bikes</v>
      </c>
      <c r="H28" t="str">
        <f>VLOOKUP(C:C,brands[],2,)</f>
        <v>Surly</v>
      </c>
      <c r="I28" s="39" t="str">
        <f>VLOOKUP(D28, 'categories'!$A$2:$B$1000, 2, FALSE)</f>
        <v>Mountain Bikes</v>
      </c>
      <c r="J28" s="40" t="str">
        <f>VLOOKUP(C28, brands!$A$2:$B$1000, 2, FALSE)</f>
        <v>Surly</v>
      </c>
    </row>
    <row r="29" spans="1:10" x14ac:dyDescent="0.25">
      <c r="A29">
        <v>28</v>
      </c>
      <c r="B29" t="s">
        <v>5972</v>
      </c>
      <c r="C29">
        <v>8</v>
      </c>
      <c r="D29">
        <v>6</v>
      </c>
      <c r="E29">
        <v>2017</v>
      </c>
      <c r="F29">
        <v>2499.9899999999998</v>
      </c>
      <c r="G29" t="str">
        <f>VLOOKUP(D:D,categories[],2,)</f>
        <v>Mountain Bikes</v>
      </c>
      <c r="H29" t="str">
        <f>VLOOKUP(C:C,brands[],2,)</f>
        <v>Surly</v>
      </c>
      <c r="I29" s="39" t="str">
        <f>VLOOKUP(D29, 'categories'!$A$2:$B$1000, 2, FALSE)</f>
        <v>Mountain Bikes</v>
      </c>
      <c r="J29" s="40" t="str">
        <f>VLOOKUP(C29, brands!$A$2:$B$1000, 2, FALSE)</f>
        <v>Surly</v>
      </c>
    </row>
    <row r="30" spans="1:10" x14ac:dyDescent="0.25">
      <c r="A30">
        <v>29</v>
      </c>
      <c r="B30" t="s">
        <v>5973</v>
      </c>
      <c r="C30">
        <v>9</v>
      </c>
      <c r="D30">
        <v>6</v>
      </c>
      <c r="E30">
        <v>2017</v>
      </c>
      <c r="F30">
        <v>999.99</v>
      </c>
      <c r="G30" t="str">
        <f>VLOOKUP(D:D,categories[],2,)</f>
        <v>Mountain Bikes</v>
      </c>
      <c r="H30" t="str">
        <f>VLOOKUP(C:C,brands[],2,)</f>
        <v>Trek</v>
      </c>
      <c r="I30" s="39" t="str">
        <f>VLOOKUP(D30, 'categories'!$A$2:$B$1000, 2, FALSE)</f>
        <v>Mountain Bikes</v>
      </c>
      <c r="J30" s="40" t="str">
        <f>VLOOKUP(C30, brands!$A$2:$B$1000, 2, FALSE)</f>
        <v>Trek</v>
      </c>
    </row>
    <row r="31" spans="1:10" x14ac:dyDescent="0.25">
      <c r="A31">
        <v>30</v>
      </c>
      <c r="B31" t="s">
        <v>5974</v>
      </c>
      <c r="C31">
        <v>8</v>
      </c>
      <c r="D31">
        <v>6</v>
      </c>
      <c r="E31">
        <v>2017</v>
      </c>
      <c r="F31">
        <v>999.99</v>
      </c>
      <c r="G31" t="str">
        <f>VLOOKUP(D:D,categories[],2,)</f>
        <v>Mountain Bikes</v>
      </c>
      <c r="H31" t="str">
        <f>VLOOKUP(C:C,brands[],2,)</f>
        <v>Surly</v>
      </c>
      <c r="I31" s="39" t="str">
        <f>VLOOKUP(D31, 'categories'!$A$2:$B$1000, 2, FALSE)</f>
        <v>Mountain Bikes</v>
      </c>
      <c r="J31" s="40" t="str">
        <f>VLOOKUP(C31, brands!$A$2:$B$1000, 2, FALSE)</f>
        <v>Surly</v>
      </c>
    </row>
    <row r="32" spans="1:10" x14ac:dyDescent="0.25">
      <c r="A32">
        <v>31</v>
      </c>
      <c r="B32" t="s">
        <v>5975</v>
      </c>
      <c r="C32">
        <v>8</v>
      </c>
      <c r="D32">
        <v>6</v>
      </c>
      <c r="E32">
        <v>2017</v>
      </c>
      <c r="F32">
        <v>1632.99</v>
      </c>
      <c r="G32" t="str">
        <f>VLOOKUP(D:D,categories[],2,)</f>
        <v>Mountain Bikes</v>
      </c>
      <c r="H32" t="str">
        <f>VLOOKUP(C:C,brands[],2,)</f>
        <v>Surly</v>
      </c>
      <c r="I32" s="39" t="str">
        <f>VLOOKUP(D32, 'categories'!$A$2:$B$1000, 2, FALSE)</f>
        <v>Mountain Bikes</v>
      </c>
      <c r="J32" s="40" t="str">
        <f>VLOOKUP(C32, brands!$A$2:$B$1000, 2, FALSE)</f>
        <v>Surly</v>
      </c>
    </row>
    <row r="33" spans="1:10" x14ac:dyDescent="0.25">
      <c r="A33">
        <v>32</v>
      </c>
      <c r="B33" t="s">
        <v>5976</v>
      </c>
      <c r="C33">
        <v>9</v>
      </c>
      <c r="D33">
        <v>6</v>
      </c>
      <c r="E33">
        <v>2017</v>
      </c>
      <c r="F33">
        <v>469.99</v>
      </c>
      <c r="G33" t="str">
        <f>VLOOKUP(D:D,categories[],2,)</f>
        <v>Mountain Bikes</v>
      </c>
      <c r="H33" t="str">
        <f>VLOOKUP(C:C,brands[],2,)</f>
        <v>Trek</v>
      </c>
      <c r="I33" s="39" t="str">
        <f>VLOOKUP(D33, 'categories'!$A$2:$B$1000, 2, FALSE)</f>
        <v>Mountain Bikes</v>
      </c>
      <c r="J33" s="40" t="str">
        <f>VLOOKUP(C33, brands!$A$2:$B$1000, 2, FALSE)</f>
        <v>Trek</v>
      </c>
    </row>
    <row r="34" spans="1:10" x14ac:dyDescent="0.25">
      <c r="A34">
        <v>33</v>
      </c>
      <c r="B34" t="s">
        <v>5977</v>
      </c>
      <c r="C34">
        <v>8</v>
      </c>
      <c r="D34">
        <v>6</v>
      </c>
      <c r="E34">
        <v>2017</v>
      </c>
      <c r="F34">
        <v>469.99</v>
      </c>
      <c r="G34" t="str">
        <f>VLOOKUP(D:D,categories[],2,)</f>
        <v>Mountain Bikes</v>
      </c>
      <c r="H34" t="str">
        <f>VLOOKUP(C:C,brands[],2,)</f>
        <v>Surly</v>
      </c>
      <c r="I34" s="39" t="str">
        <f>VLOOKUP(D34, 'categories'!$A$2:$B$1000, 2, FALSE)</f>
        <v>Mountain Bikes</v>
      </c>
      <c r="J34" s="40" t="str">
        <f>VLOOKUP(C34, brands!$A$2:$B$1000, 2, FALSE)</f>
        <v>Surly</v>
      </c>
    </row>
    <row r="35" spans="1:10" x14ac:dyDescent="0.25">
      <c r="A35">
        <v>34</v>
      </c>
      <c r="B35" t="s">
        <v>5978</v>
      </c>
      <c r="C35">
        <v>9</v>
      </c>
      <c r="D35">
        <v>6</v>
      </c>
      <c r="E35">
        <v>2017</v>
      </c>
      <c r="F35">
        <v>469.99</v>
      </c>
      <c r="G35" t="str">
        <f>VLOOKUP(D:D,categories[],2,)</f>
        <v>Mountain Bikes</v>
      </c>
      <c r="H35" t="str">
        <f>VLOOKUP(C:C,brands[],2,)</f>
        <v>Trek</v>
      </c>
      <c r="I35" s="39" t="str">
        <f>VLOOKUP(D35, 'categories'!$A$2:$B$1000, 2, FALSE)</f>
        <v>Mountain Bikes</v>
      </c>
      <c r="J35" s="40" t="str">
        <f>VLOOKUP(C35, brands!$A$2:$B$1000, 2, FALSE)</f>
        <v>Trek</v>
      </c>
    </row>
    <row r="36" spans="1:10" x14ac:dyDescent="0.25">
      <c r="A36">
        <v>35</v>
      </c>
      <c r="B36" t="s">
        <v>5979</v>
      </c>
      <c r="C36">
        <v>7</v>
      </c>
      <c r="D36">
        <v>6</v>
      </c>
      <c r="E36">
        <v>2017</v>
      </c>
      <c r="F36">
        <v>832.99</v>
      </c>
      <c r="G36" t="str">
        <f>VLOOKUP(D:D,categories[],2,)</f>
        <v>Mountain Bikes</v>
      </c>
      <c r="H36" t="str">
        <f>VLOOKUP(C:C,brands[],2,)</f>
        <v>Sun Bicycles</v>
      </c>
      <c r="I36" s="39" t="str">
        <f>VLOOKUP(D36, 'categories'!$A$2:$B$1000, 2, FALSE)</f>
        <v>Mountain Bikes</v>
      </c>
      <c r="J36" s="40" t="str">
        <f>VLOOKUP(C36, brands!$A$2:$B$1000, 2, FALSE)</f>
        <v>Sun Bicycles</v>
      </c>
    </row>
    <row r="37" spans="1:10" x14ac:dyDescent="0.25">
      <c r="A37">
        <v>36</v>
      </c>
      <c r="B37" t="s">
        <v>5980</v>
      </c>
      <c r="C37">
        <v>8</v>
      </c>
      <c r="D37">
        <v>6</v>
      </c>
      <c r="E37">
        <v>2017</v>
      </c>
      <c r="F37">
        <v>832.99</v>
      </c>
      <c r="G37" t="str">
        <f>VLOOKUP(D:D,categories[],2,)</f>
        <v>Mountain Bikes</v>
      </c>
      <c r="H37" t="str">
        <f>VLOOKUP(C:C,brands[],2,)</f>
        <v>Surly</v>
      </c>
      <c r="I37" s="39" t="str">
        <f>VLOOKUP(D37, 'categories'!$A$2:$B$1000, 2, FALSE)</f>
        <v>Mountain Bikes</v>
      </c>
      <c r="J37" s="40" t="str">
        <f>VLOOKUP(C37, brands!$A$2:$B$1000, 2, FALSE)</f>
        <v>Surly</v>
      </c>
    </row>
    <row r="38" spans="1:10" x14ac:dyDescent="0.25">
      <c r="A38">
        <v>37</v>
      </c>
      <c r="B38" t="s">
        <v>5981</v>
      </c>
      <c r="C38">
        <v>2</v>
      </c>
      <c r="D38">
        <v>6</v>
      </c>
      <c r="E38">
        <v>2017</v>
      </c>
      <c r="F38">
        <v>379.99</v>
      </c>
      <c r="G38" t="str">
        <f>VLOOKUP(D:D,categories[],2,)</f>
        <v>Mountain Bikes</v>
      </c>
      <c r="H38" t="str">
        <f>VLOOKUP(C:C,brands[],2,)</f>
        <v>Haro</v>
      </c>
      <c r="I38" s="39" t="str">
        <f>VLOOKUP(D38, 'categories'!$A$2:$B$1000, 2, FALSE)</f>
        <v>Mountain Bikes</v>
      </c>
      <c r="J38" s="40" t="str">
        <f>VLOOKUP(C38, brands!$A$2:$B$1000, 2, FALSE)</f>
        <v>Haro</v>
      </c>
    </row>
    <row r="39" spans="1:10" x14ac:dyDescent="0.25">
      <c r="A39">
        <v>38</v>
      </c>
      <c r="B39" t="s">
        <v>5982</v>
      </c>
      <c r="C39">
        <v>2</v>
      </c>
      <c r="D39">
        <v>6</v>
      </c>
      <c r="E39">
        <v>2017</v>
      </c>
      <c r="F39">
        <v>549.99</v>
      </c>
      <c r="G39" t="str">
        <f>VLOOKUP(D:D,categories[],2,)</f>
        <v>Mountain Bikes</v>
      </c>
      <c r="H39" t="str">
        <f>VLOOKUP(C:C,brands[],2,)</f>
        <v>Haro</v>
      </c>
      <c r="I39" s="39" t="str">
        <f>VLOOKUP(D39, 'categories'!$A$2:$B$1000, 2, FALSE)</f>
        <v>Mountain Bikes</v>
      </c>
      <c r="J39" s="40" t="str">
        <f>VLOOKUP(C39, brands!$A$2:$B$1000, 2, FALSE)</f>
        <v>Haro</v>
      </c>
    </row>
    <row r="40" spans="1:10" x14ac:dyDescent="0.25">
      <c r="A40">
        <v>39</v>
      </c>
      <c r="B40" t="s">
        <v>5983</v>
      </c>
      <c r="C40">
        <v>9</v>
      </c>
      <c r="D40">
        <v>6</v>
      </c>
      <c r="E40">
        <v>2017</v>
      </c>
      <c r="F40">
        <v>1499.99</v>
      </c>
      <c r="G40" t="str">
        <f>VLOOKUP(D:D,categories[],2,)</f>
        <v>Mountain Bikes</v>
      </c>
      <c r="H40" t="str">
        <f>VLOOKUP(C:C,brands[],2,)</f>
        <v>Trek</v>
      </c>
      <c r="I40" s="39" t="str">
        <f>VLOOKUP(D40, 'categories'!$A$2:$B$1000, 2, FALSE)</f>
        <v>Mountain Bikes</v>
      </c>
      <c r="J40" s="40" t="str">
        <f>VLOOKUP(C40, brands!$A$2:$B$1000, 2, FALSE)</f>
        <v>Trek</v>
      </c>
    </row>
    <row r="41" spans="1:10" x14ac:dyDescent="0.25">
      <c r="A41">
        <v>40</v>
      </c>
      <c r="B41" t="s">
        <v>5984</v>
      </c>
      <c r="C41">
        <v>9</v>
      </c>
      <c r="D41">
        <v>6</v>
      </c>
      <c r="E41">
        <v>2017</v>
      </c>
      <c r="F41">
        <v>4999.99</v>
      </c>
      <c r="G41" t="str">
        <f>VLOOKUP(D:D,categories[],2,)</f>
        <v>Mountain Bikes</v>
      </c>
      <c r="H41" t="str">
        <f>VLOOKUP(C:C,brands[],2,)</f>
        <v>Trek</v>
      </c>
      <c r="I41" s="39" t="str">
        <f>VLOOKUP(D41, 'categories'!$A$2:$B$1000, 2, FALSE)</f>
        <v>Mountain Bikes</v>
      </c>
      <c r="J41" s="40" t="str">
        <f>VLOOKUP(C41, brands!$A$2:$B$1000, 2, FALSE)</f>
        <v>Trek</v>
      </c>
    </row>
    <row r="42" spans="1:10" x14ac:dyDescent="0.25">
      <c r="A42">
        <v>41</v>
      </c>
      <c r="B42" t="s">
        <v>5985</v>
      </c>
      <c r="C42">
        <v>2</v>
      </c>
      <c r="D42">
        <v>6</v>
      </c>
      <c r="E42">
        <v>2017</v>
      </c>
      <c r="F42">
        <v>1469.99</v>
      </c>
      <c r="G42" t="str">
        <f>VLOOKUP(D:D,categories[],2,)</f>
        <v>Mountain Bikes</v>
      </c>
      <c r="H42" t="str">
        <f>VLOOKUP(C:C,brands[],2,)</f>
        <v>Haro</v>
      </c>
      <c r="I42" s="39" t="str">
        <f>VLOOKUP(D42, 'categories'!$A$2:$B$1000, 2, FALSE)</f>
        <v>Mountain Bikes</v>
      </c>
      <c r="J42" s="40" t="str">
        <f>VLOOKUP(C42, brands!$A$2:$B$1000, 2, FALSE)</f>
        <v>Haro</v>
      </c>
    </row>
    <row r="43" spans="1:10" x14ac:dyDescent="0.25">
      <c r="A43">
        <v>42</v>
      </c>
      <c r="B43" t="s">
        <v>5986</v>
      </c>
      <c r="C43">
        <v>9</v>
      </c>
      <c r="D43">
        <v>6</v>
      </c>
      <c r="E43">
        <v>2017</v>
      </c>
      <c r="F43">
        <v>2299.9899999999998</v>
      </c>
      <c r="G43" t="str">
        <f>VLOOKUP(D:D,categories[],2,)</f>
        <v>Mountain Bikes</v>
      </c>
      <c r="H43" t="str">
        <f>VLOOKUP(C:C,brands[],2,)</f>
        <v>Trek</v>
      </c>
      <c r="I43" s="39" t="str">
        <f>VLOOKUP(D43, 'categories'!$A$2:$B$1000, 2, FALSE)</f>
        <v>Mountain Bikes</v>
      </c>
      <c r="J43" s="40" t="str">
        <f>VLOOKUP(C43, brands!$A$2:$B$1000, 2, FALSE)</f>
        <v>Trek</v>
      </c>
    </row>
    <row r="44" spans="1:10" x14ac:dyDescent="0.25">
      <c r="A44">
        <v>43</v>
      </c>
      <c r="B44" t="s">
        <v>5987</v>
      </c>
      <c r="C44">
        <v>9</v>
      </c>
      <c r="D44">
        <v>6</v>
      </c>
      <c r="E44">
        <v>2017</v>
      </c>
      <c r="F44">
        <v>5299.99</v>
      </c>
      <c r="G44" t="str">
        <f>VLOOKUP(D:D,categories[],2,)</f>
        <v>Mountain Bikes</v>
      </c>
      <c r="H44" t="str">
        <f>VLOOKUP(C:C,brands[],2,)</f>
        <v>Trek</v>
      </c>
      <c r="I44" s="39" t="str">
        <f>VLOOKUP(D44, 'categories'!$A$2:$B$1000, 2, FALSE)</f>
        <v>Mountain Bikes</v>
      </c>
      <c r="J44" s="40" t="str">
        <f>VLOOKUP(C44, brands!$A$2:$B$1000, 2, FALSE)</f>
        <v>Trek</v>
      </c>
    </row>
    <row r="45" spans="1:10" x14ac:dyDescent="0.25">
      <c r="A45">
        <v>44</v>
      </c>
      <c r="B45" t="s">
        <v>5988</v>
      </c>
      <c r="C45">
        <v>2</v>
      </c>
      <c r="D45">
        <v>6</v>
      </c>
      <c r="E45">
        <v>2017</v>
      </c>
      <c r="F45">
        <v>539.99</v>
      </c>
      <c r="G45" t="str">
        <f>VLOOKUP(D:D,categories[],2,)</f>
        <v>Mountain Bikes</v>
      </c>
      <c r="H45" t="str">
        <f>VLOOKUP(C:C,brands[],2,)</f>
        <v>Haro</v>
      </c>
      <c r="I45" s="39" t="str">
        <f>VLOOKUP(D45, 'categories'!$A$2:$B$1000, 2, FALSE)</f>
        <v>Mountain Bikes</v>
      </c>
      <c r="J45" s="40" t="str">
        <f>VLOOKUP(C45, brands!$A$2:$B$1000, 2, FALSE)</f>
        <v>Haro</v>
      </c>
    </row>
    <row r="46" spans="1:10" x14ac:dyDescent="0.25">
      <c r="A46">
        <v>45</v>
      </c>
      <c r="B46" t="s">
        <v>5989</v>
      </c>
      <c r="C46">
        <v>2</v>
      </c>
      <c r="D46">
        <v>6</v>
      </c>
      <c r="E46">
        <v>2017</v>
      </c>
      <c r="F46">
        <v>869.99</v>
      </c>
      <c r="G46" t="str">
        <f>VLOOKUP(D:D,categories[],2,)</f>
        <v>Mountain Bikes</v>
      </c>
      <c r="H46" t="str">
        <f>VLOOKUP(C:C,brands[],2,)</f>
        <v>Haro</v>
      </c>
      <c r="I46" s="39" t="str">
        <f>VLOOKUP(D46, 'categories'!$A$2:$B$1000, 2, FALSE)</f>
        <v>Mountain Bikes</v>
      </c>
      <c r="J46" s="40" t="str">
        <f>VLOOKUP(C46, brands!$A$2:$B$1000, 2, FALSE)</f>
        <v>Haro</v>
      </c>
    </row>
    <row r="47" spans="1:10" x14ac:dyDescent="0.25">
      <c r="A47">
        <v>46</v>
      </c>
      <c r="B47" t="s">
        <v>5990</v>
      </c>
      <c r="C47">
        <v>2</v>
      </c>
      <c r="D47">
        <v>6</v>
      </c>
      <c r="E47">
        <v>2017</v>
      </c>
      <c r="F47">
        <v>1409.99</v>
      </c>
      <c r="G47" t="str">
        <f>VLOOKUP(D:D,categories[],2,)</f>
        <v>Mountain Bikes</v>
      </c>
      <c r="H47" t="str">
        <f>VLOOKUP(C:C,brands[],2,)</f>
        <v>Haro</v>
      </c>
      <c r="I47" s="39" t="str">
        <f>VLOOKUP(D47, 'categories'!$A$2:$B$1000, 2, FALSE)</f>
        <v>Mountain Bikes</v>
      </c>
      <c r="J47" s="40" t="str">
        <f>VLOOKUP(C47, brands!$A$2:$B$1000, 2, FALSE)</f>
        <v>Haro</v>
      </c>
    </row>
    <row r="48" spans="1:10" x14ac:dyDescent="0.25">
      <c r="A48">
        <v>47</v>
      </c>
      <c r="B48" t="s">
        <v>5991</v>
      </c>
      <c r="C48">
        <v>9</v>
      </c>
      <c r="D48">
        <v>6</v>
      </c>
      <c r="E48">
        <v>2017</v>
      </c>
      <c r="F48">
        <v>5299.99</v>
      </c>
      <c r="G48" t="str">
        <f>VLOOKUP(D:D,categories[],2,)</f>
        <v>Mountain Bikes</v>
      </c>
      <c r="H48" t="str">
        <f>VLOOKUP(C:C,brands[],2,)</f>
        <v>Trek</v>
      </c>
      <c r="I48" s="39" t="str">
        <f>VLOOKUP(D48, 'categories'!$A$2:$B$1000, 2, FALSE)</f>
        <v>Mountain Bikes</v>
      </c>
      <c r="J48" s="40" t="str">
        <f>VLOOKUP(C48, brands!$A$2:$B$1000, 2, FALSE)</f>
        <v>Trek</v>
      </c>
    </row>
    <row r="49" spans="1:10" x14ac:dyDescent="0.25">
      <c r="A49">
        <v>48</v>
      </c>
      <c r="B49" t="s">
        <v>5992</v>
      </c>
      <c r="C49">
        <v>9</v>
      </c>
      <c r="D49">
        <v>7</v>
      </c>
      <c r="E49">
        <v>2017</v>
      </c>
      <c r="F49">
        <v>1499.99</v>
      </c>
      <c r="G49" t="str">
        <f>VLOOKUP(D:D,categories[],2,)</f>
        <v>Road Bikes</v>
      </c>
      <c r="H49" t="str">
        <f>VLOOKUP(C:C,brands[],2,)</f>
        <v>Trek</v>
      </c>
      <c r="I49" s="39" t="str">
        <f>VLOOKUP(D49, 'categories'!$A$2:$B$1000, 2, FALSE)</f>
        <v>Road Bikes</v>
      </c>
      <c r="J49" s="40" t="str">
        <f>VLOOKUP(C49, brands!$A$2:$B$1000, 2, FALSE)</f>
        <v>Trek</v>
      </c>
    </row>
    <row r="50" spans="1:10" x14ac:dyDescent="0.25">
      <c r="A50">
        <v>49</v>
      </c>
      <c r="B50" t="s">
        <v>5993</v>
      </c>
      <c r="C50">
        <v>9</v>
      </c>
      <c r="D50">
        <v>7</v>
      </c>
      <c r="E50">
        <v>2017</v>
      </c>
      <c r="F50">
        <v>3499.99</v>
      </c>
      <c r="G50" t="str">
        <f>VLOOKUP(D:D,categories[],2,)</f>
        <v>Road Bikes</v>
      </c>
      <c r="H50" t="str">
        <f>VLOOKUP(C:C,brands[],2,)</f>
        <v>Trek</v>
      </c>
      <c r="I50" s="39" t="str">
        <f>VLOOKUP(D50, 'categories'!$A$2:$B$1000, 2, FALSE)</f>
        <v>Road Bikes</v>
      </c>
      <c r="J50" s="40" t="str">
        <f>VLOOKUP(C50, brands!$A$2:$B$1000, 2, FALSE)</f>
        <v>Trek</v>
      </c>
    </row>
    <row r="51" spans="1:10" x14ac:dyDescent="0.25">
      <c r="A51">
        <v>50</v>
      </c>
      <c r="B51" t="s">
        <v>5994</v>
      </c>
      <c r="C51">
        <v>9</v>
      </c>
      <c r="D51">
        <v>7</v>
      </c>
      <c r="E51">
        <v>2017</v>
      </c>
      <c r="F51">
        <v>5999.99</v>
      </c>
      <c r="G51" t="str">
        <f>VLOOKUP(D:D,categories[],2,)</f>
        <v>Road Bikes</v>
      </c>
      <c r="H51" t="str">
        <f>VLOOKUP(C:C,brands[],2,)</f>
        <v>Trek</v>
      </c>
      <c r="I51" s="39" t="str">
        <f>VLOOKUP(D51, 'categories'!$A$2:$B$1000, 2, FALSE)</f>
        <v>Road Bikes</v>
      </c>
      <c r="J51" s="40" t="str">
        <f>VLOOKUP(C51, brands!$A$2:$B$1000, 2, FALSE)</f>
        <v>Trek</v>
      </c>
    </row>
    <row r="52" spans="1:10" x14ac:dyDescent="0.25">
      <c r="A52">
        <v>51</v>
      </c>
      <c r="B52" t="s">
        <v>5995</v>
      </c>
      <c r="C52">
        <v>9</v>
      </c>
      <c r="D52">
        <v>7</v>
      </c>
      <c r="E52">
        <v>2017</v>
      </c>
      <c r="F52">
        <v>6499.99</v>
      </c>
      <c r="G52" t="str">
        <f>VLOOKUP(D:D,categories[],2,)</f>
        <v>Road Bikes</v>
      </c>
      <c r="H52" t="str">
        <f>VLOOKUP(C:C,brands[],2,)</f>
        <v>Trek</v>
      </c>
      <c r="I52" s="39" t="str">
        <f>VLOOKUP(D52, 'categories'!$A$2:$B$1000, 2, FALSE)</f>
        <v>Road Bikes</v>
      </c>
      <c r="J52" s="40" t="str">
        <f>VLOOKUP(C52, brands!$A$2:$B$1000, 2, FALSE)</f>
        <v>Trek</v>
      </c>
    </row>
    <row r="53" spans="1:10" x14ac:dyDescent="0.25">
      <c r="A53">
        <v>52</v>
      </c>
      <c r="B53" t="s">
        <v>5996</v>
      </c>
      <c r="C53">
        <v>8</v>
      </c>
      <c r="D53">
        <v>7</v>
      </c>
      <c r="E53">
        <v>2017</v>
      </c>
      <c r="F53">
        <v>875.99</v>
      </c>
      <c r="G53" t="str">
        <f>VLOOKUP(D:D,categories[],2,)</f>
        <v>Road Bikes</v>
      </c>
      <c r="H53" t="str">
        <f>VLOOKUP(C:C,brands[],2,)</f>
        <v>Surly</v>
      </c>
      <c r="I53" s="39" t="str">
        <f>VLOOKUP(D53, 'categories'!$A$2:$B$1000, 2, FALSE)</f>
        <v>Road Bikes</v>
      </c>
      <c r="J53" s="40" t="str">
        <f>VLOOKUP(C53, brands!$A$2:$B$1000, 2, FALSE)</f>
        <v>Surly</v>
      </c>
    </row>
    <row r="54" spans="1:10" x14ac:dyDescent="0.25">
      <c r="A54">
        <v>53</v>
      </c>
      <c r="B54" t="s">
        <v>5997</v>
      </c>
      <c r="C54">
        <v>8</v>
      </c>
      <c r="D54">
        <v>7</v>
      </c>
      <c r="E54">
        <v>2017</v>
      </c>
      <c r="F54">
        <v>749.99</v>
      </c>
      <c r="G54" t="str">
        <f>VLOOKUP(D:D,categories[],2,)</f>
        <v>Road Bikes</v>
      </c>
      <c r="H54" t="str">
        <f>VLOOKUP(C:C,brands[],2,)</f>
        <v>Surly</v>
      </c>
      <c r="I54" s="39" t="str">
        <f>VLOOKUP(D54, 'categories'!$A$2:$B$1000, 2, FALSE)</f>
        <v>Road Bikes</v>
      </c>
      <c r="J54" s="40" t="str">
        <f>VLOOKUP(C54, brands!$A$2:$B$1000, 2, FALSE)</f>
        <v>Surly</v>
      </c>
    </row>
    <row r="55" spans="1:10" x14ac:dyDescent="0.25">
      <c r="A55">
        <v>54</v>
      </c>
      <c r="B55" t="s">
        <v>5998</v>
      </c>
      <c r="C55">
        <v>9</v>
      </c>
      <c r="D55">
        <v>7</v>
      </c>
      <c r="E55">
        <v>2017</v>
      </c>
      <c r="F55">
        <v>3199.99</v>
      </c>
      <c r="G55" t="str">
        <f>VLOOKUP(D:D,categories[],2,)</f>
        <v>Road Bikes</v>
      </c>
      <c r="H55" t="str">
        <f>VLOOKUP(C:C,brands[],2,)</f>
        <v>Trek</v>
      </c>
      <c r="I55" s="39" t="str">
        <f>VLOOKUP(D55, 'categories'!$A$2:$B$1000, 2, FALSE)</f>
        <v>Road Bikes</v>
      </c>
      <c r="J55" s="40" t="str">
        <f>VLOOKUP(C55, brands!$A$2:$B$1000, 2, FALSE)</f>
        <v>Trek</v>
      </c>
    </row>
    <row r="56" spans="1:10" x14ac:dyDescent="0.25">
      <c r="A56">
        <v>55</v>
      </c>
      <c r="B56" t="s">
        <v>5999</v>
      </c>
      <c r="C56">
        <v>9</v>
      </c>
      <c r="D56">
        <v>7</v>
      </c>
      <c r="E56">
        <v>2017</v>
      </c>
      <c r="F56">
        <v>2699.99</v>
      </c>
      <c r="G56" t="str">
        <f>VLOOKUP(D:D,categories[],2,)</f>
        <v>Road Bikes</v>
      </c>
      <c r="H56" t="str">
        <f>VLOOKUP(C:C,brands[],2,)</f>
        <v>Trek</v>
      </c>
      <c r="I56" s="39" t="str">
        <f>VLOOKUP(D56, 'categories'!$A$2:$B$1000, 2, FALSE)</f>
        <v>Road Bikes</v>
      </c>
      <c r="J56" s="40" t="str">
        <f>VLOOKUP(C56, brands!$A$2:$B$1000, 2, FALSE)</f>
        <v>Trek</v>
      </c>
    </row>
    <row r="57" spans="1:10" x14ac:dyDescent="0.25">
      <c r="A57">
        <v>56</v>
      </c>
      <c r="B57" t="s">
        <v>6000</v>
      </c>
      <c r="C57">
        <v>9</v>
      </c>
      <c r="D57">
        <v>7</v>
      </c>
      <c r="E57">
        <v>2017</v>
      </c>
      <c r="F57">
        <v>5499.99</v>
      </c>
      <c r="G57" t="str">
        <f>VLOOKUP(D:D,categories[],2,)</f>
        <v>Road Bikes</v>
      </c>
      <c r="H57" t="str">
        <f>VLOOKUP(C:C,brands[],2,)</f>
        <v>Trek</v>
      </c>
      <c r="I57" s="39" t="str">
        <f>VLOOKUP(D57, 'categories'!$A$2:$B$1000, 2, FALSE)</f>
        <v>Road Bikes</v>
      </c>
      <c r="J57" s="40" t="str">
        <f>VLOOKUP(C57, brands!$A$2:$B$1000, 2, FALSE)</f>
        <v>Trek</v>
      </c>
    </row>
    <row r="58" spans="1:10" x14ac:dyDescent="0.25">
      <c r="A58">
        <v>57</v>
      </c>
      <c r="B58" t="s">
        <v>6001</v>
      </c>
      <c r="C58">
        <v>9</v>
      </c>
      <c r="D58">
        <v>7</v>
      </c>
      <c r="E58">
        <v>2017</v>
      </c>
      <c r="F58">
        <v>1999.99</v>
      </c>
      <c r="G58" t="str">
        <f>VLOOKUP(D:D,categories[],2,)</f>
        <v>Road Bikes</v>
      </c>
      <c r="H58" t="str">
        <f>VLOOKUP(C:C,brands[],2,)</f>
        <v>Trek</v>
      </c>
      <c r="I58" s="39" t="str">
        <f>VLOOKUP(D58, 'categories'!$A$2:$B$1000, 2, FALSE)</f>
        <v>Road Bikes</v>
      </c>
      <c r="J58" s="40" t="str">
        <f>VLOOKUP(C58, brands!$A$2:$B$1000, 2, FALSE)</f>
        <v>Trek</v>
      </c>
    </row>
    <row r="59" spans="1:10" x14ac:dyDescent="0.25">
      <c r="A59">
        <v>58</v>
      </c>
      <c r="B59" t="s">
        <v>6002</v>
      </c>
      <c r="C59">
        <v>9</v>
      </c>
      <c r="D59">
        <v>7</v>
      </c>
      <c r="E59">
        <v>2017</v>
      </c>
      <c r="F59">
        <v>4999.99</v>
      </c>
      <c r="G59" t="str">
        <f>VLOOKUP(D:D,categories[],2,)</f>
        <v>Road Bikes</v>
      </c>
      <c r="H59" t="str">
        <f>VLOOKUP(C:C,brands[],2,)</f>
        <v>Trek</v>
      </c>
      <c r="I59" s="39" t="str">
        <f>VLOOKUP(D59, 'categories'!$A$2:$B$1000, 2, FALSE)</f>
        <v>Road Bikes</v>
      </c>
      <c r="J59" s="40" t="str">
        <f>VLOOKUP(C59, brands!$A$2:$B$1000, 2, FALSE)</f>
        <v>Trek</v>
      </c>
    </row>
    <row r="60" spans="1:10" x14ac:dyDescent="0.25">
      <c r="A60">
        <v>59</v>
      </c>
      <c r="B60" t="s">
        <v>6003</v>
      </c>
      <c r="C60">
        <v>9</v>
      </c>
      <c r="D60">
        <v>7</v>
      </c>
      <c r="E60">
        <v>2017</v>
      </c>
      <c r="F60">
        <v>2599.9899999999998</v>
      </c>
      <c r="G60" t="str">
        <f>VLOOKUP(D:D,categories[],2,)</f>
        <v>Road Bikes</v>
      </c>
      <c r="H60" t="str">
        <f>VLOOKUP(C:C,brands[],2,)</f>
        <v>Trek</v>
      </c>
      <c r="I60" s="39" t="str">
        <f>VLOOKUP(D60, 'categories'!$A$2:$B$1000, 2, FALSE)</f>
        <v>Road Bikes</v>
      </c>
      <c r="J60" s="40" t="str">
        <f>VLOOKUP(C60, brands!$A$2:$B$1000, 2, FALSE)</f>
        <v>Trek</v>
      </c>
    </row>
    <row r="61" spans="1:10" x14ac:dyDescent="0.25">
      <c r="A61">
        <v>60</v>
      </c>
      <c r="B61" t="s">
        <v>6004</v>
      </c>
      <c r="C61">
        <v>7</v>
      </c>
      <c r="D61">
        <v>5</v>
      </c>
      <c r="E61">
        <v>2017</v>
      </c>
      <c r="F61">
        <v>1559.99</v>
      </c>
      <c r="G61" t="str">
        <f>VLOOKUP(D:D,categories[],2,)</f>
        <v>Electric Bikes</v>
      </c>
      <c r="H61" t="str">
        <f>VLOOKUP(C:C,brands[],2,)</f>
        <v>Sun Bicycles</v>
      </c>
      <c r="I61" s="39" t="str">
        <f>VLOOKUP(D61, 'categories'!$A$2:$B$1000, 2, FALSE)</f>
        <v>Electric Bikes</v>
      </c>
      <c r="J61" s="40" t="str">
        <f>VLOOKUP(C61, brands!$A$2:$B$1000, 2, FALSE)</f>
        <v>Sun Bicycles</v>
      </c>
    </row>
    <row r="62" spans="1:10" x14ac:dyDescent="0.25">
      <c r="A62">
        <v>61</v>
      </c>
      <c r="B62" t="s">
        <v>6005</v>
      </c>
      <c r="C62">
        <v>9</v>
      </c>
      <c r="D62">
        <v>5</v>
      </c>
      <c r="E62">
        <v>2017</v>
      </c>
      <c r="F62">
        <v>4999.99</v>
      </c>
      <c r="G62" t="str">
        <f>VLOOKUP(D:D,categories[],2,)</f>
        <v>Electric Bikes</v>
      </c>
      <c r="H62" t="str">
        <f>VLOOKUP(C:C,brands[],2,)</f>
        <v>Trek</v>
      </c>
      <c r="I62" s="39" t="str">
        <f>VLOOKUP(D62, 'categories'!$A$2:$B$1000, 2, FALSE)</f>
        <v>Electric Bikes</v>
      </c>
      <c r="J62" s="40" t="str">
        <f>VLOOKUP(C62, brands!$A$2:$B$1000, 2, FALSE)</f>
        <v>Trek</v>
      </c>
    </row>
    <row r="63" spans="1:10" x14ac:dyDescent="0.25">
      <c r="A63">
        <v>62</v>
      </c>
      <c r="B63" t="s">
        <v>6006</v>
      </c>
      <c r="C63">
        <v>9</v>
      </c>
      <c r="D63">
        <v>4</v>
      </c>
      <c r="E63">
        <v>2017</v>
      </c>
      <c r="F63">
        <v>3499.99</v>
      </c>
      <c r="G63" t="str">
        <f>VLOOKUP(D:D,categories[],2,)</f>
        <v>Cyclocross Bicycles</v>
      </c>
      <c r="H63" t="str">
        <f>VLOOKUP(C:C,brands[],2,)</f>
        <v>Trek</v>
      </c>
      <c r="I63" s="39" t="str">
        <f>VLOOKUP(D63, 'categories'!$A$2:$B$1000, 2, FALSE)</f>
        <v>Cyclocross Bicycles</v>
      </c>
      <c r="J63" s="40" t="str">
        <f>VLOOKUP(C63, brands!$A$2:$B$1000, 2, FALSE)</f>
        <v>Trek</v>
      </c>
    </row>
    <row r="64" spans="1:10" x14ac:dyDescent="0.25">
      <c r="A64">
        <v>63</v>
      </c>
      <c r="B64" t="s">
        <v>6007</v>
      </c>
      <c r="C64">
        <v>9</v>
      </c>
      <c r="D64">
        <v>4</v>
      </c>
      <c r="E64">
        <v>2017</v>
      </c>
      <c r="F64">
        <v>3499.99</v>
      </c>
      <c r="G64" t="str">
        <f>VLOOKUP(D:D,categories[],2,)</f>
        <v>Cyclocross Bicycles</v>
      </c>
      <c r="H64" t="str">
        <f>VLOOKUP(C:C,brands[],2,)</f>
        <v>Trek</v>
      </c>
      <c r="I64" s="39" t="str">
        <f>VLOOKUP(D64, 'categories'!$A$2:$B$1000, 2, FALSE)</f>
        <v>Cyclocross Bicycles</v>
      </c>
      <c r="J64" s="40" t="str">
        <f>VLOOKUP(C64, brands!$A$2:$B$1000, 2, FALSE)</f>
        <v>Trek</v>
      </c>
    </row>
    <row r="65" spans="1:10" x14ac:dyDescent="0.25">
      <c r="A65">
        <v>64</v>
      </c>
      <c r="B65" t="s">
        <v>6008</v>
      </c>
      <c r="C65">
        <v>1</v>
      </c>
      <c r="D65">
        <v>3</v>
      </c>
      <c r="E65">
        <v>2017</v>
      </c>
      <c r="F65">
        <v>489.99</v>
      </c>
      <c r="G65" t="str">
        <f>VLOOKUP(D:D,categories[],2,)</f>
        <v>Cruisers Bicycles</v>
      </c>
      <c r="H65" t="str">
        <f>VLOOKUP(C:C,brands[],2,)</f>
        <v>Electra</v>
      </c>
      <c r="I65" s="39" t="str">
        <f>VLOOKUP(D65, 'categories'!$A$2:$B$1000, 2, FALSE)</f>
        <v>Cruisers Bicycles</v>
      </c>
      <c r="J65" s="40" t="str">
        <f>VLOOKUP(C65, brands!$A$2:$B$1000, 2, FALSE)</f>
        <v>Electra</v>
      </c>
    </row>
    <row r="66" spans="1:10" x14ac:dyDescent="0.25">
      <c r="A66">
        <v>65</v>
      </c>
      <c r="B66" t="s">
        <v>6009</v>
      </c>
      <c r="C66">
        <v>7</v>
      </c>
      <c r="D66">
        <v>3</v>
      </c>
      <c r="E66">
        <v>2017</v>
      </c>
      <c r="F66">
        <v>346.99</v>
      </c>
      <c r="G66" t="str">
        <f>VLOOKUP(D:D,categories[],2,)</f>
        <v>Cruisers Bicycles</v>
      </c>
      <c r="H66" t="str">
        <f>VLOOKUP(C:C,brands[],2,)</f>
        <v>Sun Bicycles</v>
      </c>
      <c r="I66" s="39" t="str">
        <f>VLOOKUP(D66, 'categories'!$A$2:$B$1000, 2, FALSE)</f>
        <v>Cruisers Bicycles</v>
      </c>
      <c r="J66" s="40" t="str">
        <f>VLOOKUP(C66, brands!$A$2:$B$1000, 2, FALSE)</f>
        <v>Sun Bicycles</v>
      </c>
    </row>
    <row r="67" spans="1:10" x14ac:dyDescent="0.25">
      <c r="A67">
        <v>66</v>
      </c>
      <c r="B67" t="s">
        <v>6010</v>
      </c>
      <c r="C67">
        <v>7</v>
      </c>
      <c r="D67">
        <v>3</v>
      </c>
      <c r="E67">
        <v>2017</v>
      </c>
      <c r="F67">
        <v>250.99</v>
      </c>
      <c r="G67" t="str">
        <f>VLOOKUP(D:D,categories[],2,)</f>
        <v>Cruisers Bicycles</v>
      </c>
      <c r="H67" t="str">
        <f>VLOOKUP(C:C,brands[],2,)</f>
        <v>Sun Bicycles</v>
      </c>
      <c r="I67" s="39" t="str">
        <f>VLOOKUP(D67, 'categories'!$A$2:$B$1000, 2, FALSE)</f>
        <v>Cruisers Bicycles</v>
      </c>
      <c r="J67" s="40" t="str">
        <f>VLOOKUP(C67, brands!$A$2:$B$1000, 2, FALSE)</f>
        <v>Sun Bicycles</v>
      </c>
    </row>
    <row r="68" spans="1:10" x14ac:dyDescent="0.25">
      <c r="A68">
        <v>67</v>
      </c>
      <c r="B68" t="s">
        <v>6011</v>
      </c>
      <c r="C68">
        <v>7</v>
      </c>
      <c r="D68">
        <v>3</v>
      </c>
      <c r="E68">
        <v>2017</v>
      </c>
      <c r="F68">
        <v>250.99</v>
      </c>
      <c r="G68" t="str">
        <f>VLOOKUP(D:D,categories[],2,)</f>
        <v>Cruisers Bicycles</v>
      </c>
      <c r="H68" t="str">
        <f>VLOOKUP(C:C,brands[],2,)</f>
        <v>Sun Bicycles</v>
      </c>
      <c r="I68" s="39" t="str">
        <f>VLOOKUP(D68, 'categories'!$A$2:$B$1000, 2, FALSE)</f>
        <v>Cruisers Bicycles</v>
      </c>
      <c r="J68" s="40" t="str">
        <f>VLOOKUP(C68, brands!$A$2:$B$1000, 2, FALSE)</f>
        <v>Sun Bicycles</v>
      </c>
    </row>
    <row r="69" spans="1:10" x14ac:dyDescent="0.25">
      <c r="A69">
        <v>68</v>
      </c>
      <c r="B69" t="s">
        <v>6012</v>
      </c>
      <c r="C69">
        <v>7</v>
      </c>
      <c r="D69">
        <v>3</v>
      </c>
      <c r="E69">
        <v>2017</v>
      </c>
      <c r="F69">
        <v>449.99</v>
      </c>
      <c r="G69" t="str">
        <f>VLOOKUP(D:D,categories[],2,)</f>
        <v>Cruisers Bicycles</v>
      </c>
      <c r="H69" t="str">
        <f>VLOOKUP(C:C,brands[],2,)</f>
        <v>Sun Bicycles</v>
      </c>
      <c r="I69" s="39" t="str">
        <f>VLOOKUP(D69, 'categories'!$A$2:$B$1000, 2, FALSE)</f>
        <v>Cruisers Bicycles</v>
      </c>
      <c r="J69" s="40" t="str">
        <f>VLOOKUP(C69, brands!$A$2:$B$1000, 2, FALSE)</f>
        <v>Sun Bicycles</v>
      </c>
    </row>
    <row r="70" spans="1:10" x14ac:dyDescent="0.25">
      <c r="A70">
        <v>69</v>
      </c>
      <c r="B70" t="s">
        <v>6013</v>
      </c>
      <c r="C70">
        <v>7</v>
      </c>
      <c r="D70">
        <v>3</v>
      </c>
      <c r="E70">
        <v>2017</v>
      </c>
      <c r="F70">
        <v>416.99</v>
      </c>
      <c r="G70" t="str">
        <f>VLOOKUP(D:D,categories[],2,)</f>
        <v>Cruisers Bicycles</v>
      </c>
      <c r="H70" t="str">
        <f>VLOOKUP(C:C,brands[],2,)</f>
        <v>Sun Bicycles</v>
      </c>
      <c r="I70" s="39" t="str">
        <f>VLOOKUP(D70, 'categories'!$A$2:$B$1000, 2, FALSE)</f>
        <v>Cruisers Bicycles</v>
      </c>
      <c r="J70" s="40" t="str">
        <f>VLOOKUP(C70, brands!$A$2:$B$1000, 2, FALSE)</f>
        <v>Sun Bicycles</v>
      </c>
    </row>
    <row r="71" spans="1:10" x14ac:dyDescent="0.25">
      <c r="A71">
        <v>70</v>
      </c>
      <c r="B71" t="s">
        <v>6014</v>
      </c>
      <c r="C71">
        <v>1</v>
      </c>
      <c r="D71">
        <v>3</v>
      </c>
      <c r="E71">
        <v>2017</v>
      </c>
      <c r="F71">
        <v>659.99</v>
      </c>
      <c r="G71" t="str">
        <f>VLOOKUP(D:D,categories[],2,)</f>
        <v>Cruisers Bicycles</v>
      </c>
      <c r="H71" t="str">
        <f>VLOOKUP(C:C,brands[],2,)</f>
        <v>Electra</v>
      </c>
      <c r="I71" s="39" t="str">
        <f>VLOOKUP(D71, 'categories'!$A$2:$B$1000, 2, FALSE)</f>
        <v>Cruisers Bicycles</v>
      </c>
      <c r="J71" s="40" t="str">
        <f>VLOOKUP(C71, brands!$A$2:$B$1000, 2, FALSE)</f>
        <v>Electra</v>
      </c>
    </row>
    <row r="72" spans="1:10" x14ac:dyDescent="0.25">
      <c r="A72">
        <v>71</v>
      </c>
      <c r="B72" t="s">
        <v>6015</v>
      </c>
      <c r="C72">
        <v>7</v>
      </c>
      <c r="D72">
        <v>3</v>
      </c>
      <c r="E72">
        <v>2017</v>
      </c>
      <c r="F72">
        <v>416.99</v>
      </c>
      <c r="G72" t="str">
        <f>VLOOKUP(D:D,categories[],2,)</f>
        <v>Cruisers Bicycles</v>
      </c>
      <c r="H72" t="str">
        <f>VLOOKUP(C:C,brands[],2,)</f>
        <v>Sun Bicycles</v>
      </c>
      <c r="I72" s="39" t="str">
        <f>VLOOKUP(D72, 'categories'!$A$2:$B$1000, 2, FALSE)</f>
        <v>Cruisers Bicycles</v>
      </c>
      <c r="J72" s="40" t="str">
        <f>VLOOKUP(C72, brands!$A$2:$B$1000, 2, FALSE)</f>
        <v>Sun Bicycles</v>
      </c>
    </row>
    <row r="73" spans="1:10" x14ac:dyDescent="0.25">
      <c r="A73">
        <v>72</v>
      </c>
      <c r="B73" t="s">
        <v>6016</v>
      </c>
      <c r="C73">
        <v>7</v>
      </c>
      <c r="D73">
        <v>3</v>
      </c>
      <c r="E73">
        <v>2017</v>
      </c>
      <c r="F73">
        <v>619.99</v>
      </c>
      <c r="G73" t="str">
        <f>VLOOKUP(D:D,categories[],2,)</f>
        <v>Cruisers Bicycles</v>
      </c>
      <c r="H73" t="str">
        <f>VLOOKUP(C:C,brands[],2,)</f>
        <v>Sun Bicycles</v>
      </c>
      <c r="I73" s="39" t="str">
        <f>VLOOKUP(D73, 'categories'!$A$2:$B$1000, 2, FALSE)</f>
        <v>Cruisers Bicycles</v>
      </c>
      <c r="J73" s="40" t="str">
        <f>VLOOKUP(C73, brands!$A$2:$B$1000, 2, FALSE)</f>
        <v>Sun Bicycles</v>
      </c>
    </row>
    <row r="74" spans="1:10" x14ac:dyDescent="0.25">
      <c r="A74">
        <v>73</v>
      </c>
      <c r="B74" t="s">
        <v>6017</v>
      </c>
      <c r="C74">
        <v>7</v>
      </c>
      <c r="D74">
        <v>3</v>
      </c>
      <c r="E74">
        <v>2017</v>
      </c>
      <c r="F74">
        <v>749.99</v>
      </c>
      <c r="G74" t="str">
        <f>VLOOKUP(D:D,categories[],2,)</f>
        <v>Cruisers Bicycles</v>
      </c>
      <c r="H74" t="str">
        <f>VLOOKUP(C:C,brands[],2,)</f>
        <v>Sun Bicycles</v>
      </c>
      <c r="I74" s="39" t="str">
        <f>VLOOKUP(D74, 'categories'!$A$2:$B$1000, 2, FALSE)</f>
        <v>Cruisers Bicycles</v>
      </c>
      <c r="J74" s="40" t="str">
        <f>VLOOKUP(C74, brands!$A$2:$B$1000, 2, FALSE)</f>
        <v>Sun Bicycles</v>
      </c>
    </row>
    <row r="75" spans="1:10" x14ac:dyDescent="0.25">
      <c r="A75">
        <v>74</v>
      </c>
      <c r="B75" t="s">
        <v>6018</v>
      </c>
      <c r="C75">
        <v>1</v>
      </c>
      <c r="D75">
        <v>3</v>
      </c>
      <c r="E75">
        <v>2017</v>
      </c>
      <c r="F75">
        <v>439.99</v>
      </c>
      <c r="G75" t="str">
        <f>VLOOKUP(D:D,categories[],2,)</f>
        <v>Cruisers Bicycles</v>
      </c>
      <c r="H75" t="str">
        <f>VLOOKUP(C:C,brands[],2,)</f>
        <v>Electra</v>
      </c>
      <c r="I75" s="39" t="str">
        <f>VLOOKUP(D75, 'categories'!$A$2:$B$1000, 2, FALSE)</f>
        <v>Cruisers Bicycles</v>
      </c>
      <c r="J75" s="40" t="str">
        <f>VLOOKUP(C75, brands!$A$2:$B$1000, 2, FALSE)</f>
        <v>Electra</v>
      </c>
    </row>
    <row r="76" spans="1:10" x14ac:dyDescent="0.25">
      <c r="A76">
        <v>75</v>
      </c>
      <c r="B76" t="s">
        <v>6019</v>
      </c>
      <c r="C76">
        <v>1</v>
      </c>
      <c r="D76">
        <v>3</v>
      </c>
      <c r="E76">
        <v>2017</v>
      </c>
      <c r="F76">
        <v>599.99</v>
      </c>
      <c r="G76" t="str">
        <f>VLOOKUP(D:D,categories[],2,)</f>
        <v>Cruisers Bicycles</v>
      </c>
      <c r="H76" t="str">
        <f>VLOOKUP(C:C,brands[],2,)</f>
        <v>Electra</v>
      </c>
      <c r="I76" s="39" t="str">
        <f>VLOOKUP(D76, 'categories'!$A$2:$B$1000, 2, FALSE)</f>
        <v>Cruisers Bicycles</v>
      </c>
      <c r="J76" s="40" t="str">
        <f>VLOOKUP(C76, brands!$A$2:$B$1000, 2, FALSE)</f>
        <v>Electra</v>
      </c>
    </row>
    <row r="77" spans="1:10" x14ac:dyDescent="0.25">
      <c r="A77">
        <v>76</v>
      </c>
      <c r="B77" t="s">
        <v>6020</v>
      </c>
      <c r="C77">
        <v>1</v>
      </c>
      <c r="D77">
        <v>3</v>
      </c>
      <c r="E77">
        <v>2017</v>
      </c>
      <c r="F77">
        <v>299.99</v>
      </c>
      <c r="G77" t="str">
        <f>VLOOKUP(D:D,categories[],2,)</f>
        <v>Cruisers Bicycles</v>
      </c>
      <c r="H77" t="str">
        <f>VLOOKUP(C:C,brands[],2,)</f>
        <v>Electra</v>
      </c>
      <c r="I77" s="39" t="str">
        <f>VLOOKUP(D77, 'categories'!$A$2:$B$1000, 2, FALSE)</f>
        <v>Cruisers Bicycles</v>
      </c>
      <c r="J77" s="40" t="str">
        <f>VLOOKUP(C77, brands!$A$2:$B$1000, 2, FALSE)</f>
        <v>Electra</v>
      </c>
    </row>
    <row r="78" spans="1:10" x14ac:dyDescent="0.25">
      <c r="A78">
        <v>77</v>
      </c>
      <c r="B78" t="s">
        <v>6021</v>
      </c>
      <c r="C78">
        <v>1</v>
      </c>
      <c r="D78">
        <v>3</v>
      </c>
      <c r="E78">
        <v>2017</v>
      </c>
      <c r="F78">
        <v>799.99</v>
      </c>
      <c r="G78" t="str">
        <f>VLOOKUP(D:D,categories[],2,)</f>
        <v>Cruisers Bicycles</v>
      </c>
      <c r="H78" t="str">
        <f>VLOOKUP(C:C,brands[],2,)</f>
        <v>Electra</v>
      </c>
      <c r="I78" s="39" t="str">
        <f>VLOOKUP(D78, 'categories'!$A$2:$B$1000, 2, FALSE)</f>
        <v>Cruisers Bicycles</v>
      </c>
      <c r="J78" s="40" t="str">
        <f>VLOOKUP(C78, brands!$A$2:$B$1000, 2, FALSE)</f>
        <v>Electra</v>
      </c>
    </row>
    <row r="79" spans="1:10" x14ac:dyDescent="0.25">
      <c r="A79">
        <v>78</v>
      </c>
      <c r="B79" t="s">
        <v>6022</v>
      </c>
      <c r="C79">
        <v>7</v>
      </c>
      <c r="D79">
        <v>3</v>
      </c>
      <c r="E79">
        <v>2017</v>
      </c>
      <c r="F79">
        <v>647.99</v>
      </c>
      <c r="G79" t="str">
        <f>VLOOKUP(D:D,categories[],2,)</f>
        <v>Cruisers Bicycles</v>
      </c>
      <c r="H79" t="str">
        <f>VLOOKUP(C:C,brands[],2,)</f>
        <v>Sun Bicycles</v>
      </c>
      <c r="I79" s="39" t="str">
        <f>VLOOKUP(D79, 'categories'!$A$2:$B$1000, 2, FALSE)</f>
        <v>Cruisers Bicycles</v>
      </c>
      <c r="J79" s="40" t="str">
        <f>VLOOKUP(C79, brands!$A$2:$B$1000, 2, FALSE)</f>
        <v>Sun Bicycles</v>
      </c>
    </row>
    <row r="80" spans="1:10" x14ac:dyDescent="0.25">
      <c r="A80">
        <v>79</v>
      </c>
      <c r="B80" t="s">
        <v>6023</v>
      </c>
      <c r="C80">
        <v>7</v>
      </c>
      <c r="D80">
        <v>3</v>
      </c>
      <c r="E80">
        <v>2017</v>
      </c>
      <c r="F80">
        <v>402.99</v>
      </c>
      <c r="G80" t="str">
        <f>VLOOKUP(D:D,categories[],2,)</f>
        <v>Cruisers Bicycles</v>
      </c>
      <c r="H80" t="str">
        <f>VLOOKUP(C:C,brands[],2,)</f>
        <v>Sun Bicycles</v>
      </c>
      <c r="I80" s="39" t="str">
        <f>VLOOKUP(D80, 'categories'!$A$2:$B$1000, 2, FALSE)</f>
        <v>Cruisers Bicycles</v>
      </c>
      <c r="J80" s="40" t="str">
        <f>VLOOKUP(C80, brands!$A$2:$B$1000, 2, FALSE)</f>
        <v>Sun Bicycles</v>
      </c>
    </row>
    <row r="81" spans="1:10" x14ac:dyDescent="0.25">
      <c r="A81">
        <v>80</v>
      </c>
      <c r="B81" t="s">
        <v>6024</v>
      </c>
      <c r="C81">
        <v>7</v>
      </c>
      <c r="D81">
        <v>3</v>
      </c>
      <c r="E81">
        <v>2017</v>
      </c>
      <c r="F81">
        <v>761.99</v>
      </c>
      <c r="G81" t="str">
        <f>VLOOKUP(D:D,categories[],2,)</f>
        <v>Cruisers Bicycles</v>
      </c>
      <c r="H81" t="str">
        <f>VLOOKUP(C:C,brands[],2,)</f>
        <v>Sun Bicycles</v>
      </c>
      <c r="I81" s="39" t="str">
        <f>VLOOKUP(D81, 'categories'!$A$2:$B$1000, 2, FALSE)</f>
        <v>Cruisers Bicycles</v>
      </c>
      <c r="J81" s="40" t="str">
        <f>VLOOKUP(C81, brands!$A$2:$B$1000, 2, FALSE)</f>
        <v>Sun Bicycles</v>
      </c>
    </row>
    <row r="82" spans="1:10" x14ac:dyDescent="0.25">
      <c r="A82">
        <v>81</v>
      </c>
      <c r="B82" t="s">
        <v>6025</v>
      </c>
      <c r="C82">
        <v>1</v>
      </c>
      <c r="D82">
        <v>3</v>
      </c>
      <c r="E82">
        <v>2017</v>
      </c>
      <c r="F82">
        <v>1099.99</v>
      </c>
      <c r="G82" t="str">
        <f>VLOOKUP(D:D,categories[],2,)</f>
        <v>Cruisers Bicycles</v>
      </c>
      <c r="H82" t="str">
        <f>VLOOKUP(C:C,brands[],2,)</f>
        <v>Electra</v>
      </c>
      <c r="I82" s="39" t="str">
        <f>VLOOKUP(D82, 'categories'!$A$2:$B$1000, 2, FALSE)</f>
        <v>Cruisers Bicycles</v>
      </c>
      <c r="J82" s="40" t="str">
        <f>VLOOKUP(C82, brands!$A$2:$B$1000, 2, FALSE)</f>
        <v>Electra</v>
      </c>
    </row>
    <row r="83" spans="1:10" x14ac:dyDescent="0.25">
      <c r="A83">
        <v>82</v>
      </c>
      <c r="B83" t="s">
        <v>6026</v>
      </c>
      <c r="C83">
        <v>1</v>
      </c>
      <c r="D83">
        <v>3</v>
      </c>
      <c r="E83">
        <v>2017</v>
      </c>
      <c r="F83">
        <v>659.99</v>
      </c>
      <c r="G83" t="str">
        <f>VLOOKUP(D:D,categories[],2,)</f>
        <v>Cruisers Bicycles</v>
      </c>
      <c r="H83" t="str">
        <f>VLOOKUP(C:C,brands[],2,)</f>
        <v>Electra</v>
      </c>
      <c r="I83" s="39" t="str">
        <f>VLOOKUP(D83, 'categories'!$A$2:$B$1000, 2, FALSE)</f>
        <v>Cruisers Bicycles</v>
      </c>
      <c r="J83" s="40" t="str">
        <f>VLOOKUP(C83, brands!$A$2:$B$1000, 2, FALSE)</f>
        <v>Electra</v>
      </c>
    </row>
    <row r="84" spans="1:10" x14ac:dyDescent="0.25">
      <c r="A84">
        <v>83</v>
      </c>
      <c r="B84" t="s">
        <v>6027</v>
      </c>
      <c r="C84">
        <v>9</v>
      </c>
      <c r="D84">
        <v>1</v>
      </c>
      <c r="E84">
        <v>2017</v>
      </c>
      <c r="F84">
        <v>149.99</v>
      </c>
      <c r="G84" t="str">
        <f>VLOOKUP(D:D,categories[],2,)</f>
        <v>Children Bicycles</v>
      </c>
      <c r="H84" t="str">
        <f>VLOOKUP(C:C,brands[],2,)</f>
        <v>Trek</v>
      </c>
      <c r="I84" s="39" t="str">
        <f>VLOOKUP(D84, 'categories'!$A$2:$B$1000, 2, FALSE)</f>
        <v>Children Bicycles</v>
      </c>
      <c r="J84" s="40" t="str">
        <f>VLOOKUP(C84, brands!$A$2:$B$1000, 2, FALSE)</f>
        <v>Trek</v>
      </c>
    </row>
    <row r="85" spans="1:10" x14ac:dyDescent="0.25">
      <c r="A85">
        <v>84</v>
      </c>
      <c r="B85" t="s">
        <v>6028</v>
      </c>
      <c r="C85">
        <v>7</v>
      </c>
      <c r="D85">
        <v>1</v>
      </c>
      <c r="E85">
        <v>2017</v>
      </c>
      <c r="F85">
        <v>109.99</v>
      </c>
      <c r="G85" t="str">
        <f>VLOOKUP(D:D,categories[],2,)</f>
        <v>Children Bicycles</v>
      </c>
      <c r="H85" t="str">
        <f>VLOOKUP(C:C,brands[],2,)</f>
        <v>Sun Bicycles</v>
      </c>
      <c r="I85" s="39" t="str">
        <f>VLOOKUP(D85, 'categories'!$A$2:$B$1000, 2, FALSE)</f>
        <v>Children Bicycles</v>
      </c>
      <c r="J85" s="40" t="str">
        <f>VLOOKUP(C85, brands!$A$2:$B$1000, 2, FALSE)</f>
        <v>Sun Bicycles</v>
      </c>
    </row>
    <row r="86" spans="1:10" x14ac:dyDescent="0.25">
      <c r="A86">
        <v>85</v>
      </c>
      <c r="B86" t="s">
        <v>6029</v>
      </c>
      <c r="C86">
        <v>2</v>
      </c>
      <c r="D86">
        <v>1</v>
      </c>
      <c r="E86">
        <v>2017</v>
      </c>
      <c r="F86">
        <v>329.99</v>
      </c>
      <c r="G86" t="str">
        <f>VLOOKUP(D:D,categories[],2,)</f>
        <v>Children Bicycles</v>
      </c>
      <c r="H86" t="str">
        <f>VLOOKUP(C:C,brands[],2,)</f>
        <v>Haro</v>
      </c>
      <c r="I86" s="39" t="str">
        <f>VLOOKUP(D86, 'categories'!$A$2:$B$1000, 2, FALSE)</f>
        <v>Children Bicycles</v>
      </c>
      <c r="J86" s="40" t="str">
        <f>VLOOKUP(C86, brands!$A$2:$B$1000, 2, FALSE)</f>
        <v>Haro</v>
      </c>
    </row>
    <row r="87" spans="1:10" x14ac:dyDescent="0.25">
      <c r="A87">
        <v>86</v>
      </c>
      <c r="B87" t="s">
        <v>6030</v>
      </c>
      <c r="C87">
        <v>9</v>
      </c>
      <c r="D87">
        <v>1</v>
      </c>
      <c r="E87">
        <v>2017</v>
      </c>
      <c r="F87">
        <v>149.99</v>
      </c>
      <c r="G87" t="str">
        <f>VLOOKUP(D:D,categories[],2,)</f>
        <v>Children Bicycles</v>
      </c>
      <c r="H87" t="str">
        <f>VLOOKUP(C:C,brands[],2,)</f>
        <v>Trek</v>
      </c>
      <c r="I87" s="39" t="str">
        <f>VLOOKUP(D87, 'categories'!$A$2:$B$1000, 2, FALSE)</f>
        <v>Children Bicycles</v>
      </c>
      <c r="J87" s="40" t="str">
        <f>VLOOKUP(C87, brands!$A$2:$B$1000, 2, FALSE)</f>
        <v>Trek</v>
      </c>
    </row>
    <row r="88" spans="1:10" x14ac:dyDescent="0.25">
      <c r="A88">
        <v>87</v>
      </c>
      <c r="B88" t="s">
        <v>6031</v>
      </c>
      <c r="C88">
        <v>9</v>
      </c>
      <c r="D88">
        <v>1</v>
      </c>
      <c r="E88">
        <v>2017</v>
      </c>
      <c r="F88">
        <v>189.99</v>
      </c>
      <c r="G88" t="str">
        <f>VLOOKUP(D:D,categories[],2,)</f>
        <v>Children Bicycles</v>
      </c>
      <c r="H88" t="str">
        <f>VLOOKUP(C:C,brands[],2,)</f>
        <v>Trek</v>
      </c>
      <c r="I88" s="39" t="str">
        <f>VLOOKUP(D88, 'categories'!$A$2:$B$1000, 2, FALSE)</f>
        <v>Children Bicycles</v>
      </c>
      <c r="J88" s="40" t="str">
        <f>VLOOKUP(C88, brands!$A$2:$B$1000, 2, FALSE)</f>
        <v>Trek</v>
      </c>
    </row>
    <row r="89" spans="1:10" x14ac:dyDescent="0.25">
      <c r="A89">
        <v>88</v>
      </c>
      <c r="B89" t="s">
        <v>6032</v>
      </c>
      <c r="C89">
        <v>9</v>
      </c>
      <c r="D89">
        <v>1</v>
      </c>
      <c r="E89">
        <v>2017</v>
      </c>
      <c r="F89">
        <v>189.99</v>
      </c>
      <c r="G89" t="str">
        <f>VLOOKUP(D:D,categories[],2,)</f>
        <v>Children Bicycles</v>
      </c>
      <c r="H89" t="str">
        <f>VLOOKUP(C:C,brands[],2,)</f>
        <v>Trek</v>
      </c>
      <c r="I89" s="39" t="str">
        <f>VLOOKUP(D89, 'categories'!$A$2:$B$1000, 2, FALSE)</f>
        <v>Children Bicycles</v>
      </c>
      <c r="J89" s="40" t="str">
        <f>VLOOKUP(C89, brands!$A$2:$B$1000, 2, FALSE)</f>
        <v>Trek</v>
      </c>
    </row>
    <row r="90" spans="1:10" x14ac:dyDescent="0.25">
      <c r="A90">
        <v>89</v>
      </c>
      <c r="B90" t="s">
        <v>6033</v>
      </c>
      <c r="C90">
        <v>9</v>
      </c>
      <c r="D90">
        <v>1</v>
      </c>
      <c r="E90">
        <v>2017</v>
      </c>
      <c r="F90">
        <v>209.99</v>
      </c>
      <c r="G90" t="str">
        <f>VLOOKUP(D:D,categories[],2,)</f>
        <v>Children Bicycles</v>
      </c>
      <c r="H90" t="str">
        <f>VLOOKUP(C:C,brands[],2,)</f>
        <v>Trek</v>
      </c>
      <c r="I90" s="39" t="str">
        <f>VLOOKUP(D90, 'categories'!$A$2:$B$1000, 2, FALSE)</f>
        <v>Children Bicycles</v>
      </c>
      <c r="J90" s="40" t="str">
        <f>VLOOKUP(C90, brands!$A$2:$B$1000, 2, FALSE)</f>
        <v>Trek</v>
      </c>
    </row>
    <row r="91" spans="1:10" x14ac:dyDescent="0.25">
      <c r="A91">
        <v>90</v>
      </c>
      <c r="B91" t="s">
        <v>6034</v>
      </c>
      <c r="C91">
        <v>9</v>
      </c>
      <c r="D91">
        <v>1</v>
      </c>
      <c r="E91">
        <v>2017</v>
      </c>
      <c r="F91">
        <v>209.99</v>
      </c>
      <c r="G91" t="str">
        <f>VLOOKUP(D:D,categories[],2,)</f>
        <v>Children Bicycles</v>
      </c>
      <c r="H91" t="str">
        <f>VLOOKUP(C:C,brands[],2,)</f>
        <v>Trek</v>
      </c>
      <c r="I91" s="39" t="str">
        <f>VLOOKUP(D91, 'categories'!$A$2:$B$1000, 2, FALSE)</f>
        <v>Children Bicycles</v>
      </c>
      <c r="J91" s="40" t="str">
        <f>VLOOKUP(C91, brands!$A$2:$B$1000, 2, FALSE)</f>
        <v>Trek</v>
      </c>
    </row>
    <row r="92" spans="1:10" x14ac:dyDescent="0.25">
      <c r="A92">
        <v>91</v>
      </c>
      <c r="B92" t="s">
        <v>6035</v>
      </c>
      <c r="C92">
        <v>9</v>
      </c>
      <c r="D92">
        <v>1</v>
      </c>
      <c r="E92">
        <v>2017</v>
      </c>
      <c r="F92">
        <v>349.99</v>
      </c>
      <c r="G92" t="str">
        <f>VLOOKUP(D:D,categories[],2,)</f>
        <v>Children Bicycles</v>
      </c>
      <c r="H92" t="str">
        <f>VLOOKUP(C:C,brands[],2,)</f>
        <v>Trek</v>
      </c>
      <c r="I92" s="39" t="str">
        <f>VLOOKUP(D92, 'categories'!$A$2:$B$1000, 2, FALSE)</f>
        <v>Children Bicycles</v>
      </c>
      <c r="J92" s="40" t="str">
        <f>VLOOKUP(C92, brands!$A$2:$B$1000, 2, FALSE)</f>
        <v>Trek</v>
      </c>
    </row>
    <row r="93" spans="1:10" x14ac:dyDescent="0.25">
      <c r="A93">
        <v>92</v>
      </c>
      <c r="B93" t="s">
        <v>6036</v>
      </c>
      <c r="C93">
        <v>2</v>
      </c>
      <c r="D93">
        <v>1</v>
      </c>
      <c r="E93">
        <v>2017</v>
      </c>
      <c r="F93">
        <v>209.99</v>
      </c>
      <c r="G93" t="str">
        <f>VLOOKUP(D:D,categories[],2,)</f>
        <v>Children Bicycles</v>
      </c>
      <c r="H93" t="str">
        <f>VLOOKUP(C:C,brands[],2,)</f>
        <v>Haro</v>
      </c>
      <c r="I93" s="39" t="str">
        <f>VLOOKUP(D93, 'categories'!$A$2:$B$1000, 2, FALSE)</f>
        <v>Children Bicycles</v>
      </c>
      <c r="J93" s="40" t="str">
        <f>VLOOKUP(C93, brands!$A$2:$B$1000, 2, FALSE)</f>
        <v>Haro</v>
      </c>
    </row>
    <row r="94" spans="1:10" x14ac:dyDescent="0.25">
      <c r="A94">
        <v>93</v>
      </c>
      <c r="B94" t="s">
        <v>6037</v>
      </c>
      <c r="C94">
        <v>2</v>
      </c>
      <c r="D94">
        <v>1</v>
      </c>
      <c r="E94">
        <v>2017</v>
      </c>
      <c r="F94">
        <v>209.99</v>
      </c>
      <c r="G94" t="str">
        <f>VLOOKUP(D:D,categories[],2,)</f>
        <v>Children Bicycles</v>
      </c>
      <c r="H94" t="str">
        <f>VLOOKUP(C:C,brands[],2,)</f>
        <v>Haro</v>
      </c>
      <c r="I94" s="39" t="str">
        <f>VLOOKUP(D94, 'categories'!$A$2:$B$1000, 2, FALSE)</f>
        <v>Children Bicycles</v>
      </c>
      <c r="J94" s="40" t="str">
        <f>VLOOKUP(C94, brands!$A$2:$B$1000, 2, FALSE)</f>
        <v>Haro</v>
      </c>
    </row>
    <row r="95" spans="1:10" x14ac:dyDescent="0.25">
      <c r="A95">
        <v>94</v>
      </c>
      <c r="B95" t="s">
        <v>6038</v>
      </c>
      <c r="C95">
        <v>2</v>
      </c>
      <c r="D95">
        <v>1</v>
      </c>
      <c r="E95">
        <v>2017</v>
      </c>
      <c r="F95">
        <v>249.99</v>
      </c>
      <c r="G95" t="str">
        <f>VLOOKUP(D:D,categories[],2,)</f>
        <v>Children Bicycles</v>
      </c>
      <c r="H95" t="str">
        <f>VLOOKUP(C:C,brands[],2,)</f>
        <v>Haro</v>
      </c>
      <c r="I95" s="39" t="str">
        <f>VLOOKUP(D95, 'categories'!$A$2:$B$1000, 2, FALSE)</f>
        <v>Children Bicycles</v>
      </c>
      <c r="J95" s="40" t="str">
        <f>VLOOKUP(C95, brands!$A$2:$B$1000, 2, FALSE)</f>
        <v>Haro</v>
      </c>
    </row>
    <row r="96" spans="1:10" x14ac:dyDescent="0.25">
      <c r="A96">
        <v>95</v>
      </c>
      <c r="B96" t="s">
        <v>6020</v>
      </c>
      <c r="C96">
        <v>1</v>
      </c>
      <c r="D96">
        <v>1</v>
      </c>
      <c r="E96">
        <v>2017</v>
      </c>
      <c r="F96">
        <v>299.99</v>
      </c>
      <c r="G96" t="str">
        <f>VLOOKUP(D:D,categories[],2,)</f>
        <v>Children Bicycles</v>
      </c>
      <c r="H96" t="str">
        <f>VLOOKUP(C:C,brands[],2,)</f>
        <v>Electra</v>
      </c>
      <c r="I96" s="39" t="str">
        <f>VLOOKUP(D96, 'categories'!$A$2:$B$1000, 2, FALSE)</f>
        <v>Children Bicycles</v>
      </c>
      <c r="J96" s="40" t="str">
        <f>VLOOKUP(C96, brands!$A$2:$B$1000, 2, FALSE)</f>
        <v>Electra</v>
      </c>
    </row>
    <row r="97" spans="1:10" x14ac:dyDescent="0.25">
      <c r="A97">
        <v>96</v>
      </c>
      <c r="B97" t="s">
        <v>6039</v>
      </c>
      <c r="C97">
        <v>1</v>
      </c>
      <c r="D97">
        <v>1</v>
      </c>
      <c r="E97">
        <v>2017</v>
      </c>
      <c r="F97">
        <v>349.99</v>
      </c>
      <c r="G97" t="str">
        <f>VLOOKUP(D:D,categories[],2,)</f>
        <v>Children Bicycles</v>
      </c>
      <c r="H97" t="str">
        <f>VLOOKUP(C:C,brands[],2,)</f>
        <v>Electra</v>
      </c>
      <c r="I97" s="39" t="str">
        <f>VLOOKUP(D97, 'categories'!$A$2:$B$1000, 2, FALSE)</f>
        <v>Children Bicycles</v>
      </c>
      <c r="J97" s="40" t="str">
        <f>VLOOKUP(C97, brands!$A$2:$B$1000, 2, FALSE)</f>
        <v>Electra</v>
      </c>
    </row>
    <row r="98" spans="1:10" x14ac:dyDescent="0.25">
      <c r="A98">
        <v>97</v>
      </c>
      <c r="B98" t="s">
        <v>6040</v>
      </c>
      <c r="C98">
        <v>1</v>
      </c>
      <c r="D98">
        <v>1</v>
      </c>
      <c r="E98">
        <v>2017</v>
      </c>
      <c r="F98">
        <v>349.99</v>
      </c>
      <c r="G98" t="str">
        <f>VLOOKUP(D:D,categories[],2,)</f>
        <v>Children Bicycles</v>
      </c>
      <c r="H98" t="str">
        <f>VLOOKUP(C:C,brands[],2,)</f>
        <v>Electra</v>
      </c>
      <c r="I98" s="39" t="str">
        <f>VLOOKUP(D98, 'categories'!$A$2:$B$1000, 2, FALSE)</f>
        <v>Children Bicycles</v>
      </c>
      <c r="J98" s="40" t="str">
        <f>VLOOKUP(C98, brands!$A$2:$B$1000, 2, FALSE)</f>
        <v>Electra</v>
      </c>
    </row>
    <row r="99" spans="1:10" x14ac:dyDescent="0.25">
      <c r="A99">
        <v>98</v>
      </c>
      <c r="B99" t="s">
        <v>6041</v>
      </c>
      <c r="C99">
        <v>1</v>
      </c>
      <c r="D99">
        <v>1</v>
      </c>
      <c r="E99">
        <v>2017</v>
      </c>
      <c r="F99">
        <v>489.99</v>
      </c>
      <c r="G99" t="str">
        <f>VLOOKUP(D:D,categories[],2,)</f>
        <v>Children Bicycles</v>
      </c>
      <c r="H99" t="str">
        <f>VLOOKUP(C:C,brands[],2,)</f>
        <v>Electra</v>
      </c>
      <c r="I99" s="39" t="str">
        <f>VLOOKUP(D99, 'categories'!$A$2:$B$1000, 2, FALSE)</f>
        <v>Children Bicycles</v>
      </c>
      <c r="J99" s="40" t="str">
        <f>VLOOKUP(C99, brands!$A$2:$B$1000, 2, FALSE)</f>
        <v>Electra</v>
      </c>
    </row>
    <row r="100" spans="1:10" x14ac:dyDescent="0.25">
      <c r="A100">
        <v>99</v>
      </c>
      <c r="B100" t="s">
        <v>6042</v>
      </c>
      <c r="C100">
        <v>1</v>
      </c>
      <c r="D100">
        <v>1</v>
      </c>
      <c r="E100">
        <v>2017</v>
      </c>
      <c r="F100">
        <v>299.99</v>
      </c>
      <c r="G100" t="str">
        <f>VLOOKUP(D:D,categories[],2,)</f>
        <v>Children Bicycles</v>
      </c>
      <c r="H100" t="str">
        <f>VLOOKUP(C:C,brands[],2,)</f>
        <v>Electra</v>
      </c>
      <c r="I100" s="39" t="str">
        <f>VLOOKUP(D100, 'categories'!$A$2:$B$1000, 2, FALSE)</f>
        <v>Children Bicycles</v>
      </c>
      <c r="J100" s="40" t="str">
        <f>VLOOKUP(C100, brands!$A$2:$B$1000, 2, FALSE)</f>
        <v>Electra</v>
      </c>
    </row>
    <row r="101" spans="1:10" x14ac:dyDescent="0.25">
      <c r="A101">
        <v>100</v>
      </c>
      <c r="B101" t="s">
        <v>6043</v>
      </c>
      <c r="C101">
        <v>1</v>
      </c>
      <c r="D101">
        <v>1</v>
      </c>
      <c r="E101">
        <v>2017</v>
      </c>
      <c r="F101">
        <v>489.99</v>
      </c>
      <c r="G101" t="str">
        <f>VLOOKUP(D:D,categories[],2,)</f>
        <v>Children Bicycles</v>
      </c>
      <c r="H101" t="str">
        <f>VLOOKUP(C:C,brands[],2,)</f>
        <v>Electra</v>
      </c>
      <c r="I101" s="39" t="str">
        <f>VLOOKUP(D101, 'categories'!$A$2:$B$1000, 2, FALSE)</f>
        <v>Children Bicycles</v>
      </c>
      <c r="J101" s="40" t="str">
        <f>VLOOKUP(C101, brands!$A$2:$B$1000, 2, FALSE)</f>
        <v>Electra</v>
      </c>
    </row>
    <row r="102" spans="1:10" x14ac:dyDescent="0.25">
      <c r="A102">
        <v>101</v>
      </c>
      <c r="B102" t="s">
        <v>6044</v>
      </c>
      <c r="C102">
        <v>1</v>
      </c>
      <c r="D102">
        <v>1</v>
      </c>
      <c r="E102">
        <v>2017</v>
      </c>
      <c r="F102">
        <v>339.99</v>
      </c>
      <c r="G102" t="str">
        <f>VLOOKUP(D:D,categories[],2,)</f>
        <v>Children Bicycles</v>
      </c>
      <c r="H102" t="str">
        <f>VLOOKUP(C:C,brands[],2,)</f>
        <v>Electra</v>
      </c>
      <c r="I102" s="39" t="str">
        <f>VLOOKUP(D102, 'categories'!$A$2:$B$1000, 2, FALSE)</f>
        <v>Children Bicycles</v>
      </c>
      <c r="J102" s="40" t="str">
        <f>VLOOKUP(C102, brands!$A$2:$B$1000, 2, FALSE)</f>
        <v>Electra</v>
      </c>
    </row>
    <row r="103" spans="1:10" x14ac:dyDescent="0.25">
      <c r="A103">
        <v>102</v>
      </c>
      <c r="B103" t="s">
        <v>6008</v>
      </c>
      <c r="C103">
        <v>1</v>
      </c>
      <c r="D103">
        <v>2</v>
      </c>
      <c r="E103">
        <v>2017</v>
      </c>
      <c r="F103">
        <v>489.99</v>
      </c>
      <c r="G103" t="str">
        <f>VLOOKUP(D:D,categories[],2,)</f>
        <v>Comfort Bicycles</v>
      </c>
      <c r="H103" t="str">
        <f>VLOOKUP(C:C,brands[],2,)</f>
        <v>Electra</v>
      </c>
      <c r="I103" s="39" t="str">
        <f>VLOOKUP(D103, 'categories'!$A$2:$B$1000, 2, FALSE)</f>
        <v>Comfort Bicycles</v>
      </c>
      <c r="J103" s="40" t="str">
        <f>VLOOKUP(C103, brands!$A$2:$B$1000, 2, FALSE)</f>
        <v>Electra</v>
      </c>
    </row>
    <row r="104" spans="1:10" x14ac:dyDescent="0.25">
      <c r="A104">
        <v>103</v>
      </c>
      <c r="B104" t="s">
        <v>6045</v>
      </c>
      <c r="C104">
        <v>7</v>
      </c>
      <c r="D104">
        <v>2</v>
      </c>
      <c r="E104">
        <v>2017</v>
      </c>
      <c r="F104">
        <v>551.99</v>
      </c>
      <c r="G104" t="str">
        <f>VLOOKUP(D:D,categories[],2,)</f>
        <v>Comfort Bicycles</v>
      </c>
      <c r="H104" t="str">
        <f>VLOOKUP(C:C,brands[],2,)</f>
        <v>Sun Bicycles</v>
      </c>
      <c r="I104" s="39" t="str">
        <f>VLOOKUP(D104, 'categories'!$A$2:$B$1000, 2, FALSE)</f>
        <v>Comfort Bicycles</v>
      </c>
      <c r="J104" s="40" t="str">
        <f>VLOOKUP(C104, brands!$A$2:$B$1000, 2, FALSE)</f>
        <v>Sun Bicycles</v>
      </c>
    </row>
    <row r="105" spans="1:10" x14ac:dyDescent="0.25">
      <c r="A105">
        <v>104</v>
      </c>
      <c r="B105" t="s">
        <v>6046</v>
      </c>
      <c r="C105">
        <v>7</v>
      </c>
      <c r="D105">
        <v>2</v>
      </c>
      <c r="E105">
        <v>2017</v>
      </c>
      <c r="F105">
        <v>481.99</v>
      </c>
      <c r="G105" t="str">
        <f>VLOOKUP(D:D,categories[],2,)</f>
        <v>Comfort Bicycles</v>
      </c>
      <c r="H105" t="str">
        <f>VLOOKUP(C:C,brands[],2,)</f>
        <v>Sun Bicycles</v>
      </c>
      <c r="I105" s="39" t="str">
        <f>VLOOKUP(D105, 'categories'!$A$2:$B$1000, 2, FALSE)</f>
        <v>Comfort Bicycles</v>
      </c>
      <c r="J105" s="40" t="str">
        <f>VLOOKUP(C105, brands!$A$2:$B$1000, 2, FALSE)</f>
        <v>Sun Bicycles</v>
      </c>
    </row>
    <row r="106" spans="1:10" x14ac:dyDescent="0.25">
      <c r="A106">
        <v>105</v>
      </c>
      <c r="B106" t="s">
        <v>6047</v>
      </c>
      <c r="C106">
        <v>7</v>
      </c>
      <c r="D106">
        <v>2</v>
      </c>
      <c r="E106">
        <v>2017</v>
      </c>
      <c r="F106">
        <v>533.99</v>
      </c>
      <c r="G106" t="str">
        <f>VLOOKUP(D:D,categories[],2,)</f>
        <v>Comfort Bicycles</v>
      </c>
      <c r="H106" t="str">
        <f>VLOOKUP(C:C,brands[],2,)</f>
        <v>Sun Bicycles</v>
      </c>
      <c r="I106" s="39" t="str">
        <f>VLOOKUP(D106, 'categories'!$A$2:$B$1000, 2, FALSE)</f>
        <v>Comfort Bicycles</v>
      </c>
      <c r="J106" s="40" t="str">
        <f>VLOOKUP(C106, brands!$A$2:$B$1000, 2, FALSE)</f>
        <v>Sun Bicycles</v>
      </c>
    </row>
    <row r="107" spans="1:10" x14ac:dyDescent="0.25">
      <c r="A107">
        <v>106</v>
      </c>
      <c r="B107" t="s">
        <v>6012</v>
      </c>
      <c r="C107">
        <v>7</v>
      </c>
      <c r="D107">
        <v>2</v>
      </c>
      <c r="E107">
        <v>2017</v>
      </c>
      <c r="F107">
        <v>449.99</v>
      </c>
      <c r="G107" t="str">
        <f>VLOOKUP(D:D,categories[],2,)</f>
        <v>Comfort Bicycles</v>
      </c>
      <c r="H107" t="str">
        <f>VLOOKUP(C:C,brands[],2,)</f>
        <v>Sun Bicycles</v>
      </c>
      <c r="I107" s="39" t="str">
        <f>VLOOKUP(D107, 'categories'!$A$2:$B$1000, 2, FALSE)</f>
        <v>Comfort Bicycles</v>
      </c>
      <c r="J107" s="40" t="str">
        <f>VLOOKUP(C107, brands!$A$2:$B$1000, 2, FALSE)</f>
        <v>Sun Bicycles</v>
      </c>
    </row>
    <row r="108" spans="1:10" x14ac:dyDescent="0.25">
      <c r="A108">
        <v>107</v>
      </c>
      <c r="B108" t="s">
        <v>6013</v>
      </c>
      <c r="C108">
        <v>7</v>
      </c>
      <c r="D108">
        <v>2</v>
      </c>
      <c r="E108">
        <v>2017</v>
      </c>
      <c r="F108">
        <v>416.99</v>
      </c>
      <c r="G108" t="str">
        <f>VLOOKUP(D:D,categories[],2,)</f>
        <v>Comfort Bicycles</v>
      </c>
      <c r="H108" t="str">
        <f>VLOOKUP(C:C,brands[],2,)</f>
        <v>Sun Bicycles</v>
      </c>
      <c r="I108" s="39" t="str">
        <f>VLOOKUP(D108, 'categories'!$A$2:$B$1000, 2, FALSE)</f>
        <v>Comfort Bicycles</v>
      </c>
      <c r="J108" s="40" t="str">
        <f>VLOOKUP(C108, brands!$A$2:$B$1000, 2, FALSE)</f>
        <v>Sun Bicycles</v>
      </c>
    </row>
    <row r="109" spans="1:10" x14ac:dyDescent="0.25">
      <c r="A109">
        <v>108</v>
      </c>
      <c r="B109" t="s">
        <v>6048</v>
      </c>
      <c r="C109">
        <v>7</v>
      </c>
      <c r="D109">
        <v>2</v>
      </c>
      <c r="E109">
        <v>2017</v>
      </c>
      <c r="F109">
        <v>449.99</v>
      </c>
      <c r="G109" t="str">
        <f>VLOOKUP(D:D,categories[],2,)</f>
        <v>Comfort Bicycles</v>
      </c>
      <c r="H109" t="str">
        <f>VLOOKUP(C:C,brands[],2,)</f>
        <v>Sun Bicycles</v>
      </c>
      <c r="I109" s="39" t="str">
        <f>VLOOKUP(D109, 'categories'!$A$2:$B$1000, 2, FALSE)</f>
        <v>Comfort Bicycles</v>
      </c>
      <c r="J109" s="40" t="str">
        <f>VLOOKUP(C109, brands!$A$2:$B$1000, 2, FALSE)</f>
        <v>Sun Bicycles</v>
      </c>
    </row>
    <row r="110" spans="1:10" x14ac:dyDescent="0.25">
      <c r="A110">
        <v>109</v>
      </c>
      <c r="B110" t="s">
        <v>6049</v>
      </c>
      <c r="C110">
        <v>7</v>
      </c>
      <c r="D110">
        <v>2</v>
      </c>
      <c r="E110">
        <v>2017</v>
      </c>
      <c r="F110">
        <v>416.99</v>
      </c>
      <c r="G110" t="str">
        <f>VLOOKUP(D:D,categories[],2,)</f>
        <v>Comfort Bicycles</v>
      </c>
      <c r="H110" t="str">
        <f>VLOOKUP(C:C,brands[],2,)</f>
        <v>Sun Bicycles</v>
      </c>
      <c r="I110" s="39" t="str">
        <f>VLOOKUP(D110, 'categories'!$A$2:$B$1000, 2, FALSE)</f>
        <v>Comfort Bicycles</v>
      </c>
      <c r="J110" s="40" t="str">
        <f>VLOOKUP(C110, brands!$A$2:$B$1000, 2, FALSE)</f>
        <v>Sun Bicycles</v>
      </c>
    </row>
    <row r="111" spans="1:10" x14ac:dyDescent="0.25">
      <c r="A111">
        <v>110</v>
      </c>
      <c r="B111" t="s">
        <v>6050</v>
      </c>
      <c r="C111">
        <v>7</v>
      </c>
      <c r="D111">
        <v>2</v>
      </c>
      <c r="E111">
        <v>2017</v>
      </c>
      <c r="F111">
        <v>470.99</v>
      </c>
      <c r="G111" t="str">
        <f>VLOOKUP(D:D,categories[],2,)</f>
        <v>Comfort Bicycles</v>
      </c>
      <c r="H111" t="str">
        <f>VLOOKUP(C:C,brands[],2,)</f>
        <v>Sun Bicycles</v>
      </c>
      <c r="I111" s="39" t="str">
        <f>VLOOKUP(D111, 'categories'!$A$2:$B$1000, 2, FALSE)</f>
        <v>Comfort Bicycles</v>
      </c>
      <c r="J111" s="40" t="str">
        <f>VLOOKUP(C111, brands!$A$2:$B$1000, 2, FALSE)</f>
        <v>Sun Bicycles</v>
      </c>
    </row>
    <row r="112" spans="1:10" x14ac:dyDescent="0.25">
      <c r="A112">
        <v>111</v>
      </c>
      <c r="B112" t="s">
        <v>6051</v>
      </c>
      <c r="C112">
        <v>7</v>
      </c>
      <c r="D112">
        <v>2</v>
      </c>
      <c r="E112">
        <v>2017</v>
      </c>
      <c r="F112">
        <v>470.99</v>
      </c>
      <c r="G112" t="str">
        <f>VLOOKUP(D:D,categories[],2,)</f>
        <v>Comfort Bicycles</v>
      </c>
      <c r="H112" t="str">
        <f>VLOOKUP(C:C,brands[],2,)</f>
        <v>Sun Bicycles</v>
      </c>
      <c r="I112" s="39" t="str">
        <f>VLOOKUP(D112, 'categories'!$A$2:$B$1000, 2, FALSE)</f>
        <v>Comfort Bicycles</v>
      </c>
      <c r="J112" s="40" t="str">
        <f>VLOOKUP(C112, brands!$A$2:$B$1000, 2, FALSE)</f>
        <v>Sun Bicycles</v>
      </c>
    </row>
    <row r="113" spans="1:10" x14ac:dyDescent="0.25">
      <c r="A113">
        <v>112</v>
      </c>
      <c r="B113" t="s">
        <v>6052</v>
      </c>
      <c r="C113">
        <v>9</v>
      </c>
      <c r="D113">
        <v>6</v>
      </c>
      <c r="E113">
        <v>2018</v>
      </c>
      <c r="F113">
        <v>379.99</v>
      </c>
      <c r="G113" t="str">
        <f>VLOOKUP(D:D,categories[],2,)</f>
        <v>Mountain Bikes</v>
      </c>
      <c r="H113" t="str">
        <f>VLOOKUP(C:C,brands[],2,)</f>
        <v>Trek</v>
      </c>
      <c r="I113" s="39" t="str">
        <f>VLOOKUP(D113, 'categories'!$A$2:$B$1000, 2, FALSE)</f>
        <v>Mountain Bikes</v>
      </c>
      <c r="J113" s="40" t="str">
        <f>VLOOKUP(C113, brands!$A$2:$B$1000, 2, FALSE)</f>
        <v>Trek</v>
      </c>
    </row>
    <row r="114" spans="1:10" x14ac:dyDescent="0.25">
      <c r="A114">
        <v>113</v>
      </c>
      <c r="B114" t="s">
        <v>6053</v>
      </c>
      <c r="C114">
        <v>9</v>
      </c>
      <c r="D114">
        <v>6</v>
      </c>
      <c r="E114">
        <v>2018</v>
      </c>
      <c r="F114">
        <v>489.99</v>
      </c>
      <c r="G114" t="str">
        <f>VLOOKUP(D:D,categories[],2,)</f>
        <v>Mountain Bikes</v>
      </c>
      <c r="H114" t="str">
        <f>VLOOKUP(C:C,brands[],2,)</f>
        <v>Trek</v>
      </c>
      <c r="I114" s="39" t="str">
        <f>VLOOKUP(D114, 'categories'!$A$2:$B$1000, 2, FALSE)</f>
        <v>Mountain Bikes</v>
      </c>
      <c r="J114" s="40" t="str">
        <f>VLOOKUP(C114, brands!$A$2:$B$1000, 2, FALSE)</f>
        <v>Trek</v>
      </c>
    </row>
    <row r="115" spans="1:10" x14ac:dyDescent="0.25">
      <c r="A115">
        <v>114</v>
      </c>
      <c r="B115" t="s">
        <v>6054</v>
      </c>
      <c r="C115">
        <v>9</v>
      </c>
      <c r="D115">
        <v>6</v>
      </c>
      <c r="E115">
        <v>2018</v>
      </c>
      <c r="F115">
        <v>579.99</v>
      </c>
      <c r="G115" t="str">
        <f>VLOOKUP(D:D,categories[],2,)</f>
        <v>Mountain Bikes</v>
      </c>
      <c r="H115" t="str">
        <f>VLOOKUP(C:C,brands[],2,)</f>
        <v>Trek</v>
      </c>
      <c r="I115" s="39" t="str">
        <f>VLOOKUP(D115, 'categories'!$A$2:$B$1000, 2, FALSE)</f>
        <v>Mountain Bikes</v>
      </c>
      <c r="J115" s="40" t="str">
        <f>VLOOKUP(C115, brands!$A$2:$B$1000, 2, FALSE)</f>
        <v>Trek</v>
      </c>
    </row>
    <row r="116" spans="1:10" x14ac:dyDescent="0.25">
      <c r="A116">
        <v>115</v>
      </c>
      <c r="B116" t="s">
        <v>6055</v>
      </c>
      <c r="C116">
        <v>9</v>
      </c>
      <c r="D116">
        <v>6</v>
      </c>
      <c r="E116">
        <v>2018</v>
      </c>
      <c r="F116">
        <v>3199.99</v>
      </c>
      <c r="G116" t="str">
        <f>VLOOKUP(D:D,categories[],2,)</f>
        <v>Mountain Bikes</v>
      </c>
      <c r="H116" t="str">
        <f>VLOOKUP(C:C,brands[],2,)</f>
        <v>Trek</v>
      </c>
      <c r="I116" s="39" t="str">
        <f>VLOOKUP(D116, 'categories'!$A$2:$B$1000, 2, FALSE)</f>
        <v>Mountain Bikes</v>
      </c>
      <c r="J116" s="40" t="str">
        <f>VLOOKUP(C116, brands!$A$2:$B$1000, 2, FALSE)</f>
        <v>Trek</v>
      </c>
    </row>
    <row r="117" spans="1:10" x14ac:dyDescent="0.25">
      <c r="A117">
        <v>116</v>
      </c>
      <c r="B117" t="s">
        <v>6056</v>
      </c>
      <c r="C117">
        <v>9</v>
      </c>
      <c r="D117">
        <v>6</v>
      </c>
      <c r="E117">
        <v>2018</v>
      </c>
      <c r="F117">
        <v>749.99</v>
      </c>
      <c r="G117" t="str">
        <f>VLOOKUP(D:D,categories[],2,)</f>
        <v>Mountain Bikes</v>
      </c>
      <c r="H117" t="str">
        <f>VLOOKUP(C:C,brands[],2,)</f>
        <v>Trek</v>
      </c>
      <c r="I117" s="39" t="str">
        <f>VLOOKUP(D117, 'categories'!$A$2:$B$1000, 2, FALSE)</f>
        <v>Mountain Bikes</v>
      </c>
      <c r="J117" s="40" t="str">
        <f>VLOOKUP(C117, brands!$A$2:$B$1000, 2, FALSE)</f>
        <v>Trek</v>
      </c>
    </row>
    <row r="118" spans="1:10" x14ac:dyDescent="0.25">
      <c r="A118">
        <v>117</v>
      </c>
      <c r="B118" t="s">
        <v>6057</v>
      </c>
      <c r="C118">
        <v>9</v>
      </c>
      <c r="D118">
        <v>6</v>
      </c>
      <c r="E118">
        <v>2018</v>
      </c>
      <c r="F118">
        <v>1469.99</v>
      </c>
      <c r="G118" t="str">
        <f>VLOOKUP(D:D,categories[],2,)</f>
        <v>Mountain Bikes</v>
      </c>
      <c r="H118" t="str">
        <f>VLOOKUP(C:C,brands[],2,)</f>
        <v>Trek</v>
      </c>
      <c r="I118" s="39" t="str">
        <f>VLOOKUP(D118, 'categories'!$A$2:$B$1000, 2, FALSE)</f>
        <v>Mountain Bikes</v>
      </c>
      <c r="J118" s="40" t="str">
        <f>VLOOKUP(C118, brands!$A$2:$B$1000, 2, FALSE)</f>
        <v>Trek</v>
      </c>
    </row>
    <row r="119" spans="1:10" x14ac:dyDescent="0.25">
      <c r="A119">
        <v>118</v>
      </c>
      <c r="B119" t="s">
        <v>6058</v>
      </c>
      <c r="C119">
        <v>9</v>
      </c>
      <c r="D119">
        <v>6</v>
      </c>
      <c r="E119">
        <v>2018</v>
      </c>
      <c r="F119">
        <v>999.99</v>
      </c>
      <c r="G119" t="str">
        <f>VLOOKUP(D:D,categories[],2,)</f>
        <v>Mountain Bikes</v>
      </c>
      <c r="H119" t="str">
        <f>VLOOKUP(C:C,brands[],2,)</f>
        <v>Trek</v>
      </c>
      <c r="I119" s="39" t="str">
        <f>VLOOKUP(D119, 'categories'!$A$2:$B$1000, 2, FALSE)</f>
        <v>Mountain Bikes</v>
      </c>
      <c r="J119" s="40" t="str">
        <f>VLOOKUP(C119, brands!$A$2:$B$1000, 2, FALSE)</f>
        <v>Trek</v>
      </c>
    </row>
    <row r="120" spans="1:10" x14ac:dyDescent="0.25">
      <c r="A120">
        <v>119</v>
      </c>
      <c r="B120" t="s">
        <v>6059</v>
      </c>
      <c r="C120">
        <v>9</v>
      </c>
      <c r="D120">
        <v>6</v>
      </c>
      <c r="E120">
        <v>2018</v>
      </c>
      <c r="F120">
        <v>469.99</v>
      </c>
      <c r="G120" t="str">
        <f>VLOOKUP(D:D,categories[],2,)</f>
        <v>Mountain Bikes</v>
      </c>
      <c r="H120" t="str">
        <f>VLOOKUP(C:C,brands[],2,)</f>
        <v>Trek</v>
      </c>
      <c r="I120" s="39" t="str">
        <f>VLOOKUP(D120, 'categories'!$A$2:$B$1000, 2, FALSE)</f>
        <v>Mountain Bikes</v>
      </c>
      <c r="J120" s="40" t="str">
        <f>VLOOKUP(C120, brands!$A$2:$B$1000, 2, FALSE)</f>
        <v>Trek</v>
      </c>
    </row>
    <row r="121" spans="1:10" x14ac:dyDescent="0.25">
      <c r="A121">
        <v>120</v>
      </c>
      <c r="B121" t="s">
        <v>6060</v>
      </c>
      <c r="C121">
        <v>9</v>
      </c>
      <c r="D121">
        <v>6</v>
      </c>
      <c r="E121">
        <v>2018</v>
      </c>
      <c r="F121">
        <v>2499.9899999999998</v>
      </c>
      <c r="G121" t="str">
        <f>VLOOKUP(D:D,categories[],2,)</f>
        <v>Mountain Bikes</v>
      </c>
      <c r="H121" t="str">
        <f>VLOOKUP(C:C,brands[],2,)</f>
        <v>Trek</v>
      </c>
      <c r="I121" s="39" t="str">
        <f>VLOOKUP(D121, 'categories'!$A$2:$B$1000, 2, FALSE)</f>
        <v>Mountain Bikes</v>
      </c>
      <c r="J121" s="40" t="str">
        <f>VLOOKUP(C121, brands!$A$2:$B$1000, 2, FALSE)</f>
        <v>Trek</v>
      </c>
    </row>
    <row r="122" spans="1:10" x14ac:dyDescent="0.25">
      <c r="A122">
        <v>121</v>
      </c>
      <c r="B122" t="s">
        <v>6061</v>
      </c>
      <c r="C122">
        <v>8</v>
      </c>
      <c r="D122">
        <v>6</v>
      </c>
      <c r="E122">
        <v>2018</v>
      </c>
      <c r="F122">
        <v>2499.9899999999998</v>
      </c>
      <c r="G122" t="str">
        <f>VLOOKUP(D:D,categories[],2,)</f>
        <v>Mountain Bikes</v>
      </c>
      <c r="H122" t="str">
        <f>VLOOKUP(C:C,brands[],2,)</f>
        <v>Surly</v>
      </c>
      <c r="I122" s="39" t="str">
        <f>VLOOKUP(D122, 'categories'!$A$2:$B$1000, 2, FALSE)</f>
        <v>Mountain Bikes</v>
      </c>
      <c r="J122" s="40" t="str">
        <f>VLOOKUP(C122, brands!$A$2:$B$1000, 2, FALSE)</f>
        <v>Surly</v>
      </c>
    </row>
    <row r="123" spans="1:10" x14ac:dyDescent="0.25">
      <c r="A123">
        <v>122</v>
      </c>
      <c r="B123" t="s">
        <v>6062</v>
      </c>
      <c r="C123">
        <v>8</v>
      </c>
      <c r="D123">
        <v>6</v>
      </c>
      <c r="E123">
        <v>2018</v>
      </c>
      <c r="F123">
        <v>2499.9899999999998</v>
      </c>
      <c r="G123" t="str">
        <f>VLOOKUP(D:D,categories[],2,)</f>
        <v>Mountain Bikes</v>
      </c>
      <c r="H123" t="str">
        <f>VLOOKUP(C:C,brands[],2,)</f>
        <v>Surly</v>
      </c>
      <c r="I123" s="39" t="str">
        <f>VLOOKUP(D123, 'categories'!$A$2:$B$1000, 2, FALSE)</f>
        <v>Mountain Bikes</v>
      </c>
      <c r="J123" s="40" t="str">
        <f>VLOOKUP(C123, brands!$A$2:$B$1000, 2, FALSE)</f>
        <v>Surly</v>
      </c>
    </row>
    <row r="124" spans="1:10" x14ac:dyDescent="0.25">
      <c r="A124">
        <v>123</v>
      </c>
      <c r="B124" t="s">
        <v>6063</v>
      </c>
      <c r="C124">
        <v>9</v>
      </c>
      <c r="D124">
        <v>6</v>
      </c>
      <c r="E124">
        <v>2018</v>
      </c>
      <c r="F124">
        <v>999.99</v>
      </c>
      <c r="G124" t="str">
        <f>VLOOKUP(D:D,categories[],2,)</f>
        <v>Mountain Bikes</v>
      </c>
      <c r="H124" t="str">
        <f>VLOOKUP(C:C,brands[],2,)</f>
        <v>Trek</v>
      </c>
      <c r="I124" s="39" t="str">
        <f>VLOOKUP(D124, 'categories'!$A$2:$B$1000, 2, FALSE)</f>
        <v>Mountain Bikes</v>
      </c>
      <c r="J124" s="40" t="str">
        <f>VLOOKUP(C124, brands!$A$2:$B$1000, 2, FALSE)</f>
        <v>Trek</v>
      </c>
    </row>
    <row r="125" spans="1:10" x14ac:dyDescent="0.25">
      <c r="A125">
        <v>124</v>
      </c>
      <c r="B125" t="s">
        <v>6064</v>
      </c>
      <c r="C125">
        <v>8</v>
      </c>
      <c r="D125">
        <v>6</v>
      </c>
      <c r="E125">
        <v>2018</v>
      </c>
      <c r="F125">
        <v>1499</v>
      </c>
      <c r="G125" t="str">
        <f>VLOOKUP(D:D,categories[],2,)</f>
        <v>Mountain Bikes</v>
      </c>
      <c r="H125" t="str">
        <f>VLOOKUP(C:C,brands[],2,)</f>
        <v>Surly</v>
      </c>
      <c r="I125" s="39" t="str">
        <f>VLOOKUP(D125, 'categories'!$A$2:$B$1000, 2, FALSE)</f>
        <v>Mountain Bikes</v>
      </c>
      <c r="J125" s="40" t="str">
        <f>VLOOKUP(C125, brands!$A$2:$B$1000, 2, FALSE)</f>
        <v>Surly</v>
      </c>
    </row>
    <row r="126" spans="1:10" x14ac:dyDescent="0.25">
      <c r="A126">
        <v>125</v>
      </c>
      <c r="B126" t="s">
        <v>6065</v>
      </c>
      <c r="C126">
        <v>9</v>
      </c>
      <c r="D126">
        <v>6</v>
      </c>
      <c r="E126">
        <v>2018</v>
      </c>
      <c r="F126">
        <v>469.99</v>
      </c>
      <c r="G126" t="str">
        <f>VLOOKUP(D:D,categories[],2,)</f>
        <v>Mountain Bikes</v>
      </c>
      <c r="H126" t="str">
        <f>VLOOKUP(C:C,brands[],2,)</f>
        <v>Trek</v>
      </c>
      <c r="I126" s="39" t="str">
        <f>VLOOKUP(D126, 'categories'!$A$2:$B$1000, 2, FALSE)</f>
        <v>Mountain Bikes</v>
      </c>
      <c r="J126" s="40" t="str">
        <f>VLOOKUP(C126, brands!$A$2:$B$1000, 2, FALSE)</f>
        <v>Trek</v>
      </c>
    </row>
    <row r="127" spans="1:10" x14ac:dyDescent="0.25">
      <c r="A127">
        <v>126</v>
      </c>
      <c r="B127" t="s">
        <v>6066</v>
      </c>
      <c r="C127">
        <v>8</v>
      </c>
      <c r="D127">
        <v>6</v>
      </c>
      <c r="E127">
        <v>2018</v>
      </c>
      <c r="F127">
        <v>469.99</v>
      </c>
      <c r="G127" t="str">
        <f>VLOOKUP(D:D,categories[],2,)</f>
        <v>Mountain Bikes</v>
      </c>
      <c r="H127" t="str">
        <f>VLOOKUP(C:C,brands[],2,)</f>
        <v>Surly</v>
      </c>
      <c r="I127" s="39" t="str">
        <f>VLOOKUP(D127, 'categories'!$A$2:$B$1000, 2, FALSE)</f>
        <v>Mountain Bikes</v>
      </c>
      <c r="J127" s="40" t="str">
        <f>VLOOKUP(C127, brands!$A$2:$B$1000, 2, FALSE)</f>
        <v>Surly</v>
      </c>
    </row>
    <row r="128" spans="1:10" x14ac:dyDescent="0.25">
      <c r="A128">
        <v>127</v>
      </c>
      <c r="B128" t="s">
        <v>6067</v>
      </c>
      <c r="C128">
        <v>8</v>
      </c>
      <c r="D128">
        <v>6</v>
      </c>
      <c r="E128">
        <v>2018</v>
      </c>
      <c r="F128">
        <v>469.99</v>
      </c>
      <c r="G128" t="str">
        <f>VLOOKUP(D:D,categories[],2,)</f>
        <v>Mountain Bikes</v>
      </c>
      <c r="H128" t="str">
        <f>VLOOKUP(C:C,brands[],2,)</f>
        <v>Surly</v>
      </c>
      <c r="I128" s="39" t="str">
        <f>VLOOKUP(D128, 'categories'!$A$2:$B$1000, 2, FALSE)</f>
        <v>Mountain Bikes</v>
      </c>
      <c r="J128" s="40" t="str">
        <f>VLOOKUP(C128, brands!$A$2:$B$1000, 2, FALSE)</f>
        <v>Surly</v>
      </c>
    </row>
    <row r="129" spans="1:10" x14ac:dyDescent="0.25">
      <c r="A129">
        <v>128</v>
      </c>
      <c r="B129" t="s">
        <v>6068</v>
      </c>
      <c r="C129">
        <v>8</v>
      </c>
      <c r="D129">
        <v>6</v>
      </c>
      <c r="E129">
        <v>2018</v>
      </c>
      <c r="F129">
        <v>1899</v>
      </c>
      <c r="G129" t="str">
        <f>VLOOKUP(D:D,categories[],2,)</f>
        <v>Mountain Bikes</v>
      </c>
      <c r="H129" t="str">
        <f>VLOOKUP(C:C,brands[],2,)</f>
        <v>Surly</v>
      </c>
      <c r="I129" s="39" t="str">
        <f>VLOOKUP(D129, 'categories'!$A$2:$B$1000, 2, FALSE)</f>
        <v>Mountain Bikes</v>
      </c>
      <c r="J129" s="40" t="str">
        <f>VLOOKUP(C129, brands!$A$2:$B$1000, 2, FALSE)</f>
        <v>Surly</v>
      </c>
    </row>
    <row r="130" spans="1:10" x14ac:dyDescent="0.25">
      <c r="A130">
        <v>129</v>
      </c>
      <c r="B130" t="s">
        <v>6069</v>
      </c>
      <c r="C130">
        <v>9</v>
      </c>
      <c r="D130">
        <v>6</v>
      </c>
      <c r="E130">
        <v>2018</v>
      </c>
      <c r="F130">
        <v>919.99</v>
      </c>
      <c r="G130" t="str">
        <f>VLOOKUP(D:D,categories[],2,)</f>
        <v>Mountain Bikes</v>
      </c>
      <c r="H130" t="str">
        <f>VLOOKUP(C:C,brands[],2,)</f>
        <v>Trek</v>
      </c>
      <c r="I130" s="39" t="str">
        <f>VLOOKUP(D130, 'categories'!$A$2:$B$1000, 2, FALSE)</f>
        <v>Mountain Bikes</v>
      </c>
      <c r="J130" s="40" t="str">
        <f>VLOOKUP(C130, brands!$A$2:$B$1000, 2, FALSE)</f>
        <v>Trek</v>
      </c>
    </row>
    <row r="131" spans="1:10" x14ac:dyDescent="0.25">
      <c r="A131">
        <v>130</v>
      </c>
      <c r="B131" t="s">
        <v>6070</v>
      </c>
      <c r="C131">
        <v>9</v>
      </c>
      <c r="D131">
        <v>6</v>
      </c>
      <c r="E131">
        <v>2018</v>
      </c>
      <c r="F131">
        <v>919.99</v>
      </c>
      <c r="G131" t="str">
        <f>VLOOKUP(D:D,categories[],2,)</f>
        <v>Mountain Bikes</v>
      </c>
      <c r="H131" t="str">
        <f>VLOOKUP(C:C,brands[],2,)</f>
        <v>Trek</v>
      </c>
      <c r="I131" s="39" t="str">
        <f>VLOOKUP(D131, 'categories'!$A$2:$B$1000, 2, FALSE)</f>
        <v>Mountain Bikes</v>
      </c>
      <c r="J131" s="40" t="str">
        <f>VLOOKUP(C131, brands!$A$2:$B$1000, 2, FALSE)</f>
        <v>Trek</v>
      </c>
    </row>
    <row r="132" spans="1:10" x14ac:dyDescent="0.25">
      <c r="A132">
        <v>131</v>
      </c>
      <c r="B132" t="s">
        <v>6071</v>
      </c>
      <c r="C132">
        <v>3</v>
      </c>
      <c r="D132">
        <v>6</v>
      </c>
      <c r="E132">
        <v>2018</v>
      </c>
      <c r="F132">
        <v>2599</v>
      </c>
      <c r="G132" t="str">
        <f>VLOOKUP(D:D,categories[],2,)</f>
        <v>Mountain Bikes</v>
      </c>
      <c r="H132" t="str">
        <f>VLOOKUP(C:C,brands[],2,)</f>
        <v>Heller</v>
      </c>
      <c r="I132" s="39" t="str">
        <f>VLOOKUP(D132, 'categories'!$A$2:$B$1000, 2, FALSE)</f>
        <v>Mountain Bikes</v>
      </c>
      <c r="J132" s="40" t="str">
        <f>VLOOKUP(C132, brands!$A$2:$B$1000, 2, FALSE)</f>
        <v>Heller</v>
      </c>
    </row>
    <row r="133" spans="1:10" x14ac:dyDescent="0.25">
      <c r="A133">
        <v>132</v>
      </c>
      <c r="B133" t="s">
        <v>6072</v>
      </c>
      <c r="C133">
        <v>9</v>
      </c>
      <c r="D133">
        <v>6</v>
      </c>
      <c r="E133">
        <v>2018</v>
      </c>
      <c r="F133">
        <v>1499.99</v>
      </c>
      <c r="G133" t="str">
        <f>VLOOKUP(D:D,categories[],2,)</f>
        <v>Mountain Bikes</v>
      </c>
      <c r="H133" t="str">
        <f>VLOOKUP(C:C,brands[],2,)</f>
        <v>Trek</v>
      </c>
      <c r="I133" s="39" t="str">
        <f>VLOOKUP(D133, 'categories'!$A$2:$B$1000, 2, FALSE)</f>
        <v>Mountain Bikes</v>
      </c>
      <c r="J133" s="40" t="str">
        <f>VLOOKUP(C133, brands!$A$2:$B$1000, 2, FALSE)</f>
        <v>Trek</v>
      </c>
    </row>
    <row r="134" spans="1:10" x14ac:dyDescent="0.25">
      <c r="A134">
        <v>133</v>
      </c>
      <c r="B134" t="s">
        <v>6073</v>
      </c>
      <c r="C134">
        <v>9</v>
      </c>
      <c r="D134">
        <v>6</v>
      </c>
      <c r="E134">
        <v>2018</v>
      </c>
      <c r="F134">
        <v>1499.99</v>
      </c>
      <c r="G134" t="str">
        <f>VLOOKUP(D:D,categories[],2,)</f>
        <v>Mountain Bikes</v>
      </c>
      <c r="H134" t="str">
        <f>VLOOKUP(C:C,brands[],2,)</f>
        <v>Trek</v>
      </c>
      <c r="I134" s="39" t="str">
        <f>VLOOKUP(D134, 'categories'!$A$2:$B$1000, 2, FALSE)</f>
        <v>Mountain Bikes</v>
      </c>
      <c r="J134" s="40" t="str">
        <f>VLOOKUP(C134, brands!$A$2:$B$1000, 2, FALSE)</f>
        <v>Trek</v>
      </c>
    </row>
    <row r="135" spans="1:10" x14ac:dyDescent="0.25">
      <c r="A135">
        <v>134</v>
      </c>
      <c r="B135" t="s">
        <v>6074</v>
      </c>
      <c r="C135">
        <v>9</v>
      </c>
      <c r="D135">
        <v>6</v>
      </c>
      <c r="E135">
        <v>2018</v>
      </c>
      <c r="F135">
        <v>1499.99</v>
      </c>
      <c r="G135" t="str">
        <f>VLOOKUP(D:D,categories[],2,)</f>
        <v>Mountain Bikes</v>
      </c>
      <c r="H135" t="str">
        <f>VLOOKUP(C:C,brands[],2,)</f>
        <v>Trek</v>
      </c>
      <c r="I135" s="39" t="str">
        <f>VLOOKUP(D135, 'categories'!$A$2:$B$1000, 2, FALSE)</f>
        <v>Mountain Bikes</v>
      </c>
      <c r="J135" s="40" t="str">
        <f>VLOOKUP(C135, brands!$A$2:$B$1000, 2, FALSE)</f>
        <v>Trek</v>
      </c>
    </row>
    <row r="136" spans="1:10" x14ac:dyDescent="0.25">
      <c r="A136">
        <v>135</v>
      </c>
      <c r="B136" t="s">
        <v>6075</v>
      </c>
      <c r="C136">
        <v>9</v>
      </c>
      <c r="D136">
        <v>6</v>
      </c>
      <c r="E136">
        <v>2018</v>
      </c>
      <c r="F136">
        <v>1499.99</v>
      </c>
      <c r="G136" t="str">
        <f>VLOOKUP(D:D,categories[],2,)</f>
        <v>Mountain Bikes</v>
      </c>
      <c r="H136" t="str">
        <f>VLOOKUP(C:C,brands[],2,)</f>
        <v>Trek</v>
      </c>
      <c r="I136" s="39" t="str">
        <f>VLOOKUP(D136, 'categories'!$A$2:$B$1000, 2, FALSE)</f>
        <v>Mountain Bikes</v>
      </c>
      <c r="J136" s="40" t="str">
        <f>VLOOKUP(C136, brands!$A$2:$B$1000, 2, FALSE)</f>
        <v>Trek</v>
      </c>
    </row>
    <row r="137" spans="1:10" x14ac:dyDescent="0.25">
      <c r="A137">
        <v>136</v>
      </c>
      <c r="B137" t="s">
        <v>6076</v>
      </c>
      <c r="C137">
        <v>9</v>
      </c>
      <c r="D137">
        <v>6</v>
      </c>
      <c r="E137">
        <v>2018</v>
      </c>
      <c r="F137">
        <v>1799.99</v>
      </c>
      <c r="G137" t="str">
        <f>VLOOKUP(D:D,categories[],2,)</f>
        <v>Mountain Bikes</v>
      </c>
      <c r="H137" t="str">
        <f>VLOOKUP(C:C,brands[],2,)</f>
        <v>Trek</v>
      </c>
      <c r="I137" s="39" t="str">
        <f>VLOOKUP(D137, 'categories'!$A$2:$B$1000, 2, FALSE)</f>
        <v>Mountain Bikes</v>
      </c>
      <c r="J137" s="40" t="str">
        <f>VLOOKUP(C137, brands!$A$2:$B$1000, 2, FALSE)</f>
        <v>Trek</v>
      </c>
    </row>
    <row r="138" spans="1:10" x14ac:dyDescent="0.25">
      <c r="A138">
        <v>137</v>
      </c>
      <c r="B138" t="s">
        <v>6077</v>
      </c>
      <c r="C138">
        <v>3</v>
      </c>
      <c r="D138">
        <v>6</v>
      </c>
      <c r="E138">
        <v>2018</v>
      </c>
      <c r="F138">
        <v>2599</v>
      </c>
      <c r="G138" t="str">
        <f>VLOOKUP(D:D,categories[],2,)</f>
        <v>Mountain Bikes</v>
      </c>
      <c r="H138" t="str">
        <f>VLOOKUP(C:C,brands[],2,)</f>
        <v>Heller</v>
      </c>
      <c r="I138" s="39" t="str">
        <f>VLOOKUP(D138, 'categories'!$A$2:$B$1000, 2, FALSE)</f>
        <v>Mountain Bikes</v>
      </c>
      <c r="J138" s="40" t="str">
        <f>VLOOKUP(C138, brands!$A$2:$B$1000, 2, FALSE)</f>
        <v>Heller</v>
      </c>
    </row>
    <row r="139" spans="1:10" x14ac:dyDescent="0.25">
      <c r="A139">
        <v>138</v>
      </c>
      <c r="B139" t="s">
        <v>6078</v>
      </c>
      <c r="C139">
        <v>9</v>
      </c>
      <c r="D139">
        <v>6</v>
      </c>
      <c r="E139">
        <v>2018</v>
      </c>
      <c r="F139">
        <v>2249.9899999999998</v>
      </c>
      <c r="G139" t="str">
        <f>VLOOKUP(D:D,categories[],2,)</f>
        <v>Mountain Bikes</v>
      </c>
      <c r="H139" t="str">
        <f>VLOOKUP(C:C,brands[],2,)</f>
        <v>Trek</v>
      </c>
      <c r="I139" s="39" t="str">
        <f>VLOOKUP(D139, 'categories'!$A$2:$B$1000, 2, FALSE)</f>
        <v>Mountain Bikes</v>
      </c>
      <c r="J139" s="40" t="str">
        <f>VLOOKUP(C139, brands!$A$2:$B$1000, 2, FALSE)</f>
        <v>Trek</v>
      </c>
    </row>
    <row r="140" spans="1:10" x14ac:dyDescent="0.25">
      <c r="A140">
        <v>139</v>
      </c>
      <c r="B140" t="s">
        <v>6079</v>
      </c>
      <c r="C140">
        <v>9</v>
      </c>
      <c r="D140">
        <v>6</v>
      </c>
      <c r="E140">
        <v>2018</v>
      </c>
      <c r="F140">
        <v>2999.99</v>
      </c>
      <c r="G140" t="str">
        <f>VLOOKUP(D:D,categories[],2,)</f>
        <v>Mountain Bikes</v>
      </c>
      <c r="H140" t="str">
        <f>VLOOKUP(C:C,brands[],2,)</f>
        <v>Trek</v>
      </c>
      <c r="I140" s="39" t="str">
        <f>VLOOKUP(D140, 'categories'!$A$2:$B$1000, 2, FALSE)</f>
        <v>Mountain Bikes</v>
      </c>
      <c r="J140" s="40" t="str">
        <f>VLOOKUP(C140, brands!$A$2:$B$1000, 2, FALSE)</f>
        <v>Trek</v>
      </c>
    </row>
    <row r="141" spans="1:10" x14ac:dyDescent="0.25">
      <c r="A141">
        <v>140</v>
      </c>
      <c r="B141" t="s">
        <v>6080</v>
      </c>
      <c r="C141">
        <v>9</v>
      </c>
      <c r="D141">
        <v>6</v>
      </c>
      <c r="E141">
        <v>2018</v>
      </c>
      <c r="F141">
        <v>4999.99</v>
      </c>
      <c r="G141" t="str">
        <f>VLOOKUP(D:D,categories[],2,)</f>
        <v>Mountain Bikes</v>
      </c>
      <c r="H141" t="str">
        <f>VLOOKUP(C:C,brands[],2,)</f>
        <v>Trek</v>
      </c>
      <c r="I141" s="39" t="str">
        <f>VLOOKUP(D141, 'categories'!$A$2:$B$1000, 2, FALSE)</f>
        <v>Mountain Bikes</v>
      </c>
      <c r="J141" s="40" t="str">
        <f>VLOOKUP(C141, brands!$A$2:$B$1000, 2, FALSE)</f>
        <v>Trek</v>
      </c>
    </row>
    <row r="142" spans="1:10" x14ac:dyDescent="0.25">
      <c r="A142">
        <v>141</v>
      </c>
      <c r="B142" t="s">
        <v>6081</v>
      </c>
      <c r="C142">
        <v>9</v>
      </c>
      <c r="D142">
        <v>6</v>
      </c>
      <c r="E142">
        <v>2018</v>
      </c>
      <c r="F142">
        <v>1599.99</v>
      </c>
      <c r="G142" t="str">
        <f>VLOOKUP(D:D,categories[],2,)</f>
        <v>Mountain Bikes</v>
      </c>
      <c r="H142" t="str">
        <f>VLOOKUP(C:C,brands[],2,)</f>
        <v>Trek</v>
      </c>
      <c r="I142" s="39" t="str">
        <f>VLOOKUP(D142, 'categories'!$A$2:$B$1000, 2, FALSE)</f>
        <v>Mountain Bikes</v>
      </c>
      <c r="J142" s="40" t="str">
        <f>VLOOKUP(C142, brands!$A$2:$B$1000, 2, FALSE)</f>
        <v>Trek</v>
      </c>
    </row>
    <row r="143" spans="1:10" x14ac:dyDescent="0.25">
      <c r="A143">
        <v>142</v>
      </c>
      <c r="B143" t="s">
        <v>6082</v>
      </c>
      <c r="C143">
        <v>9</v>
      </c>
      <c r="D143">
        <v>6</v>
      </c>
      <c r="E143">
        <v>2018</v>
      </c>
      <c r="F143">
        <v>3199.99</v>
      </c>
      <c r="G143" t="str">
        <f>VLOOKUP(D:D,categories[],2,)</f>
        <v>Mountain Bikes</v>
      </c>
      <c r="H143" t="str">
        <f>VLOOKUP(C:C,brands[],2,)</f>
        <v>Trek</v>
      </c>
      <c r="I143" s="39" t="str">
        <f>VLOOKUP(D143, 'categories'!$A$2:$B$1000, 2, FALSE)</f>
        <v>Mountain Bikes</v>
      </c>
      <c r="J143" s="40" t="str">
        <f>VLOOKUP(C143, brands!$A$2:$B$1000, 2, FALSE)</f>
        <v>Trek</v>
      </c>
    </row>
    <row r="144" spans="1:10" x14ac:dyDescent="0.25">
      <c r="A144">
        <v>143</v>
      </c>
      <c r="B144" t="s">
        <v>6083</v>
      </c>
      <c r="C144">
        <v>9</v>
      </c>
      <c r="D144">
        <v>7</v>
      </c>
      <c r="E144">
        <v>2018</v>
      </c>
      <c r="F144">
        <v>1099.99</v>
      </c>
      <c r="G144" t="str">
        <f>VLOOKUP(D:D,categories[],2,)</f>
        <v>Road Bikes</v>
      </c>
      <c r="H144" t="str">
        <f>VLOOKUP(C:C,brands[],2,)</f>
        <v>Trek</v>
      </c>
      <c r="I144" s="39" t="str">
        <f>VLOOKUP(D144, 'categories'!$A$2:$B$1000, 2, FALSE)</f>
        <v>Road Bikes</v>
      </c>
      <c r="J144" s="40" t="str">
        <f>VLOOKUP(C144, brands!$A$2:$B$1000, 2, FALSE)</f>
        <v>Trek</v>
      </c>
    </row>
    <row r="145" spans="1:10" x14ac:dyDescent="0.25">
      <c r="A145">
        <v>144</v>
      </c>
      <c r="B145" t="s">
        <v>6084</v>
      </c>
      <c r="C145">
        <v>9</v>
      </c>
      <c r="D145">
        <v>7</v>
      </c>
      <c r="E145">
        <v>2018</v>
      </c>
      <c r="F145">
        <v>1549.99</v>
      </c>
      <c r="G145" t="str">
        <f>VLOOKUP(D:D,categories[],2,)</f>
        <v>Road Bikes</v>
      </c>
      <c r="H145" t="str">
        <f>VLOOKUP(C:C,brands[],2,)</f>
        <v>Trek</v>
      </c>
      <c r="I145" s="39" t="str">
        <f>VLOOKUP(D145, 'categories'!$A$2:$B$1000, 2, FALSE)</f>
        <v>Road Bikes</v>
      </c>
      <c r="J145" s="40" t="str">
        <f>VLOOKUP(C145, brands!$A$2:$B$1000, 2, FALSE)</f>
        <v>Trek</v>
      </c>
    </row>
    <row r="146" spans="1:10" x14ac:dyDescent="0.25">
      <c r="A146">
        <v>145</v>
      </c>
      <c r="B146" t="s">
        <v>6085</v>
      </c>
      <c r="C146">
        <v>9</v>
      </c>
      <c r="D146">
        <v>7</v>
      </c>
      <c r="E146">
        <v>2018</v>
      </c>
      <c r="F146">
        <v>1799.99</v>
      </c>
      <c r="G146" t="str">
        <f>VLOOKUP(D:D,categories[],2,)</f>
        <v>Road Bikes</v>
      </c>
      <c r="H146" t="str">
        <f>VLOOKUP(C:C,brands[],2,)</f>
        <v>Trek</v>
      </c>
      <c r="I146" s="39" t="str">
        <f>VLOOKUP(D146, 'categories'!$A$2:$B$1000, 2, FALSE)</f>
        <v>Road Bikes</v>
      </c>
      <c r="J146" s="40" t="str">
        <f>VLOOKUP(C146, brands!$A$2:$B$1000, 2, FALSE)</f>
        <v>Trek</v>
      </c>
    </row>
    <row r="147" spans="1:10" x14ac:dyDescent="0.25">
      <c r="A147">
        <v>146</v>
      </c>
      <c r="B147" t="s">
        <v>6086</v>
      </c>
      <c r="C147">
        <v>9</v>
      </c>
      <c r="D147">
        <v>7</v>
      </c>
      <c r="E147">
        <v>2018</v>
      </c>
      <c r="F147">
        <v>4999.99</v>
      </c>
      <c r="G147" t="str">
        <f>VLOOKUP(D:D,categories[],2,)</f>
        <v>Road Bikes</v>
      </c>
      <c r="H147" t="str">
        <f>VLOOKUP(C:C,brands[],2,)</f>
        <v>Trek</v>
      </c>
      <c r="I147" s="39" t="str">
        <f>VLOOKUP(D147, 'categories'!$A$2:$B$1000, 2, FALSE)</f>
        <v>Road Bikes</v>
      </c>
      <c r="J147" s="40" t="str">
        <f>VLOOKUP(C147, brands!$A$2:$B$1000, 2, FALSE)</f>
        <v>Trek</v>
      </c>
    </row>
    <row r="148" spans="1:10" x14ac:dyDescent="0.25">
      <c r="A148">
        <v>147</v>
      </c>
      <c r="B148" t="s">
        <v>6087</v>
      </c>
      <c r="C148">
        <v>9</v>
      </c>
      <c r="D148">
        <v>7</v>
      </c>
      <c r="E148">
        <v>2018</v>
      </c>
      <c r="F148">
        <v>1799.99</v>
      </c>
      <c r="G148" t="str">
        <f>VLOOKUP(D:D,categories[],2,)</f>
        <v>Road Bikes</v>
      </c>
      <c r="H148" t="str">
        <f>VLOOKUP(C:C,brands[],2,)</f>
        <v>Trek</v>
      </c>
      <c r="I148" s="39" t="str">
        <f>VLOOKUP(D148, 'categories'!$A$2:$B$1000, 2, FALSE)</f>
        <v>Road Bikes</v>
      </c>
      <c r="J148" s="40" t="str">
        <f>VLOOKUP(C148, brands!$A$2:$B$1000, 2, FALSE)</f>
        <v>Trek</v>
      </c>
    </row>
    <row r="149" spans="1:10" x14ac:dyDescent="0.25">
      <c r="A149">
        <v>148</v>
      </c>
      <c r="B149" t="s">
        <v>6088</v>
      </c>
      <c r="C149">
        <v>9</v>
      </c>
      <c r="D149">
        <v>7</v>
      </c>
      <c r="E149">
        <v>2018</v>
      </c>
      <c r="F149">
        <v>5499.99</v>
      </c>
      <c r="G149" t="str">
        <f>VLOOKUP(D:D,categories[],2,)</f>
        <v>Road Bikes</v>
      </c>
      <c r="H149" t="str">
        <f>VLOOKUP(C:C,brands[],2,)</f>
        <v>Trek</v>
      </c>
      <c r="I149" s="39" t="str">
        <f>VLOOKUP(D149, 'categories'!$A$2:$B$1000, 2, FALSE)</f>
        <v>Road Bikes</v>
      </c>
      <c r="J149" s="40" t="str">
        <f>VLOOKUP(C149, brands!$A$2:$B$1000, 2, FALSE)</f>
        <v>Trek</v>
      </c>
    </row>
    <row r="150" spans="1:10" x14ac:dyDescent="0.25">
      <c r="A150">
        <v>149</v>
      </c>
      <c r="B150" t="s">
        <v>6089</v>
      </c>
      <c r="C150">
        <v>9</v>
      </c>
      <c r="D150">
        <v>7</v>
      </c>
      <c r="E150">
        <v>2018</v>
      </c>
      <c r="F150">
        <v>7499.99</v>
      </c>
      <c r="G150" t="str">
        <f>VLOOKUP(D:D,categories[],2,)</f>
        <v>Road Bikes</v>
      </c>
      <c r="H150" t="str">
        <f>VLOOKUP(C:C,brands[],2,)</f>
        <v>Trek</v>
      </c>
      <c r="I150" s="39" t="str">
        <f>VLOOKUP(D150, 'categories'!$A$2:$B$1000, 2, FALSE)</f>
        <v>Road Bikes</v>
      </c>
      <c r="J150" s="40" t="str">
        <f>VLOOKUP(C150, brands!$A$2:$B$1000, 2, FALSE)</f>
        <v>Trek</v>
      </c>
    </row>
    <row r="151" spans="1:10" x14ac:dyDescent="0.25">
      <c r="A151">
        <v>150</v>
      </c>
      <c r="B151" t="s">
        <v>6090</v>
      </c>
      <c r="C151">
        <v>9</v>
      </c>
      <c r="D151">
        <v>7</v>
      </c>
      <c r="E151">
        <v>2018</v>
      </c>
      <c r="F151">
        <v>4499.99</v>
      </c>
      <c r="G151" t="str">
        <f>VLOOKUP(D:D,categories[],2,)</f>
        <v>Road Bikes</v>
      </c>
      <c r="H151" t="str">
        <f>VLOOKUP(C:C,brands[],2,)</f>
        <v>Trek</v>
      </c>
      <c r="I151" s="39" t="str">
        <f>VLOOKUP(D151, 'categories'!$A$2:$B$1000, 2, FALSE)</f>
        <v>Road Bikes</v>
      </c>
      <c r="J151" s="40" t="str">
        <f>VLOOKUP(C151, brands!$A$2:$B$1000, 2, FALSE)</f>
        <v>Trek</v>
      </c>
    </row>
    <row r="152" spans="1:10" x14ac:dyDescent="0.25">
      <c r="A152">
        <v>151</v>
      </c>
      <c r="B152" t="s">
        <v>6091</v>
      </c>
      <c r="C152">
        <v>9</v>
      </c>
      <c r="D152">
        <v>7</v>
      </c>
      <c r="E152">
        <v>2018</v>
      </c>
      <c r="F152">
        <v>1549.99</v>
      </c>
      <c r="G152" t="str">
        <f>VLOOKUP(D:D,categories[],2,)</f>
        <v>Road Bikes</v>
      </c>
      <c r="H152" t="str">
        <f>VLOOKUP(C:C,brands[],2,)</f>
        <v>Trek</v>
      </c>
      <c r="I152" s="39" t="str">
        <f>VLOOKUP(D152, 'categories'!$A$2:$B$1000, 2, FALSE)</f>
        <v>Road Bikes</v>
      </c>
      <c r="J152" s="40" t="str">
        <f>VLOOKUP(C152, brands!$A$2:$B$1000, 2, FALSE)</f>
        <v>Trek</v>
      </c>
    </row>
    <row r="153" spans="1:10" x14ac:dyDescent="0.25">
      <c r="A153">
        <v>152</v>
      </c>
      <c r="B153" t="s">
        <v>6092</v>
      </c>
      <c r="C153">
        <v>9</v>
      </c>
      <c r="D153">
        <v>7</v>
      </c>
      <c r="E153">
        <v>2018</v>
      </c>
      <c r="F153">
        <v>2499.9899999999998</v>
      </c>
      <c r="G153" t="str">
        <f>VLOOKUP(D:D,categories[],2,)</f>
        <v>Road Bikes</v>
      </c>
      <c r="H153" t="str">
        <f>VLOOKUP(C:C,brands[],2,)</f>
        <v>Trek</v>
      </c>
      <c r="I153" s="39" t="str">
        <f>VLOOKUP(D153, 'categories'!$A$2:$B$1000, 2, FALSE)</f>
        <v>Road Bikes</v>
      </c>
      <c r="J153" s="40" t="str">
        <f>VLOOKUP(C153, brands!$A$2:$B$1000, 2, FALSE)</f>
        <v>Trek</v>
      </c>
    </row>
    <row r="154" spans="1:10" x14ac:dyDescent="0.25">
      <c r="A154">
        <v>153</v>
      </c>
      <c r="B154" t="s">
        <v>6093</v>
      </c>
      <c r="C154">
        <v>9</v>
      </c>
      <c r="D154">
        <v>7</v>
      </c>
      <c r="E154">
        <v>2018</v>
      </c>
      <c r="F154">
        <v>4999.99</v>
      </c>
      <c r="G154" t="str">
        <f>VLOOKUP(D:D,categories[],2,)</f>
        <v>Road Bikes</v>
      </c>
      <c r="H154" t="str">
        <f>VLOOKUP(C:C,brands[],2,)</f>
        <v>Trek</v>
      </c>
      <c r="I154" s="39" t="str">
        <f>VLOOKUP(D154, 'categories'!$A$2:$B$1000, 2, FALSE)</f>
        <v>Road Bikes</v>
      </c>
      <c r="J154" s="40" t="str">
        <f>VLOOKUP(C154, brands!$A$2:$B$1000, 2, FALSE)</f>
        <v>Trek</v>
      </c>
    </row>
    <row r="155" spans="1:10" x14ac:dyDescent="0.25">
      <c r="A155">
        <v>154</v>
      </c>
      <c r="B155" t="s">
        <v>6094</v>
      </c>
      <c r="C155">
        <v>9</v>
      </c>
      <c r="D155">
        <v>7</v>
      </c>
      <c r="E155">
        <v>2018</v>
      </c>
      <c r="F155">
        <v>5499.99</v>
      </c>
      <c r="G155" t="str">
        <f>VLOOKUP(D:D,categories[],2,)</f>
        <v>Road Bikes</v>
      </c>
      <c r="H155" t="str">
        <f>VLOOKUP(C:C,brands[],2,)</f>
        <v>Trek</v>
      </c>
      <c r="I155" s="39" t="str">
        <f>VLOOKUP(D155, 'categories'!$A$2:$B$1000, 2, FALSE)</f>
        <v>Road Bikes</v>
      </c>
      <c r="J155" s="40" t="str">
        <f>VLOOKUP(C155, brands!$A$2:$B$1000, 2, FALSE)</f>
        <v>Trek</v>
      </c>
    </row>
    <row r="156" spans="1:10" x14ac:dyDescent="0.25">
      <c r="A156">
        <v>155</v>
      </c>
      <c r="B156" t="s">
        <v>6095</v>
      </c>
      <c r="C156">
        <v>9</v>
      </c>
      <c r="D156">
        <v>7</v>
      </c>
      <c r="E156">
        <v>2018</v>
      </c>
      <c r="F156">
        <v>11999.99</v>
      </c>
      <c r="G156" t="str">
        <f>VLOOKUP(D:D,categories[],2,)</f>
        <v>Road Bikes</v>
      </c>
      <c r="H156" t="str">
        <f>VLOOKUP(C:C,brands[],2,)</f>
        <v>Trek</v>
      </c>
      <c r="I156" s="39" t="str">
        <f>VLOOKUP(D156, 'categories'!$A$2:$B$1000, 2, FALSE)</f>
        <v>Road Bikes</v>
      </c>
      <c r="J156" s="40" t="str">
        <f>VLOOKUP(C156, brands!$A$2:$B$1000, 2, FALSE)</f>
        <v>Trek</v>
      </c>
    </row>
    <row r="157" spans="1:10" x14ac:dyDescent="0.25">
      <c r="A157">
        <v>156</v>
      </c>
      <c r="B157" t="s">
        <v>6096</v>
      </c>
      <c r="C157">
        <v>9</v>
      </c>
      <c r="D157">
        <v>7</v>
      </c>
      <c r="E157">
        <v>2018</v>
      </c>
      <c r="F157">
        <v>6499.99</v>
      </c>
      <c r="G157" t="str">
        <f>VLOOKUP(D:D,categories[],2,)</f>
        <v>Road Bikes</v>
      </c>
      <c r="H157" t="str">
        <f>VLOOKUP(C:C,brands[],2,)</f>
        <v>Trek</v>
      </c>
      <c r="I157" s="39" t="str">
        <f>VLOOKUP(D157, 'categories'!$A$2:$B$1000, 2, FALSE)</f>
        <v>Road Bikes</v>
      </c>
      <c r="J157" s="40" t="str">
        <f>VLOOKUP(C157, brands!$A$2:$B$1000, 2, FALSE)</f>
        <v>Trek</v>
      </c>
    </row>
    <row r="158" spans="1:10" x14ac:dyDescent="0.25">
      <c r="A158">
        <v>157</v>
      </c>
      <c r="B158" t="s">
        <v>6097</v>
      </c>
      <c r="C158">
        <v>9</v>
      </c>
      <c r="D158">
        <v>7</v>
      </c>
      <c r="E158">
        <v>2018</v>
      </c>
      <c r="F158">
        <v>6499.99</v>
      </c>
      <c r="G158" t="str">
        <f>VLOOKUP(D:D,categories[],2,)</f>
        <v>Road Bikes</v>
      </c>
      <c r="H158" t="str">
        <f>VLOOKUP(C:C,brands[],2,)</f>
        <v>Trek</v>
      </c>
      <c r="I158" s="39" t="str">
        <f>VLOOKUP(D158, 'categories'!$A$2:$B$1000, 2, FALSE)</f>
        <v>Road Bikes</v>
      </c>
      <c r="J158" s="40" t="str">
        <f>VLOOKUP(C158, brands!$A$2:$B$1000, 2, FALSE)</f>
        <v>Trek</v>
      </c>
    </row>
    <row r="159" spans="1:10" x14ac:dyDescent="0.25">
      <c r="A159">
        <v>158</v>
      </c>
      <c r="B159" t="s">
        <v>6098</v>
      </c>
      <c r="C159">
        <v>9</v>
      </c>
      <c r="D159">
        <v>7</v>
      </c>
      <c r="E159">
        <v>2018</v>
      </c>
      <c r="F159">
        <v>959.99</v>
      </c>
      <c r="G159" t="str">
        <f>VLOOKUP(D:D,categories[],2,)</f>
        <v>Road Bikes</v>
      </c>
      <c r="H159" t="str">
        <f>VLOOKUP(C:C,brands[],2,)</f>
        <v>Trek</v>
      </c>
      <c r="I159" s="39" t="str">
        <f>VLOOKUP(D159, 'categories'!$A$2:$B$1000, 2, FALSE)</f>
        <v>Road Bikes</v>
      </c>
      <c r="J159" s="40" t="str">
        <f>VLOOKUP(C159, brands!$A$2:$B$1000, 2, FALSE)</f>
        <v>Trek</v>
      </c>
    </row>
    <row r="160" spans="1:10" x14ac:dyDescent="0.25">
      <c r="A160">
        <v>159</v>
      </c>
      <c r="B160" t="s">
        <v>6099</v>
      </c>
      <c r="C160">
        <v>9</v>
      </c>
      <c r="D160">
        <v>7</v>
      </c>
      <c r="E160">
        <v>2018</v>
      </c>
      <c r="F160">
        <v>2299.9899999999998</v>
      </c>
      <c r="G160" t="str">
        <f>VLOOKUP(D:D,categories[],2,)</f>
        <v>Road Bikes</v>
      </c>
      <c r="H160" t="str">
        <f>VLOOKUP(C:C,brands[],2,)</f>
        <v>Trek</v>
      </c>
      <c r="I160" s="39" t="str">
        <f>VLOOKUP(D160, 'categories'!$A$2:$B$1000, 2, FALSE)</f>
        <v>Road Bikes</v>
      </c>
      <c r="J160" s="40" t="str">
        <f>VLOOKUP(C160, brands!$A$2:$B$1000, 2, FALSE)</f>
        <v>Trek</v>
      </c>
    </row>
    <row r="161" spans="1:10" x14ac:dyDescent="0.25">
      <c r="A161">
        <v>160</v>
      </c>
      <c r="B161" t="s">
        <v>6100</v>
      </c>
      <c r="C161">
        <v>9</v>
      </c>
      <c r="D161">
        <v>7</v>
      </c>
      <c r="E161">
        <v>2018</v>
      </c>
      <c r="F161">
        <v>4499.99</v>
      </c>
      <c r="G161" t="str">
        <f>VLOOKUP(D:D,categories[],2,)</f>
        <v>Road Bikes</v>
      </c>
      <c r="H161" t="str">
        <f>VLOOKUP(C:C,brands[],2,)</f>
        <v>Trek</v>
      </c>
      <c r="I161" s="39" t="str">
        <f>VLOOKUP(D161, 'categories'!$A$2:$B$1000, 2, FALSE)</f>
        <v>Road Bikes</v>
      </c>
      <c r="J161" s="40" t="str">
        <f>VLOOKUP(C161, brands!$A$2:$B$1000, 2, FALSE)</f>
        <v>Trek</v>
      </c>
    </row>
    <row r="162" spans="1:10" x14ac:dyDescent="0.25">
      <c r="A162">
        <v>161</v>
      </c>
      <c r="B162" t="s">
        <v>6101</v>
      </c>
      <c r="C162">
        <v>8</v>
      </c>
      <c r="D162">
        <v>7</v>
      </c>
      <c r="E162">
        <v>2018</v>
      </c>
      <c r="F162">
        <v>1899</v>
      </c>
      <c r="G162" t="str">
        <f>VLOOKUP(D:D,categories[],2,)</f>
        <v>Road Bikes</v>
      </c>
      <c r="H162" t="str">
        <f>VLOOKUP(C:C,brands[],2,)</f>
        <v>Surly</v>
      </c>
      <c r="I162" s="39" t="str">
        <f>VLOOKUP(D162, 'categories'!$A$2:$B$1000, 2, FALSE)</f>
        <v>Road Bikes</v>
      </c>
      <c r="J162" s="40" t="str">
        <f>VLOOKUP(C162, brands!$A$2:$B$1000, 2, FALSE)</f>
        <v>Surly</v>
      </c>
    </row>
    <row r="163" spans="1:10" x14ac:dyDescent="0.25">
      <c r="A163">
        <v>162</v>
      </c>
      <c r="B163" t="s">
        <v>6102</v>
      </c>
      <c r="C163">
        <v>9</v>
      </c>
      <c r="D163">
        <v>7</v>
      </c>
      <c r="E163">
        <v>2018</v>
      </c>
      <c r="F163">
        <v>2999.99</v>
      </c>
      <c r="G163" t="str">
        <f>VLOOKUP(D:D,categories[],2,)</f>
        <v>Road Bikes</v>
      </c>
      <c r="H163" t="str">
        <f>VLOOKUP(C:C,brands[],2,)</f>
        <v>Trek</v>
      </c>
      <c r="I163" s="39" t="str">
        <f>VLOOKUP(D163, 'categories'!$A$2:$B$1000, 2, FALSE)</f>
        <v>Road Bikes</v>
      </c>
      <c r="J163" s="40" t="str">
        <f>VLOOKUP(C163, brands!$A$2:$B$1000, 2, FALSE)</f>
        <v>Trek</v>
      </c>
    </row>
    <row r="164" spans="1:10" x14ac:dyDescent="0.25">
      <c r="A164">
        <v>163</v>
      </c>
      <c r="B164" t="s">
        <v>6103</v>
      </c>
      <c r="C164">
        <v>8</v>
      </c>
      <c r="D164">
        <v>7</v>
      </c>
      <c r="E164">
        <v>2018</v>
      </c>
      <c r="F164">
        <v>1349</v>
      </c>
      <c r="G164" t="str">
        <f>VLOOKUP(D:D,categories[],2,)</f>
        <v>Road Bikes</v>
      </c>
      <c r="H164" t="str">
        <f>VLOOKUP(C:C,brands[],2,)</f>
        <v>Surly</v>
      </c>
      <c r="I164" s="39" t="str">
        <f>VLOOKUP(D164, 'categories'!$A$2:$B$1000, 2, FALSE)</f>
        <v>Road Bikes</v>
      </c>
      <c r="J164" s="40" t="str">
        <f>VLOOKUP(C164, brands!$A$2:$B$1000, 2, FALSE)</f>
        <v>Surly</v>
      </c>
    </row>
    <row r="165" spans="1:10" x14ac:dyDescent="0.25">
      <c r="A165">
        <v>164</v>
      </c>
      <c r="B165" t="s">
        <v>6104</v>
      </c>
      <c r="C165">
        <v>8</v>
      </c>
      <c r="D165">
        <v>7</v>
      </c>
      <c r="E165">
        <v>2018</v>
      </c>
      <c r="F165">
        <v>1549</v>
      </c>
      <c r="G165" t="str">
        <f>VLOOKUP(D:D,categories[],2,)</f>
        <v>Road Bikes</v>
      </c>
      <c r="H165" t="str">
        <f>VLOOKUP(C:C,brands[],2,)</f>
        <v>Surly</v>
      </c>
      <c r="I165" s="39" t="str">
        <f>VLOOKUP(D165, 'categories'!$A$2:$B$1000, 2, FALSE)</f>
        <v>Road Bikes</v>
      </c>
      <c r="J165" s="40" t="str">
        <f>VLOOKUP(C165, brands!$A$2:$B$1000, 2, FALSE)</f>
        <v>Surly</v>
      </c>
    </row>
    <row r="166" spans="1:10" x14ac:dyDescent="0.25">
      <c r="A166">
        <v>165</v>
      </c>
      <c r="B166" t="s">
        <v>6105</v>
      </c>
      <c r="C166">
        <v>9</v>
      </c>
      <c r="D166">
        <v>7</v>
      </c>
      <c r="E166">
        <v>2018</v>
      </c>
      <c r="F166">
        <v>2499.9899999999998</v>
      </c>
      <c r="G166" t="str">
        <f>VLOOKUP(D:D,categories[],2,)</f>
        <v>Road Bikes</v>
      </c>
      <c r="H166" t="str">
        <f>VLOOKUP(C:C,brands[],2,)</f>
        <v>Trek</v>
      </c>
      <c r="I166" s="39" t="str">
        <f>VLOOKUP(D166, 'categories'!$A$2:$B$1000, 2, FALSE)</f>
        <v>Road Bikes</v>
      </c>
      <c r="J166" s="40" t="str">
        <f>VLOOKUP(C166, brands!$A$2:$B$1000, 2, FALSE)</f>
        <v>Trek</v>
      </c>
    </row>
    <row r="167" spans="1:10" x14ac:dyDescent="0.25">
      <c r="A167">
        <v>166</v>
      </c>
      <c r="B167" t="s">
        <v>6106</v>
      </c>
      <c r="C167">
        <v>9</v>
      </c>
      <c r="D167">
        <v>7</v>
      </c>
      <c r="E167">
        <v>2018</v>
      </c>
      <c r="F167">
        <v>749.99</v>
      </c>
      <c r="G167" t="str">
        <f>VLOOKUP(D:D,categories[],2,)</f>
        <v>Road Bikes</v>
      </c>
      <c r="H167" t="str">
        <f>VLOOKUP(C:C,brands[],2,)</f>
        <v>Trek</v>
      </c>
      <c r="I167" s="39" t="str">
        <f>VLOOKUP(D167, 'categories'!$A$2:$B$1000, 2, FALSE)</f>
        <v>Road Bikes</v>
      </c>
      <c r="J167" s="40" t="str">
        <f>VLOOKUP(C167, brands!$A$2:$B$1000, 2, FALSE)</f>
        <v>Trek</v>
      </c>
    </row>
    <row r="168" spans="1:10" x14ac:dyDescent="0.25">
      <c r="A168">
        <v>167</v>
      </c>
      <c r="B168" t="s">
        <v>6107</v>
      </c>
      <c r="C168">
        <v>8</v>
      </c>
      <c r="D168">
        <v>7</v>
      </c>
      <c r="E168">
        <v>2018</v>
      </c>
      <c r="F168">
        <v>749.99</v>
      </c>
      <c r="G168" t="str">
        <f>VLOOKUP(D:D,categories[],2,)</f>
        <v>Road Bikes</v>
      </c>
      <c r="H168" t="str">
        <f>VLOOKUP(C:C,brands[],2,)</f>
        <v>Surly</v>
      </c>
      <c r="I168" s="39" t="str">
        <f>VLOOKUP(D168, 'categories'!$A$2:$B$1000, 2, FALSE)</f>
        <v>Road Bikes</v>
      </c>
      <c r="J168" s="40" t="str">
        <f>VLOOKUP(C168, brands!$A$2:$B$1000, 2, FALSE)</f>
        <v>Surly</v>
      </c>
    </row>
    <row r="169" spans="1:10" x14ac:dyDescent="0.25">
      <c r="A169">
        <v>168</v>
      </c>
      <c r="B169" t="s">
        <v>6108</v>
      </c>
      <c r="C169">
        <v>8</v>
      </c>
      <c r="D169">
        <v>7</v>
      </c>
      <c r="E169">
        <v>2018</v>
      </c>
      <c r="F169">
        <v>1549</v>
      </c>
      <c r="G169" t="str">
        <f>VLOOKUP(D:D,categories[],2,)</f>
        <v>Road Bikes</v>
      </c>
      <c r="H169" t="str">
        <f>VLOOKUP(C:C,brands[],2,)</f>
        <v>Surly</v>
      </c>
      <c r="I169" s="39" t="str">
        <f>VLOOKUP(D169, 'categories'!$A$2:$B$1000, 2, FALSE)</f>
        <v>Road Bikes</v>
      </c>
      <c r="J169" s="40" t="str">
        <f>VLOOKUP(C169, brands!$A$2:$B$1000, 2, FALSE)</f>
        <v>Surly</v>
      </c>
    </row>
    <row r="170" spans="1:10" x14ac:dyDescent="0.25">
      <c r="A170">
        <v>169</v>
      </c>
      <c r="B170" t="s">
        <v>6109</v>
      </c>
      <c r="C170">
        <v>9</v>
      </c>
      <c r="D170">
        <v>7</v>
      </c>
      <c r="E170">
        <v>2018</v>
      </c>
      <c r="F170">
        <v>6499.99</v>
      </c>
      <c r="G170" t="str">
        <f>VLOOKUP(D:D,categories[],2,)</f>
        <v>Road Bikes</v>
      </c>
      <c r="H170" t="str">
        <f>VLOOKUP(C:C,brands[],2,)</f>
        <v>Trek</v>
      </c>
      <c r="I170" s="39" t="str">
        <f>VLOOKUP(D170, 'categories'!$A$2:$B$1000, 2, FALSE)</f>
        <v>Road Bikes</v>
      </c>
      <c r="J170" s="40" t="str">
        <f>VLOOKUP(C170, brands!$A$2:$B$1000, 2, FALSE)</f>
        <v>Trek</v>
      </c>
    </row>
    <row r="171" spans="1:10" x14ac:dyDescent="0.25">
      <c r="A171">
        <v>170</v>
      </c>
      <c r="B171" t="s">
        <v>6110</v>
      </c>
      <c r="C171">
        <v>9</v>
      </c>
      <c r="D171">
        <v>7</v>
      </c>
      <c r="E171">
        <v>2018</v>
      </c>
      <c r="F171">
        <v>1299.99</v>
      </c>
      <c r="G171" t="str">
        <f>VLOOKUP(D:D,categories[],2,)</f>
        <v>Road Bikes</v>
      </c>
      <c r="H171" t="str">
        <f>VLOOKUP(C:C,brands[],2,)</f>
        <v>Trek</v>
      </c>
      <c r="I171" s="39" t="str">
        <f>VLOOKUP(D171, 'categories'!$A$2:$B$1000, 2, FALSE)</f>
        <v>Road Bikes</v>
      </c>
      <c r="J171" s="40" t="str">
        <f>VLOOKUP(C171, brands!$A$2:$B$1000, 2, FALSE)</f>
        <v>Trek</v>
      </c>
    </row>
    <row r="172" spans="1:10" x14ac:dyDescent="0.25">
      <c r="A172">
        <v>171</v>
      </c>
      <c r="B172" t="s">
        <v>6111</v>
      </c>
      <c r="C172">
        <v>9</v>
      </c>
      <c r="D172">
        <v>7</v>
      </c>
      <c r="E172">
        <v>2018</v>
      </c>
      <c r="F172">
        <v>3199.99</v>
      </c>
      <c r="G172" t="str">
        <f>VLOOKUP(D:D,categories[],2,)</f>
        <v>Road Bikes</v>
      </c>
      <c r="H172" t="str">
        <f>VLOOKUP(C:C,brands[],2,)</f>
        <v>Trek</v>
      </c>
      <c r="I172" s="39" t="str">
        <f>VLOOKUP(D172, 'categories'!$A$2:$B$1000, 2, FALSE)</f>
        <v>Road Bikes</v>
      </c>
      <c r="J172" s="40" t="str">
        <f>VLOOKUP(C172, brands!$A$2:$B$1000, 2, FALSE)</f>
        <v>Trek</v>
      </c>
    </row>
    <row r="173" spans="1:10" x14ac:dyDescent="0.25">
      <c r="A173">
        <v>172</v>
      </c>
      <c r="B173" t="s">
        <v>6112</v>
      </c>
      <c r="C173">
        <v>9</v>
      </c>
      <c r="D173">
        <v>7</v>
      </c>
      <c r="E173">
        <v>2018</v>
      </c>
      <c r="F173">
        <v>3199.99</v>
      </c>
      <c r="G173" t="str">
        <f>VLOOKUP(D:D,categories[],2,)</f>
        <v>Road Bikes</v>
      </c>
      <c r="H173" t="str">
        <f>VLOOKUP(C:C,brands[],2,)</f>
        <v>Trek</v>
      </c>
      <c r="I173" s="39" t="str">
        <f>VLOOKUP(D173, 'categories'!$A$2:$B$1000, 2, FALSE)</f>
        <v>Road Bikes</v>
      </c>
      <c r="J173" s="40" t="str">
        <f>VLOOKUP(C173, brands!$A$2:$B$1000, 2, FALSE)</f>
        <v>Trek</v>
      </c>
    </row>
    <row r="174" spans="1:10" x14ac:dyDescent="0.25">
      <c r="A174">
        <v>173</v>
      </c>
      <c r="B174" t="s">
        <v>6113</v>
      </c>
      <c r="C174">
        <v>9</v>
      </c>
      <c r="D174">
        <v>7</v>
      </c>
      <c r="E174">
        <v>2018</v>
      </c>
      <c r="F174">
        <v>3199.99</v>
      </c>
      <c r="G174" t="str">
        <f>VLOOKUP(D:D,categories[],2,)</f>
        <v>Road Bikes</v>
      </c>
      <c r="H174" t="str">
        <f>VLOOKUP(C:C,brands[],2,)</f>
        <v>Trek</v>
      </c>
      <c r="I174" s="39" t="str">
        <f>VLOOKUP(D174, 'categories'!$A$2:$B$1000, 2, FALSE)</f>
        <v>Road Bikes</v>
      </c>
      <c r="J174" s="40" t="str">
        <f>VLOOKUP(C174, brands!$A$2:$B$1000, 2, FALSE)</f>
        <v>Trek</v>
      </c>
    </row>
    <row r="175" spans="1:10" x14ac:dyDescent="0.25">
      <c r="A175">
        <v>174</v>
      </c>
      <c r="B175" t="s">
        <v>6114</v>
      </c>
      <c r="C175">
        <v>9</v>
      </c>
      <c r="D175">
        <v>7</v>
      </c>
      <c r="E175">
        <v>2018</v>
      </c>
      <c r="F175">
        <v>3199.99</v>
      </c>
      <c r="G175" t="str">
        <f>VLOOKUP(D:D,categories[],2,)</f>
        <v>Road Bikes</v>
      </c>
      <c r="H175" t="str">
        <f>VLOOKUP(C:C,brands[],2,)</f>
        <v>Trek</v>
      </c>
      <c r="I175" s="39" t="str">
        <f>VLOOKUP(D175, 'categories'!$A$2:$B$1000, 2, FALSE)</f>
        <v>Road Bikes</v>
      </c>
      <c r="J175" s="40" t="str">
        <f>VLOOKUP(C175, brands!$A$2:$B$1000, 2, FALSE)</f>
        <v>Trek</v>
      </c>
    </row>
    <row r="176" spans="1:10" x14ac:dyDescent="0.25">
      <c r="A176">
        <v>175</v>
      </c>
      <c r="B176" t="s">
        <v>6115</v>
      </c>
      <c r="C176">
        <v>9</v>
      </c>
      <c r="D176">
        <v>7</v>
      </c>
      <c r="E176">
        <v>2018</v>
      </c>
      <c r="F176">
        <v>3199.99</v>
      </c>
      <c r="G176" t="str">
        <f>VLOOKUP(D:D,categories[],2,)</f>
        <v>Road Bikes</v>
      </c>
      <c r="H176" t="str">
        <f>VLOOKUP(C:C,brands[],2,)</f>
        <v>Trek</v>
      </c>
      <c r="I176" s="39" t="str">
        <f>VLOOKUP(D176, 'categories'!$A$2:$B$1000, 2, FALSE)</f>
        <v>Road Bikes</v>
      </c>
      <c r="J176" s="40" t="str">
        <f>VLOOKUP(C176, brands!$A$2:$B$1000, 2, FALSE)</f>
        <v>Trek</v>
      </c>
    </row>
    <row r="177" spans="1:10" x14ac:dyDescent="0.25">
      <c r="A177">
        <v>176</v>
      </c>
      <c r="B177" t="s">
        <v>6116</v>
      </c>
      <c r="C177">
        <v>9</v>
      </c>
      <c r="D177">
        <v>7</v>
      </c>
      <c r="E177">
        <v>2018</v>
      </c>
      <c r="F177">
        <v>3199.99</v>
      </c>
      <c r="G177" t="str">
        <f>VLOOKUP(D:D,categories[],2,)</f>
        <v>Road Bikes</v>
      </c>
      <c r="H177" t="str">
        <f>VLOOKUP(C:C,brands[],2,)</f>
        <v>Trek</v>
      </c>
      <c r="I177" s="39" t="str">
        <f>VLOOKUP(D177, 'categories'!$A$2:$B$1000, 2, FALSE)</f>
        <v>Road Bikes</v>
      </c>
      <c r="J177" s="40" t="str">
        <f>VLOOKUP(C177, brands!$A$2:$B$1000, 2, FALSE)</f>
        <v>Trek</v>
      </c>
    </row>
    <row r="178" spans="1:10" x14ac:dyDescent="0.25">
      <c r="A178">
        <v>177</v>
      </c>
      <c r="B178" t="s">
        <v>6117</v>
      </c>
      <c r="C178">
        <v>9</v>
      </c>
      <c r="D178">
        <v>7</v>
      </c>
      <c r="E178">
        <v>2018</v>
      </c>
      <c r="F178">
        <v>5499.99</v>
      </c>
      <c r="G178" t="str">
        <f>VLOOKUP(D:D,categories[],2,)</f>
        <v>Road Bikes</v>
      </c>
      <c r="H178" t="str">
        <f>VLOOKUP(C:C,brands[],2,)</f>
        <v>Trek</v>
      </c>
      <c r="I178" s="39" t="str">
        <f>VLOOKUP(D178, 'categories'!$A$2:$B$1000, 2, FALSE)</f>
        <v>Road Bikes</v>
      </c>
      <c r="J178" s="40" t="str">
        <f>VLOOKUP(C178, brands!$A$2:$B$1000, 2, FALSE)</f>
        <v>Trek</v>
      </c>
    </row>
    <row r="179" spans="1:10" x14ac:dyDescent="0.25">
      <c r="A179">
        <v>178</v>
      </c>
      <c r="B179" t="s">
        <v>6118</v>
      </c>
      <c r="C179">
        <v>9</v>
      </c>
      <c r="D179">
        <v>7</v>
      </c>
      <c r="E179">
        <v>2018</v>
      </c>
      <c r="F179">
        <v>749.99</v>
      </c>
      <c r="G179" t="str">
        <f>VLOOKUP(D:D,categories[],2,)</f>
        <v>Road Bikes</v>
      </c>
      <c r="H179" t="str">
        <f>VLOOKUP(C:C,brands[],2,)</f>
        <v>Trek</v>
      </c>
      <c r="I179" s="39" t="str">
        <f>VLOOKUP(D179, 'categories'!$A$2:$B$1000, 2, FALSE)</f>
        <v>Road Bikes</v>
      </c>
      <c r="J179" s="40" t="str">
        <f>VLOOKUP(C179, brands!$A$2:$B$1000, 2, FALSE)</f>
        <v>Trek</v>
      </c>
    </row>
    <row r="180" spans="1:10" x14ac:dyDescent="0.25">
      <c r="A180">
        <v>179</v>
      </c>
      <c r="B180" t="s">
        <v>6119</v>
      </c>
      <c r="C180">
        <v>9</v>
      </c>
      <c r="D180">
        <v>7</v>
      </c>
      <c r="E180">
        <v>2018</v>
      </c>
      <c r="F180">
        <v>919.99</v>
      </c>
      <c r="G180" t="str">
        <f>VLOOKUP(D:D,categories[],2,)</f>
        <v>Road Bikes</v>
      </c>
      <c r="H180" t="str">
        <f>VLOOKUP(C:C,brands[],2,)</f>
        <v>Trek</v>
      </c>
      <c r="I180" s="39" t="str">
        <f>VLOOKUP(D180, 'categories'!$A$2:$B$1000, 2, FALSE)</f>
        <v>Road Bikes</v>
      </c>
      <c r="J180" s="40" t="str">
        <f>VLOOKUP(C180, brands!$A$2:$B$1000, 2, FALSE)</f>
        <v>Trek</v>
      </c>
    </row>
    <row r="181" spans="1:10" x14ac:dyDescent="0.25">
      <c r="A181">
        <v>180</v>
      </c>
      <c r="B181" t="s">
        <v>6120</v>
      </c>
      <c r="C181">
        <v>9</v>
      </c>
      <c r="D181">
        <v>7</v>
      </c>
      <c r="E181">
        <v>2018</v>
      </c>
      <c r="F181">
        <v>919.99</v>
      </c>
      <c r="G181" t="str">
        <f>VLOOKUP(D:D,categories[],2,)</f>
        <v>Road Bikes</v>
      </c>
      <c r="H181" t="str">
        <f>VLOOKUP(C:C,brands[],2,)</f>
        <v>Trek</v>
      </c>
      <c r="I181" s="39" t="str">
        <f>VLOOKUP(D181, 'categories'!$A$2:$B$1000, 2, FALSE)</f>
        <v>Road Bikes</v>
      </c>
      <c r="J181" s="40" t="str">
        <f>VLOOKUP(C181, brands!$A$2:$B$1000, 2, FALSE)</f>
        <v>Trek</v>
      </c>
    </row>
    <row r="182" spans="1:10" x14ac:dyDescent="0.25">
      <c r="A182">
        <v>181</v>
      </c>
      <c r="B182" t="s">
        <v>6121</v>
      </c>
      <c r="C182">
        <v>9</v>
      </c>
      <c r="D182">
        <v>7</v>
      </c>
      <c r="E182">
        <v>2018</v>
      </c>
      <c r="F182">
        <v>2199.9899999999998</v>
      </c>
      <c r="G182" t="str">
        <f>VLOOKUP(D:D,categories[],2,)</f>
        <v>Road Bikes</v>
      </c>
      <c r="H182" t="str">
        <f>VLOOKUP(C:C,brands[],2,)</f>
        <v>Trek</v>
      </c>
      <c r="I182" s="39" t="str">
        <f>VLOOKUP(D182, 'categories'!$A$2:$B$1000, 2, FALSE)</f>
        <v>Road Bikes</v>
      </c>
      <c r="J182" s="40" t="str">
        <f>VLOOKUP(C182, brands!$A$2:$B$1000, 2, FALSE)</f>
        <v>Trek</v>
      </c>
    </row>
    <row r="183" spans="1:10" x14ac:dyDescent="0.25">
      <c r="A183">
        <v>182</v>
      </c>
      <c r="B183" t="s">
        <v>6122</v>
      </c>
      <c r="C183">
        <v>9</v>
      </c>
      <c r="D183">
        <v>7</v>
      </c>
      <c r="E183">
        <v>2018</v>
      </c>
      <c r="F183">
        <v>2499.9899999999998</v>
      </c>
      <c r="G183" t="str">
        <f>VLOOKUP(D:D,categories[],2,)</f>
        <v>Road Bikes</v>
      </c>
      <c r="H183" t="str">
        <f>VLOOKUP(C:C,brands[],2,)</f>
        <v>Trek</v>
      </c>
      <c r="I183" s="39" t="str">
        <f>VLOOKUP(D183, 'categories'!$A$2:$B$1000, 2, FALSE)</f>
        <v>Road Bikes</v>
      </c>
      <c r="J183" s="40" t="str">
        <f>VLOOKUP(C183, brands!$A$2:$B$1000, 2, FALSE)</f>
        <v>Trek</v>
      </c>
    </row>
    <row r="184" spans="1:10" x14ac:dyDescent="0.25">
      <c r="A184">
        <v>183</v>
      </c>
      <c r="B184" t="s">
        <v>6123</v>
      </c>
      <c r="C184">
        <v>9</v>
      </c>
      <c r="D184">
        <v>7</v>
      </c>
      <c r="E184">
        <v>2018</v>
      </c>
      <c r="F184">
        <v>2199.9899999999998</v>
      </c>
      <c r="G184" t="str">
        <f>VLOOKUP(D:D,categories[],2,)</f>
        <v>Road Bikes</v>
      </c>
      <c r="H184" t="str">
        <f>VLOOKUP(C:C,brands[],2,)</f>
        <v>Trek</v>
      </c>
      <c r="I184" s="39" t="str">
        <f>VLOOKUP(D184, 'categories'!$A$2:$B$1000, 2, FALSE)</f>
        <v>Road Bikes</v>
      </c>
      <c r="J184" s="40" t="str">
        <f>VLOOKUP(C184, brands!$A$2:$B$1000, 2, FALSE)</f>
        <v>Trek</v>
      </c>
    </row>
    <row r="185" spans="1:10" x14ac:dyDescent="0.25">
      <c r="A185">
        <v>184</v>
      </c>
      <c r="B185" t="s">
        <v>6124</v>
      </c>
      <c r="C185">
        <v>9</v>
      </c>
      <c r="D185">
        <v>7</v>
      </c>
      <c r="E185">
        <v>2018</v>
      </c>
      <c r="F185">
        <v>3499.99</v>
      </c>
      <c r="G185" t="str">
        <f>VLOOKUP(D:D,categories[],2,)</f>
        <v>Road Bikes</v>
      </c>
      <c r="H185" t="str">
        <f>VLOOKUP(C:C,brands[],2,)</f>
        <v>Trek</v>
      </c>
      <c r="I185" s="39" t="str">
        <f>VLOOKUP(D185, 'categories'!$A$2:$B$1000, 2, FALSE)</f>
        <v>Road Bikes</v>
      </c>
      <c r="J185" s="40" t="str">
        <f>VLOOKUP(C185, brands!$A$2:$B$1000, 2, FALSE)</f>
        <v>Trek</v>
      </c>
    </row>
    <row r="186" spans="1:10" x14ac:dyDescent="0.25">
      <c r="A186">
        <v>185</v>
      </c>
      <c r="B186" t="s">
        <v>6125</v>
      </c>
      <c r="C186">
        <v>9</v>
      </c>
      <c r="D186">
        <v>5</v>
      </c>
      <c r="E186">
        <v>2018</v>
      </c>
      <c r="F186">
        <v>2799.99</v>
      </c>
      <c r="G186" t="str">
        <f>VLOOKUP(D:D,categories[],2,)</f>
        <v>Electric Bikes</v>
      </c>
      <c r="H186" t="str">
        <f>VLOOKUP(C:C,brands[],2,)</f>
        <v>Trek</v>
      </c>
      <c r="I186" s="39" t="str">
        <f>VLOOKUP(D186, 'categories'!$A$2:$B$1000, 2, FALSE)</f>
        <v>Electric Bikes</v>
      </c>
      <c r="J186" s="40" t="str">
        <f>VLOOKUP(C186, brands!$A$2:$B$1000, 2, FALSE)</f>
        <v>Trek</v>
      </c>
    </row>
    <row r="187" spans="1:10" x14ac:dyDescent="0.25">
      <c r="A187">
        <v>186</v>
      </c>
      <c r="B187" t="s">
        <v>6126</v>
      </c>
      <c r="C187">
        <v>9</v>
      </c>
      <c r="D187">
        <v>5</v>
      </c>
      <c r="E187">
        <v>2018</v>
      </c>
      <c r="F187">
        <v>4499.99</v>
      </c>
      <c r="G187" t="str">
        <f>VLOOKUP(D:D,categories[],2,)</f>
        <v>Electric Bikes</v>
      </c>
      <c r="H187" t="str">
        <f>VLOOKUP(C:C,brands[],2,)</f>
        <v>Trek</v>
      </c>
      <c r="I187" s="39" t="str">
        <f>VLOOKUP(D187, 'categories'!$A$2:$B$1000, 2, FALSE)</f>
        <v>Electric Bikes</v>
      </c>
      <c r="J187" s="40" t="str">
        <f>VLOOKUP(C187, brands!$A$2:$B$1000, 2, FALSE)</f>
        <v>Trek</v>
      </c>
    </row>
    <row r="188" spans="1:10" x14ac:dyDescent="0.25">
      <c r="A188">
        <v>187</v>
      </c>
      <c r="B188" t="s">
        <v>6127</v>
      </c>
      <c r="C188">
        <v>9</v>
      </c>
      <c r="D188">
        <v>5</v>
      </c>
      <c r="E188">
        <v>2018</v>
      </c>
      <c r="F188">
        <v>2799.99</v>
      </c>
      <c r="G188" t="str">
        <f>VLOOKUP(D:D,categories[],2,)</f>
        <v>Electric Bikes</v>
      </c>
      <c r="H188" t="str">
        <f>VLOOKUP(C:C,brands[],2,)</f>
        <v>Trek</v>
      </c>
      <c r="I188" s="39" t="str">
        <f>VLOOKUP(D188, 'categories'!$A$2:$B$1000, 2, FALSE)</f>
        <v>Electric Bikes</v>
      </c>
      <c r="J188" s="40" t="str">
        <f>VLOOKUP(C188, brands!$A$2:$B$1000, 2, FALSE)</f>
        <v>Trek</v>
      </c>
    </row>
    <row r="189" spans="1:10" x14ac:dyDescent="0.25">
      <c r="A189">
        <v>188</v>
      </c>
      <c r="B189" t="s">
        <v>6128</v>
      </c>
      <c r="C189">
        <v>9</v>
      </c>
      <c r="D189">
        <v>5</v>
      </c>
      <c r="E189">
        <v>2018</v>
      </c>
      <c r="F189">
        <v>3499.99</v>
      </c>
      <c r="G189" t="str">
        <f>VLOOKUP(D:D,categories[],2,)</f>
        <v>Electric Bikes</v>
      </c>
      <c r="H189" t="str">
        <f>VLOOKUP(C:C,brands[],2,)</f>
        <v>Trek</v>
      </c>
      <c r="I189" s="39" t="str">
        <f>VLOOKUP(D189, 'categories'!$A$2:$B$1000, 2, FALSE)</f>
        <v>Electric Bikes</v>
      </c>
      <c r="J189" s="40" t="str">
        <f>VLOOKUP(C189, brands!$A$2:$B$1000, 2, FALSE)</f>
        <v>Trek</v>
      </c>
    </row>
    <row r="190" spans="1:10" x14ac:dyDescent="0.25">
      <c r="A190">
        <v>189</v>
      </c>
      <c r="B190" t="s">
        <v>6129</v>
      </c>
      <c r="C190">
        <v>9</v>
      </c>
      <c r="D190">
        <v>5</v>
      </c>
      <c r="E190">
        <v>2018</v>
      </c>
      <c r="F190">
        <v>2799.99</v>
      </c>
      <c r="G190" t="str">
        <f>VLOOKUP(D:D,categories[],2,)</f>
        <v>Electric Bikes</v>
      </c>
      <c r="H190" t="str">
        <f>VLOOKUP(C:C,brands[],2,)</f>
        <v>Trek</v>
      </c>
      <c r="I190" s="39" t="str">
        <f>VLOOKUP(D190, 'categories'!$A$2:$B$1000, 2, FALSE)</f>
        <v>Electric Bikes</v>
      </c>
      <c r="J190" s="40" t="str">
        <f>VLOOKUP(C190, brands!$A$2:$B$1000, 2, FALSE)</f>
        <v>Trek</v>
      </c>
    </row>
    <row r="191" spans="1:10" x14ac:dyDescent="0.25">
      <c r="A191">
        <v>190</v>
      </c>
      <c r="B191" t="s">
        <v>6130</v>
      </c>
      <c r="C191">
        <v>9</v>
      </c>
      <c r="D191">
        <v>5</v>
      </c>
      <c r="E191">
        <v>2018</v>
      </c>
      <c r="F191">
        <v>2799.99</v>
      </c>
      <c r="G191" t="str">
        <f>VLOOKUP(D:D,categories[],2,)</f>
        <v>Electric Bikes</v>
      </c>
      <c r="H191" t="str">
        <f>VLOOKUP(C:C,brands[],2,)</f>
        <v>Trek</v>
      </c>
      <c r="I191" s="39" t="str">
        <f>VLOOKUP(D191, 'categories'!$A$2:$B$1000, 2, FALSE)</f>
        <v>Electric Bikes</v>
      </c>
      <c r="J191" s="40" t="str">
        <f>VLOOKUP(C191, brands!$A$2:$B$1000, 2, FALSE)</f>
        <v>Trek</v>
      </c>
    </row>
    <row r="192" spans="1:10" x14ac:dyDescent="0.25">
      <c r="A192">
        <v>191</v>
      </c>
      <c r="B192" t="s">
        <v>6131</v>
      </c>
      <c r="C192">
        <v>1</v>
      </c>
      <c r="D192">
        <v>5</v>
      </c>
      <c r="E192">
        <v>2018</v>
      </c>
      <c r="F192">
        <v>2799.99</v>
      </c>
      <c r="G192" t="str">
        <f>VLOOKUP(D:D,categories[],2,)</f>
        <v>Electric Bikes</v>
      </c>
      <c r="H192" t="str">
        <f>VLOOKUP(C:C,brands[],2,)</f>
        <v>Electra</v>
      </c>
      <c r="I192" s="39" t="str">
        <f>VLOOKUP(D192, 'categories'!$A$2:$B$1000, 2, FALSE)</f>
        <v>Electric Bikes</v>
      </c>
      <c r="J192" s="40" t="str">
        <f>VLOOKUP(C192, brands!$A$2:$B$1000, 2, FALSE)</f>
        <v>Electra</v>
      </c>
    </row>
    <row r="193" spans="1:10" x14ac:dyDescent="0.25">
      <c r="A193">
        <v>192</v>
      </c>
      <c r="B193" t="s">
        <v>6132</v>
      </c>
      <c r="C193">
        <v>1</v>
      </c>
      <c r="D193">
        <v>5</v>
      </c>
      <c r="E193">
        <v>2018</v>
      </c>
      <c r="F193">
        <v>2599.9899999999998</v>
      </c>
      <c r="G193" t="str">
        <f>VLOOKUP(D:D,categories[],2,)</f>
        <v>Electric Bikes</v>
      </c>
      <c r="H193" t="str">
        <f>VLOOKUP(C:C,brands[],2,)</f>
        <v>Electra</v>
      </c>
      <c r="I193" s="39" t="str">
        <f>VLOOKUP(D193, 'categories'!$A$2:$B$1000, 2, FALSE)</f>
        <v>Electric Bikes</v>
      </c>
      <c r="J193" s="40" t="str">
        <f>VLOOKUP(C193, brands!$A$2:$B$1000, 2, FALSE)</f>
        <v>Electra</v>
      </c>
    </row>
    <row r="194" spans="1:10" x14ac:dyDescent="0.25">
      <c r="A194">
        <v>193</v>
      </c>
      <c r="B194" t="s">
        <v>6133</v>
      </c>
      <c r="C194">
        <v>9</v>
      </c>
      <c r="D194">
        <v>5</v>
      </c>
      <c r="E194">
        <v>2018</v>
      </c>
      <c r="F194">
        <v>2799.99</v>
      </c>
      <c r="G194" t="str">
        <f>VLOOKUP(D:D,categories[],2,)</f>
        <v>Electric Bikes</v>
      </c>
      <c r="H194" t="str">
        <f>VLOOKUP(C:C,brands[],2,)</f>
        <v>Trek</v>
      </c>
      <c r="I194" s="39" t="str">
        <f>VLOOKUP(D194, 'categories'!$A$2:$B$1000, 2, FALSE)</f>
        <v>Electric Bikes</v>
      </c>
      <c r="J194" s="40" t="str">
        <f>VLOOKUP(C194, brands!$A$2:$B$1000, 2, FALSE)</f>
        <v>Trek</v>
      </c>
    </row>
    <row r="195" spans="1:10" x14ac:dyDescent="0.25">
      <c r="A195">
        <v>194</v>
      </c>
      <c r="B195" t="s">
        <v>6134</v>
      </c>
      <c r="C195">
        <v>9</v>
      </c>
      <c r="D195">
        <v>5</v>
      </c>
      <c r="E195">
        <v>2018</v>
      </c>
      <c r="F195">
        <v>3499.99</v>
      </c>
      <c r="G195" t="str">
        <f>VLOOKUP(D:D,categories[],2,)</f>
        <v>Electric Bikes</v>
      </c>
      <c r="H195" t="str">
        <f>VLOOKUP(C:C,brands[],2,)</f>
        <v>Trek</v>
      </c>
      <c r="I195" s="39" t="str">
        <f>VLOOKUP(D195, 'categories'!$A$2:$B$1000, 2, FALSE)</f>
        <v>Electric Bikes</v>
      </c>
      <c r="J195" s="40" t="str">
        <f>VLOOKUP(C195, brands!$A$2:$B$1000, 2, FALSE)</f>
        <v>Trek</v>
      </c>
    </row>
    <row r="196" spans="1:10" x14ac:dyDescent="0.25">
      <c r="A196">
        <v>195</v>
      </c>
      <c r="B196" t="s">
        <v>6135</v>
      </c>
      <c r="C196">
        <v>1</v>
      </c>
      <c r="D196">
        <v>5</v>
      </c>
      <c r="E196">
        <v>2018</v>
      </c>
      <c r="F196">
        <v>2599.9899999999998</v>
      </c>
      <c r="G196" t="str">
        <f>VLOOKUP(D:D,categories[],2,)</f>
        <v>Electric Bikes</v>
      </c>
      <c r="H196" t="str">
        <f>VLOOKUP(C:C,brands[],2,)</f>
        <v>Electra</v>
      </c>
      <c r="I196" s="39" t="str">
        <f>VLOOKUP(D196, 'categories'!$A$2:$B$1000, 2, FALSE)</f>
        <v>Electric Bikes</v>
      </c>
      <c r="J196" s="40" t="str">
        <f>VLOOKUP(C196, brands!$A$2:$B$1000, 2, FALSE)</f>
        <v>Electra</v>
      </c>
    </row>
    <row r="197" spans="1:10" x14ac:dyDescent="0.25">
      <c r="A197">
        <v>196</v>
      </c>
      <c r="B197" t="s">
        <v>6136</v>
      </c>
      <c r="C197">
        <v>9</v>
      </c>
      <c r="D197">
        <v>5</v>
      </c>
      <c r="E197">
        <v>2018</v>
      </c>
      <c r="F197">
        <v>2299.9899999999998</v>
      </c>
      <c r="G197" t="str">
        <f>VLOOKUP(D:D,categories[],2,)</f>
        <v>Electric Bikes</v>
      </c>
      <c r="H197" t="str">
        <f>VLOOKUP(C:C,brands[],2,)</f>
        <v>Trek</v>
      </c>
      <c r="I197" s="39" t="str">
        <f>VLOOKUP(D197, 'categories'!$A$2:$B$1000, 2, FALSE)</f>
        <v>Electric Bikes</v>
      </c>
      <c r="J197" s="40" t="str">
        <f>VLOOKUP(C197, brands!$A$2:$B$1000, 2, FALSE)</f>
        <v>Trek</v>
      </c>
    </row>
    <row r="198" spans="1:10" x14ac:dyDescent="0.25">
      <c r="A198">
        <v>197</v>
      </c>
      <c r="B198" t="s">
        <v>6137</v>
      </c>
      <c r="C198">
        <v>9</v>
      </c>
      <c r="D198">
        <v>5</v>
      </c>
      <c r="E198">
        <v>2018</v>
      </c>
      <c r="F198">
        <v>2299.9899999999998</v>
      </c>
      <c r="G198" t="str">
        <f>VLOOKUP(D:D,categories[],2,)</f>
        <v>Electric Bikes</v>
      </c>
      <c r="H198" t="str">
        <f>VLOOKUP(C:C,brands[],2,)</f>
        <v>Trek</v>
      </c>
      <c r="I198" s="39" t="str">
        <f>VLOOKUP(D198, 'categories'!$A$2:$B$1000, 2, FALSE)</f>
        <v>Electric Bikes</v>
      </c>
      <c r="J198" s="40" t="str">
        <f>VLOOKUP(C198, brands!$A$2:$B$1000, 2, FALSE)</f>
        <v>Trek</v>
      </c>
    </row>
    <row r="199" spans="1:10" x14ac:dyDescent="0.25">
      <c r="A199">
        <v>198</v>
      </c>
      <c r="B199" t="s">
        <v>6138</v>
      </c>
      <c r="C199">
        <v>1</v>
      </c>
      <c r="D199">
        <v>5</v>
      </c>
      <c r="E199">
        <v>2018</v>
      </c>
      <c r="F199">
        <v>2999.99</v>
      </c>
      <c r="G199" t="str">
        <f>VLOOKUP(D:D,categories[],2,)</f>
        <v>Electric Bikes</v>
      </c>
      <c r="H199" t="str">
        <f>VLOOKUP(C:C,brands[],2,)</f>
        <v>Electra</v>
      </c>
      <c r="I199" s="39" t="str">
        <f>VLOOKUP(D199, 'categories'!$A$2:$B$1000, 2, FALSE)</f>
        <v>Electric Bikes</v>
      </c>
      <c r="J199" s="40" t="str">
        <f>VLOOKUP(C199, brands!$A$2:$B$1000, 2, FALSE)</f>
        <v>Electra</v>
      </c>
    </row>
    <row r="200" spans="1:10" x14ac:dyDescent="0.25">
      <c r="A200">
        <v>199</v>
      </c>
      <c r="B200" t="s">
        <v>6139</v>
      </c>
      <c r="C200">
        <v>1</v>
      </c>
      <c r="D200">
        <v>5</v>
      </c>
      <c r="E200">
        <v>2018</v>
      </c>
      <c r="F200">
        <v>2999.99</v>
      </c>
      <c r="G200" t="str">
        <f>VLOOKUP(D:D,categories[],2,)</f>
        <v>Electric Bikes</v>
      </c>
      <c r="H200" t="str">
        <f>VLOOKUP(C:C,brands[],2,)</f>
        <v>Electra</v>
      </c>
      <c r="I200" s="39" t="str">
        <f>VLOOKUP(D200, 'categories'!$A$2:$B$1000, 2, FALSE)</f>
        <v>Electric Bikes</v>
      </c>
      <c r="J200" s="40" t="str">
        <f>VLOOKUP(C200, brands!$A$2:$B$1000, 2, FALSE)</f>
        <v>Electra</v>
      </c>
    </row>
    <row r="201" spans="1:10" x14ac:dyDescent="0.25">
      <c r="A201">
        <v>200</v>
      </c>
      <c r="B201" t="s">
        <v>6140</v>
      </c>
      <c r="C201">
        <v>9</v>
      </c>
      <c r="D201">
        <v>5</v>
      </c>
      <c r="E201">
        <v>2018</v>
      </c>
      <c r="F201">
        <v>3499.99</v>
      </c>
      <c r="G201" t="str">
        <f>VLOOKUP(D:D,categories[],2,)</f>
        <v>Electric Bikes</v>
      </c>
      <c r="H201" t="str">
        <f>VLOOKUP(C:C,brands[],2,)</f>
        <v>Trek</v>
      </c>
      <c r="I201" s="39" t="str">
        <f>VLOOKUP(D201, 'categories'!$A$2:$B$1000, 2, FALSE)</f>
        <v>Electric Bikes</v>
      </c>
      <c r="J201" s="40" t="str">
        <f>VLOOKUP(C201, brands!$A$2:$B$1000, 2, FALSE)</f>
        <v>Trek</v>
      </c>
    </row>
    <row r="202" spans="1:10" x14ac:dyDescent="0.25">
      <c r="A202">
        <v>201</v>
      </c>
      <c r="B202" t="s">
        <v>6141</v>
      </c>
      <c r="C202">
        <v>9</v>
      </c>
      <c r="D202">
        <v>5</v>
      </c>
      <c r="E202">
        <v>2018</v>
      </c>
      <c r="F202">
        <v>4499.99</v>
      </c>
      <c r="G202" t="str">
        <f>VLOOKUP(D:D,categories[],2,)</f>
        <v>Electric Bikes</v>
      </c>
      <c r="H202" t="str">
        <f>VLOOKUP(C:C,brands[],2,)</f>
        <v>Trek</v>
      </c>
      <c r="I202" s="39" t="str">
        <f>VLOOKUP(D202, 'categories'!$A$2:$B$1000, 2, FALSE)</f>
        <v>Electric Bikes</v>
      </c>
      <c r="J202" s="40" t="str">
        <f>VLOOKUP(C202, brands!$A$2:$B$1000, 2, FALSE)</f>
        <v>Trek</v>
      </c>
    </row>
    <row r="203" spans="1:10" x14ac:dyDescent="0.25">
      <c r="A203">
        <v>202</v>
      </c>
      <c r="B203" t="s">
        <v>6142</v>
      </c>
      <c r="C203">
        <v>9</v>
      </c>
      <c r="D203">
        <v>5</v>
      </c>
      <c r="E203">
        <v>2018</v>
      </c>
      <c r="F203">
        <v>3499.99</v>
      </c>
      <c r="G203" t="str">
        <f>VLOOKUP(D:D,categories[],2,)</f>
        <v>Electric Bikes</v>
      </c>
      <c r="H203" t="str">
        <f>VLOOKUP(C:C,brands[],2,)</f>
        <v>Trek</v>
      </c>
      <c r="I203" s="39" t="str">
        <f>VLOOKUP(D203, 'categories'!$A$2:$B$1000, 2, FALSE)</f>
        <v>Electric Bikes</v>
      </c>
      <c r="J203" s="40" t="str">
        <f>VLOOKUP(C203, brands!$A$2:$B$1000, 2, FALSE)</f>
        <v>Trek</v>
      </c>
    </row>
    <row r="204" spans="1:10" x14ac:dyDescent="0.25">
      <c r="A204">
        <v>203</v>
      </c>
      <c r="B204" t="s">
        <v>6143</v>
      </c>
      <c r="C204">
        <v>9</v>
      </c>
      <c r="D204">
        <v>5</v>
      </c>
      <c r="E204">
        <v>2018</v>
      </c>
      <c r="F204">
        <v>4999.99</v>
      </c>
      <c r="G204" t="str">
        <f>VLOOKUP(D:D,categories[],2,)</f>
        <v>Electric Bikes</v>
      </c>
      <c r="H204" t="str">
        <f>VLOOKUP(C:C,brands[],2,)</f>
        <v>Trek</v>
      </c>
      <c r="I204" s="39" t="str">
        <f>VLOOKUP(D204, 'categories'!$A$2:$B$1000, 2, FALSE)</f>
        <v>Electric Bikes</v>
      </c>
      <c r="J204" s="40" t="str">
        <f>VLOOKUP(C204, brands!$A$2:$B$1000, 2, FALSE)</f>
        <v>Trek</v>
      </c>
    </row>
    <row r="205" spans="1:10" x14ac:dyDescent="0.25">
      <c r="A205">
        <v>204</v>
      </c>
      <c r="B205" t="s">
        <v>6144</v>
      </c>
      <c r="C205">
        <v>9</v>
      </c>
      <c r="D205">
        <v>5</v>
      </c>
      <c r="E205">
        <v>2018</v>
      </c>
      <c r="F205">
        <v>3599.99</v>
      </c>
      <c r="G205" t="str">
        <f>VLOOKUP(D:D,categories[],2,)</f>
        <v>Electric Bikes</v>
      </c>
      <c r="H205" t="str">
        <f>VLOOKUP(C:C,brands[],2,)</f>
        <v>Trek</v>
      </c>
      <c r="I205" s="39" t="str">
        <f>VLOOKUP(D205, 'categories'!$A$2:$B$1000, 2, FALSE)</f>
        <v>Electric Bikes</v>
      </c>
      <c r="J205" s="40" t="str">
        <f>VLOOKUP(C205, brands!$A$2:$B$1000, 2, FALSE)</f>
        <v>Trek</v>
      </c>
    </row>
    <row r="206" spans="1:10" x14ac:dyDescent="0.25">
      <c r="A206">
        <v>205</v>
      </c>
      <c r="B206" t="s">
        <v>6145</v>
      </c>
      <c r="C206">
        <v>9</v>
      </c>
      <c r="D206">
        <v>5</v>
      </c>
      <c r="E206">
        <v>2018</v>
      </c>
      <c r="F206">
        <v>4999.99</v>
      </c>
      <c r="G206" t="str">
        <f>VLOOKUP(D:D,categories[],2,)</f>
        <v>Electric Bikes</v>
      </c>
      <c r="H206" t="str">
        <f>VLOOKUP(C:C,brands[],2,)</f>
        <v>Trek</v>
      </c>
      <c r="I206" s="39" t="str">
        <f>VLOOKUP(D206, 'categories'!$A$2:$B$1000, 2, FALSE)</f>
        <v>Electric Bikes</v>
      </c>
      <c r="J206" s="40" t="str">
        <f>VLOOKUP(C206, brands!$A$2:$B$1000, 2, FALSE)</f>
        <v>Trek</v>
      </c>
    </row>
    <row r="207" spans="1:10" x14ac:dyDescent="0.25">
      <c r="A207">
        <v>206</v>
      </c>
      <c r="B207" t="s">
        <v>6146</v>
      </c>
      <c r="C207">
        <v>9</v>
      </c>
      <c r="D207">
        <v>4</v>
      </c>
      <c r="E207">
        <v>2018</v>
      </c>
      <c r="F207">
        <v>3299.99</v>
      </c>
      <c r="G207" t="str">
        <f>VLOOKUP(D:D,categories[],2,)</f>
        <v>Cyclocross Bicycles</v>
      </c>
      <c r="H207" t="str">
        <f>VLOOKUP(C:C,brands[],2,)</f>
        <v>Trek</v>
      </c>
      <c r="I207" s="39" t="str">
        <f>VLOOKUP(D207, 'categories'!$A$2:$B$1000, 2, FALSE)</f>
        <v>Cyclocross Bicycles</v>
      </c>
      <c r="J207" s="40" t="str">
        <f>VLOOKUP(C207, brands!$A$2:$B$1000, 2, FALSE)</f>
        <v>Trek</v>
      </c>
    </row>
    <row r="208" spans="1:10" x14ac:dyDescent="0.25">
      <c r="A208">
        <v>207</v>
      </c>
      <c r="B208" t="s">
        <v>6147</v>
      </c>
      <c r="C208">
        <v>9</v>
      </c>
      <c r="D208">
        <v>4</v>
      </c>
      <c r="E208">
        <v>2018</v>
      </c>
      <c r="F208">
        <v>3999.99</v>
      </c>
      <c r="G208" t="str">
        <f>VLOOKUP(D:D,categories[],2,)</f>
        <v>Cyclocross Bicycles</v>
      </c>
      <c r="H208" t="str">
        <f>VLOOKUP(C:C,brands[],2,)</f>
        <v>Trek</v>
      </c>
      <c r="I208" s="39" t="str">
        <f>VLOOKUP(D208, 'categories'!$A$2:$B$1000, 2, FALSE)</f>
        <v>Cyclocross Bicycles</v>
      </c>
      <c r="J208" s="40" t="str">
        <f>VLOOKUP(C208, brands!$A$2:$B$1000, 2, FALSE)</f>
        <v>Trek</v>
      </c>
    </row>
    <row r="209" spans="1:10" x14ac:dyDescent="0.25">
      <c r="A209">
        <v>208</v>
      </c>
      <c r="B209" t="s">
        <v>6148</v>
      </c>
      <c r="C209">
        <v>9</v>
      </c>
      <c r="D209">
        <v>4</v>
      </c>
      <c r="E209">
        <v>2018</v>
      </c>
      <c r="F209">
        <v>1799.99</v>
      </c>
      <c r="G209" t="str">
        <f>VLOOKUP(D:D,categories[],2,)</f>
        <v>Cyclocross Bicycles</v>
      </c>
      <c r="H209" t="str">
        <f>VLOOKUP(C:C,brands[],2,)</f>
        <v>Trek</v>
      </c>
      <c r="I209" s="39" t="str">
        <f>VLOOKUP(D209, 'categories'!$A$2:$B$1000, 2, FALSE)</f>
        <v>Cyclocross Bicycles</v>
      </c>
      <c r="J209" s="40" t="str">
        <f>VLOOKUP(C209, brands!$A$2:$B$1000, 2, FALSE)</f>
        <v>Trek</v>
      </c>
    </row>
    <row r="210" spans="1:10" x14ac:dyDescent="0.25">
      <c r="A210">
        <v>209</v>
      </c>
      <c r="B210" t="s">
        <v>6149</v>
      </c>
      <c r="C210">
        <v>9</v>
      </c>
      <c r="D210">
        <v>4</v>
      </c>
      <c r="E210">
        <v>2018</v>
      </c>
      <c r="F210">
        <v>2999.99</v>
      </c>
      <c r="G210" t="str">
        <f>VLOOKUP(D:D,categories[],2,)</f>
        <v>Cyclocross Bicycles</v>
      </c>
      <c r="H210" t="str">
        <f>VLOOKUP(C:C,brands[],2,)</f>
        <v>Trek</v>
      </c>
      <c r="I210" s="39" t="str">
        <f>VLOOKUP(D210, 'categories'!$A$2:$B$1000, 2, FALSE)</f>
        <v>Cyclocross Bicycles</v>
      </c>
      <c r="J210" s="40" t="str">
        <f>VLOOKUP(C210, brands!$A$2:$B$1000, 2, FALSE)</f>
        <v>Trek</v>
      </c>
    </row>
    <row r="211" spans="1:10" x14ac:dyDescent="0.25">
      <c r="A211">
        <v>210</v>
      </c>
      <c r="B211" t="s">
        <v>6108</v>
      </c>
      <c r="C211">
        <v>8</v>
      </c>
      <c r="D211">
        <v>4</v>
      </c>
      <c r="E211">
        <v>2018</v>
      </c>
      <c r="F211">
        <v>1549</v>
      </c>
      <c r="G211" t="str">
        <f>VLOOKUP(D:D,categories[],2,)</f>
        <v>Cyclocross Bicycles</v>
      </c>
      <c r="H211" t="str">
        <f>VLOOKUP(C:C,brands[],2,)</f>
        <v>Surly</v>
      </c>
      <c r="I211" s="39" t="str">
        <f>VLOOKUP(D211, 'categories'!$A$2:$B$1000, 2, FALSE)</f>
        <v>Cyclocross Bicycles</v>
      </c>
      <c r="J211" s="40" t="str">
        <f>VLOOKUP(C211, brands!$A$2:$B$1000, 2, FALSE)</f>
        <v>Surly</v>
      </c>
    </row>
    <row r="212" spans="1:10" x14ac:dyDescent="0.25">
      <c r="A212">
        <v>211</v>
      </c>
      <c r="B212" t="s">
        <v>6104</v>
      </c>
      <c r="C212">
        <v>8</v>
      </c>
      <c r="D212">
        <v>4</v>
      </c>
      <c r="E212">
        <v>2018</v>
      </c>
      <c r="F212">
        <v>1549</v>
      </c>
      <c r="G212" t="str">
        <f>VLOOKUP(D:D,categories[],2,)</f>
        <v>Cyclocross Bicycles</v>
      </c>
      <c r="H212" t="str">
        <f>VLOOKUP(C:C,brands[],2,)</f>
        <v>Surly</v>
      </c>
      <c r="I212" s="39" t="str">
        <f>VLOOKUP(D212, 'categories'!$A$2:$B$1000, 2, FALSE)</f>
        <v>Cyclocross Bicycles</v>
      </c>
      <c r="J212" s="40" t="str">
        <f>VLOOKUP(C212, brands!$A$2:$B$1000, 2, FALSE)</f>
        <v>Surly</v>
      </c>
    </row>
    <row r="213" spans="1:10" x14ac:dyDescent="0.25">
      <c r="A213">
        <v>212</v>
      </c>
      <c r="B213" t="s">
        <v>6150</v>
      </c>
      <c r="C213">
        <v>1</v>
      </c>
      <c r="D213">
        <v>3</v>
      </c>
      <c r="E213">
        <v>2018</v>
      </c>
      <c r="F213">
        <v>559.99</v>
      </c>
      <c r="G213" t="str">
        <f>VLOOKUP(D:D,categories[],2,)</f>
        <v>Cruisers Bicycles</v>
      </c>
      <c r="H213" t="str">
        <f>VLOOKUP(C:C,brands[],2,)</f>
        <v>Electra</v>
      </c>
      <c r="I213" s="39" t="str">
        <f>VLOOKUP(D213, 'categories'!$A$2:$B$1000, 2, FALSE)</f>
        <v>Cruisers Bicycles</v>
      </c>
      <c r="J213" s="40" t="str">
        <f>VLOOKUP(C213, brands!$A$2:$B$1000, 2, FALSE)</f>
        <v>Electra</v>
      </c>
    </row>
    <row r="214" spans="1:10" x14ac:dyDescent="0.25">
      <c r="A214">
        <v>213</v>
      </c>
      <c r="B214" t="s">
        <v>6151</v>
      </c>
      <c r="C214">
        <v>1</v>
      </c>
      <c r="D214">
        <v>3</v>
      </c>
      <c r="E214">
        <v>2018</v>
      </c>
      <c r="F214">
        <v>269.99</v>
      </c>
      <c r="G214" t="str">
        <f>VLOOKUP(D:D,categories[],2,)</f>
        <v>Cruisers Bicycles</v>
      </c>
      <c r="H214" t="str">
        <f>VLOOKUP(C:C,brands[],2,)</f>
        <v>Electra</v>
      </c>
      <c r="I214" s="39" t="str">
        <f>VLOOKUP(D214, 'categories'!$A$2:$B$1000, 2, FALSE)</f>
        <v>Cruisers Bicycles</v>
      </c>
      <c r="J214" s="40" t="str">
        <f>VLOOKUP(C214, brands!$A$2:$B$1000, 2, FALSE)</f>
        <v>Electra</v>
      </c>
    </row>
    <row r="215" spans="1:10" x14ac:dyDescent="0.25">
      <c r="A215">
        <v>214</v>
      </c>
      <c r="B215" t="s">
        <v>6152</v>
      </c>
      <c r="C215">
        <v>1</v>
      </c>
      <c r="D215">
        <v>3</v>
      </c>
      <c r="E215">
        <v>2018</v>
      </c>
      <c r="F215">
        <v>899.99</v>
      </c>
      <c r="G215" t="str">
        <f>VLOOKUP(D:D,categories[],2,)</f>
        <v>Cruisers Bicycles</v>
      </c>
      <c r="H215" t="str">
        <f>VLOOKUP(C:C,brands[],2,)</f>
        <v>Electra</v>
      </c>
      <c r="I215" s="39" t="str">
        <f>VLOOKUP(D215, 'categories'!$A$2:$B$1000, 2, FALSE)</f>
        <v>Cruisers Bicycles</v>
      </c>
      <c r="J215" s="40" t="str">
        <f>VLOOKUP(C215, brands!$A$2:$B$1000, 2, FALSE)</f>
        <v>Electra</v>
      </c>
    </row>
    <row r="216" spans="1:10" x14ac:dyDescent="0.25">
      <c r="A216">
        <v>215</v>
      </c>
      <c r="B216" t="s">
        <v>6153</v>
      </c>
      <c r="C216">
        <v>1</v>
      </c>
      <c r="D216">
        <v>3</v>
      </c>
      <c r="E216">
        <v>2018</v>
      </c>
      <c r="F216">
        <v>749.99</v>
      </c>
      <c r="G216" t="str">
        <f>VLOOKUP(D:D,categories[],2,)</f>
        <v>Cruisers Bicycles</v>
      </c>
      <c r="H216" t="str">
        <f>VLOOKUP(C:C,brands[],2,)</f>
        <v>Electra</v>
      </c>
      <c r="I216" s="39" t="str">
        <f>VLOOKUP(D216, 'categories'!$A$2:$B$1000, 2, FALSE)</f>
        <v>Cruisers Bicycles</v>
      </c>
      <c r="J216" s="40" t="str">
        <f>VLOOKUP(C216, brands!$A$2:$B$1000, 2, FALSE)</f>
        <v>Electra</v>
      </c>
    </row>
    <row r="217" spans="1:10" x14ac:dyDescent="0.25">
      <c r="A217">
        <v>216</v>
      </c>
      <c r="B217" t="s">
        <v>6154</v>
      </c>
      <c r="C217">
        <v>1</v>
      </c>
      <c r="D217">
        <v>3</v>
      </c>
      <c r="E217">
        <v>2018</v>
      </c>
      <c r="F217">
        <v>899.99</v>
      </c>
      <c r="G217" t="str">
        <f>VLOOKUP(D:D,categories[],2,)</f>
        <v>Cruisers Bicycles</v>
      </c>
      <c r="H217" t="str">
        <f>VLOOKUP(C:C,brands[],2,)</f>
        <v>Electra</v>
      </c>
      <c r="I217" s="39" t="str">
        <f>VLOOKUP(D217, 'categories'!$A$2:$B$1000, 2, FALSE)</f>
        <v>Cruisers Bicycles</v>
      </c>
      <c r="J217" s="40" t="str">
        <f>VLOOKUP(C217, brands!$A$2:$B$1000, 2, FALSE)</f>
        <v>Electra</v>
      </c>
    </row>
    <row r="218" spans="1:10" x14ac:dyDescent="0.25">
      <c r="A218">
        <v>217</v>
      </c>
      <c r="B218" t="s">
        <v>6155</v>
      </c>
      <c r="C218">
        <v>1</v>
      </c>
      <c r="D218">
        <v>3</v>
      </c>
      <c r="E218">
        <v>2018</v>
      </c>
      <c r="F218">
        <v>909.99</v>
      </c>
      <c r="G218" t="str">
        <f>VLOOKUP(D:D,categories[],2,)</f>
        <v>Cruisers Bicycles</v>
      </c>
      <c r="H218" t="str">
        <f>VLOOKUP(C:C,brands[],2,)</f>
        <v>Electra</v>
      </c>
      <c r="I218" s="39" t="str">
        <f>VLOOKUP(D218, 'categories'!$A$2:$B$1000, 2, FALSE)</f>
        <v>Cruisers Bicycles</v>
      </c>
      <c r="J218" s="40" t="str">
        <f>VLOOKUP(C218, brands!$A$2:$B$1000, 2, FALSE)</f>
        <v>Electra</v>
      </c>
    </row>
    <row r="219" spans="1:10" x14ac:dyDescent="0.25">
      <c r="A219">
        <v>218</v>
      </c>
      <c r="B219" t="s">
        <v>6156</v>
      </c>
      <c r="C219">
        <v>1</v>
      </c>
      <c r="D219">
        <v>3</v>
      </c>
      <c r="E219">
        <v>2018</v>
      </c>
      <c r="F219">
        <v>319.99</v>
      </c>
      <c r="G219" t="str">
        <f>VLOOKUP(D:D,categories[],2,)</f>
        <v>Cruisers Bicycles</v>
      </c>
      <c r="H219" t="str">
        <f>VLOOKUP(C:C,brands[],2,)</f>
        <v>Electra</v>
      </c>
      <c r="I219" s="39" t="str">
        <f>VLOOKUP(D219, 'categories'!$A$2:$B$1000, 2, FALSE)</f>
        <v>Cruisers Bicycles</v>
      </c>
      <c r="J219" s="40" t="str">
        <f>VLOOKUP(C219, brands!$A$2:$B$1000, 2, FALSE)</f>
        <v>Electra</v>
      </c>
    </row>
    <row r="220" spans="1:10" x14ac:dyDescent="0.25">
      <c r="A220">
        <v>219</v>
      </c>
      <c r="B220" t="s">
        <v>6157</v>
      </c>
      <c r="C220">
        <v>1</v>
      </c>
      <c r="D220">
        <v>3</v>
      </c>
      <c r="E220">
        <v>2018</v>
      </c>
      <c r="F220">
        <v>639.99</v>
      </c>
      <c r="G220" t="str">
        <f>VLOOKUP(D:D,categories[],2,)</f>
        <v>Cruisers Bicycles</v>
      </c>
      <c r="H220" t="str">
        <f>VLOOKUP(C:C,brands[],2,)</f>
        <v>Electra</v>
      </c>
      <c r="I220" s="39" t="str">
        <f>VLOOKUP(D220, 'categories'!$A$2:$B$1000, 2, FALSE)</f>
        <v>Cruisers Bicycles</v>
      </c>
      <c r="J220" s="40" t="str">
        <f>VLOOKUP(C220, brands!$A$2:$B$1000, 2, FALSE)</f>
        <v>Electra</v>
      </c>
    </row>
    <row r="221" spans="1:10" x14ac:dyDescent="0.25">
      <c r="A221">
        <v>220</v>
      </c>
      <c r="B221" t="s">
        <v>6158</v>
      </c>
      <c r="C221">
        <v>1</v>
      </c>
      <c r="D221">
        <v>3</v>
      </c>
      <c r="E221">
        <v>2018</v>
      </c>
      <c r="F221">
        <v>269.99</v>
      </c>
      <c r="G221" t="str">
        <f>VLOOKUP(D:D,categories[],2,)</f>
        <v>Cruisers Bicycles</v>
      </c>
      <c r="H221" t="str">
        <f>VLOOKUP(C:C,brands[],2,)</f>
        <v>Electra</v>
      </c>
      <c r="I221" s="39" t="str">
        <f>VLOOKUP(D221, 'categories'!$A$2:$B$1000, 2, FALSE)</f>
        <v>Cruisers Bicycles</v>
      </c>
      <c r="J221" s="40" t="str">
        <f>VLOOKUP(C221, brands!$A$2:$B$1000, 2, FALSE)</f>
        <v>Electra</v>
      </c>
    </row>
    <row r="222" spans="1:10" x14ac:dyDescent="0.25">
      <c r="A222">
        <v>221</v>
      </c>
      <c r="B222" t="s">
        <v>6159</v>
      </c>
      <c r="C222">
        <v>1</v>
      </c>
      <c r="D222">
        <v>3</v>
      </c>
      <c r="E222">
        <v>2018</v>
      </c>
      <c r="F222">
        <v>319.99</v>
      </c>
      <c r="G222" t="str">
        <f>VLOOKUP(D:D,categories[],2,)</f>
        <v>Cruisers Bicycles</v>
      </c>
      <c r="H222" t="str">
        <f>VLOOKUP(C:C,brands[],2,)</f>
        <v>Electra</v>
      </c>
      <c r="I222" s="39" t="str">
        <f>VLOOKUP(D222, 'categories'!$A$2:$B$1000, 2, FALSE)</f>
        <v>Cruisers Bicycles</v>
      </c>
      <c r="J222" s="40" t="str">
        <f>VLOOKUP(C222, brands!$A$2:$B$1000, 2, FALSE)</f>
        <v>Electra</v>
      </c>
    </row>
    <row r="223" spans="1:10" x14ac:dyDescent="0.25">
      <c r="A223">
        <v>222</v>
      </c>
      <c r="B223" t="s">
        <v>6160</v>
      </c>
      <c r="C223">
        <v>1</v>
      </c>
      <c r="D223">
        <v>3</v>
      </c>
      <c r="E223">
        <v>2018</v>
      </c>
      <c r="F223">
        <v>269.99</v>
      </c>
      <c r="G223" t="str">
        <f>VLOOKUP(D:D,categories[],2,)</f>
        <v>Cruisers Bicycles</v>
      </c>
      <c r="H223" t="str">
        <f>VLOOKUP(C:C,brands[],2,)</f>
        <v>Electra</v>
      </c>
      <c r="I223" s="39" t="str">
        <f>VLOOKUP(D223, 'categories'!$A$2:$B$1000, 2, FALSE)</f>
        <v>Cruisers Bicycles</v>
      </c>
      <c r="J223" s="40" t="str">
        <f>VLOOKUP(C223, brands!$A$2:$B$1000, 2, FALSE)</f>
        <v>Electra</v>
      </c>
    </row>
    <row r="224" spans="1:10" x14ac:dyDescent="0.25">
      <c r="A224">
        <v>223</v>
      </c>
      <c r="B224" t="s">
        <v>6161</v>
      </c>
      <c r="C224">
        <v>1</v>
      </c>
      <c r="D224">
        <v>3</v>
      </c>
      <c r="E224">
        <v>2018</v>
      </c>
      <c r="F224">
        <v>529.99</v>
      </c>
      <c r="G224" t="str">
        <f>VLOOKUP(D:D,categories[],2,)</f>
        <v>Cruisers Bicycles</v>
      </c>
      <c r="H224" t="str">
        <f>VLOOKUP(C:C,brands[],2,)</f>
        <v>Electra</v>
      </c>
      <c r="I224" s="39" t="str">
        <f>VLOOKUP(D224, 'categories'!$A$2:$B$1000, 2, FALSE)</f>
        <v>Cruisers Bicycles</v>
      </c>
      <c r="J224" s="40" t="str">
        <f>VLOOKUP(C224, brands!$A$2:$B$1000, 2, FALSE)</f>
        <v>Electra</v>
      </c>
    </row>
    <row r="225" spans="1:10" x14ac:dyDescent="0.25">
      <c r="A225">
        <v>224</v>
      </c>
      <c r="B225" t="s">
        <v>6162</v>
      </c>
      <c r="C225">
        <v>1</v>
      </c>
      <c r="D225">
        <v>3</v>
      </c>
      <c r="E225">
        <v>2018</v>
      </c>
      <c r="F225">
        <v>479.99</v>
      </c>
      <c r="G225" t="str">
        <f>VLOOKUP(D:D,categories[],2,)</f>
        <v>Cruisers Bicycles</v>
      </c>
      <c r="H225" t="str">
        <f>VLOOKUP(C:C,brands[],2,)</f>
        <v>Electra</v>
      </c>
      <c r="I225" s="39" t="str">
        <f>VLOOKUP(D225, 'categories'!$A$2:$B$1000, 2, FALSE)</f>
        <v>Cruisers Bicycles</v>
      </c>
      <c r="J225" s="40" t="str">
        <f>VLOOKUP(C225, brands!$A$2:$B$1000, 2, FALSE)</f>
        <v>Electra</v>
      </c>
    </row>
    <row r="226" spans="1:10" x14ac:dyDescent="0.25">
      <c r="A226">
        <v>225</v>
      </c>
      <c r="B226" t="s">
        <v>6163</v>
      </c>
      <c r="C226">
        <v>1</v>
      </c>
      <c r="D226">
        <v>3</v>
      </c>
      <c r="E226">
        <v>2018</v>
      </c>
      <c r="F226">
        <v>959.99</v>
      </c>
      <c r="G226" t="str">
        <f>VLOOKUP(D:D,categories[],2,)</f>
        <v>Cruisers Bicycles</v>
      </c>
      <c r="H226" t="str">
        <f>VLOOKUP(C:C,brands[],2,)</f>
        <v>Electra</v>
      </c>
      <c r="I226" s="39" t="str">
        <f>VLOOKUP(D226, 'categories'!$A$2:$B$1000, 2, FALSE)</f>
        <v>Cruisers Bicycles</v>
      </c>
      <c r="J226" s="40" t="str">
        <f>VLOOKUP(C226, brands!$A$2:$B$1000, 2, FALSE)</f>
        <v>Electra</v>
      </c>
    </row>
    <row r="227" spans="1:10" x14ac:dyDescent="0.25">
      <c r="A227">
        <v>226</v>
      </c>
      <c r="B227" t="s">
        <v>6164</v>
      </c>
      <c r="C227">
        <v>1</v>
      </c>
      <c r="D227">
        <v>3</v>
      </c>
      <c r="E227">
        <v>2018</v>
      </c>
      <c r="F227">
        <v>679.99</v>
      </c>
      <c r="G227" t="str">
        <f>VLOOKUP(D:D,categories[],2,)</f>
        <v>Cruisers Bicycles</v>
      </c>
      <c r="H227" t="str">
        <f>VLOOKUP(C:C,brands[],2,)</f>
        <v>Electra</v>
      </c>
      <c r="I227" s="39" t="str">
        <f>VLOOKUP(D227, 'categories'!$A$2:$B$1000, 2, FALSE)</f>
        <v>Cruisers Bicycles</v>
      </c>
      <c r="J227" s="40" t="str">
        <f>VLOOKUP(C227, brands!$A$2:$B$1000, 2, FALSE)</f>
        <v>Electra</v>
      </c>
    </row>
    <row r="228" spans="1:10" x14ac:dyDescent="0.25">
      <c r="A228">
        <v>227</v>
      </c>
      <c r="B228" t="s">
        <v>6165</v>
      </c>
      <c r="C228">
        <v>1</v>
      </c>
      <c r="D228">
        <v>3</v>
      </c>
      <c r="E228">
        <v>2018</v>
      </c>
      <c r="F228">
        <v>319.99</v>
      </c>
      <c r="G228" t="str">
        <f>VLOOKUP(D:D,categories[],2,)</f>
        <v>Cruisers Bicycles</v>
      </c>
      <c r="H228" t="str">
        <f>VLOOKUP(C:C,brands[],2,)</f>
        <v>Electra</v>
      </c>
      <c r="I228" s="39" t="str">
        <f>VLOOKUP(D228, 'categories'!$A$2:$B$1000, 2, FALSE)</f>
        <v>Cruisers Bicycles</v>
      </c>
      <c r="J228" s="40" t="str">
        <f>VLOOKUP(C228, brands!$A$2:$B$1000, 2, FALSE)</f>
        <v>Electra</v>
      </c>
    </row>
    <row r="229" spans="1:10" x14ac:dyDescent="0.25">
      <c r="A229">
        <v>228</v>
      </c>
      <c r="B229" t="s">
        <v>6166</v>
      </c>
      <c r="C229">
        <v>1</v>
      </c>
      <c r="D229">
        <v>3</v>
      </c>
      <c r="E229">
        <v>2018</v>
      </c>
      <c r="F229">
        <v>319.99</v>
      </c>
      <c r="G229" t="str">
        <f>VLOOKUP(D:D,categories[],2,)</f>
        <v>Cruisers Bicycles</v>
      </c>
      <c r="H229" t="str">
        <f>VLOOKUP(C:C,brands[],2,)</f>
        <v>Electra</v>
      </c>
      <c r="I229" s="39" t="str">
        <f>VLOOKUP(D229, 'categories'!$A$2:$B$1000, 2, FALSE)</f>
        <v>Cruisers Bicycles</v>
      </c>
      <c r="J229" s="40" t="str">
        <f>VLOOKUP(C229, brands!$A$2:$B$1000, 2, FALSE)</f>
        <v>Electra</v>
      </c>
    </row>
    <row r="230" spans="1:10" x14ac:dyDescent="0.25">
      <c r="A230">
        <v>229</v>
      </c>
      <c r="B230" t="s">
        <v>6167</v>
      </c>
      <c r="C230">
        <v>1</v>
      </c>
      <c r="D230">
        <v>3</v>
      </c>
      <c r="E230">
        <v>2018</v>
      </c>
      <c r="F230">
        <v>429.99</v>
      </c>
      <c r="G230" t="str">
        <f>VLOOKUP(D:D,categories[],2,)</f>
        <v>Cruisers Bicycles</v>
      </c>
      <c r="H230" t="str">
        <f>VLOOKUP(C:C,brands[],2,)</f>
        <v>Electra</v>
      </c>
      <c r="I230" s="39" t="str">
        <f>VLOOKUP(D230, 'categories'!$A$2:$B$1000, 2, FALSE)</f>
        <v>Cruisers Bicycles</v>
      </c>
      <c r="J230" s="40" t="str">
        <f>VLOOKUP(C230, brands!$A$2:$B$1000, 2, FALSE)</f>
        <v>Electra</v>
      </c>
    </row>
    <row r="231" spans="1:10" x14ac:dyDescent="0.25">
      <c r="A231">
        <v>230</v>
      </c>
      <c r="B231" t="s">
        <v>6168</v>
      </c>
      <c r="C231">
        <v>1</v>
      </c>
      <c r="D231">
        <v>3</v>
      </c>
      <c r="E231">
        <v>2018</v>
      </c>
      <c r="F231">
        <v>429.99</v>
      </c>
      <c r="G231" t="str">
        <f>VLOOKUP(D:D,categories[],2,)</f>
        <v>Cruisers Bicycles</v>
      </c>
      <c r="H231" t="str">
        <f>VLOOKUP(C:C,brands[],2,)</f>
        <v>Electra</v>
      </c>
      <c r="I231" s="39" t="str">
        <f>VLOOKUP(D231, 'categories'!$A$2:$B$1000, 2, FALSE)</f>
        <v>Cruisers Bicycles</v>
      </c>
      <c r="J231" s="40" t="str">
        <f>VLOOKUP(C231, brands!$A$2:$B$1000, 2, FALSE)</f>
        <v>Electra</v>
      </c>
    </row>
    <row r="232" spans="1:10" x14ac:dyDescent="0.25">
      <c r="A232">
        <v>231</v>
      </c>
      <c r="B232" t="s">
        <v>6169</v>
      </c>
      <c r="C232">
        <v>1</v>
      </c>
      <c r="D232">
        <v>3</v>
      </c>
      <c r="E232">
        <v>2018</v>
      </c>
      <c r="F232">
        <v>529.99</v>
      </c>
      <c r="G232" t="str">
        <f>VLOOKUP(D:D,categories[],2,)</f>
        <v>Cruisers Bicycles</v>
      </c>
      <c r="H232" t="str">
        <f>VLOOKUP(C:C,brands[],2,)</f>
        <v>Electra</v>
      </c>
      <c r="I232" s="39" t="str">
        <f>VLOOKUP(D232, 'categories'!$A$2:$B$1000, 2, FALSE)</f>
        <v>Cruisers Bicycles</v>
      </c>
      <c r="J232" s="40" t="str">
        <f>VLOOKUP(C232, brands!$A$2:$B$1000, 2, FALSE)</f>
        <v>Electra</v>
      </c>
    </row>
    <row r="233" spans="1:10" x14ac:dyDescent="0.25">
      <c r="A233">
        <v>232</v>
      </c>
      <c r="B233" t="s">
        <v>6170</v>
      </c>
      <c r="C233">
        <v>1</v>
      </c>
      <c r="D233">
        <v>3</v>
      </c>
      <c r="E233">
        <v>2018</v>
      </c>
      <c r="F233">
        <v>479.99</v>
      </c>
      <c r="G233" t="str">
        <f>VLOOKUP(D:D,categories[],2,)</f>
        <v>Cruisers Bicycles</v>
      </c>
      <c r="H233" t="str">
        <f>VLOOKUP(C:C,brands[],2,)</f>
        <v>Electra</v>
      </c>
      <c r="I233" s="39" t="str">
        <f>VLOOKUP(D233, 'categories'!$A$2:$B$1000, 2, FALSE)</f>
        <v>Cruisers Bicycles</v>
      </c>
      <c r="J233" s="40" t="str">
        <f>VLOOKUP(C233, brands!$A$2:$B$1000, 2, FALSE)</f>
        <v>Electra</v>
      </c>
    </row>
    <row r="234" spans="1:10" x14ac:dyDescent="0.25">
      <c r="A234">
        <v>233</v>
      </c>
      <c r="B234" t="s">
        <v>6171</v>
      </c>
      <c r="C234">
        <v>1</v>
      </c>
      <c r="D234">
        <v>3</v>
      </c>
      <c r="E234">
        <v>2018</v>
      </c>
      <c r="F234">
        <v>639.99</v>
      </c>
      <c r="G234" t="str">
        <f>VLOOKUP(D:D,categories[],2,)</f>
        <v>Cruisers Bicycles</v>
      </c>
      <c r="H234" t="str">
        <f>VLOOKUP(C:C,brands[],2,)</f>
        <v>Electra</v>
      </c>
      <c r="I234" s="39" t="str">
        <f>VLOOKUP(D234, 'categories'!$A$2:$B$1000, 2, FALSE)</f>
        <v>Cruisers Bicycles</v>
      </c>
      <c r="J234" s="40" t="str">
        <f>VLOOKUP(C234, brands!$A$2:$B$1000, 2, FALSE)</f>
        <v>Electra</v>
      </c>
    </row>
    <row r="235" spans="1:10" x14ac:dyDescent="0.25">
      <c r="A235">
        <v>234</v>
      </c>
      <c r="B235" t="s">
        <v>6172</v>
      </c>
      <c r="C235">
        <v>1</v>
      </c>
      <c r="D235">
        <v>3</v>
      </c>
      <c r="E235">
        <v>2018</v>
      </c>
      <c r="F235">
        <v>899.99</v>
      </c>
      <c r="G235" t="str">
        <f>VLOOKUP(D:D,categories[],2,)</f>
        <v>Cruisers Bicycles</v>
      </c>
      <c r="H235" t="str">
        <f>VLOOKUP(C:C,brands[],2,)</f>
        <v>Electra</v>
      </c>
      <c r="I235" s="39" t="str">
        <f>VLOOKUP(D235, 'categories'!$A$2:$B$1000, 2, FALSE)</f>
        <v>Cruisers Bicycles</v>
      </c>
      <c r="J235" s="40" t="str">
        <f>VLOOKUP(C235, brands!$A$2:$B$1000, 2, FALSE)</f>
        <v>Electra</v>
      </c>
    </row>
    <row r="236" spans="1:10" x14ac:dyDescent="0.25">
      <c r="A236">
        <v>235</v>
      </c>
      <c r="B236" t="s">
        <v>6173</v>
      </c>
      <c r="C236">
        <v>1</v>
      </c>
      <c r="D236">
        <v>3</v>
      </c>
      <c r="E236">
        <v>2018</v>
      </c>
      <c r="F236">
        <v>899.99</v>
      </c>
      <c r="G236" t="str">
        <f>VLOOKUP(D:D,categories[],2,)</f>
        <v>Cruisers Bicycles</v>
      </c>
      <c r="H236" t="str">
        <f>VLOOKUP(C:C,brands[],2,)</f>
        <v>Electra</v>
      </c>
      <c r="I236" s="39" t="str">
        <f>VLOOKUP(D236, 'categories'!$A$2:$B$1000, 2, FALSE)</f>
        <v>Cruisers Bicycles</v>
      </c>
      <c r="J236" s="40" t="str">
        <f>VLOOKUP(C236, brands!$A$2:$B$1000, 2, FALSE)</f>
        <v>Electra</v>
      </c>
    </row>
    <row r="237" spans="1:10" x14ac:dyDescent="0.25">
      <c r="A237">
        <v>236</v>
      </c>
      <c r="B237" t="s">
        <v>6174</v>
      </c>
      <c r="C237">
        <v>1</v>
      </c>
      <c r="D237">
        <v>3</v>
      </c>
      <c r="E237">
        <v>2018</v>
      </c>
      <c r="F237">
        <v>749.99</v>
      </c>
      <c r="G237" t="str">
        <f>VLOOKUP(D:D,categories[],2,)</f>
        <v>Cruisers Bicycles</v>
      </c>
      <c r="H237" t="str">
        <f>VLOOKUP(C:C,brands[],2,)</f>
        <v>Electra</v>
      </c>
      <c r="I237" s="39" t="str">
        <f>VLOOKUP(D237, 'categories'!$A$2:$B$1000, 2, FALSE)</f>
        <v>Cruisers Bicycles</v>
      </c>
      <c r="J237" s="40" t="str">
        <f>VLOOKUP(C237, brands!$A$2:$B$1000, 2, FALSE)</f>
        <v>Electra</v>
      </c>
    </row>
    <row r="238" spans="1:10" x14ac:dyDescent="0.25">
      <c r="A238">
        <v>237</v>
      </c>
      <c r="B238" t="s">
        <v>6175</v>
      </c>
      <c r="C238">
        <v>1</v>
      </c>
      <c r="D238">
        <v>3</v>
      </c>
      <c r="E238">
        <v>2018</v>
      </c>
      <c r="F238">
        <v>849.99</v>
      </c>
      <c r="G238" t="str">
        <f>VLOOKUP(D:D,categories[],2,)</f>
        <v>Cruisers Bicycles</v>
      </c>
      <c r="H238" t="str">
        <f>VLOOKUP(C:C,brands[],2,)</f>
        <v>Electra</v>
      </c>
      <c r="I238" s="39" t="str">
        <f>VLOOKUP(D238, 'categories'!$A$2:$B$1000, 2, FALSE)</f>
        <v>Cruisers Bicycles</v>
      </c>
      <c r="J238" s="40" t="str">
        <f>VLOOKUP(C238, brands!$A$2:$B$1000, 2, FALSE)</f>
        <v>Electra</v>
      </c>
    </row>
    <row r="239" spans="1:10" x14ac:dyDescent="0.25">
      <c r="A239">
        <v>238</v>
      </c>
      <c r="B239" t="s">
        <v>6176</v>
      </c>
      <c r="C239">
        <v>1</v>
      </c>
      <c r="D239">
        <v>3</v>
      </c>
      <c r="E239">
        <v>2018</v>
      </c>
      <c r="F239">
        <v>749.99</v>
      </c>
      <c r="G239" t="str">
        <f>VLOOKUP(D:D,categories[],2,)</f>
        <v>Cruisers Bicycles</v>
      </c>
      <c r="H239" t="str">
        <f>VLOOKUP(C:C,brands[],2,)</f>
        <v>Electra</v>
      </c>
      <c r="I239" s="39" t="str">
        <f>VLOOKUP(D239, 'categories'!$A$2:$B$1000, 2, FALSE)</f>
        <v>Cruisers Bicycles</v>
      </c>
      <c r="J239" s="40" t="str">
        <f>VLOOKUP(C239, brands!$A$2:$B$1000, 2, FALSE)</f>
        <v>Electra</v>
      </c>
    </row>
    <row r="240" spans="1:10" x14ac:dyDescent="0.25">
      <c r="A240">
        <v>239</v>
      </c>
      <c r="B240" t="s">
        <v>6177</v>
      </c>
      <c r="C240">
        <v>1</v>
      </c>
      <c r="D240">
        <v>3</v>
      </c>
      <c r="E240">
        <v>2018</v>
      </c>
      <c r="F240">
        <v>749.99</v>
      </c>
      <c r="G240" t="str">
        <f>VLOOKUP(D:D,categories[],2,)</f>
        <v>Cruisers Bicycles</v>
      </c>
      <c r="H240" t="str">
        <f>VLOOKUP(C:C,brands[],2,)</f>
        <v>Electra</v>
      </c>
      <c r="I240" s="39" t="str">
        <f>VLOOKUP(D240, 'categories'!$A$2:$B$1000, 2, FALSE)</f>
        <v>Cruisers Bicycles</v>
      </c>
      <c r="J240" s="40" t="str">
        <f>VLOOKUP(C240, brands!$A$2:$B$1000, 2, FALSE)</f>
        <v>Electra</v>
      </c>
    </row>
    <row r="241" spans="1:10" x14ac:dyDescent="0.25">
      <c r="A241">
        <v>240</v>
      </c>
      <c r="B241" t="s">
        <v>6178</v>
      </c>
      <c r="C241">
        <v>1</v>
      </c>
      <c r="D241">
        <v>3</v>
      </c>
      <c r="E241">
        <v>2018</v>
      </c>
      <c r="F241">
        <v>899.99</v>
      </c>
      <c r="G241" t="str">
        <f>VLOOKUP(D:D,categories[],2,)</f>
        <v>Cruisers Bicycles</v>
      </c>
      <c r="H241" t="str">
        <f>VLOOKUP(C:C,brands[],2,)</f>
        <v>Electra</v>
      </c>
      <c r="I241" s="39" t="str">
        <f>VLOOKUP(D241, 'categories'!$A$2:$B$1000, 2, FALSE)</f>
        <v>Cruisers Bicycles</v>
      </c>
      <c r="J241" s="40" t="str">
        <f>VLOOKUP(C241, brands!$A$2:$B$1000, 2, FALSE)</f>
        <v>Electra</v>
      </c>
    </row>
    <row r="242" spans="1:10" x14ac:dyDescent="0.25">
      <c r="A242">
        <v>241</v>
      </c>
      <c r="B242" t="s">
        <v>6179</v>
      </c>
      <c r="C242">
        <v>1</v>
      </c>
      <c r="D242">
        <v>3</v>
      </c>
      <c r="E242">
        <v>2018</v>
      </c>
      <c r="F242">
        <v>749.99</v>
      </c>
      <c r="G242" t="str">
        <f>VLOOKUP(D:D,categories[],2,)</f>
        <v>Cruisers Bicycles</v>
      </c>
      <c r="H242" t="str">
        <f>VLOOKUP(C:C,brands[],2,)</f>
        <v>Electra</v>
      </c>
      <c r="I242" s="39" t="str">
        <f>VLOOKUP(D242, 'categories'!$A$2:$B$1000, 2, FALSE)</f>
        <v>Cruisers Bicycles</v>
      </c>
      <c r="J242" s="40" t="str">
        <f>VLOOKUP(C242, brands!$A$2:$B$1000, 2, FALSE)</f>
        <v>Electra</v>
      </c>
    </row>
    <row r="243" spans="1:10" x14ac:dyDescent="0.25">
      <c r="A243">
        <v>242</v>
      </c>
      <c r="B243" t="s">
        <v>6180</v>
      </c>
      <c r="C243">
        <v>1</v>
      </c>
      <c r="D243">
        <v>3</v>
      </c>
      <c r="E243">
        <v>2018</v>
      </c>
      <c r="F243">
        <v>699.99</v>
      </c>
      <c r="G243" t="str">
        <f>VLOOKUP(D:D,categories[],2,)</f>
        <v>Cruisers Bicycles</v>
      </c>
      <c r="H243" t="str">
        <f>VLOOKUP(C:C,brands[],2,)</f>
        <v>Electra</v>
      </c>
      <c r="I243" s="39" t="str">
        <f>VLOOKUP(D243, 'categories'!$A$2:$B$1000, 2, FALSE)</f>
        <v>Cruisers Bicycles</v>
      </c>
      <c r="J243" s="40" t="str">
        <f>VLOOKUP(C243, brands!$A$2:$B$1000, 2, FALSE)</f>
        <v>Electra</v>
      </c>
    </row>
    <row r="244" spans="1:10" x14ac:dyDescent="0.25">
      <c r="A244">
        <v>243</v>
      </c>
      <c r="B244" t="s">
        <v>6181</v>
      </c>
      <c r="C244">
        <v>1</v>
      </c>
      <c r="D244">
        <v>3</v>
      </c>
      <c r="E244">
        <v>2018</v>
      </c>
      <c r="F244">
        <v>679.99</v>
      </c>
      <c r="G244" t="str">
        <f>VLOOKUP(D:D,categories[],2,)</f>
        <v>Cruisers Bicycles</v>
      </c>
      <c r="H244" t="str">
        <f>VLOOKUP(C:C,brands[],2,)</f>
        <v>Electra</v>
      </c>
      <c r="I244" s="39" t="str">
        <f>VLOOKUP(D244, 'categories'!$A$2:$B$1000, 2, FALSE)</f>
        <v>Cruisers Bicycles</v>
      </c>
      <c r="J244" s="40" t="str">
        <f>VLOOKUP(C244, brands!$A$2:$B$1000, 2, FALSE)</f>
        <v>Electra</v>
      </c>
    </row>
    <row r="245" spans="1:10" x14ac:dyDescent="0.25">
      <c r="A245">
        <v>244</v>
      </c>
      <c r="B245" t="s">
        <v>6182</v>
      </c>
      <c r="C245">
        <v>1</v>
      </c>
      <c r="D245">
        <v>3</v>
      </c>
      <c r="E245">
        <v>2018</v>
      </c>
      <c r="F245">
        <v>559.99</v>
      </c>
      <c r="G245" t="str">
        <f>VLOOKUP(D:D,categories[],2,)</f>
        <v>Cruisers Bicycles</v>
      </c>
      <c r="H245" t="str">
        <f>VLOOKUP(C:C,brands[],2,)</f>
        <v>Electra</v>
      </c>
      <c r="I245" s="39" t="str">
        <f>VLOOKUP(D245, 'categories'!$A$2:$B$1000, 2, FALSE)</f>
        <v>Cruisers Bicycles</v>
      </c>
      <c r="J245" s="40" t="str">
        <f>VLOOKUP(C245, brands!$A$2:$B$1000, 2, FALSE)</f>
        <v>Electra</v>
      </c>
    </row>
    <row r="246" spans="1:10" x14ac:dyDescent="0.25">
      <c r="A246">
        <v>245</v>
      </c>
      <c r="B246" t="s">
        <v>6183</v>
      </c>
      <c r="C246">
        <v>1</v>
      </c>
      <c r="D246">
        <v>3</v>
      </c>
      <c r="E246">
        <v>2018</v>
      </c>
      <c r="F246">
        <v>659.99</v>
      </c>
      <c r="G246" t="str">
        <f>VLOOKUP(D:D,categories[],2,)</f>
        <v>Cruisers Bicycles</v>
      </c>
      <c r="H246" t="str">
        <f>VLOOKUP(C:C,brands[],2,)</f>
        <v>Electra</v>
      </c>
      <c r="I246" s="39" t="str">
        <f>VLOOKUP(D246, 'categories'!$A$2:$B$1000, 2, FALSE)</f>
        <v>Cruisers Bicycles</v>
      </c>
      <c r="J246" s="40" t="str">
        <f>VLOOKUP(C246, brands!$A$2:$B$1000, 2, FALSE)</f>
        <v>Electra</v>
      </c>
    </row>
    <row r="247" spans="1:10" x14ac:dyDescent="0.25">
      <c r="A247">
        <v>246</v>
      </c>
      <c r="B247" t="s">
        <v>6184</v>
      </c>
      <c r="C247">
        <v>1</v>
      </c>
      <c r="D247">
        <v>3</v>
      </c>
      <c r="E247">
        <v>2018</v>
      </c>
      <c r="F247">
        <v>639.99</v>
      </c>
      <c r="G247" t="str">
        <f>VLOOKUP(D:D,categories[],2,)</f>
        <v>Cruisers Bicycles</v>
      </c>
      <c r="H247" t="str">
        <f>VLOOKUP(C:C,brands[],2,)</f>
        <v>Electra</v>
      </c>
      <c r="I247" s="39" t="str">
        <f>VLOOKUP(D247, 'categories'!$A$2:$B$1000, 2, FALSE)</f>
        <v>Cruisers Bicycles</v>
      </c>
      <c r="J247" s="40" t="str">
        <f>VLOOKUP(C247, brands!$A$2:$B$1000, 2, FALSE)</f>
        <v>Electra</v>
      </c>
    </row>
    <row r="248" spans="1:10" x14ac:dyDescent="0.25">
      <c r="A248">
        <v>247</v>
      </c>
      <c r="B248" t="s">
        <v>6185</v>
      </c>
      <c r="C248">
        <v>1</v>
      </c>
      <c r="D248">
        <v>3</v>
      </c>
      <c r="E248">
        <v>2018</v>
      </c>
      <c r="F248">
        <v>599.99</v>
      </c>
      <c r="G248" t="str">
        <f>VLOOKUP(D:D,categories[],2,)</f>
        <v>Cruisers Bicycles</v>
      </c>
      <c r="H248" t="str">
        <f>VLOOKUP(C:C,brands[],2,)</f>
        <v>Electra</v>
      </c>
      <c r="I248" s="39" t="str">
        <f>VLOOKUP(D248, 'categories'!$A$2:$B$1000, 2, FALSE)</f>
        <v>Cruisers Bicycles</v>
      </c>
      <c r="J248" s="40" t="str">
        <f>VLOOKUP(C248, brands!$A$2:$B$1000, 2, FALSE)</f>
        <v>Electra</v>
      </c>
    </row>
    <row r="249" spans="1:10" x14ac:dyDescent="0.25">
      <c r="A249">
        <v>248</v>
      </c>
      <c r="B249" t="s">
        <v>6186</v>
      </c>
      <c r="C249">
        <v>1</v>
      </c>
      <c r="D249">
        <v>3</v>
      </c>
      <c r="E249">
        <v>2018</v>
      </c>
      <c r="F249">
        <v>599.99</v>
      </c>
      <c r="G249" t="str">
        <f>VLOOKUP(D:D,categories[],2,)</f>
        <v>Cruisers Bicycles</v>
      </c>
      <c r="H249" t="str">
        <f>VLOOKUP(C:C,brands[],2,)</f>
        <v>Electra</v>
      </c>
      <c r="I249" s="39" t="str">
        <f>VLOOKUP(D249, 'categories'!$A$2:$B$1000, 2, FALSE)</f>
        <v>Cruisers Bicycles</v>
      </c>
      <c r="J249" s="40" t="str">
        <f>VLOOKUP(C249, brands!$A$2:$B$1000, 2, FALSE)</f>
        <v>Electra</v>
      </c>
    </row>
    <row r="250" spans="1:10" x14ac:dyDescent="0.25">
      <c r="A250">
        <v>249</v>
      </c>
      <c r="B250" t="s">
        <v>6187</v>
      </c>
      <c r="C250">
        <v>1</v>
      </c>
      <c r="D250">
        <v>3</v>
      </c>
      <c r="E250">
        <v>2018</v>
      </c>
      <c r="F250">
        <v>749.99</v>
      </c>
      <c r="G250" t="str">
        <f>VLOOKUP(D:D,categories[],2,)</f>
        <v>Cruisers Bicycles</v>
      </c>
      <c r="H250" t="str">
        <f>VLOOKUP(C:C,brands[],2,)</f>
        <v>Electra</v>
      </c>
      <c r="I250" s="39" t="str">
        <f>VLOOKUP(D250, 'categories'!$A$2:$B$1000, 2, FALSE)</f>
        <v>Cruisers Bicycles</v>
      </c>
      <c r="J250" s="40" t="str">
        <f>VLOOKUP(C250, brands!$A$2:$B$1000, 2, FALSE)</f>
        <v>Electra</v>
      </c>
    </row>
    <row r="251" spans="1:10" x14ac:dyDescent="0.25">
      <c r="A251">
        <v>250</v>
      </c>
      <c r="B251" t="s">
        <v>6132</v>
      </c>
      <c r="C251">
        <v>1</v>
      </c>
      <c r="D251">
        <v>3</v>
      </c>
      <c r="E251">
        <v>2018</v>
      </c>
      <c r="F251">
        <v>2599.9899999999998</v>
      </c>
      <c r="G251" t="str">
        <f>VLOOKUP(D:D,categories[],2,)</f>
        <v>Cruisers Bicycles</v>
      </c>
      <c r="H251" t="str">
        <f>VLOOKUP(C:C,brands[],2,)</f>
        <v>Electra</v>
      </c>
      <c r="I251" s="39" t="str">
        <f>VLOOKUP(D251, 'categories'!$A$2:$B$1000, 2, FALSE)</f>
        <v>Cruisers Bicycles</v>
      </c>
      <c r="J251" s="40" t="str">
        <f>VLOOKUP(C251, brands!$A$2:$B$1000, 2, FALSE)</f>
        <v>Electra</v>
      </c>
    </row>
    <row r="252" spans="1:10" x14ac:dyDescent="0.25">
      <c r="A252">
        <v>251</v>
      </c>
      <c r="B252" t="s">
        <v>6138</v>
      </c>
      <c r="C252">
        <v>1</v>
      </c>
      <c r="D252">
        <v>3</v>
      </c>
      <c r="E252">
        <v>2018</v>
      </c>
      <c r="F252">
        <v>2999.99</v>
      </c>
      <c r="G252" t="str">
        <f>VLOOKUP(D:D,categories[],2,)</f>
        <v>Cruisers Bicycles</v>
      </c>
      <c r="H252" t="str">
        <f>VLOOKUP(C:C,brands[],2,)</f>
        <v>Electra</v>
      </c>
      <c r="I252" s="39" t="str">
        <f>VLOOKUP(D252, 'categories'!$A$2:$B$1000, 2, FALSE)</f>
        <v>Cruisers Bicycles</v>
      </c>
      <c r="J252" s="40" t="str">
        <f>VLOOKUP(C252, brands!$A$2:$B$1000, 2, FALSE)</f>
        <v>Electra</v>
      </c>
    </row>
    <row r="253" spans="1:10" x14ac:dyDescent="0.25">
      <c r="A253">
        <v>252</v>
      </c>
      <c r="B253" t="s">
        <v>6139</v>
      </c>
      <c r="C253">
        <v>1</v>
      </c>
      <c r="D253">
        <v>3</v>
      </c>
      <c r="E253">
        <v>2018</v>
      </c>
      <c r="F253">
        <v>2999.99</v>
      </c>
      <c r="G253" t="str">
        <f>VLOOKUP(D:D,categories[],2,)</f>
        <v>Cruisers Bicycles</v>
      </c>
      <c r="H253" t="str">
        <f>VLOOKUP(C:C,brands[],2,)</f>
        <v>Electra</v>
      </c>
      <c r="I253" s="39" t="str">
        <f>VLOOKUP(D253, 'categories'!$A$2:$B$1000, 2, FALSE)</f>
        <v>Cruisers Bicycles</v>
      </c>
      <c r="J253" s="40" t="str">
        <f>VLOOKUP(C253, brands!$A$2:$B$1000, 2, FALSE)</f>
        <v>Electra</v>
      </c>
    </row>
    <row r="254" spans="1:10" x14ac:dyDescent="0.25">
      <c r="A254">
        <v>253</v>
      </c>
      <c r="B254" t="s">
        <v>6135</v>
      </c>
      <c r="C254">
        <v>1</v>
      </c>
      <c r="D254">
        <v>3</v>
      </c>
      <c r="E254">
        <v>2018</v>
      </c>
      <c r="F254">
        <v>2599.9899999999998</v>
      </c>
      <c r="G254" t="str">
        <f>VLOOKUP(D:D,categories[],2,)</f>
        <v>Cruisers Bicycles</v>
      </c>
      <c r="H254" t="str">
        <f>VLOOKUP(C:C,brands[],2,)</f>
        <v>Electra</v>
      </c>
      <c r="I254" s="39" t="str">
        <f>VLOOKUP(D254, 'categories'!$A$2:$B$1000, 2, FALSE)</f>
        <v>Cruisers Bicycles</v>
      </c>
      <c r="J254" s="40" t="str">
        <f>VLOOKUP(C254, brands!$A$2:$B$1000, 2, FALSE)</f>
        <v>Electra</v>
      </c>
    </row>
    <row r="255" spans="1:10" x14ac:dyDescent="0.25">
      <c r="A255">
        <v>254</v>
      </c>
      <c r="B255" t="s">
        <v>6188</v>
      </c>
      <c r="C255">
        <v>1</v>
      </c>
      <c r="D255">
        <v>3</v>
      </c>
      <c r="E255">
        <v>2018</v>
      </c>
      <c r="F255">
        <v>749.99</v>
      </c>
      <c r="G255" t="str">
        <f>VLOOKUP(D:D,categories[],2,)</f>
        <v>Cruisers Bicycles</v>
      </c>
      <c r="H255" t="str">
        <f>VLOOKUP(C:C,brands[],2,)</f>
        <v>Electra</v>
      </c>
      <c r="I255" s="39" t="str">
        <f>VLOOKUP(D255, 'categories'!$A$2:$B$1000, 2, FALSE)</f>
        <v>Cruisers Bicycles</v>
      </c>
      <c r="J255" s="40" t="str">
        <f>VLOOKUP(C255, brands!$A$2:$B$1000, 2, FALSE)</f>
        <v>Electra</v>
      </c>
    </row>
    <row r="256" spans="1:10" x14ac:dyDescent="0.25">
      <c r="A256">
        <v>255</v>
      </c>
      <c r="B256" t="s">
        <v>6189</v>
      </c>
      <c r="C256">
        <v>1</v>
      </c>
      <c r="D256">
        <v>3</v>
      </c>
      <c r="E256">
        <v>2018</v>
      </c>
      <c r="F256">
        <v>899.99</v>
      </c>
      <c r="G256" t="str">
        <f>VLOOKUP(D:D,categories[],2,)</f>
        <v>Cruisers Bicycles</v>
      </c>
      <c r="H256" t="str">
        <f>VLOOKUP(C:C,brands[],2,)</f>
        <v>Electra</v>
      </c>
      <c r="I256" s="39" t="str">
        <f>VLOOKUP(D256, 'categories'!$A$2:$B$1000, 2, FALSE)</f>
        <v>Cruisers Bicycles</v>
      </c>
      <c r="J256" s="40" t="str">
        <f>VLOOKUP(C256, brands!$A$2:$B$1000, 2, FALSE)</f>
        <v>Electra</v>
      </c>
    </row>
    <row r="257" spans="1:10" x14ac:dyDescent="0.25">
      <c r="A257">
        <v>256</v>
      </c>
      <c r="B257" t="s">
        <v>6190</v>
      </c>
      <c r="C257">
        <v>1</v>
      </c>
      <c r="D257">
        <v>3</v>
      </c>
      <c r="E257">
        <v>2018</v>
      </c>
      <c r="F257">
        <v>899.99</v>
      </c>
      <c r="G257" t="str">
        <f>VLOOKUP(D:D,categories[],2,)</f>
        <v>Cruisers Bicycles</v>
      </c>
      <c r="H257" t="str">
        <f>VLOOKUP(C:C,brands[],2,)</f>
        <v>Electra</v>
      </c>
      <c r="I257" s="39" t="str">
        <f>VLOOKUP(D257, 'categories'!$A$2:$B$1000, 2, FALSE)</f>
        <v>Cruisers Bicycles</v>
      </c>
      <c r="J257" s="40" t="str">
        <f>VLOOKUP(C257, brands!$A$2:$B$1000, 2, FALSE)</f>
        <v>Electra</v>
      </c>
    </row>
    <row r="258" spans="1:10" x14ac:dyDescent="0.25">
      <c r="A258">
        <v>257</v>
      </c>
      <c r="B258" t="s">
        <v>6191</v>
      </c>
      <c r="C258">
        <v>1</v>
      </c>
      <c r="D258">
        <v>3</v>
      </c>
      <c r="E258">
        <v>2018</v>
      </c>
      <c r="F258">
        <v>899.99</v>
      </c>
      <c r="G258" t="str">
        <f>VLOOKUP(D:D,categories[],2,)</f>
        <v>Cruisers Bicycles</v>
      </c>
      <c r="H258" t="str">
        <f>VLOOKUP(C:C,brands[],2,)</f>
        <v>Electra</v>
      </c>
      <c r="I258" s="39" t="str">
        <f>VLOOKUP(D258, 'categories'!$A$2:$B$1000, 2, FALSE)</f>
        <v>Cruisers Bicycles</v>
      </c>
      <c r="J258" s="40" t="str">
        <f>VLOOKUP(C258, brands!$A$2:$B$1000, 2, FALSE)</f>
        <v>Electra</v>
      </c>
    </row>
    <row r="259" spans="1:10" x14ac:dyDescent="0.25">
      <c r="A259">
        <v>258</v>
      </c>
      <c r="B259" t="s">
        <v>6192</v>
      </c>
      <c r="C259">
        <v>1</v>
      </c>
      <c r="D259">
        <v>3</v>
      </c>
      <c r="E259">
        <v>2018</v>
      </c>
      <c r="F259">
        <v>1259.9000000000001</v>
      </c>
      <c r="G259" t="str">
        <f>VLOOKUP(D:D,categories[],2,)</f>
        <v>Cruisers Bicycles</v>
      </c>
      <c r="H259" t="str">
        <f>VLOOKUP(C:C,brands[],2,)</f>
        <v>Electra</v>
      </c>
      <c r="I259" s="39" t="str">
        <f>VLOOKUP(D259, 'categories'!$A$2:$B$1000, 2, FALSE)</f>
        <v>Cruisers Bicycles</v>
      </c>
      <c r="J259" s="40" t="str">
        <f>VLOOKUP(C259, brands!$A$2:$B$1000, 2, FALSE)</f>
        <v>Electra</v>
      </c>
    </row>
    <row r="260" spans="1:10" x14ac:dyDescent="0.25">
      <c r="A260">
        <v>259</v>
      </c>
      <c r="B260" t="s">
        <v>6193</v>
      </c>
      <c r="C260">
        <v>1</v>
      </c>
      <c r="D260">
        <v>3</v>
      </c>
      <c r="E260">
        <v>2018</v>
      </c>
      <c r="F260">
        <v>1199.99</v>
      </c>
      <c r="G260" t="str">
        <f>VLOOKUP(D:D,categories[],2,)</f>
        <v>Cruisers Bicycles</v>
      </c>
      <c r="H260" t="str">
        <f>VLOOKUP(C:C,brands[],2,)</f>
        <v>Electra</v>
      </c>
      <c r="I260" s="39" t="str">
        <f>VLOOKUP(D260, 'categories'!$A$2:$B$1000, 2, FALSE)</f>
        <v>Cruisers Bicycles</v>
      </c>
      <c r="J260" s="40" t="str">
        <f>VLOOKUP(C260, brands!$A$2:$B$1000, 2, FALSE)</f>
        <v>Electra</v>
      </c>
    </row>
    <row r="261" spans="1:10" x14ac:dyDescent="0.25">
      <c r="A261">
        <v>260</v>
      </c>
      <c r="B261" t="s">
        <v>6194</v>
      </c>
      <c r="C261">
        <v>1</v>
      </c>
      <c r="D261">
        <v>3</v>
      </c>
      <c r="E261">
        <v>2018</v>
      </c>
      <c r="F261">
        <v>799.99</v>
      </c>
      <c r="G261" t="str">
        <f>VLOOKUP(D:D,categories[],2,)</f>
        <v>Cruisers Bicycles</v>
      </c>
      <c r="H261" t="str">
        <f>VLOOKUP(C:C,brands[],2,)</f>
        <v>Electra</v>
      </c>
      <c r="I261" s="39" t="str">
        <f>VLOOKUP(D261, 'categories'!$A$2:$B$1000, 2, FALSE)</f>
        <v>Cruisers Bicycles</v>
      </c>
      <c r="J261" s="40" t="str">
        <f>VLOOKUP(C261, brands!$A$2:$B$1000, 2, FALSE)</f>
        <v>Electra</v>
      </c>
    </row>
    <row r="262" spans="1:10" x14ac:dyDescent="0.25">
      <c r="A262">
        <v>261</v>
      </c>
      <c r="B262" t="s">
        <v>6195</v>
      </c>
      <c r="C262">
        <v>1</v>
      </c>
      <c r="D262">
        <v>3</v>
      </c>
      <c r="E262">
        <v>2018</v>
      </c>
      <c r="F262">
        <v>899.99</v>
      </c>
      <c r="G262" t="str">
        <f>VLOOKUP(D:D,categories[],2,)</f>
        <v>Cruisers Bicycles</v>
      </c>
      <c r="H262" t="str">
        <f>VLOOKUP(C:C,brands[],2,)</f>
        <v>Electra</v>
      </c>
      <c r="I262" s="39" t="str">
        <f>VLOOKUP(D262, 'categories'!$A$2:$B$1000, 2, FALSE)</f>
        <v>Cruisers Bicycles</v>
      </c>
      <c r="J262" s="40" t="str">
        <f>VLOOKUP(C262, brands!$A$2:$B$1000, 2, FALSE)</f>
        <v>Electra</v>
      </c>
    </row>
    <row r="263" spans="1:10" x14ac:dyDescent="0.25">
      <c r="A263">
        <v>262</v>
      </c>
      <c r="B263" t="s">
        <v>6196</v>
      </c>
      <c r="C263">
        <v>9</v>
      </c>
      <c r="D263">
        <v>1</v>
      </c>
      <c r="E263">
        <v>2018</v>
      </c>
      <c r="F263">
        <v>249.99</v>
      </c>
      <c r="G263" t="str">
        <f>VLOOKUP(D:D,categories[],2,)</f>
        <v>Children Bicycles</v>
      </c>
      <c r="H263" t="str">
        <f>VLOOKUP(C:C,brands[],2,)</f>
        <v>Trek</v>
      </c>
      <c r="I263" s="39" t="str">
        <f>VLOOKUP(D263, 'categories'!$A$2:$B$1000, 2, FALSE)</f>
        <v>Children Bicycles</v>
      </c>
      <c r="J263" s="40" t="str">
        <f>VLOOKUP(C263, brands!$A$2:$B$1000, 2, FALSE)</f>
        <v>Trek</v>
      </c>
    </row>
    <row r="264" spans="1:10" x14ac:dyDescent="0.25">
      <c r="A264">
        <v>263</v>
      </c>
      <c r="B264" t="s">
        <v>6197</v>
      </c>
      <c r="C264">
        <v>6</v>
      </c>
      <c r="D264">
        <v>1</v>
      </c>
      <c r="E264">
        <v>2018</v>
      </c>
      <c r="F264">
        <v>89.99</v>
      </c>
      <c r="G264" t="str">
        <f>VLOOKUP(D:D,categories[],2,)</f>
        <v>Children Bicycles</v>
      </c>
      <c r="H264" t="str">
        <f>VLOOKUP(C:C,brands[],2,)</f>
        <v>Strider</v>
      </c>
      <c r="I264" s="39" t="str">
        <f>VLOOKUP(D264, 'categories'!$A$2:$B$1000, 2, FALSE)</f>
        <v>Children Bicycles</v>
      </c>
      <c r="J264" s="40" t="str">
        <f>VLOOKUP(C264, brands!$A$2:$B$1000, 2, FALSE)</f>
        <v>Strider</v>
      </c>
    </row>
    <row r="265" spans="1:10" x14ac:dyDescent="0.25">
      <c r="A265">
        <v>264</v>
      </c>
      <c r="B265" t="s">
        <v>6198</v>
      </c>
      <c r="C265">
        <v>6</v>
      </c>
      <c r="D265">
        <v>1</v>
      </c>
      <c r="E265">
        <v>2018</v>
      </c>
      <c r="F265">
        <v>249.99</v>
      </c>
      <c r="G265" t="str">
        <f>VLOOKUP(D:D,categories[],2,)</f>
        <v>Children Bicycles</v>
      </c>
      <c r="H265" t="str">
        <f>VLOOKUP(C:C,brands[],2,)</f>
        <v>Strider</v>
      </c>
      <c r="I265" s="39" t="str">
        <f>VLOOKUP(D265, 'categories'!$A$2:$B$1000, 2, FALSE)</f>
        <v>Children Bicycles</v>
      </c>
      <c r="J265" s="40" t="str">
        <f>VLOOKUP(C265, brands!$A$2:$B$1000, 2, FALSE)</f>
        <v>Strider</v>
      </c>
    </row>
    <row r="266" spans="1:10" x14ac:dyDescent="0.25">
      <c r="A266">
        <v>265</v>
      </c>
      <c r="B266" t="s">
        <v>6199</v>
      </c>
      <c r="C266">
        <v>6</v>
      </c>
      <c r="D266">
        <v>1</v>
      </c>
      <c r="E266">
        <v>2018</v>
      </c>
      <c r="F266">
        <v>289.99</v>
      </c>
      <c r="G266" t="str">
        <f>VLOOKUP(D:D,categories[],2,)</f>
        <v>Children Bicycles</v>
      </c>
      <c r="H266" t="str">
        <f>VLOOKUP(C:C,brands[],2,)</f>
        <v>Strider</v>
      </c>
      <c r="I266" s="39" t="str">
        <f>VLOOKUP(D266, 'categories'!$A$2:$B$1000, 2, FALSE)</f>
        <v>Children Bicycles</v>
      </c>
      <c r="J266" s="40" t="str">
        <f>VLOOKUP(C266, brands!$A$2:$B$1000, 2, FALSE)</f>
        <v>Strider</v>
      </c>
    </row>
    <row r="267" spans="1:10" x14ac:dyDescent="0.25">
      <c r="A267">
        <v>266</v>
      </c>
      <c r="B267" t="s">
        <v>6200</v>
      </c>
      <c r="C267">
        <v>9</v>
      </c>
      <c r="D267">
        <v>1</v>
      </c>
      <c r="E267">
        <v>2018</v>
      </c>
      <c r="F267">
        <v>399.99</v>
      </c>
      <c r="G267" t="str">
        <f>VLOOKUP(D:D,categories[],2,)</f>
        <v>Children Bicycles</v>
      </c>
      <c r="H267" t="str">
        <f>VLOOKUP(C:C,brands[],2,)</f>
        <v>Trek</v>
      </c>
      <c r="I267" s="39" t="str">
        <f>VLOOKUP(D267, 'categories'!$A$2:$B$1000, 2, FALSE)</f>
        <v>Children Bicycles</v>
      </c>
      <c r="J267" s="40" t="str">
        <f>VLOOKUP(C267, brands!$A$2:$B$1000, 2, FALSE)</f>
        <v>Trek</v>
      </c>
    </row>
    <row r="268" spans="1:10" x14ac:dyDescent="0.25">
      <c r="A268">
        <v>267</v>
      </c>
      <c r="B268" t="s">
        <v>6201</v>
      </c>
      <c r="C268">
        <v>9</v>
      </c>
      <c r="D268">
        <v>1</v>
      </c>
      <c r="E268">
        <v>2018</v>
      </c>
      <c r="F268">
        <v>199.99</v>
      </c>
      <c r="G268" t="str">
        <f>VLOOKUP(D:D,categories[],2,)</f>
        <v>Children Bicycles</v>
      </c>
      <c r="H268" t="str">
        <f>VLOOKUP(C:C,brands[],2,)</f>
        <v>Trek</v>
      </c>
      <c r="I268" s="39" t="str">
        <f>VLOOKUP(D268, 'categories'!$A$2:$B$1000, 2, FALSE)</f>
        <v>Children Bicycles</v>
      </c>
      <c r="J268" s="40" t="str">
        <f>VLOOKUP(C268, brands!$A$2:$B$1000, 2, FALSE)</f>
        <v>Trek</v>
      </c>
    </row>
    <row r="269" spans="1:10" x14ac:dyDescent="0.25">
      <c r="A269">
        <v>268</v>
      </c>
      <c r="B269" t="s">
        <v>6202</v>
      </c>
      <c r="C269">
        <v>9</v>
      </c>
      <c r="D269">
        <v>1</v>
      </c>
      <c r="E269">
        <v>2018</v>
      </c>
      <c r="F269">
        <v>159.99</v>
      </c>
      <c r="G269" t="str">
        <f>VLOOKUP(D:D,categories[],2,)</f>
        <v>Children Bicycles</v>
      </c>
      <c r="H269" t="str">
        <f>VLOOKUP(C:C,brands[],2,)</f>
        <v>Trek</v>
      </c>
      <c r="I269" s="39" t="str">
        <f>VLOOKUP(D269, 'categories'!$A$2:$B$1000, 2, FALSE)</f>
        <v>Children Bicycles</v>
      </c>
      <c r="J269" s="40" t="str">
        <f>VLOOKUP(C269, brands!$A$2:$B$1000, 2, FALSE)</f>
        <v>Trek</v>
      </c>
    </row>
    <row r="270" spans="1:10" x14ac:dyDescent="0.25">
      <c r="A270">
        <v>269</v>
      </c>
      <c r="B270" t="s">
        <v>6203</v>
      </c>
      <c r="C270">
        <v>9</v>
      </c>
      <c r="D270">
        <v>1</v>
      </c>
      <c r="E270">
        <v>2018</v>
      </c>
      <c r="F270">
        <v>199.99</v>
      </c>
      <c r="G270" t="str">
        <f>VLOOKUP(D:D,categories[],2,)</f>
        <v>Children Bicycles</v>
      </c>
      <c r="H270" t="str">
        <f>VLOOKUP(C:C,brands[],2,)</f>
        <v>Trek</v>
      </c>
      <c r="I270" s="39" t="str">
        <f>VLOOKUP(D270, 'categories'!$A$2:$B$1000, 2, FALSE)</f>
        <v>Children Bicycles</v>
      </c>
      <c r="J270" s="40" t="str">
        <f>VLOOKUP(C270, brands!$A$2:$B$1000, 2, FALSE)</f>
        <v>Trek</v>
      </c>
    </row>
    <row r="271" spans="1:10" x14ac:dyDescent="0.25">
      <c r="A271">
        <v>270</v>
      </c>
      <c r="B271" t="s">
        <v>6204</v>
      </c>
      <c r="C271">
        <v>9</v>
      </c>
      <c r="D271">
        <v>1</v>
      </c>
      <c r="E271">
        <v>2018</v>
      </c>
      <c r="F271">
        <v>209.99</v>
      </c>
      <c r="G271" t="str">
        <f>VLOOKUP(D:D,categories[],2,)</f>
        <v>Children Bicycles</v>
      </c>
      <c r="H271" t="str">
        <f>VLOOKUP(C:C,brands[],2,)</f>
        <v>Trek</v>
      </c>
      <c r="I271" s="39" t="str">
        <f>VLOOKUP(D271, 'categories'!$A$2:$B$1000, 2, FALSE)</f>
        <v>Children Bicycles</v>
      </c>
      <c r="J271" s="40" t="str">
        <f>VLOOKUP(C271, brands!$A$2:$B$1000, 2, FALSE)</f>
        <v>Trek</v>
      </c>
    </row>
    <row r="272" spans="1:10" x14ac:dyDescent="0.25">
      <c r="A272">
        <v>271</v>
      </c>
      <c r="B272" t="s">
        <v>6205</v>
      </c>
      <c r="C272">
        <v>9</v>
      </c>
      <c r="D272">
        <v>1</v>
      </c>
      <c r="E272">
        <v>2018</v>
      </c>
      <c r="F272">
        <v>209.99</v>
      </c>
      <c r="G272" t="str">
        <f>VLOOKUP(D:D,categories[],2,)</f>
        <v>Children Bicycles</v>
      </c>
      <c r="H272" t="str">
        <f>VLOOKUP(C:C,brands[],2,)</f>
        <v>Trek</v>
      </c>
      <c r="I272" s="39" t="str">
        <f>VLOOKUP(D272, 'categories'!$A$2:$B$1000, 2, FALSE)</f>
        <v>Children Bicycles</v>
      </c>
      <c r="J272" s="40" t="str">
        <f>VLOOKUP(C272, brands!$A$2:$B$1000, 2, FALSE)</f>
        <v>Trek</v>
      </c>
    </row>
    <row r="273" spans="1:10" x14ac:dyDescent="0.25">
      <c r="A273">
        <v>272</v>
      </c>
      <c r="B273" t="s">
        <v>6206</v>
      </c>
      <c r="C273">
        <v>9</v>
      </c>
      <c r="D273">
        <v>1</v>
      </c>
      <c r="E273">
        <v>2018</v>
      </c>
      <c r="F273">
        <v>289.99</v>
      </c>
      <c r="G273" t="str">
        <f>VLOOKUP(D:D,categories[],2,)</f>
        <v>Children Bicycles</v>
      </c>
      <c r="H273" t="str">
        <f>VLOOKUP(C:C,brands[],2,)</f>
        <v>Trek</v>
      </c>
      <c r="I273" s="39" t="str">
        <f>VLOOKUP(D273, 'categories'!$A$2:$B$1000, 2, FALSE)</f>
        <v>Children Bicycles</v>
      </c>
      <c r="J273" s="40" t="str">
        <f>VLOOKUP(C273, brands!$A$2:$B$1000, 2, FALSE)</f>
        <v>Trek</v>
      </c>
    </row>
    <row r="274" spans="1:10" x14ac:dyDescent="0.25">
      <c r="A274">
        <v>273</v>
      </c>
      <c r="B274" t="s">
        <v>6207</v>
      </c>
      <c r="C274">
        <v>9</v>
      </c>
      <c r="D274">
        <v>1</v>
      </c>
      <c r="E274">
        <v>2018</v>
      </c>
      <c r="F274">
        <v>289.99</v>
      </c>
      <c r="G274" t="str">
        <f>VLOOKUP(D:D,categories[],2,)</f>
        <v>Children Bicycles</v>
      </c>
      <c r="H274" t="str">
        <f>VLOOKUP(C:C,brands[],2,)</f>
        <v>Trek</v>
      </c>
      <c r="I274" s="39" t="str">
        <f>VLOOKUP(D274, 'categories'!$A$2:$B$1000, 2, FALSE)</f>
        <v>Children Bicycles</v>
      </c>
      <c r="J274" s="40" t="str">
        <f>VLOOKUP(C274, brands!$A$2:$B$1000, 2, FALSE)</f>
        <v>Trek</v>
      </c>
    </row>
    <row r="275" spans="1:10" x14ac:dyDescent="0.25">
      <c r="A275">
        <v>274</v>
      </c>
      <c r="B275" t="s">
        <v>6208</v>
      </c>
      <c r="C275">
        <v>9</v>
      </c>
      <c r="D275">
        <v>1</v>
      </c>
      <c r="E275">
        <v>2018</v>
      </c>
      <c r="F275">
        <v>229.99</v>
      </c>
      <c r="G275" t="str">
        <f>VLOOKUP(D:D,categories[],2,)</f>
        <v>Children Bicycles</v>
      </c>
      <c r="H275" t="str">
        <f>VLOOKUP(C:C,brands[],2,)</f>
        <v>Trek</v>
      </c>
      <c r="I275" s="39" t="str">
        <f>VLOOKUP(D275, 'categories'!$A$2:$B$1000, 2, FALSE)</f>
        <v>Children Bicycles</v>
      </c>
      <c r="J275" s="40" t="str">
        <f>VLOOKUP(C275, brands!$A$2:$B$1000, 2, FALSE)</f>
        <v>Trek</v>
      </c>
    </row>
    <row r="276" spans="1:10" x14ac:dyDescent="0.25">
      <c r="A276">
        <v>275</v>
      </c>
      <c r="B276" t="s">
        <v>6209</v>
      </c>
      <c r="C276">
        <v>9</v>
      </c>
      <c r="D276">
        <v>1</v>
      </c>
      <c r="E276">
        <v>2018</v>
      </c>
      <c r="F276">
        <v>229.99</v>
      </c>
      <c r="G276" t="str">
        <f>VLOOKUP(D:D,categories[],2,)</f>
        <v>Children Bicycles</v>
      </c>
      <c r="H276" t="str">
        <f>VLOOKUP(C:C,brands[],2,)</f>
        <v>Trek</v>
      </c>
      <c r="I276" s="39" t="str">
        <f>VLOOKUP(D276, 'categories'!$A$2:$B$1000, 2, FALSE)</f>
        <v>Children Bicycles</v>
      </c>
      <c r="J276" s="40" t="str">
        <f>VLOOKUP(C276, brands!$A$2:$B$1000, 2, FALSE)</f>
        <v>Trek</v>
      </c>
    </row>
    <row r="277" spans="1:10" x14ac:dyDescent="0.25">
      <c r="A277">
        <v>276</v>
      </c>
      <c r="B277" t="s">
        <v>6210</v>
      </c>
      <c r="C277">
        <v>9</v>
      </c>
      <c r="D277">
        <v>1</v>
      </c>
      <c r="E277">
        <v>2018</v>
      </c>
      <c r="F277">
        <v>319.99</v>
      </c>
      <c r="G277" t="str">
        <f>VLOOKUP(D:D,categories[],2,)</f>
        <v>Children Bicycles</v>
      </c>
      <c r="H277" t="str">
        <f>VLOOKUP(C:C,brands[],2,)</f>
        <v>Trek</v>
      </c>
      <c r="I277" s="39" t="str">
        <f>VLOOKUP(D277, 'categories'!$A$2:$B$1000, 2, FALSE)</f>
        <v>Children Bicycles</v>
      </c>
      <c r="J277" s="40" t="str">
        <f>VLOOKUP(C277, brands!$A$2:$B$1000, 2, FALSE)</f>
        <v>Trek</v>
      </c>
    </row>
    <row r="278" spans="1:10" x14ac:dyDescent="0.25">
      <c r="A278">
        <v>277</v>
      </c>
      <c r="B278" t="s">
        <v>6211</v>
      </c>
      <c r="C278">
        <v>9</v>
      </c>
      <c r="D278">
        <v>1</v>
      </c>
      <c r="E278">
        <v>2018</v>
      </c>
      <c r="F278">
        <v>369.99</v>
      </c>
      <c r="G278" t="str">
        <f>VLOOKUP(D:D,categories[],2,)</f>
        <v>Children Bicycles</v>
      </c>
      <c r="H278" t="str">
        <f>VLOOKUP(C:C,brands[],2,)</f>
        <v>Trek</v>
      </c>
      <c r="I278" s="39" t="str">
        <f>VLOOKUP(D278, 'categories'!$A$2:$B$1000, 2, FALSE)</f>
        <v>Children Bicycles</v>
      </c>
      <c r="J278" s="40" t="str">
        <f>VLOOKUP(C278, brands!$A$2:$B$1000, 2, FALSE)</f>
        <v>Trek</v>
      </c>
    </row>
    <row r="279" spans="1:10" x14ac:dyDescent="0.25">
      <c r="A279">
        <v>278</v>
      </c>
      <c r="B279" t="s">
        <v>6212</v>
      </c>
      <c r="C279">
        <v>9</v>
      </c>
      <c r="D279">
        <v>1</v>
      </c>
      <c r="E279">
        <v>2018</v>
      </c>
      <c r="F279">
        <v>369.99</v>
      </c>
      <c r="G279" t="str">
        <f>VLOOKUP(D:D,categories[],2,)</f>
        <v>Children Bicycles</v>
      </c>
      <c r="H279" t="str">
        <f>VLOOKUP(C:C,brands[],2,)</f>
        <v>Trek</v>
      </c>
      <c r="I279" s="39" t="str">
        <f>VLOOKUP(D279, 'categories'!$A$2:$B$1000, 2, FALSE)</f>
        <v>Children Bicycles</v>
      </c>
      <c r="J279" s="40" t="str">
        <f>VLOOKUP(C279, brands!$A$2:$B$1000, 2, FALSE)</f>
        <v>Trek</v>
      </c>
    </row>
    <row r="280" spans="1:10" x14ac:dyDescent="0.25">
      <c r="A280">
        <v>279</v>
      </c>
      <c r="B280" t="s">
        <v>6213</v>
      </c>
      <c r="C280">
        <v>9</v>
      </c>
      <c r="D280">
        <v>1</v>
      </c>
      <c r="E280">
        <v>2018</v>
      </c>
      <c r="F280">
        <v>319.99</v>
      </c>
      <c r="G280" t="str">
        <f>VLOOKUP(D:D,categories[],2,)</f>
        <v>Children Bicycles</v>
      </c>
      <c r="H280" t="str">
        <f>VLOOKUP(C:C,brands[],2,)</f>
        <v>Trek</v>
      </c>
      <c r="I280" s="39" t="str">
        <f>VLOOKUP(D280, 'categories'!$A$2:$B$1000, 2, FALSE)</f>
        <v>Children Bicycles</v>
      </c>
      <c r="J280" s="40" t="str">
        <f>VLOOKUP(C280, brands!$A$2:$B$1000, 2, FALSE)</f>
        <v>Trek</v>
      </c>
    </row>
    <row r="281" spans="1:10" x14ac:dyDescent="0.25">
      <c r="A281">
        <v>280</v>
      </c>
      <c r="B281" t="s">
        <v>6214</v>
      </c>
      <c r="C281">
        <v>9</v>
      </c>
      <c r="D281">
        <v>1</v>
      </c>
      <c r="E281">
        <v>2018</v>
      </c>
      <c r="F281">
        <v>489.99</v>
      </c>
      <c r="G281" t="str">
        <f>VLOOKUP(D:D,categories[],2,)</f>
        <v>Children Bicycles</v>
      </c>
      <c r="H281" t="str">
        <f>VLOOKUP(C:C,brands[],2,)</f>
        <v>Trek</v>
      </c>
      <c r="I281" s="39" t="str">
        <f>VLOOKUP(D281, 'categories'!$A$2:$B$1000, 2, FALSE)</f>
        <v>Children Bicycles</v>
      </c>
      <c r="J281" s="40" t="str">
        <f>VLOOKUP(C281, brands!$A$2:$B$1000, 2, FALSE)</f>
        <v>Trek</v>
      </c>
    </row>
    <row r="282" spans="1:10" x14ac:dyDescent="0.25">
      <c r="A282">
        <v>281</v>
      </c>
      <c r="B282" t="s">
        <v>6165</v>
      </c>
      <c r="C282">
        <v>1</v>
      </c>
      <c r="D282">
        <v>1</v>
      </c>
      <c r="E282">
        <v>2018</v>
      </c>
      <c r="F282">
        <v>319.99</v>
      </c>
      <c r="G282" t="str">
        <f>VLOOKUP(D:D,categories[],2,)</f>
        <v>Children Bicycles</v>
      </c>
      <c r="H282" t="str">
        <f>VLOOKUP(C:C,brands[],2,)</f>
        <v>Electra</v>
      </c>
      <c r="I282" s="39" t="str">
        <f>VLOOKUP(D282, 'categories'!$A$2:$B$1000, 2, FALSE)</f>
        <v>Children Bicycles</v>
      </c>
      <c r="J282" s="40" t="str">
        <f>VLOOKUP(C282, brands!$A$2:$B$1000, 2, FALSE)</f>
        <v>Electra</v>
      </c>
    </row>
    <row r="283" spans="1:10" x14ac:dyDescent="0.25">
      <c r="A283">
        <v>282</v>
      </c>
      <c r="B283" t="s">
        <v>6215</v>
      </c>
      <c r="C283">
        <v>1</v>
      </c>
      <c r="D283">
        <v>1</v>
      </c>
      <c r="E283">
        <v>2018</v>
      </c>
      <c r="F283">
        <v>279.99</v>
      </c>
      <c r="G283" t="str">
        <f>VLOOKUP(D:D,categories[],2,)</f>
        <v>Children Bicycles</v>
      </c>
      <c r="H283" t="str">
        <f>VLOOKUP(C:C,brands[],2,)</f>
        <v>Electra</v>
      </c>
      <c r="I283" s="39" t="str">
        <f>VLOOKUP(D283, 'categories'!$A$2:$B$1000, 2, FALSE)</f>
        <v>Children Bicycles</v>
      </c>
      <c r="J283" s="40" t="str">
        <f>VLOOKUP(C283, brands!$A$2:$B$1000, 2, FALSE)</f>
        <v>Electra</v>
      </c>
    </row>
    <row r="284" spans="1:10" x14ac:dyDescent="0.25">
      <c r="A284">
        <v>283</v>
      </c>
      <c r="B284" t="s">
        <v>6216</v>
      </c>
      <c r="C284">
        <v>1</v>
      </c>
      <c r="D284">
        <v>1</v>
      </c>
      <c r="E284">
        <v>2018</v>
      </c>
      <c r="F284">
        <v>319.99</v>
      </c>
      <c r="G284" t="str">
        <f>VLOOKUP(D:D,categories[],2,)</f>
        <v>Children Bicycles</v>
      </c>
      <c r="H284" t="str">
        <f>VLOOKUP(C:C,brands[],2,)</f>
        <v>Electra</v>
      </c>
      <c r="I284" s="39" t="str">
        <f>VLOOKUP(D284, 'categories'!$A$2:$B$1000, 2, FALSE)</f>
        <v>Children Bicycles</v>
      </c>
      <c r="J284" s="40" t="str">
        <f>VLOOKUP(C284, brands!$A$2:$B$1000, 2, FALSE)</f>
        <v>Electra</v>
      </c>
    </row>
    <row r="285" spans="1:10" x14ac:dyDescent="0.25">
      <c r="A285">
        <v>284</v>
      </c>
      <c r="B285" t="s">
        <v>6217</v>
      </c>
      <c r="C285">
        <v>1</v>
      </c>
      <c r="D285">
        <v>1</v>
      </c>
      <c r="E285">
        <v>2018</v>
      </c>
      <c r="F285">
        <v>319.99</v>
      </c>
      <c r="G285" t="str">
        <f>VLOOKUP(D:D,categories[],2,)</f>
        <v>Children Bicycles</v>
      </c>
      <c r="H285" t="str">
        <f>VLOOKUP(C:C,brands[],2,)</f>
        <v>Electra</v>
      </c>
      <c r="I285" s="39" t="str">
        <f>VLOOKUP(D285, 'categories'!$A$2:$B$1000, 2, FALSE)</f>
        <v>Children Bicycles</v>
      </c>
      <c r="J285" s="40" t="str">
        <f>VLOOKUP(C285, brands!$A$2:$B$1000, 2, FALSE)</f>
        <v>Electra</v>
      </c>
    </row>
    <row r="286" spans="1:10" x14ac:dyDescent="0.25">
      <c r="A286">
        <v>285</v>
      </c>
      <c r="B286" t="s">
        <v>6218</v>
      </c>
      <c r="C286">
        <v>1</v>
      </c>
      <c r="D286">
        <v>1</v>
      </c>
      <c r="E286">
        <v>2018</v>
      </c>
      <c r="F286">
        <v>279.99</v>
      </c>
      <c r="G286" t="str">
        <f>VLOOKUP(D:D,categories[],2,)</f>
        <v>Children Bicycles</v>
      </c>
      <c r="H286" t="str">
        <f>VLOOKUP(C:C,brands[],2,)</f>
        <v>Electra</v>
      </c>
      <c r="I286" s="39" t="str">
        <f>VLOOKUP(D286, 'categories'!$A$2:$B$1000, 2, FALSE)</f>
        <v>Children Bicycles</v>
      </c>
      <c r="J286" s="40" t="str">
        <f>VLOOKUP(C286, brands!$A$2:$B$1000, 2, FALSE)</f>
        <v>Electra</v>
      </c>
    </row>
    <row r="287" spans="1:10" x14ac:dyDescent="0.25">
      <c r="A287">
        <v>286</v>
      </c>
      <c r="B287" t="s">
        <v>6219</v>
      </c>
      <c r="C287">
        <v>1</v>
      </c>
      <c r="D287">
        <v>1</v>
      </c>
      <c r="E287">
        <v>2018</v>
      </c>
      <c r="F287">
        <v>279.99</v>
      </c>
      <c r="G287" t="str">
        <f>VLOOKUP(D:D,categories[],2,)</f>
        <v>Children Bicycles</v>
      </c>
      <c r="H287" t="str">
        <f>VLOOKUP(C:C,brands[],2,)</f>
        <v>Electra</v>
      </c>
      <c r="I287" s="39" t="str">
        <f>VLOOKUP(D287, 'categories'!$A$2:$B$1000, 2, FALSE)</f>
        <v>Children Bicycles</v>
      </c>
      <c r="J287" s="40" t="str">
        <f>VLOOKUP(C287, brands!$A$2:$B$1000, 2, FALSE)</f>
        <v>Electra</v>
      </c>
    </row>
    <row r="288" spans="1:10" x14ac:dyDescent="0.25">
      <c r="A288">
        <v>287</v>
      </c>
      <c r="B288" t="s">
        <v>6220</v>
      </c>
      <c r="C288">
        <v>1</v>
      </c>
      <c r="D288">
        <v>1</v>
      </c>
      <c r="E288">
        <v>2018</v>
      </c>
      <c r="F288">
        <v>279.99</v>
      </c>
      <c r="G288" t="str">
        <f>VLOOKUP(D:D,categories[],2,)</f>
        <v>Children Bicycles</v>
      </c>
      <c r="H288" t="str">
        <f>VLOOKUP(C:C,brands[],2,)</f>
        <v>Electra</v>
      </c>
      <c r="I288" s="39" t="str">
        <f>VLOOKUP(D288, 'categories'!$A$2:$B$1000, 2, FALSE)</f>
        <v>Children Bicycles</v>
      </c>
      <c r="J288" s="40" t="str">
        <f>VLOOKUP(C288, brands!$A$2:$B$1000, 2, FALSE)</f>
        <v>Electra</v>
      </c>
    </row>
    <row r="289" spans="1:10" x14ac:dyDescent="0.25">
      <c r="A289">
        <v>288</v>
      </c>
      <c r="B289" t="s">
        <v>6221</v>
      </c>
      <c r="C289">
        <v>1</v>
      </c>
      <c r="D289">
        <v>1</v>
      </c>
      <c r="E289">
        <v>2018</v>
      </c>
      <c r="F289">
        <v>389.99</v>
      </c>
      <c r="G289" t="str">
        <f>VLOOKUP(D:D,categories[],2,)</f>
        <v>Children Bicycles</v>
      </c>
      <c r="H289" t="str">
        <f>VLOOKUP(C:C,brands[],2,)</f>
        <v>Electra</v>
      </c>
      <c r="I289" s="39" t="str">
        <f>VLOOKUP(D289, 'categories'!$A$2:$B$1000, 2, FALSE)</f>
        <v>Children Bicycles</v>
      </c>
      <c r="J289" s="40" t="str">
        <f>VLOOKUP(C289, brands!$A$2:$B$1000, 2, FALSE)</f>
        <v>Electra</v>
      </c>
    </row>
    <row r="290" spans="1:10" x14ac:dyDescent="0.25">
      <c r="A290">
        <v>289</v>
      </c>
      <c r="B290" t="s">
        <v>6222</v>
      </c>
      <c r="C290">
        <v>1</v>
      </c>
      <c r="D290">
        <v>1</v>
      </c>
      <c r="E290">
        <v>2018</v>
      </c>
      <c r="F290">
        <v>319.99</v>
      </c>
      <c r="G290" t="str">
        <f>VLOOKUP(D:D,categories[],2,)</f>
        <v>Children Bicycles</v>
      </c>
      <c r="H290" t="str">
        <f>VLOOKUP(C:C,brands[],2,)</f>
        <v>Electra</v>
      </c>
      <c r="I290" s="39" t="str">
        <f>VLOOKUP(D290, 'categories'!$A$2:$B$1000, 2, FALSE)</f>
        <v>Children Bicycles</v>
      </c>
      <c r="J290" s="40" t="str">
        <f>VLOOKUP(C290, brands!$A$2:$B$1000, 2, FALSE)</f>
        <v>Electra</v>
      </c>
    </row>
    <row r="291" spans="1:10" x14ac:dyDescent="0.25">
      <c r="A291">
        <v>290</v>
      </c>
      <c r="B291" t="s">
        <v>6223</v>
      </c>
      <c r="C291">
        <v>1</v>
      </c>
      <c r="D291">
        <v>1</v>
      </c>
      <c r="E291">
        <v>2018</v>
      </c>
      <c r="F291">
        <v>369.99</v>
      </c>
      <c r="G291" t="str">
        <f>VLOOKUP(D:D,categories[],2,)</f>
        <v>Children Bicycles</v>
      </c>
      <c r="H291" t="str">
        <f>VLOOKUP(C:C,brands[],2,)</f>
        <v>Electra</v>
      </c>
      <c r="I291" s="39" t="str">
        <f>VLOOKUP(D291, 'categories'!$A$2:$B$1000, 2, FALSE)</f>
        <v>Children Bicycles</v>
      </c>
      <c r="J291" s="40" t="str">
        <f>VLOOKUP(C291, brands!$A$2:$B$1000, 2, FALSE)</f>
        <v>Electra</v>
      </c>
    </row>
    <row r="292" spans="1:10" x14ac:dyDescent="0.25">
      <c r="A292">
        <v>291</v>
      </c>
      <c r="B292" t="s">
        <v>6224</v>
      </c>
      <c r="C292">
        <v>1</v>
      </c>
      <c r="D292">
        <v>1</v>
      </c>
      <c r="E292">
        <v>2018</v>
      </c>
      <c r="F292">
        <v>319.99</v>
      </c>
      <c r="G292" t="str">
        <f>VLOOKUP(D:D,categories[],2,)</f>
        <v>Children Bicycles</v>
      </c>
      <c r="H292" t="str">
        <f>VLOOKUP(C:C,brands[],2,)</f>
        <v>Electra</v>
      </c>
      <c r="I292" s="39" t="str">
        <f>VLOOKUP(D292, 'categories'!$A$2:$B$1000, 2, FALSE)</f>
        <v>Children Bicycles</v>
      </c>
      <c r="J292" s="40" t="str">
        <f>VLOOKUP(C292, brands!$A$2:$B$1000, 2, FALSE)</f>
        <v>Electra</v>
      </c>
    </row>
    <row r="293" spans="1:10" x14ac:dyDescent="0.25">
      <c r="A293">
        <v>292</v>
      </c>
      <c r="B293" t="s">
        <v>6225</v>
      </c>
      <c r="C293">
        <v>1</v>
      </c>
      <c r="D293">
        <v>1</v>
      </c>
      <c r="E293">
        <v>2018</v>
      </c>
      <c r="F293">
        <v>369.99</v>
      </c>
      <c r="G293" t="str">
        <f>VLOOKUP(D:D,categories[],2,)</f>
        <v>Children Bicycles</v>
      </c>
      <c r="H293" t="str">
        <f>VLOOKUP(C:C,brands[],2,)</f>
        <v>Electra</v>
      </c>
      <c r="I293" s="39" t="str">
        <f>VLOOKUP(D293, 'categories'!$A$2:$B$1000, 2, FALSE)</f>
        <v>Children Bicycles</v>
      </c>
      <c r="J293" s="40" t="str">
        <f>VLOOKUP(C293, brands!$A$2:$B$1000, 2, FALSE)</f>
        <v>Electra</v>
      </c>
    </row>
    <row r="294" spans="1:10" x14ac:dyDescent="0.25">
      <c r="A294">
        <v>293</v>
      </c>
      <c r="B294" t="s">
        <v>6226</v>
      </c>
      <c r="C294">
        <v>1</v>
      </c>
      <c r="D294">
        <v>1</v>
      </c>
      <c r="E294">
        <v>2018</v>
      </c>
      <c r="F294">
        <v>319.99</v>
      </c>
      <c r="G294" t="str">
        <f>VLOOKUP(D:D,categories[],2,)</f>
        <v>Children Bicycles</v>
      </c>
      <c r="H294" t="str">
        <f>VLOOKUP(C:C,brands[],2,)</f>
        <v>Electra</v>
      </c>
      <c r="I294" s="39" t="str">
        <f>VLOOKUP(D294, 'categories'!$A$2:$B$1000, 2, FALSE)</f>
        <v>Children Bicycles</v>
      </c>
      <c r="J294" s="40" t="str">
        <f>VLOOKUP(C294, brands!$A$2:$B$1000, 2, FALSE)</f>
        <v>Electra</v>
      </c>
    </row>
    <row r="295" spans="1:10" x14ac:dyDescent="0.25">
      <c r="A295">
        <v>294</v>
      </c>
      <c r="B295" t="s">
        <v>6227</v>
      </c>
      <c r="C295">
        <v>1</v>
      </c>
      <c r="D295">
        <v>1</v>
      </c>
      <c r="E295">
        <v>2018</v>
      </c>
      <c r="F295">
        <v>369.99</v>
      </c>
      <c r="G295" t="str">
        <f>VLOOKUP(D:D,categories[],2,)</f>
        <v>Children Bicycles</v>
      </c>
      <c r="H295" t="str">
        <f>VLOOKUP(C:C,brands[],2,)</f>
        <v>Electra</v>
      </c>
      <c r="I295" s="39" t="str">
        <f>VLOOKUP(D295, 'categories'!$A$2:$B$1000, 2, FALSE)</f>
        <v>Children Bicycles</v>
      </c>
      <c r="J295" s="40" t="str">
        <f>VLOOKUP(C295, brands!$A$2:$B$1000, 2, FALSE)</f>
        <v>Electra</v>
      </c>
    </row>
    <row r="296" spans="1:10" x14ac:dyDescent="0.25">
      <c r="A296">
        <v>295</v>
      </c>
      <c r="B296" t="s">
        <v>6228</v>
      </c>
      <c r="C296">
        <v>1</v>
      </c>
      <c r="D296">
        <v>1</v>
      </c>
      <c r="E296">
        <v>2018</v>
      </c>
      <c r="F296">
        <v>319.99</v>
      </c>
      <c r="G296" t="str">
        <f>VLOOKUP(D:D,categories[],2,)</f>
        <v>Children Bicycles</v>
      </c>
      <c r="H296" t="str">
        <f>VLOOKUP(C:C,brands[],2,)</f>
        <v>Electra</v>
      </c>
      <c r="I296" s="39" t="str">
        <f>VLOOKUP(D296, 'categories'!$A$2:$B$1000, 2, FALSE)</f>
        <v>Children Bicycles</v>
      </c>
      <c r="J296" s="40" t="str">
        <f>VLOOKUP(C296, brands!$A$2:$B$1000, 2, FALSE)</f>
        <v>Electra</v>
      </c>
    </row>
    <row r="297" spans="1:10" x14ac:dyDescent="0.25">
      <c r="A297">
        <v>296</v>
      </c>
      <c r="B297" t="s">
        <v>6229</v>
      </c>
      <c r="C297">
        <v>1</v>
      </c>
      <c r="D297">
        <v>1</v>
      </c>
      <c r="E297">
        <v>2018</v>
      </c>
      <c r="F297">
        <v>369.99</v>
      </c>
      <c r="G297" t="str">
        <f>VLOOKUP(D:D,categories[],2,)</f>
        <v>Children Bicycles</v>
      </c>
      <c r="H297" t="str">
        <f>VLOOKUP(C:C,brands[],2,)</f>
        <v>Electra</v>
      </c>
      <c r="I297" s="39" t="str">
        <f>VLOOKUP(D297, 'categories'!$A$2:$B$1000, 2, FALSE)</f>
        <v>Children Bicycles</v>
      </c>
      <c r="J297" s="40" t="str">
        <f>VLOOKUP(C297, brands!$A$2:$B$1000, 2, FALSE)</f>
        <v>Electra</v>
      </c>
    </row>
    <row r="298" spans="1:10" x14ac:dyDescent="0.25">
      <c r="A298">
        <v>297</v>
      </c>
      <c r="B298" t="s">
        <v>6230</v>
      </c>
      <c r="C298">
        <v>1</v>
      </c>
      <c r="D298">
        <v>1</v>
      </c>
      <c r="E298">
        <v>2018</v>
      </c>
      <c r="F298">
        <v>279.99</v>
      </c>
      <c r="G298" t="str">
        <f>VLOOKUP(D:D,categories[],2,)</f>
        <v>Children Bicycles</v>
      </c>
      <c r="H298" t="str">
        <f>VLOOKUP(C:C,brands[],2,)</f>
        <v>Electra</v>
      </c>
      <c r="I298" s="39" t="str">
        <f>VLOOKUP(D298, 'categories'!$A$2:$B$1000, 2, FALSE)</f>
        <v>Children Bicycles</v>
      </c>
      <c r="J298" s="40" t="str">
        <f>VLOOKUP(C298, brands!$A$2:$B$1000, 2, FALSE)</f>
        <v>Electra</v>
      </c>
    </row>
    <row r="299" spans="1:10" x14ac:dyDescent="0.25">
      <c r="A299">
        <v>298</v>
      </c>
      <c r="B299" t="s">
        <v>6231</v>
      </c>
      <c r="C299">
        <v>1</v>
      </c>
      <c r="D299">
        <v>1</v>
      </c>
      <c r="E299">
        <v>2018</v>
      </c>
      <c r="F299">
        <v>279.99</v>
      </c>
      <c r="G299" t="str">
        <f>VLOOKUP(D:D,categories[],2,)</f>
        <v>Children Bicycles</v>
      </c>
      <c r="H299" t="str">
        <f>VLOOKUP(C:C,brands[],2,)</f>
        <v>Electra</v>
      </c>
      <c r="I299" s="39" t="str">
        <f>VLOOKUP(D299, 'categories'!$A$2:$B$1000, 2, FALSE)</f>
        <v>Children Bicycles</v>
      </c>
      <c r="J299" s="40" t="str">
        <f>VLOOKUP(C299, brands!$A$2:$B$1000, 2, FALSE)</f>
        <v>Electra</v>
      </c>
    </row>
    <row r="300" spans="1:10" x14ac:dyDescent="0.25">
      <c r="A300">
        <v>299</v>
      </c>
      <c r="B300" t="s">
        <v>6150</v>
      </c>
      <c r="C300">
        <v>1</v>
      </c>
      <c r="D300">
        <v>2</v>
      </c>
      <c r="E300">
        <v>2018</v>
      </c>
      <c r="F300">
        <v>559.99</v>
      </c>
      <c r="G300" t="str">
        <f>VLOOKUP(D:D,categories[],2,)</f>
        <v>Comfort Bicycles</v>
      </c>
      <c r="H300" t="str">
        <f>VLOOKUP(C:C,brands[],2,)</f>
        <v>Electra</v>
      </c>
      <c r="I300" s="39" t="str">
        <f>VLOOKUP(D300, 'categories'!$A$2:$B$1000, 2, FALSE)</f>
        <v>Comfort Bicycles</v>
      </c>
      <c r="J300" s="40" t="str">
        <f>VLOOKUP(C300, brands!$A$2:$B$1000, 2, FALSE)</f>
        <v>Electra</v>
      </c>
    </row>
    <row r="301" spans="1:10" x14ac:dyDescent="0.25">
      <c r="A301">
        <v>300</v>
      </c>
      <c r="B301" t="s">
        <v>6194</v>
      </c>
      <c r="C301">
        <v>1</v>
      </c>
      <c r="D301">
        <v>2</v>
      </c>
      <c r="E301">
        <v>2018</v>
      </c>
      <c r="F301">
        <v>799.99</v>
      </c>
      <c r="G301" t="str">
        <f>VLOOKUP(D:D,categories[],2,)</f>
        <v>Comfort Bicycles</v>
      </c>
      <c r="H301" t="str">
        <f>VLOOKUP(C:C,brands[],2,)</f>
        <v>Electra</v>
      </c>
      <c r="I301" s="39" t="str">
        <f>VLOOKUP(D301, 'categories'!$A$2:$B$1000, 2, FALSE)</f>
        <v>Comfort Bicycles</v>
      </c>
      <c r="J301" s="40" t="str">
        <f>VLOOKUP(C301, brands!$A$2:$B$1000, 2, FALSE)</f>
        <v>Electra</v>
      </c>
    </row>
    <row r="302" spans="1:10" x14ac:dyDescent="0.25">
      <c r="A302">
        <v>301</v>
      </c>
      <c r="B302" t="s">
        <v>6195</v>
      </c>
      <c r="C302">
        <v>1</v>
      </c>
      <c r="D302">
        <v>2</v>
      </c>
      <c r="E302">
        <v>2018</v>
      </c>
      <c r="F302">
        <v>899.99</v>
      </c>
      <c r="G302" t="str">
        <f>VLOOKUP(D:D,categories[],2,)</f>
        <v>Comfort Bicycles</v>
      </c>
      <c r="H302" t="str">
        <f>VLOOKUP(C:C,brands[],2,)</f>
        <v>Electra</v>
      </c>
      <c r="I302" s="39" t="str">
        <f>VLOOKUP(D302, 'categories'!$A$2:$B$1000, 2, FALSE)</f>
        <v>Comfort Bicycles</v>
      </c>
      <c r="J302" s="40" t="str">
        <f>VLOOKUP(C302, brands!$A$2:$B$1000, 2, FALSE)</f>
        <v>Electra</v>
      </c>
    </row>
    <row r="303" spans="1:10" x14ac:dyDescent="0.25">
      <c r="A303">
        <v>302</v>
      </c>
      <c r="B303" t="s">
        <v>6232</v>
      </c>
      <c r="C303">
        <v>1</v>
      </c>
      <c r="D303">
        <v>2</v>
      </c>
      <c r="E303">
        <v>2018</v>
      </c>
      <c r="F303">
        <v>449.99</v>
      </c>
      <c r="G303" t="str">
        <f>VLOOKUP(D:D,categories[],2,)</f>
        <v>Comfort Bicycles</v>
      </c>
      <c r="H303" t="str">
        <f>VLOOKUP(C:C,brands[],2,)</f>
        <v>Electra</v>
      </c>
      <c r="I303" s="39" t="str">
        <f>VLOOKUP(D303, 'categories'!$A$2:$B$1000, 2, FALSE)</f>
        <v>Comfort Bicycles</v>
      </c>
      <c r="J303" s="40" t="str">
        <f>VLOOKUP(C303, brands!$A$2:$B$1000, 2, FALSE)</f>
        <v>Electra</v>
      </c>
    </row>
    <row r="304" spans="1:10" x14ac:dyDescent="0.25">
      <c r="A304">
        <v>303</v>
      </c>
      <c r="B304" t="s">
        <v>6132</v>
      </c>
      <c r="C304">
        <v>1</v>
      </c>
      <c r="D304">
        <v>2</v>
      </c>
      <c r="E304">
        <v>2018</v>
      </c>
      <c r="F304">
        <v>2599.9899999999998</v>
      </c>
      <c r="G304" t="str">
        <f>VLOOKUP(D:D,categories[],2,)</f>
        <v>Comfort Bicycles</v>
      </c>
      <c r="H304" t="str">
        <f>VLOOKUP(C:C,brands[],2,)</f>
        <v>Electra</v>
      </c>
      <c r="I304" s="39" t="str">
        <f>VLOOKUP(D304, 'categories'!$A$2:$B$1000, 2, FALSE)</f>
        <v>Comfort Bicycles</v>
      </c>
      <c r="J304" s="40" t="str">
        <f>VLOOKUP(C304, brands!$A$2:$B$1000, 2, FALSE)</f>
        <v>Electra</v>
      </c>
    </row>
    <row r="305" spans="1:10" x14ac:dyDescent="0.25">
      <c r="A305">
        <v>304</v>
      </c>
      <c r="B305" t="s">
        <v>6164</v>
      </c>
      <c r="C305">
        <v>1</v>
      </c>
      <c r="D305">
        <v>2</v>
      </c>
      <c r="E305">
        <v>2018</v>
      </c>
      <c r="F305">
        <v>679.99</v>
      </c>
      <c r="G305" t="str">
        <f>VLOOKUP(D:D,categories[],2,)</f>
        <v>Comfort Bicycles</v>
      </c>
      <c r="H305" t="str">
        <f>VLOOKUP(C:C,brands[],2,)</f>
        <v>Electra</v>
      </c>
      <c r="I305" s="39" t="str">
        <f>VLOOKUP(D305, 'categories'!$A$2:$B$1000, 2, FALSE)</f>
        <v>Comfort Bicycles</v>
      </c>
      <c r="J305" s="40" t="str">
        <f>VLOOKUP(C305, brands!$A$2:$B$1000, 2, FALSE)</f>
        <v>Electra</v>
      </c>
    </row>
    <row r="306" spans="1:10" x14ac:dyDescent="0.25">
      <c r="A306">
        <v>305</v>
      </c>
      <c r="B306" t="s">
        <v>6188</v>
      </c>
      <c r="C306">
        <v>1</v>
      </c>
      <c r="D306">
        <v>2</v>
      </c>
      <c r="E306">
        <v>2018</v>
      </c>
      <c r="F306">
        <v>749.99</v>
      </c>
      <c r="G306" t="str">
        <f>VLOOKUP(D:D,categories[],2,)</f>
        <v>Comfort Bicycles</v>
      </c>
      <c r="H306" t="str">
        <f>VLOOKUP(C:C,brands[],2,)</f>
        <v>Electra</v>
      </c>
      <c r="I306" s="39" t="str">
        <f>VLOOKUP(D306, 'categories'!$A$2:$B$1000, 2, FALSE)</f>
        <v>Comfort Bicycles</v>
      </c>
      <c r="J306" s="40" t="str">
        <f>VLOOKUP(C306, brands!$A$2:$B$1000, 2, FALSE)</f>
        <v>Electra</v>
      </c>
    </row>
    <row r="307" spans="1:10" x14ac:dyDescent="0.25">
      <c r="A307">
        <v>306</v>
      </c>
      <c r="B307" t="s">
        <v>6189</v>
      </c>
      <c r="C307">
        <v>1</v>
      </c>
      <c r="D307">
        <v>2</v>
      </c>
      <c r="E307">
        <v>2018</v>
      </c>
      <c r="F307">
        <v>899.99</v>
      </c>
      <c r="G307" t="str">
        <f>VLOOKUP(D:D,categories[],2,)</f>
        <v>Comfort Bicycles</v>
      </c>
      <c r="H307" t="str">
        <f>VLOOKUP(C:C,brands[],2,)</f>
        <v>Electra</v>
      </c>
      <c r="I307" s="39" t="str">
        <f>VLOOKUP(D307, 'categories'!$A$2:$B$1000, 2, FALSE)</f>
        <v>Comfort Bicycles</v>
      </c>
      <c r="J307" s="40" t="str">
        <f>VLOOKUP(C307, brands!$A$2:$B$1000, 2, FALSE)</f>
        <v>Electra</v>
      </c>
    </row>
    <row r="308" spans="1:10" x14ac:dyDescent="0.25">
      <c r="A308">
        <v>307</v>
      </c>
      <c r="B308" t="s">
        <v>6176</v>
      </c>
      <c r="C308">
        <v>1</v>
      </c>
      <c r="D308">
        <v>2</v>
      </c>
      <c r="E308">
        <v>2018</v>
      </c>
      <c r="F308">
        <v>749.99</v>
      </c>
      <c r="G308" t="str">
        <f>VLOOKUP(D:D,categories[],2,)</f>
        <v>Comfort Bicycles</v>
      </c>
      <c r="H308" t="str">
        <f>VLOOKUP(C:C,brands[],2,)</f>
        <v>Electra</v>
      </c>
      <c r="I308" s="39" t="str">
        <f>VLOOKUP(D308, 'categories'!$A$2:$B$1000, 2, FALSE)</f>
        <v>Comfort Bicycles</v>
      </c>
      <c r="J308" s="40" t="str">
        <f>VLOOKUP(C308, brands!$A$2:$B$1000, 2, FALSE)</f>
        <v>Electra</v>
      </c>
    </row>
    <row r="309" spans="1:10" x14ac:dyDescent="0.25">
      <c r="A309">
        <v>308</v>
      </c>
      <c r="B309" t="s">
        <v>6177</v>
      </c>
      <c r="C309">
        <v>1</v>
      </c>
      <c r="D309">
        <v>2</v>
      </c>
      <c r="E309">
        <v>2018</v>
      </c>
      <c r="F309">
        <v>749.99</v>
      </c>
      <c r="G309" t="str">
        <f>VLOOKUP(D:D,categories[],2,)</f>
        <v>Comfort Bicycles</v>
      </c>
      <c r="H309" t="str">
        <f>VLOOKUP(C:C,brands[],2,)</f>
        <v>Electra</v>
      </c>
      <c r="I309" s="39" t="str">
        <f>VLOOKUP(D309, 'categories'!$A$2:$B$1000, 2, FALSE)</f>
        <v>Comfort Bicycles</v>
      </c>
      <c r="J309" s="40" t="str">
        <f>VLOOKUP(C309, brands!$A$2:$B$1000, 2, FALSE)</f>
        <v>Electra</v>
      </c>
    </row>
    <row r="310" spans="1:10" x14ac:dyDescent="0.25">
      <c r="A310">
        <v>309</v>
      </c>
      <c r="B310" t="s">
        <v>6190</v>
      </c>
      <c r="C310">
        <v>1</v>
      </c>
      <c r="D310">
        <v>2</v>
      </c>
      <c r="E310">
        <v>2018</v>
      </c>
      <c r="F310">
        <v>899.99</v>
      </c>
      <c r="G310" t="str">
        <f>VLOOKUP(D:D,categories[],2,)</f>
        <v>Comfort Bicycles</v>
      </c>
      <c r="H310" t="str">
        <f>VLOOKUP(C:C,brands[],2,)</f>
        <v>Electra</v>
      </c>
      <c r="I310" s="39" t="str">
        <f>VLOOKUP(D310, 'categories'!$A$2:$B$1000, 2, FALSE)</f>
        <v>Comfort Bicycles</v>
      </c>
      <c r="J310" s="40" t="str">
        <f>VLOOKUP(C310, brands!$A$2:$B$1000, 2, FALSE)</f>
        <v>Electra</v>
      </c>
    </row>
    <row r="311" spans="1:10" x14ac:dyDescent="0.25">
      <c r="A311">
        <v>310</v>
      </c>
      <c r="B311" t="s">
        <v>6178</v>
      </c>
      <c r="C311">
        <v>1</v>
      </c>
      <c r="D311">
        <v>2</v>
      </c>
      <c r="E311">
        <v>2018</v>
      </c>
      <c r="F311">
        <v>899.99</v>
      </c>
      <c r="G311" t="str">
        <f>VLOOKUP(D:D,categories[],2,)</f>
        <v>Comfort Bicycles</v>
      </c>
      <c r="H311" t="str">
        <f>VLOOKUP(C:C,brands[],2,)</f>
        <v>Electra</v>
      </c>
      <c r="I311" s="39" t="str">
        <f>VLOOKUP(D311, 'categories'!$A$2:$B$1000, 2, FALSE)</f>
        <v>Comfort Bicycles</v>
      </c>
      <c r="J311" s="40" t="str">
        <f>VLOOKUP(C311, brands!$A$2:$B$1000, 2, FALSE)</f>
        <v>Electra</v>
      </c>
    </row>
    <row r="312" spans="1:10" x14ac:dyDescent="0.25">
      <c r="A312">
        <v>311</v>
      </c>
      <c r="B312" t="s">
        <v>6179</v>
      </c>
      <c r="C312">
        <v>1</v>
      </c>
      <c r="D312">
        <v>2</v>
      </c>
      <c r="E312">
        <v>2018</v>
      </c>
      <c r="F312">
        <v>749.99</v>
      </c>
      <c r="G312" t="str">
        <f>VLOOKUP(D:D,categories[],2,)</f>
        <v>Comfort Bicycles</v>
      </c>
      <c r="H312" t="str">
        <f>VLOOKUP(C:C,brands[],2,)</f>
        <v>Electra</v>
      </c>
      <c r="I312" s="39" t="str">
        <f>VLOOKUP(D312, 'categories'!$A$2:$B$1000, 2, FALSE)</f>
        <v>Comfort Bicycles</v>
      </c>
      <c r="J312" s="40" t="str">
        <f>VLOOKUP(C312, brands!$A$2:$B$1000, 2, FALSE)</f>
        <v>Electra</v>
      </c>
    </row>
    <row r="313" spans="1:10" x14ac:dyDescent="0.25">
      <c r="A313">
        <v>312</v>
      </c>
      <c r="B313" t="s">
        <v>6180</v>
      </c>
      <c r="C313">
        <v>1</v>
      </c>
      <c r="D313">
        <v>2</v>
      </c>
      <c r="E313">
        <v>2018</v>
      </c>
      <c r="F313">
        <v>699.99</v>
      </c>
      <c r="G313" t="str">
        <f>VLOOKUP(D:D,categories[],2,)</f>
        <v>Comfort Bicycles</v>
      </c>
      <c r="H313" t="str">
        <f>VLOOKUP(C:C,brands[],2,)</f>
        <v>Electra</v>
      </c>
      <c r="I313" s="39" t="str">
        <f>VLOOKUP(D313, 'categories'!$A$2:$B$1000, 2, FALSE)</f>
        <v>Comfort Bicycles</v>
      </c>
      <c r="J313" s="40" t="str">
        <f>VLOOKUP(C313, brands!$A$2:$B$1000, 2, FALSE)</f>
        <v>Electra</v>
      </c>
    </row>
    <row r="314" spans="1:10" x14ac:dyDescent="0.25">
      <c r="A314">
        <v>313</v>
      </c>
      <c r="B314" t="s">
        <v>6233</v>
      </c>
      <c r="C314">
        <v>1</v>
      </c>
      <c r="D314">
        <v>2</v>
      </c>
      <c r="E314">
        <v>2018</v>
      </c>
      <c r="F314">
        <v>449.99</v>
      </c>
      <c r="G314" t="str">
        <f>VLOOKUP(D:D,categories[],2,)</f>
        <v>Comfort Bicycles</v>
      </c>
      <c r="H314" t="str">
        <f>VLOOKUP(C:C,brands[],2,)</f>
        <v>Electra</v>
      </c>
      <c r="I314" s="39" t="str">
        <f>VLOOKUP(D314, 'categories'!$A$2:$B$1000, 2, FALSE)</f>
        <v>Comfort Bicycles</v>
      </c>
      <c r="J314" s="40" t="str">
        <f>VLOOKUP(C314, brands!$A$2:$B$1000, 2, FALSE)</f>
        <v>Electra</v>
      </c>
    </row>
    <row r="315" spans="1:10" x14ac:dyDescent="0.25">
      <c r="A315">
        <v>314</v>
      </c>
      <c r="B315" t="s">
        <v>6181</v>
      </c>
      <c r="C315">
        <v>1</v>
      </c>
      <c r="D315">
        <v>2</v>
      </c>
      <c r="E315">
        <v>2018</v>
      </c>
      <c r="F315">
        <v>679.99</v>
      </c>
      <c r="G315" t="str">
        <f>VLOOKUP(D:D,categories[],2,)</f>
        <v>Comfort Bicycles</v>
      </c>
      <c r="H315" t="str">
        <f>VLOOKUP(C:C,brands[],2,)</f>
        <v>Electra</v>
      </c>
      <c r="I315" s="39" t="str">
        <f>VLOOKUP(D315, 'categories'!$A$2:$B$1000, 2, FALSE)</f>
        <v>Comfort Bicycles</v>
      </c>
      <c r="J315" s="40" t="str">
        <f>VLOOKUP(C315, brands!$A$2:$B$1000, 2, FALSE)</f>
        <v>Electra</v>
      </c>
    </row>
    <row r="316" spans="1:10" x14ac:dyDescent="0.25">
      <c r="A316">
        <v>315</v>
      </c>
      <c r="B316" t="s">
        <v>6182</v>
      </c>
      <c r="C316">
        <v>1</v>
      </c>
      <c r="D316">
        <v>2</v>
      </c>
      <c r="E316">
        <v>2018</v>
      </c>
      <c r="F316">
        <v>559.99</v>
      </c>
      <c r="G316" t="str">
        <f>VLOOKUP(D:D,categories[],2,)</f>
        <v>Comfort Bicycles</v>
      </c>
      <c r="H316" t="str">
        <f>VLOOKUP(C:C,brands[],2,)</f>
        <v>Electra</v>
      </c>
      <c r="I316" s="39" t="str">
        <f>VLOOKUP(D316, 'categories'!$A$2:$B$1000, 2, FALSE)</f>
        <v>Comfort Bicycles</v>
      </c>
      <c r="J316" s="40" t="str">
        <f>VLOOKUP(C316, brands!$A$2:$B$1000, 2, FALSE)</f>
        <v>Electra</v>
      </c>
    </row>
    <row r="317" spans="1:10" x14ac:dyDescent="0.25">
      <c r="A317">
        <v>316</v>
      </c>
      <c r="B317" t="s">
        <v>6234</v>
      </c>
      <c r="C317">
        <v>9</v>
      </c>
      <c r="D317">
        <v>7</v>
      </c>
      <c r="E317">
        <v>2019</v>
      </c>
      <c r="F317">
        <v>1699.99</v>
      </c>
      <c r="G317" t="str">
        <f>VLOOKUP(D:D,categories[],2,)</f>
        <v>Road Bikes</v>
      </c>
      <c r="H317" t="str">
        <f>VLOOKUP(C:C,brands[],2,)</f>
        <v>Trek</v>
      </c>
      <c r="I317" s="39" t="str">
        <f>VLOOKUP(D317, 'categories'!$A$2:$B$1000, 2, FALSE)</f>
        <v>Road Bikes</v>
      </c>
      <c r="J317" s="40" t="str">
        <f>VLOOKUP(C317, brands!$A$2:$B$1000, 2, FALSE)</f>
        <v>Trek</v>
      </c>
    </row>
    <row r="318" spans="1:10" x14ac:dyDescent="0.25">
      <c r="A318">
        <v>317</v>
      </c>
      <c r="B318" t="s">
        <v>6235</v>
      </c>
      <c r="C318">
        <v>9</v>
      </c>
      <c r="D318">
        <v>7</v>
      </c>
      <c r="E318">
        <v>2019</v>
      </c>
      <c r="F318">
        <v>1999.99</v>
      </c>
      <c r="G318" t="str">
        <f>VLOOKUP(D:D,categories[],2,)</f>
        <v>Road Bikes</v>
      </c>
      <c r="H318" t="str">
        <f>VLOOKUP(C:C,brands[],2,)</f>
        <v>Trek</v>
      </c>
      <c r="I318" s="39" t="str">
        <f>VLOOKUP(D318, 'categories'!$A$2:$B$1000, 2, FALSE)</f>
        <v>Road Bikes</v>
      </c>
      <c r="J318" s="40" t="str">
        <f>VLOOKUP(C318, brands!$A$2:$B$1000, 2, FALSE)</f>
        <v>Trek</v>
      </c>
    </row>
    <row r="319" spans="1:10" x14ac:dyDescent="0.25">
      <c r="A319">
        <v>318</v>
      </c>
      <c r="B319" t="s">
        <v>6236</v>
      </c>
      <c r="C319">
        <v>9</v>
      </c>
      <c r="D319">
        <v>7</v>
      </c>
      <c r="E319">
        <v>2019</v>
      </c>
      <c r="F319">
        <v>1999.99</v>
      </c>
      <c r="G319" t="str">
        <f>VLOOKUP(D:D,categories[],2,)</f>
        <v>Road Bikes</v>
      </c>
      <c r="H319" t="str">
        <f>VLOOKUP(C:C,brands[],2,)</f>
        <v>Trek</v>
      </c>
      <c r="I319" s="39" t="str">
        <f>VLOOKUP(D319, 'categories'!$A$2:$B$1000, 2, FALSE)</f>
        <v>Road Bikes</v>
      </c>
      <c r="J319" s="40" t="str">
        <f>VLOOKUP(C319, brands!$A$2:$B$1000, 2, FALSE)</f>
        <v>Trek</v>
      </c>
    </row>
    <row r="320" spans="1:10" x14ac:dyDescent="0.25">
      <c r="A320">
        <v>319</v>
      </c>
      <c r="B320" t="s">
        <v>6237</v>
      </c>
      <c r="C320">
        <v>9</v>
      </c>
      <c r="D320">
        <v>7</v>
      </c>
      <c r="E320">
        <v>2019</v>
      </c>
      <c r="F320">
        <v>2799.99</v>
      </c>
      <c r="G320" t="str">
        <f>VLOOKUP(D:D,categories[],2,)</f>
        <v>Road Bikes</v>
      </c>
      <c r="H320" t="str">
        <f>VLOOKUP(C:C,brands[],2,)</f>
        <v>Trek</v>
      </c>
      <c r="I320" s="39" t="str">
        <f>VLOOKUP(D320, 'categories'!$A$2:$B$1000, 2, FALSE)</f>
        <v>Road Bikes</v>
      </c>
      <c r="J320" s="40" t="str">
        <f>VLOOKUP(C320, brands!$A$2:$B$1000, 2, FALSE)</f>
        <v>Trek</v>
      </c>
    </row>
    <row r="321" spans="1:10" x14ac:dyDescent="0.25">
      <c r="A321">
        <v>320</v>
      </c>
      <c r="B321" t="s">
        <v>6238</v>
      </c>
      <c r="C321">
        <v>9</v>
      </c>
      <c r="D321">
        <v>7</v>
      </c>
      <c r="E321">
        <v>2019</v>
      </c>
      <c r="F321">
        <v>3799.99</v>
      </c>
      <c r="G321" t="str">
        <f>VLOOKUP(D:D,categories[],2,)</f>
        <v>Road Bikes</v>
      </c>
      <c r="H321" t="str">
        <f>VLOOKUP(C:C,brands[],2,)</f>
        <v>Trek</v>
      </c>
      <c r="I321" s="39" t="str">
        <f>VLOOKUP(D321, 'categories'!$A$2:$B$1000, 2, FALSE)</f>
        <v>Road Bikes</v>
      </c>
      <c r="J321" s="40" t="str">
        <f>VLOOKUP(C321, brands!$A$2:$B$1000, 2, FALSE)</f>
        <v>Trek</v>
      </c>
    </row>
    <row r="322" spans="1:10" x14ac:dyDescent="0.25">
      <c r="A322">
        <v>321</v>
      </c>
      <c r="B322" t="s">
        <v>6239</v>
      </c>
      <c r="C322">
        <v>9</v>
      </c>
      <c r="D322">
        <v>7</v>
      </c>
      <c r="E322">
        <v>2019</v>
      </c>
      <c r="F322">
        <v>3199.99</v>
      </c>
      <c r="G322" t="str">
        <f>VLOOKUP(D:D,categories[],2,)</f>
        <v>Road Bikes</v>
      </c>
      <c r="H322" t="str">
        <f>VLOOKUP(C:C,brands[],2,)</f>
        <v>Trek</v>
      </c>
      <c r="I322" s="39" t="str">
        <f>VLOOKUP(D322, 'categories'!$A$2:$B$1000, 2, FALSE)</f>
        <v>Road Bikes</v>
      </c>
      <c r="J322" s="40" t="str">
        <f>VLOOKUP(C322, brands!$A$2:$B$1000, 2, FALSE)</f>
        <v>Trek</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BCF4C-B25C-40D2-BBB4-40E9090010C7}">
  <dimension ref="A1:H1616"/>
  <sheetViews>
    <sheetView zoomScaleNormal="100" workbookViewId="0">
      <selection activeCell="L12" sqref="L12"/>
    </sheetView>
  </sheetViews>
  <sheetFormatPr defaultRowHeight="15" x14ac:dyDescent="0.25"/>
  <cols>
    <col min="1" max="1" width="10.85546875" bestFit="1" customWidth="1"/>
    <col min="2" max="2" width="14.28515625" bestFit="1" customWidth="1"/>
    <col min="3" max="3" width="14.42578125" bestFit="1" customWidth="1"/>
    <col min="4" max="4" width="13.140625" bestFit="1" customWidth="1"/>
    <col min="5" max="5" width="16.140625" bestFit="1" customWidth="1"/>
    <col min="6" max="6" width="15.5703125" bestFit="1" customWidth="1"/>
    <col min="7" max="7" width="10.5703125" bestFit="1" customWidth="1"/>
    <col min="8" max="8" width="10" bestFit="1" customWidth="1"/>
    <col min="11" max="11" width="9.140625" customWidth="1"/>
    <col min="14" max="14" width="9.42578125" customWidth="1"/>
  </cols>
  <sheetData>
    <row r="1" spans="1:8" x14ac:dyDescent="0.25">
      <c r="A1" t="s">
        <v>5260</v>
      </c>
      <c r="B1" t="s">
        <v>20</v>
      </c>
      <c r="C1" t="s">
        <v>5266</v>
      </c>
      <c r="D1" t="s">
        <v>5267</v>
      </c>
      <c r="E1" t="s">
        <v>5268</v>
      </c>
      <c r="F1" t="s">
        <v>5269</v>
      </c>
      <c r="G1" t="s">
        <v>5270</v>
      </c>
      <c r="H1" t="s">
        <v>5271</v>
      </c>
    </row>
    <row r="2" spans="1:8" x14ac:dyDescent="0.25">
      <c r="A2">
        <v>1</v>
      </c>
      <c r="B2">
        <v>259</v>
      </c>
      <c r="C2">
        <v>4</v>
      </c>
      <c r="D2" s="1">
        <v>42370</v>
      </c>
      <c r="E2" s="1">
        <v>42372</v>
      </c>
      <c r="F2" t="s">
        <v>5272</v>
      </c>
      <c r="G2">
        <v>1</v>
      </c>
      <c r="H2">
        <v>2</v>
      </c>
    </row>
    <row r="3" spans="1:8" x14ac:dyDescent="0.25">
      <c r="A3">
        <v>2</v>
      </c>
      <c r="B3">
        <v>1212</v>
      </c>
      <c r="C3">
        <v>4</v>
      </c>
      <c r="D3" s="1">
        <v>42370</v>
      </c>
      <c r="E3" s="1">
        <v>42373</v>
      </c>
      <c r="F3" t="s">
        <v>5272</v>
      </c>
      <c r="G3">
        <v>2</v>
      </c>
      <c r="H3">
        <v>6</v>
      </c>
    </row>
    <row r="4" spans="1:8" x14ac:dyDescent="0.25">
      <c r="A4">
        <v>3</v>
      </c>
      <c r="B4">
        <v>523</v>
      </c>
      <c r="C4">
        <v>4</v>
      </c>
      <c r="D4" s="1">
        <v>42371</v>
      </c>
      <c r="E4" s="1">
        <v>42374</v>
      </c>
      <c r="F4" t="s">
        <v>5272</v>
      </c>
      <c r="G4">
        <v>2</v>
      </c>
      <c r="H4">
        <v>7</v>
      </c>
    </row>
    <row r="5" spans="1:8" x14ac:dyDescent="0.25">
      <c r="A5">
        <v>4</v>
      </c>
      <c r="B5">
        <v>175</v>
      </c>
      <c r="C5">
        <v>4</v>
      </c>
      <c r="D5" s="1">
        <v>42372</v>
      </c>
      <c r="E5" s="1">
        <v>42373</v>
      </c>
      <c r="F5" t="s">
        <v>5273</v>
      </c>
      <c r="G5">
        <v>1</v>
      </c>
      <c r="H5">
        <v>3</v>
      </c>
    </row>
    <row r="6" spans="1:8" x14ac:dyDescent="0.25">
      <c r="A6">
        <v>5</v>
      </c>
      <c r="B6">
        <v>1324</v>
      </c>
      <c r="C6">
        <v>4</v>
      </c>
      <c r="D6" s="1">
        <v>42372</v>
      </c>
      <c r="E6" s="1">
        <v>42375</v>
      </c>
      <c r="F6" t="s">
        <v>5274</v>
      </c>
      <c r="G6">
        <v>2</v>
      </c>
      <c r="H6">
        <v>6</v>
      </c>
    </row>
    <row r="7" spans="1:8" x14ac:dyDescent="0.25">
      <c r="A7">
        <v>6</v>
      </c>
      <c r="B7">
        <v>94</v>
      </c>
      <c r="C7">
        <v>4</v>
      </c>
      <c r="D7" s="1">
        <v>42373</v>
      </c>
      <c r="E7" s="1">
        <v>42376</v>
      </c>
      <c r="F7" t="s">
        <v>5273</v>
      </c>
      <c r="G7">
        <v>2</v>
      </c>
      <c r="H7">
        <v>6</v>
      </c>
    </row>
    <row r="8" spans="1:8" x14ac:dyDescent="0.25">
      <c r="A8">
        <v>7</v>
      </c>
      <c r="B8">
        <v>324</v>
      </c>
      <c r="C8">
        <v>4</v>
      </c>
      <c r="D8" s="1">
        <v>42373</v>
      </c>
      <c r="E8" s="1">
        <v>42376</v>
      </c>
      <c r="F8" t="s">
        <v>5273</v>
      </c>
      <c r="G8">
        <v>2</v>
      </c>
      <c r="H8">
        <v>6</v>
      </c>
    </row>
    <row r="9" spans="1:8" x14ac:dyDescent="0.25">
      <c r="A9">
        <v>8</v>
      </c>
      <c r="B9">
        <v>1204</v>
      </c>
      <c r="C9">
        <v>4</v>
      </c>
      <c r="D9" s="1">
        <v>42373</v>
      </c>
      <c r="E9" s="1">
        <v>42374</v>
      </c>
      <c r="F9" t="s">
        <v>5273</v>
      </c>
      <c r="G9">
        <v>2</v>
      </c>
      <c r="H9">
        <v>7</v>
      </c>
    </row>
    <row r="10" spans="1:8" x14ac:dyDescent="0.25">
      <c r="A10">
        <v>9</v>
      </c>
      <c r="B10">
        <v>60</v>
      </c>
      <c r="C10">
        <v>4</v>
      </c>
      <c r="D10" s="1">
        <v>42374</v>
      </c>
      <c r="E10" s="1">
        <v>42377</v>
      </c>
      <c r="F10" t="s">
        <v>5275</v>
      </c>
      <c r="G10">
        <v>1</v>
      </c>
      <c r="H10">
        <v>2</v>
      </c>
    </row>
    <row r="11" spans="1:8" x14ac:dyDescent="0.25">
      <c r="A11">
        <v>10</v>
      </c>
      <c r="B11">
        <v>442</v>
      </c>
      <c r="C11">
        <v>4</v>
      </c>
      <c r="D11" s="1">
        <v>42374</v>
      </c>
      <c r="E11" s="1">
        <v>42375</v>
      </c>
      <c r="F11" t="s">
        <v>5274</v>
      </c>
      <c r="G11">
        <v>2</v>
      </c>
      <c r="H11">
        <v>6</v>
      </c>
    </row>
    <row r="12" spans="1:8" x14ac:dyDescent="0.25">
      <c r="A12">
        <v>11</v>
      </c>
      <c r="B12">
        <v>1326</v>
      </c>
      <c r="C12">
        <v>4</v>
      </c>
      <c r="D12" s="1">
        <v>42374</v>
      </c>
      <c r="E12" s="1">
        <v>42377</v>
      </c>
      <c r="F12" t="s">
        <v>5276</v>
      </c>
      <c r="G12">
        <v>2</v>
      </c>
      <c r="H12">
        <v>7</v>
      </c>
    </row>
    <row r="13" spans="1:8" x14ac:dyDescent="0.25">
      <c r="A13">
        <v>12</v>
      </c>
      <c r="B13">
        <v>91</v>
      </c>
      <c r="C13">
        <v>4</v>
      </c>
      <c r="D13" s="1">
        <v>42375</v>
      </c>
      <c r="E13" s="1">
        <v>42377</v>
      </c>
      <c r="F13" t="s">
        <v>5277</v>
      </c>
      <c r="G13">
        <v>1</v>
      </c>
      <c r="H13">
        <v>2</v>
      </c>
    </row>
    <row r="14" spans="1:8" x14ac:dyDescent="0.25">
      <c r="A14">
        <v>13</v>
      </c>
      <c r="B14">
        <v>873</v>
      </c>
      <c r="C14">
        <v>4</v>
      </c>
      <c r="D14" s="1">
        <v>42377</v>
      </c>
      <c r="E14" s="1">
        <v>42380</v>
      </c>
      <c r="F14" t="s">
        <v>5278</v>
      </c>
      <c r="G14">
        <v>2</v>
      </c>
      <c r="H14">
        <v>6</v>
      </c>
    </row>
    <row r="15" spans="1:8" x14ac:dyDescent="0.25">
      <c r="A15">
        <v>14</v>
      </c>
      <c r="B15">
        <v>258</v>
      </c>
      <c r="C15">
        <v>4</v>
      </c>
      <c r="D15" s="1">
        <v>42378</v>
      </c>
      <c r="E15" s="1">
        <v>42380</v>
      </c>
      <c r="F15" t="s">
        <v>5279</v>
      </c>
      <c r="G15">
        <v>1</v>
      </c>
      <c r="H15">
        <v>3</v>
      </c>
    </row>
    <row r="16" spans="1:8" x14ac:dyDescent="0.25">
      <c r="A16">
        <v>15</v>
      </c>
      <c r="B16">
        <v>450</v>
      </c>
      <c r="C16">
        <v>4</v>
      </c>
      <c r="D16" s="1">
        <v>42378</v>
      </c>
      <c r="E16" s="1">
        <v>42379</v>
      </c>
      <c r="F16" t="s">
        <v>5279</v>
      </c>
      <c r="G16">
        <v>2</v>
      </c>
      <c r="H16">
        <v>7</v>
      </c>
    </row>
    <row r="17" spans="1:8" x14ac:dyDescent="0.25">
      <c r="A17">
        <v>16</v>
      </c>
      <c r="B17">
        <v>552</v>
      </c>
      <c r="C17">
        <v>4</v>
      </c>
      <c r="D17" s="1">
        <v>42381</v>
      </c>
      <c r="E17" s="1">
        <v>42384</v>
      </c>
      <c r="F17" t="s">
        <v>5280</v>
      </c>
      <c r="G17">
        <v>1</v>
      </c>
      <c r="H17">
        <v>3</v>
      </c>
    </row>
    <row r="18" spans="1:8" x14ac:dyDescent="0.25">
      <c r="A18">
        <v>17</v>
      </c>
      <c r="B18">
        <v>1175</v>
      </c>
      <c r="C18">
        <v>4</v>
      </c>
      <c r="D18" s="1">
        <v>42381</v>
      </c>
      <c r="E18" s="1">
        <v>42383</v>
      </c>
      <c r="F18" t="s">
        <v>5281</v>
      </c>
      <c r="G18">
        <v>1</v>
      </c>
      <c r="H18">
        <v>3</v>
      </c>
    </row>
    <row r="19" spans="1:8" x14ac:dyDescent="0.25">
      <c r="A19">
        <v>18</v>
      </c>
      <c r="B19">
        <v>541</v>
      </c>
      <c r="C19">
        <v>4</v>
      </c>
      <c r="D19" s="1">
        <v>42383</v>
      </c>
      <c r="E19" s="1">
        <v>42386</v>
      </c>
      <c r="F19" t="s">
        <v>5280</v>
      </c>
      <c r="G19">
        <v>1</v>
      </c>
      <c r="H19">
        <v>3</v>
      </c>
    </row>
    <row r="20" spans="1:8" x14ac:dyDescent="0.25">
      <c r="A20">
        <v>19</v>
      </c>
      <c r="B20">
        <v>696</v>
      </c>
      <c r="C20">
        <v>4</v>
      </c>
      <c r="D20" s="1">
        <v>42383</v>
      </c>
      <c r="E20" s="1">
        <v>42386</v>
      </c>
      <c r="F20" t="s">
        <v>5282</v>
      </c>
      <c r="G20">
        <v>1</v>
      </c>
      <c r="H20">
        <v>2</v>
      </c>
    </row>
    <row r="21" spans="1:8" x14ac:dyDescent="0.25">
      <c r="A21">
        <v>20</v>
      </c>
      <c r="B21">
        <v>923</v>
      </c>
      <c r="C21">
        <v>4</v>
      </c>
      <c r="D21" s="1">
        <v>42383</v>
      </c>
      <c r="E21" s="1">
        <v>42385</v>
      </c>
      <c r="F21" t="s">
        <v>5283</v>
      </c>
      <c r="G21">
        <v>1</v>
      </c>
      <c r="H21">
        <v>2</v>
      </c>
    </row>
    <row r="22" spans="1:8" x14ac:dyDescent="0.25">
      <c r="A22">
        <v>21</v>
      </c>
      <c r="B22">
        <v>1250</v>
      </c>
      <c r="C22">
        <v>4</v>
      </c>
      <c r="D22" s="1">
        <v>42384</v>
      </c>
      <c r="E22" s="1">
        <v>42385</v>
      </c>
      <c r="F22" t="s">
        <v>5284</v>
      </c>
      <c r="G22">
        <v>2</v>
      </c>
      <c r="H22">
        <v>6</v>
      </c>
    </row>
    <row r="23" spans="1:8" x14ac:dyDescent="0.25">
      <c r="A23">
        <v>22</v>
      </c>
      <c r="B23">
        <v>1035</v>
      </c>
      <c r="C23">
        <v>4</v>
      </c>
      <c r="D23" s="1">
        <v>42385</v>
      </c>
      <c r="E23" s="1">
        <v>42387</v>
      </c>
      <c r="F23" t="s">
        <v>5283</v>
      </c>
      <c r="G23">
        <v>1</v>
      </c>
      <c r="H23">
        <v>2</v>
      </c>
    </row>
    <row r="24" spans="1:8" x14ac:dyDescent="0.25">
      <c r="A24">
        <v>23</v>
      </c>
      <c r="B24">
        <v>1149</v>
      </c>
      <c r="C24">
        <v>4</v>
      </c>
      <c r="D24" s="1">
        <v>42385</v>
      </c>
      <c r="E24" s="1">
        <v>42388</v>
      </c>
      <c r="F24" t="s">
        <v>5285</v>
      </c>
      <c r="G24">
        <v>1</v>
      </c>
      <c r="H24">
        <v>2</v>
      </c>
    </row>
    <row r="25" spans="1:8" x14ac:dyDescent="0.25">
      <c r="A25">
        <v>24</v>
      </c>
      <c r="B25">
        <v>636</v>
      </c>
      <c r="C25">
        <v>4</v>
      </c>
      <c r="D25" s="1">
        <v>42387</v>
      </c>
      <c r="E25" s="1">
        <v>42389</v>
      </c>
      <c r="F25" t="s">
        <v>5285</v>
      </c>
      <c r="G25">
        <v>2</v>
      </c>
      <c r="H25">
        <v>7</v>
      </c>
    </row>
    <row r="26" spans="1:8" x14ac:dyDescent="0.25">
      <c r="A26">
        <v>25</v>
      </c>
      <c r="B26">
        <v>657</v>
      </c>
      <c r="C26">
        <v>4</v>
      </c>
      <c r="D26" s="1">
        <v>42387</v>
      </c>
      <c r="E26" s="1">
        <v>42390</v>
      </c>
      <c r="F26" t="s">
        <v>5286</v>
      </c>
      <c r="G26">
        <v>2</v>
      </c>
      <c r="H26">
        <v>6</v>
      </c>
    </row>
    <row r="27" spans="1:8" x14ac:dyDescent="0.25">
      <c r="A27">
        <v>26</v>
      </c>
      <c r="B27">
        <v>1280</v>
      </c>
      <c r="C27">
        <v>4</v>
      </c>
      <c r="D27" s="1">
        <v>42387</v>
      </c>
      <c r="E27" s="1">
        <v>42390</v>
      </c>
      <c r="F27" t="s">
        <v>5285</v>
      </c>
      <c r="G27">
        <v>2</v>
      </c>
      <c r="H27">
        <v>7</v>
      </c>
    </row>
    <row r="28" spans="1:8" x14ac:dyDescent="0.25">
      <c r="A28">
        <v>27</v>
      </c>
      <c r="B28">
        <v>57</v>
      </c>
      <c r="C28">
        <v>4</v>
      </c>
      <c r="D28" s="1">
        <v>42388</v>
      </c>
      <c r="E28" s="1">
        <v>42390</v>
      </c>
      <c r="F28" t="s">
        <v>5287</v>
      </c>
      <c r="G28">
        <v>2</v>
      </c>
      <c r="H28">
        <v>7</v>
      </c>
    </row>
    <row r="29" spans="1:8" x14ac:dyDescent="0.25">
      <c r="A29">
        <v>28</v>
      </c>
      <c r="B29">
        <v>252</v>
      </c>
      <c r="C29">
        <v>4</v>
      </c>
      <c r="D29" s="1">
        <v>42388</v>
      </c>
      <c r="E29" s="1">
        <v>42389</v>
      </c>
      <c r="F29" t="s">
        <v>5286</v>
      </c>
      <c r="G29">
        <v>2</v>
      </c>
      <c r="H29">
        <v>6</v>
      </c>
    </row>
    <row r="30" spans="1:8" x14ac:dyDescent="0.25">
      <c r="A30">
        <v>29</v>
      </c>
      <c r="B30">
        <v>437</v>
      </c>
      <c r="C30">
        <v>4</v>
      </c>
      <c r="D30" s="1">
        <v>42389</v>
      </c>
      <c r="E30" s="1">
        <v>42391</v>
      </c>
      <c r="F30" t="s">
        <v>5286</v>
      </c>
      <c r="G30">
        <v>2</v>
      </c>
      <c r="H30">
        <v>6</v>
      </c>
    </row>
    <row r="31" spans="1:8" x14ac:dyDescent="0.25">
      <c r="A31">
        <v>30</v>
      </c>
      <c r="B31">
        <v>1348</v>
      </c>
      <c r="C31">
        <v>4</v>
      </c>
      <c r="D31" s="1">
        <v>42389</v>
      </c>
      <c r="E31" s="1">
        <v>42390</v>
      </c>
      <c r="F31" t="s">
        <v>5286</v>
      </c>
      <c r="G31">
        <v>2</v>
      </c>
      <c r="H31">
        <v>6</v>
      </c>
    </row>
    <row r="32" spans="1:8" x14ac:dyDescent="0.25">
      <c r="A32">
        <v>31</v>
      </c>
      <c r="B32">
        <v>1238</v>
      </c>
      <c r="C32">
        <v>4</v>
      </c>
      <c r="D32" s="1">
        <v>42389</v>
      </c>
      <c r="E32" s="1">
        <v>42391</v>
      </c>
      <c r="F32" t="s">
        <v>5288</v>
      </c>
      <c r="G32">
        <v>3</v>
      </c>
      <c r="H32">
        <v>8</v>
      </c>
    </row>
    <row r="33" spans="1:8" x14ac:dyDescent="0.25">
      <c r="A33">
        <v>32</v>
      </c>
      <c r="B33">
        <v>1259</v>
      </c>
      <c r="C33">
        <v>4</v>
      </c>
      <c r="D33" s="1">
        <v>42390</v>
      </c>
      <c r="E33" s="1">
        <v>42393</v>
      </c>
      <c r="F33" t="s">
        <v>5288</v>
      </c>
      <c r="G33">
        <v>1</v>
      </c>
      <c r="H33">
        <v>3</v>
      </c>
    </row>
    <row r="34" spans="1:8" x14ac:dyDescent="0.25">
      <c r="A34">
        <v>33</v>
      </c>
      <c r="B34">
        <v>236</v>
      </c>
      <c r="C34">
        <v>4</v>
      </c>
      <c r="D34" s="1">
        <v>42390</v>
      </c>
      <c r="E34" s="1">
        <v>42391</v>
      </c>
      <c r="F34" t="s">
        <v>5288</v>
      </c>
      <c r="G34">
        <v>2</v>
      </c>
      <c r="H34">
        <v>6</v>
      </c>
    </row>
    <row r="35" spans="1:8" x14ac:dyDescent="0.25">
      <c r="A35">
        <v>34</v>
      </c>
      <c r="B35">
        <v>80</v>
      </c>
      <c r="C35">
        <v>4</v>
      </c>
      <c r="D35" s="1">
        <v>42391</v>
      </c>
      <c r="E35" s="1">
        <v>42394</v>
      </c>
      <c r="F35" t="s">
        <v>5289</v>
      </c>
      <c r="G35">
        <v>2</v>
      </c>
      <c r="H35">
        <v>6</v>
      </c>
    </row>
    <row r="36" spans="1:8" x14ac:dyDescent="0.25">
      <c r="A36">
        <v>35</v>
      </c>
      <c r="B36">
        <v>813</v>
      </c>
      <c r="C36">
        <v>4</v>
      </c>
      <c r="D36" s="1">
        <v>42391</v>
      </c>
      <c r="E36" s="1">
        <v>42394</v>
      </c>
      <c r="F36" t="s">
        <v>5290</v>
      </c>
      <c r="G36">
        <v>2</v>
      </c>
      <c r="H36">
        <v>7</v>
      </c>
    </row>
    <row r="37" spans="1:8" x14ac:dyDescent="0.25">
      <c r="A37">
        <v>36</v>
      </c>
      <c r="B37">
        <v>1321</v>
      </c>
      <c r="C37">
        <v>4</v>
      </c>
      <c r="D37" s="1">
        <v>42392</v>
      </c>
      <c r="E37" s="1">
        <v>42393</v>
      </c>
      <c r="F37" t="s">
        <v>5290</v>
      </c>
      <c r="G37">
        <v>2</v>
      </c>
      <c r="H37">
        <v>6</v>
      </c>
    </row>
    <row r="38" spans="1:8" x14ac:dyDescent="0.25">
      <c r="A38">
        <v>37</v>
      </c>
      <c r="B38">
        <v>164</v>
      </c>
      <c r="C38">
        <v>4</v>
      </c>
      <c r="D38" s="1">
        <v>42394</v>
      </c>
      <c r="E38" s="1">
        <v>42397</v>
      </c>
      <c r="F38" t="s">
        <v>5291</v>
      </c>
      <c r="G38">
        <v>2</v>
      </c>
      <c r="H38">
        <v>6</v>
      </c>
    </row>
    <row r="39" spans="1:8" x14ac:dyDescent="0.25">
      <c r="A39">
        <v>38</v>
      </c>
      <c r="B39">
        <v>583</v>
      </c>
      <c r="C39">
        <v>4</v>
      </c>
      <c r="D39" s="1">
        <v>42394</v>
      </c>
      <c r="E39" s="1">
        <v>42396</v>
      </c>
      <c r="F39" t="s">
        <v>5291</v>
      </c>
      <c r="G39">
        <v>2</v>
      </c>
      <c r="H39">
        <v>7</v>
      </c>
    </row>
    <row r="40" spans="1:8" x14ac:dyDescent="0.25">
      <c r="A40">
        <v>39</v>
      </c>
      <c r="B40">
        <v>1296</v>
      </c>
      <c r="C40">
        <v>4</v>
      </c>
      <c r="D40" s="1">
        <v>42394</v>
      </c>
      <c r="E40" s="1">
        <v>42395</v>
      </c>
      <c r="F40" t="s">
        <v>5291</v>
      </c>
      <c r="G40">
        <v>2</v>
      </c>
      <c r="H40">
        <v>7</v>
      </c>
    </row>
    <row r="41" spans="1:8" x14ac:dyDescent="0.25">
      <c r="A41">
        <v>40</v>
      </c>
      <c r="B41">
        <v>348</v>
      </c>
      <c r="C41">
        <v>4</v>
      </c>
      <c r="D41" s="1">
        <v>42396</v>
      </c>
      <c r="E41" s="1">
        <v>42397</v>
      </c>
      <c r="F41" t="s">
        <v>5292</v>
      </c>
      <c r="G41">
        <v>1</v>
      </c>
      <c r="H41">
        <v>3</v>
      </c>
    </row>
    <row r="42" spans="1:8" x14ac:dyDescent="0.25">
      <c r="A42">
        <v>41</v>
      </c>
      <c r="B42">
        <v>979</v>
      </c>
      <c r="C42">
        <v>4</v>
      </c>
      <c r="D42" s="1">
        <v>42396</v>
      </c>
      <c r="E42" s="1">
        <v>42399</v>
      </c>
      <c r="F42" t="s">
        <v>5292</v>
      </c>
      <c r="G42">
        <v>2</v>
      </c>
      <c r="H42">
        <v>6</v>
      </c>
    </row>
    <row r="43" spans="1:8" x14ac:dyDescent="0.25">
      <c r="A43">
        <v>42</v>
      </c>
      <c r="B43">
        <v>1095</v>
      </c>
      <c r="C43">
        <v>4</v>
      </c>
      <c r="D43" s="1">
        <v>42396</v>
      </c>
      <c r="E43" s="1">
        <v>42397</v>
      </c>
      <c r="F43" t="s">
        <v>5293</v>
      </c>
      <c r="G43">
        <v>2</v>
      </c>
      <c r="H43">
        <v>7</v>
      </c>
    </row>
    <row r="44" spans="1:8" x14ac:dyDescent="0.25">
      <c r="A44">
        <v>43</v>
      </c>
      <c r="B44">
        <v>1434</v>
      </c>
      <c r="C44">
        <v>4</v>
      </c>
      <c r="D44" s="1">
        <v>42396</v>
      </c>
      <c r="E44" s="1">
        <v>42397</v>
      </c>
      <c r="F44" t="s">
        <v>5293</v>
      </c>
      <c r="G44">
        <v>2</v>
      </c>
      <c r="H44">
        <v>7</v>
      </c>
    </row>
    <row r="45" spans="1:8" x14ac:dyDescent="0.25">
      <c r="A45">
        <v>44</v>
      </c>
      <c r="B45">
        <v>861</v>
      </c>
      <c r="C45">
        <v>4</v>
      </c>
      <c r="D45" s="1">
        <v>42397</v>
      </c>
      <c r="E45" s="1">
        <v>42400</v>
      </c>
      <c r="F45" t="s">
        <v>5293</v>
      </c>
      <c r="G45">
        <v>2</v>
      </c>
      <c r="H45">
        <v>7</v>
      </c>
    </row>
    <row r="46" spans="1:8" x14ac:dyDescent="0.25">
      <c r="A46">
        <v>45</v>
      </c>
      <c r="B46">
        <v>1220</v>
      </c>
      <c r="C46">
        <v>4</v>
      </c>
      <c r="D46" s="1">
        <v>42397</v>
      </c>
      <c r="E46" s="1">
        <v>42400</v>
      </c>
      <c r="F46" t="s">
        <v>5294</v>
      </c>
      <c r="G46">
        <v>2</v>
      </c>
      <c r="H46">
        <v>7</v>
      </c>
    </row>
    <row r="47" spans="1:8" x14ac:dyDescent="0.25">
      <c r="A47">
        <v>46</v>
      </c>
      <c r="B47">
        <v>746</v>
      </c>
      <c r="C47">
        <v>4</v>
      </c>
      <c r="D47" s="1">
        <v>42398</v>
      </c>
      <c r="E47" s="1">
        <v>42400</v>
      </c>
      <c r="F47" t="s">
        <v>5294</v>
      </c>
      <c r="G47">
        <v>2</v>
      </c>
      <c r="H47">
        <v>7</v>
      </c>
    </row>
    <row r="48" spans="1:8" x14ac:dyDescent="0.25">
      <c r="A48">
        <v>47</v>
      </c>
      <c r="B48">
        <v>1234</v>
      </c>
      <c r="C48">
        <v>4</v>
      </c>
      <c r="D48" s="1">
        <v>42398</v>
      </c>
      <c r="E48" s="1">
        <v>42399</v>
      </c>
      <c r="F48" t="s">
        <v>5294</v>
      </c>
      <c r="G48">
        <v>2</v>
      </c>
      <c r="H48">
        <v>7</v>
      </c>
    </row>
    <row r="49" spans="1:8" x14ac:dyDescent="0.25">
      <c r="A49">
        <v>48</v>
      </c>
      <c r="B49">
        <v>1012</v>
      </c>
      <c r="C49">
        <v>4</v>
      </c>
      <c r="D49" s="1">
        <v>42399</v>
      </c>
      <c r="E49" s="1">
        <v>42401</v>
      </c>
      <c r="F49" t="s">
        <v>5295</v>
      </c>
      <c r="G49">
        <v>2</v>
      </c>
      <c r="H49">
        <v>7</v>
      </c>
    </row>
    <row r="50" spans="1:8" x14ac:dyDescent="0.25">
      <c r="A50">
        <v>49</v>
      </c>
      <c r="B50">
        <v>608</v>
      </c>
      <c r="C50">
        <v>4</v>
      </c>
      <c r="D50" s="1">
        <v>42400</v>
      </c>
      <c r="E50" s="1">
        <v>42401</v>
      </c>
      <c r="F50" t="s">
        <v>5295</v>
      </c>
      <c r="G50">
        <v>2</v>
      </c>
      <c r="H50">
        <v>6</v>
      </c>
    </row>
    <row r="51" spans="1:8" x14ac:dyDescent="0.25">
      <c r="A51">
        <v>50</v>
      </c>
      <c r="B51">
        <v>872</v>
      </c>
      <c r="C51">
        <v>4</v>
      </c>
      <c r="D51" s="1">
        <v>42400</v>
      </c>
      <c r="E51" s="1">
        <v>42403</v>
      </c>
      <c r="F51" t="s">
        <v>5295</v>
      </c>
      <c r="G51">
        <v>3</v>
      </c>
      <c r="H51">
        <v>8</v>
      </c>
    </row>
    <row r="52" spans="1:8" x14ac:dyDescent="0.25">
      <c r="A52">
        <v>51</v>
      </c>
      <c r="B52">
        <v>1047</v>
      </c>
      <c r="C52">
        <v>4</v>
      </c>
      <c r="D52" s="1">
        <v>42401</v>
      </c>
      <c r="E52" s="1">
        <v>42402</v>
      </c>
      <c r="F52" t="s">
        <v>5296</v>
      </c>
      <c r="G52">
        <v>2</v>
      </c>
      <c r="H52">
        <v>7</v>
      </c>
    </row>
    <row r="53" spans="1:8" x14ac:dyDescent="0.25">
      <c r="A53">
        <v>52</v>
      </c>
      <c r="B53">
        <v>767</v>
      </c>
      <c r="C53">
        <v>4</v>
      </c>
      <c r="D53" s="1">
        <v>42403</v>
      </c>
      <c r="E53" s="1">
        <v>42404</v>
      </c>
      <c r="F53" t="s">
        <v>5297</v>
      </c>
      <c r="G53">
        <v>1</v>
      </c>
      <c r="H53">
        <v>2</v>
      </c>
    </row>
    <row r="54" spans="1:8" x14ac:dyDescent="0.25">
      <c r="A54">
        <v>53</v>
      </c>
      <c r="B54">
        <v>965</v>
      </c>
      <c r="C54">
        <v>4</v>
      </c>
      <c r="D54" s="1">
        <v>42403</v>
      </c>
      <c r="E54" s="1">
        <v>42404</v>
      </c>
      <c r="F54" t="s">
        <v>5297</v>
      </c>
      <c r="G54">
        <v>2</v>
      </c>
      <c r="H54">
        <v>6</v>
      </c>
    </row>
    <row r="55" spans="1:8" x14ac:dyDescent="0.25">
      <c r="A55">
        <v>54</v>
      </c>
      <c r="B55">
        <v>535</v>
      </c>
      <c r="C55">
        <v>4</v>
      </c>
      <c r="D55" s="1">
        <v>42404</v>
      </c>
      <c r="E55" s="1">
        <v>42407</v>
      </c>
      <c r="F55" t="s">
        <v>5298</v>
      </c>
      <c r="G55">
        <v>2</v>
      </c>
      <c r="H55">
        <v>7</v>
      </c>
    </row>
    <row r="56" spans="1:8" x14ac:dyDescent="0.25">
      <c r="A56">
        <v>55</v>
      </c>
      <c r="B56">
        <v>1173</v>
      </c>
      <c r="C56">
        <v>4</v>
      </c>
      <c r="D56" s="1">
        <v>42404</v>
      </c>
      <c r="E56" s="1">
        <v>42407</v>
      </c>
      <c r="F56" t="s">
        <v>5299</v>
      </c>
      <c r="G56">
        <v>2</v>
      </c>
      <c r="H56">
        <v>6</v>
      </c>
    </row>
    <row r="57" spans="1:8" x14ac:dyDescent="0.25">
      <c r="A57">
        <v>56</v>
      </c>
      <c r="B57">
        <v>1241</v>
      </c>
      <c r="C57">
        <v>4</v>
      </c>
      <c r="D57" s="1">
        <v>42404</v>
      </c>
      <c r="E57" s="1">
        <v>42406</v>
      </c>
      <c r="F57" t="s">
        <v>5298</v>
      </c>
      <c r="G57">
        <v>2</v>
      </c>
      <c r="H57">
        <v>6</v>
      </c>
    </row>
    <row r="58" spans="1:8" x14ac:dyDescent="0.25">
      <c r="A58">
        <v>57</v>
      </c>
      <c r="B58">
        <v>1305</v>
      </c>
      <c r="C58">
        <v>4</v>
      </c>
      <c r="D58" s="1">
        <v>42404</v>
      </c>
      <c r="E58" s="1">
        <v>42406</v>
      </c>
      <c r="F58" t="s">
        <v>5299</v>
      </c>
      <c r="G58">
        <v>2</v>
      </c>
      <c r="H58">
        <v>7</v>
      </c>
    </row>
    <row r="59" spans="1:8" x14ac:dyDescent="0.25">
      <c r="A59">
        <v>58</v>
      </c>
      <c r="B59">
        <v>504</v>
      </c>
      <c r="C59">
        <v>4</v>
      </c>
      <c r="D59" s="1">
        <v>42405</v>
      </c>
      <c r="E59" s="1">
        <v>42407</v>
      </c>
      <c r="F59" t="s">
        <v>5298</v>
      </c>
      <c r="G59">
        <v>2</v>
      </c>
      <c r="H59">
        <v>6</v>
      </c>
    </row>
    <row r="60" spans="1:8" x14ac:dyDescent="0.25">
      <c r="A60">
        <v>59</v>
      </c>
      <c r="B60">
        <v>563</v>
      </c>
      <c r="C60">
        <v>4</v>
      </c>
      <c r="D60" s="1">
        <v>42405</v>
      </c>
      <c r="E60" s="1">
        <v>42407</v>
      </c>
      <c r="F60" t="s">
        <v>5299</v>
      </c>
      <c r="G60">
        <v>2</v>
      </c>
      <c r="H60">
        <v>7</v>
      </c>
    </row>
    <row r="61" spans="1:8" x14ac:dyDescent="0.25">
      <c r="A61">
        <v>60</v>
      </c>
      <c r="B61">
        <v>151</v>
      </c>
      <c r="C61">
        <v>4</v>
      </c>
      <c r="D61" s="1">
        <v>42406</v>
      </c>
      <c r="E61" s="1">
        <v>42408</v>
      </c>
      <c r="F61" t="s">
        <v>5298</v>
      </c>
      <c r="G61">
        <v>1</v>
      </c>
      <c r="H61">
        <v>3</v>
      </c>
    </row>
    <row r="62" spans="1:8" x14ac:dyDescent="0.25">
      <c r="A62">
        <v>61</v>
      </c>
      <c r="B62">
        <v>277</v>
      </c>
      <c r="C62">
        <v>4</v>
      </c>
      <c r="D62" s="1">
        <v>42406</v>
      </c>
      <c r="E62" s="1">
        <v>42409</v>
      </c>
      <c r="F62" t="s">
        <v>5300</v>
      </c>
      <c r="G62">
        <v>2</v>
      </c>
      <c r="H62">
        <v>7</v>
      </c>
    </row>
    <row r="63" spans="1:8" x14ac:dyDescent="0.25">
      <c r="A63">
        <v>62</v>
      </c>
      <c r="B63">
        <v>208</v>
      </c>
      <c r="C63">
        <v>4</v>
      </c>
      <c r="D63" s="1">
        <v>42407</v>
      </c>
      <c r="E63" s="1">
        <v>42410</v>
      </c>
      <c r="F63" t="s">
        <v>5301</v>
      </c>
      <c r="G63">
        <v>1</v>
      </c>
      <c r="H63">
        <v>2</v>
      </c>
    </row>
    <row r="64" spans="1:8" x14ac:dyDescent="0.25">
      <c r="A64">
        <v>63</v>
      </c>
      <c r="B64">
        <v>1075</v>
      </c>
      <c r="C64">
        <v>4</v>
      </c>
      <c r="D64" s="1">
        <v>42407</v>
      </c>
      <c r="E64" s="1">
        <v>42409</v>
      </c>
      <c r="F64" t="s">
        <v>5300</v>
      </c>
      <c r="G64">
        <v>2</v>
      </c>
      <c r="H64">
        <v>7</v>
      </c>
    </row>
    <row r="65" spans="1:8" x14ac:dyDescent="0.25">
      <c r="A65">
        <v>64</v>
      </c>
      <c r="B65">
        <v>1185</v>
      </c>
      <c r="C65">
        <v>4</v>
      </c>
      <c r="D65" s="1">
        <v>42407</v>
      </c>
      <c r="E65" s="1">
        <v>42408</v>
      </c>
      <c r="F65" t="s">
        <v>5300</v>
      </c>
      <c r="G65">
        <v>2</v>
      </c>
      <c r="H65">
        <v>6</v>
      </c>
    </row>
    <row r="66" spans="1:8" x14ac:dyDescent="0.25">
      <c r="A66">
        <v>65</v>
      </c>
      <c r="B66">
        <v>996</v>
      </c>
      <c r="C66">
        <v>4</v>
      </c>
      <c r="D66" s="1">
        <v>42408</v>
      </c>
      <c r="E66" s="1">
        <v>42409</v>
      </c>
      <c r="F66" t="s">
        <v>5302</v>
      </c>
      <c r="G66">
        <v>2</v>
      </c>
      <c r="H66">
        <v>6</v>
      </c>
    </row>
    <row r="67" spans="1:8" x14ac:dyDescent="0.25">
      <c r="A67">
        <v>66</v>
      </c>
      <c r="B67">
        <v>1253</v>
      </c>
      <c r="C67">
        <v>4</v>
      </c>
      <c r="D67" s="1">
        <v>42409</v>
      </c>
      <c r="E67" s="1">
        <v>42412</v>
      </c>
      <c r="F67" t="s">
        <v>5303</v>
      </c>
      <c r="G67">
        <v>2</v>
      </c>
      <c r="H67">
        <v>7</v>
      </c>
    </row>
    <row r="68" spans="1:8" x14ac:dyDescent="0.25">
      <c r="A68">
        <v>67</v>
      </c>
      <c r="B68">
        <v>526</v>
      </c>
      <c r="C68">
        <v>4</v>
      </c>
      <c r="D68" s="1">
        <v>42409</v>
      </c>
      <c r="E68" s="1">
        <v>42411</v>
      </c>
      <c r="F68" t="s">
        <v>5301</v>
      </c>
      <c r="G68">
        <v>3</v>
      </c>
      <c r="H68">
        <v>8</v>
      </c>
    </row>
    <row r="69" spans="1:8" x14ac:dyDescent="0.25">
      <c r="A69">
        <v>68</v>
      </c>
      <c r="B69">
        <v>381</v>
      </c>
      <c r="C69">
        <v>4</v>
      </c>
      <c r="D69" s="1">
        <v>42410</v>
      </c>
      <c r="E69" s="1">
        <v>42411</v>
      </c>
      <c r="F69" t="s">
        <v>5304</v>
      </c>
      <c r="G69">
        <v>2</v>
      </c>
      <c r="H69">
        <v>6</v>
      </c>
    </row>
    <row r="70" spans="1:8" x14ac:dyDescent="0.25">
      <c r="A70">
        <v>69</v>
      </c>
      <c r="B70">
        <v>1413</v>
      </c>
      <c r="C70">
        <v>4</v>
      </c>
      <c r="D70" s="1">
        <v>42410</v>
      </c>
      <c r="E70" s="1">
        <v>42412</v>
      </c>
      <c r="F70" t="s">
        <v>5302</v>
      </c>
      <c r="G70">
        <v>2</v>
      </c>
      <c r="H70">
        <v>7</v>
      </c>
    </row>
    <row r="71" spans="1:8" x14ac:dyDescent="0.25">
      <c r="A71">
        <v>70</v>
      </c>
      <c r="B71">
        <v>50</v>
      </c>
      <c r="C71">
        <v>3</v>
      </c>
      <c r="D71" s="1">
        <v>42411</v>
      </c>
      <c r="E71" s="1">
        <v>42411</v>
      </c>
      <c r="F71" t="s">
        <v>31</v>
      </c>
      <c r="G71">
        <v>3</v>
      </c>
      <c r="H71">
        <v>9</v>
      </c>
    </row>
    <row r="72" spans="1:8" x14ac:dyDescent="0.25">
      <c r="A72">
        <v>71</v>
      </c>
      <c r="B72">
        <v>797</v>
      </c>
      <c r="C72">
        <v>4</v>
      </c>
      <c r="D72" s="1">
        <v>42411</v>
      </c>
      <c r="E72" s="1">
        <v>42414</v>
      </c>
      <c r="F72" t="s">
        <v>5303</v>
      </c>
      <c r="G72">
        <v>2</v>
      </c>
      <c r="H72">
        <v>7</v>
      </c>
    </row>
    <row r="73" spans="1:8" x14ac:dyDescent="0.25">
      <c r="A73">
        <v>72</v>
      </c>
      <c r="B73">
        <v>1386</v>
      </c>
      <c r="C73">
        <v>4</v>
      </c>
      <c r="D73" s="1">
        <v>42412</v>
      </c>
      <c r="E73" s="1">
        <v>42415</v>
      </c>
      <c r="F73" t="s">
        <v>5304</v>
      </c>
      <c r="G73">
        <v>1</v>
      </c>
      <c r="H73">
        <v>2</v>
      </c>
    </row>
    <row r="74" spans="1:8" x14ac:dyDescent="0.25">
      <c r="A74">
        <v>73</v>
      </c>
      <c r="B74">
        <v>612</v>
      </c>
      <c r="C74">
        <v>4</v>
      </c>
      <c r="D74" s="1">
        <v>42412</v>
      </c>
      <c r="E74" s="1">
        <v>42415</v>
      </c>
      <c r="F74" t="s">
        <v>5305</v>
      </c>
      <c r="G74">
        <v>2</v>
      </c>
      <c r="H74">
        <v>7</v>
      </c>
    </row>
    <row r="75" spans="1:8" x14ac:dyDescent="0.25">
      <c r="A75">
        <v>74</v>
      </c>
      <c r="B75">
        <v>264</v>
      </c>
      <c r="C75">
        <v>4</v>
      </c>
      <c r="D75" s="1">
        <v>42413</v>
      </c>
      <c r="E75" s="1">
        <v>42415</v>
      </c>
      <c r="F75" t="s">
        <v>5306</v>
      </c>
      <c r="G75">
        <v>2</v>
      </c>
      <c r="H75">
        <v>7</v>
      </c>
    </row>
    <row r="76" spans="1:8" x14ac:dyDescent="0.25">
      <c r="A76">
        <v>75</v>
      </c>
      <c r="B76">
        <v>587</v>
      </c>
      <c r="C76">
        <v>4</v>
      </c>
      <c r="D76" s="1">
        <v>42414</v>
      </c>
      <c r="E76" s="1">
        <v>42415</v>
      </c>
      <c r="F76" t="s">
        <v>5307</v>
      </c>
      <c r="G76">
        <v>2</v>
      </c>
      <c r="H76">
        <v>6</v>
      </c>
    </row>
    <row r="77" spans="1:8" x14ac:dyDescent="0.25">
      <c r="A77">
        <v>76</v>
      </c>
      <c r="B77">
        <v>9</v>
      </c>
      <c r="C77">
        <v>3</v>
      </c>
      <c r="D77" s="1">
        <v>42416</v>
      </c>
      <c r="E77" s="1">
        <v>42416</v>
      </c>
      <c r="F77" t="s">
        <v>31</v>
      </c>
      <c r="G77">
        <v>2</v>
      </c>
      <c r="H77">
        <v>6</v>
      </c>
    </row>
    <row r="78" spans="1:8" x14ac:dyDescent="0.25">
      <c r="A78">
        <v>77</v>
      </c>
      <c r="B78">
        <v>385</v>
      </c>
      <c r="C78">
        <v>4</v>
      </c>
      <c r="D78" s="1">
        <v>42416</v>
      </c>
      <c r="E78" s="1">
        <v>42419</v>
      </c>
      <c r="F78" t="s">
        <v>5308</v>
      </c>
      <c r="G78">
        <v>1</v>
      </c>
      <c r="H78">
        <v>2</v>
      </c>
    </row>
    <row r="79" spans="1:8" x14ac:dyDescent="0.25">
      <c r="A79">
        <v>78</v>
      </c>
      <c r="B79">
        <v>1182</v>
      </c>
      <c r="C79">
        <v>4</v>
      </c>
      <c r="D79" s="1">
        <v>42416</v>
      </c>
      <c r="E79" s="1">
        <v>42418</v>
      </c>
      <c r="F79" t="s">
        <v>5308</v>
      </c>
      <c r="G79">
        <v>2</v>
      </c>
      <c r="H79">
        <v>7</v>
      </c>
    </row>
    <row r="80" spans="1:8" x14ac:dyDescent="0.25">
      <c r="A80">
        <v>79</v>
      </c>
      <c r="B80">
        <v>529</v>
      </c>
      <c r="C80">
        <v>4</v>
      </c>
      <c r="D80" s="1">
        <v>42417</v>
      </c>
      <c r="E80" s="1">
        <v>42420</v>
      </c>
      <c r="F80" t="s">
        <v>5309</v>
      </c>
      <c r="G80">
        <v>1</v>
      </c>
      <c r="H80">
        <v>3</v>
      </c>
    </row>
    <row r="81" spans="1:8" x14ac:dyDescent="0.25">
      <c r="A81">
        <v>80</v>
      </c>
      <c r="B81">
        <v>397</v>
      </c>
      <c r="C81">
        <v>4</v>
      </c>
      <c r="D81" s="1">
        <v>42417</v>
      </c>
      <c r="E81" s="1">
        <v>42420</v>
      </c>
      <c r="F81" t="s">
        <v>5308</v>
      </c>
      <c r="G81">
        <v>2</v>
      </c>
      <c r="H81">
        <v>6</v>
      </c>
    </row>
    <row r="82" spans="1:8" x14ac:dyDescent="0.25">
      <c r="A82">
        <v>81</v>
      </c>
      <c r="B82">
        <v>521</v>
      </c>
      <c r="C82">
        <v>4</v>
      </c>
      <c r="D82" s="1">
        <v>42417</v>
      </c>
      <c r="E82" s="1">
        <v>42419</v>
      </c>
      <c r="F82" t="s">
        <v>5310</v>
      </c>
      <c r="G82">
        <v>2</v>
      </c>
      <c r="H82">
        <v>6</v>
      </c>
    </row>
    <row r="83" spans="1:8" x14ac:dyDescent="0.25">
      <c r="A83">
        <v>82</v>
      </c>
      <c r="B83">
        <v>1223</v>
      </c>
      <c r="C83">
        <v>4</v>
      </c>
      <c r="D83" s="1">
        <v>42418</v>
      </c>
      <c r="E83" s="1">
        <v>42421</v>
      </c>
      <c r="F83" t="s">
        <v>5309</v>
      </c>
      <c r="G83">
        <v>2</v>
      </c>
      <c r="H83">
        <v>6</v>
      </c>
    </row>
    <row r="84" spans="1:8" x14ac:dyDescent="0.25">
      <c r="A84">
        <v>83</v>
      </c>
      <c r="B84">
        <v>393</v>
      </c>
      <c r="C84">
        <v>4</v>
      </c>
      <c r="D84" s="1">
        <v>42419</v>
      </c>
      <c r="E84" s="1">
        <v>42420</v>
      </c>
      <c r="F84" t="s">
        <v>5309</v>
      </c>
      <c r="G84">
        <v>1</v>
      </c>
      <c r="H84">
        <v>3</v>
      </c>
    </row>
    <row r="85" spans="1:8" x14ac:dyDescent="0.25">
      <c r="A85">
        <v>84</v>
      </c>
      <c r="B85">
        <v>317</v>
      </c>
      <c r="C85">
        <v>4</v>
      </c>
      <c r="D85" s="1">
        <v>42420</v>
      </c>
      <c r="E85" s="1">
        <v>42422</v>
      </c>
      <c r="F85" t="s">
        <v>5311</v>
      </c>
      <c r="G85">
        <v>2</v>
      </c>
      <c r="H85">
        <v>7</v>
      </c>
    </row>
    <row r="86" spans="1:8" x14ac:dyDescent="0.25">
      <c r="A86">
        <v>85</v>
      </c>
      <c r="B86">
        <v>1174</v>
      </c>
      <c r="C86">
        <v>4</v>
      </c>
      <c r="D86" s="1">
        <v>42420</v>
      </c>
      <c r="E86" s="1">
        <v>42423</v>
      </c>
      <c r="F86" t="s">
        <v>5311</v>
      </c>
      <c r="G86">
        <v>2</v>
      </c>
      <c r="H86">
        <v>7</v>
      </c>
    </row>
    <row r="87" spans="1:8" x14ac:dyDescent="0.25">
      <c r="A87">
        <v>86</v>
      </c>
      <c r="B87">
        <v>276</v>
      </c>
      <c r="C87">
        <v>4</v>
      </c>
      <c r="D87" s="1">
        <v>42421</v>
      </c>
      <c r="E87" s="1">
        <v>42422</v>
      </c>
      <c r="F87" t="s">
        <v>5312</v>
      </c>
      <c r="G87">
        <v>2</v>
      </c>
      <c r="H87">
        <v>7</v>
      </c>
    </row>
    <row r="88" spans="1:8" x14ac:dyDescent="0.25">
      <c r="A88">
        <v>87</v>
      </c>
      <c r="B88">
        <v>516</v>
      </c>
      <c r="C88">
        <v>4</v>
      </c>
      <c r="D88" s="1">
        <v>42421</v>
      </c>
      <c r="E88" s="1">
        <v>42422</v>
      </c>
      <c r="F88" t="s">
        <v>5312</v>
      </c>
      <c r="G88">
        <v>2</v>
      </c>
      <c r="H88">
        <v>6</v>
      </c>
    </row>
    <row r="89" spans="1:8" x14ac:dyDescent="0.25">
      <c r="A89">
        <v>88</v>
      </c>
      <c r="B89">
        <v>1069</v>
      </c>
      <c r="C89">
        <v>4</v>
      </c>
      <c r="D89" s="1">
        <v>42421</v>
      </c>
      <c r="E89" s="1">
        <v>42422</v>
      </c>
      <c r="F89" t="s">
        <v>5312</v>
      </c>
      <c r="G89">
        <v>2</v>
      </c>
      <c r="H89">
        <v>6</v>
      </c>
    </row>
    <row r="90" spans="1:8" x14ac:dyDescent="0.25">
      <c r="A90">
        <v>89</v>
      </c>
      <c r="B90">
        <v>668</v>
      </c>
      <c r="C90">
        <v>4</v>
      </c>
      <c r="D90" s="1">
        <v>42421</v>
      </c>
      <c r="E90" s="1">
        <v>42424</v>
      </c>
      <c r="F90" t="s">
        <v>5313</v>
      </c>
      <c r="G90">
        <v>3</v>
      </c>
      <c r="H90">
        <v>8</v>
      </c>
    </row>
    <row r="91" spans="1:8" x14ac:dyDescent="0.25">
      <c r="A91">
        <v>90</v>
      </c>
      <c r="B91">
        <v>414</v>
      </c>
      <c r="C91">
        <v>4</v>
      </c>
      <c r="D91" s="1">
        <v>42423</v>
      </c>
      <c r="E91" s="1">
        <v>42425</v>
      </c>
      <c r="F91" t="s">
        <v>5313</v>
      </c>
      <c r="G91">
        <v>2</v>
      </c>
      <c r="H91">
        <v>7</v>
      </c>
    </row>
    <row r="92" spans="1:8" x14ac:dyDescent="0.25">
      <c r="A92">
        <v>91</v>
      </c>
      <c r="B92">
        <v>648</v>
      </c>
      <c r="C92">
        <v>4</v>
      </c>
      <c r="D92" s="1">
        <v>42425</v>
      </c>
      <c r="E92" s="1">
        <v>42427</v>
      </c>
      <c r="F92" t="s">
        <v>5314</v>
      </c>
      <c r="G92">
        <v>1</v>
      </c>
      <c r="H92">
        <v>2</v>
      </c>
    </row>
    <row r="93" spans="1:8" x14ac:dyDescent="0.25">
      <c r="A93">
        <v>92</v>
      </c>
      <c r="B93">
        <v>1309</v>
      </c>
      <c r="C93">
        <v>4</v>
      </c>
      <c r="D93" s="1">
        <v>42425</v>
      </c>
      <c r="E93" s="1">
        <v>42428</v>
      </c>
      <c r="F93" t="s">
        <v>5314</v>
      </c>
      <c r="G93">
        <v>2</v>
      </c>
      <c r="H93">
        <v>7</v>
      </c>
    </row>
    <row r="94" spans="1:8" x14ac:dyDescent="0.25">
      <c r="A94">
        <v>93</v>
      </c>
      <c r="B94">
        <v>1328</v>
      </c>
      <c r="C94">
        <v>4</v>
      </c>
      <c r="D94" s="1">
        <v>42426</v>
      </c>
      <c r="E94" s="1">
        <v>42428</v>
      </c>
      <c r="F94" t="s">
        <v>5315</v>
      </c>
      <c r="G94">
        <v>1</v>
      </c>
      <c r="H94">
        <v>3</v>
      </c>
    </row>
    <row r="95" spans="1:8" x14ac:dyDescent="0.25">
      <c r="A95">
        <v>94</v>
      </c>
      <c r="B95">
        <v>929</v>
      </c>
      <c r="C95">
        <v>4</v>
      </c>
      <c r="D95" s="1">
        <v>42427</v>
      </c>
      <c r="E95" s="1">
        <v>42428</v>
      </c>
      <c r="F95" t="s">
        <v>5316</v>
      </c>
      <c r="G95">
        <v>1</v>
      </c>
      <c r="H95">
        <v>2</v>
      </c>
    </row>
    <row r="96" spans="1:8" x14ac:dyDescent="0.25">
      <c r="A96">
        <v>95</v>
      </c>
      <c r="B96">
        <v>218</v>
      </c>
      <c r="C96">
        <v>4</v>
      </c>
      <c r="D96" s="1">
        <v>42427</v>
      </c>
      <c r="E96" s="1">
        <v>42429</v>
      </c>
      <c r="F96" t="s">
        <v>5314</v>
      </c>
      <c r="G96">
        <v>2</v>
      </c>
      <c r="H96">
        <v>7</v>
      </c>
    </row>
    <row r="97" spans="1:8" x14ac:dyDescent="0.25">
      <c r="A97">
        <v>96</v>
      </c>
      <c r="B97">
        <v>1094</v>
      </c>
      <c r="C97">
        <v>4</v>
      </c>
      <c r="D97" s="1">
        <v>42427</v>
      </c>
      <c r="E97" s="1">
        <v>42429</v>
      </c>
      <c r="F97" t="s">
        <v>5314</v>
      </c>
      <c r="G97">
        <v>2</v>
      </c>
      <c r="H97">
        <v>7</v>
      </c>
    </row>
    <row r="98" spans="1:8" x14ac:dyDescent="0.25">
      <c r="A98">
        <v>97</v>
      </c>
      <c r="B98">
        <v>204</v>
      </c>
      <c r="C98">
        <v>4</v>
      </c>
      <c r="D98" s="1">
        <v>42428</v>
      </c>
      <c r="E98" s="1">
        <v>42429</v>
      </c>
      <c r="F98" t="s">
        <v>5317</v>
      </c>
      <c r="G98">
        <v>2</v>
      </c>
      <c r="H98">
        <v>7</v>
      </c>
    </row>
    <row r="99" spans="1:8" x14ac:dyDescent="0.25">
      <c r="A99">
        <v>98</v>
      </c>
      <c r="B99">
        <v>1194</v>
      </c>
      <c r="C99">
        <v>4</v>
      </c>
      <c r="D99" s="1">
        <v>42428</v>
      </c>
      <c r="E99" s="1">
        <v>42429</v>
      </c>
      <c r="F99" t="s">
        <v>5316</v>
      </c>
      <c r="G99">
        <v>2</v>
      </c>
      <c r="H99">
        <v>6</v>
      </c>
    </row>
    <row r="100" spans="1:8" x14ac:dyDescent="0.25">
      <c r="A100">
        <v>99</v>
      </c>
      <c r="B100">
        <v>1165</v>
      </c>
      <c r="C100">
        <v>4</v>
      </c>
      <c r="D100" s="1">
        <v>42429</v>
      </c>
      <c r="E100" s="1">
        <v>42430</v>
      </c>
      <c r="F100" t="s">
        <v>5318</v>
      </c>
      <c r="G100">
        <v>3</v>
      </c>
      <c r="H100">
        <v>9</v>
      </c>
    </row>
    <row r="101" spans="1:8" x14ac:dyDescent="0.25">
      <c r="A101">
        <v>100</v>
      </c>
      <c r="B101">
        <v>1237</v>
      </c>
      <c r="C101">
        <v>4</v>
      </c>
      <c r="D101" s="1">
        <v>42430</v>
      </c>
      <c r="E101" s="1">
        <v>42433</v>
      </c>
      <c r="F101" t="s">
        <v>5318</v>
      </c>
      <c r="G101">
        <v>2</v>
      </c>
      <c r="H101">
        <v>7</v>
      </c>
    </row>
    <row r="102" spans="1:8" x14ac:dyDescent="0.25">
      <c r="A102">
        <v>101</v>
      </c>
      <c r="B102">
        <v>271</v>
      </c>
      <c r="C102">
        <v>4</v>
      </c>
      <c r="D102" s="1">
        <v>42430</v>
      </c>
      <c r="E102" s="1">
        <v>42433</v>
      </c>
      <c r="F102" t="s">
        <v>5319</v>
      </c>
      <c r="G102">
        <v>3</v>
      </c>
      <c r="H102">
        <v>8</v>
      </c>
    </row>
    <row r="103" spans="1:8" x14ac:dyDescent="0.25">
      <c r="A103">
        <v>102</v>
      </c>
      <c r="B103">
        <v>336</v>
      </c>
      <c r="C103">
        <v>4</v>
      </c>
      <c r="D103" s="1">
        <v>42431</v>
      </c>
      <c r="E103" s="1">
        <v>42434</v>
      </c>
      <c r="F103" t="s">
        <v>5318</v>
      </c>
      <c r="G103">
        <v>2</v>
      </c>
      <c r="H103">
        <v>7</v>
      </c>
    </row>
    <row r="104" spans="1:8" x14ac:dyDescent="0.25">
      <c r="A104">
        <v>103</v>
      </c>
      <c r="B104">
        <v>991</v>
      </c>
      <c r="C104">
        <v>4</v>
      </c>
      <c r="D104" s="1">
        <v>42432</v>
      </c>
      <c r="E104" s="1">
        <v>42435</v>
      </c>
      <c r="F104" t="s">
        <v>5320</v>
      </c>
      <c r="G104">
        <v>1</v>
      </c>
      <c r="H104">
        <v>2</v>
      </c>
    </row>
    <row r="105" spans="1:8" x14ac:dyDescent="0.25">
      <c r="A105">
        <v>104</v>
      </c>
      <c r="B105">
        <v>7</v>
      </c>
      <c r="C105">
        <v>4</v>
      </c>
      <c r="D105" s="1">
        <v>42432</v>
      </c>
      <c r="E105" s="1">
        <v>42434</v>
      </c>
      <c r="F105" t="s">
        <v>5320</v>
      </c>
      <c r="G105">
        <v>2</v>
      </c>
      <c r="H105">
        <v>7</v>
      </c>
    </row>
    <row r="106" spans="1:8" x14ac:dyDescent="0.25">
      <c r="A106">
        <v>105</v>
      </c>
      <c r="B106">
        <v>306</v>
      </c>
      <c r="C106">
        <v>4</v>
      </c>
      <c r="D106" s="1">
        <v>42432</v>
      </c>
      <c r="E106" s="1">
        <v>42434</v>
      </c>
      <c r="F106" t="s">
        <v>5319</v>
      </c>
      <c r="G106">
        <v>2</v>
      </c>
      <c r="H106">
        <v>7</v>
      </c>
    </row>
    <row r="107" spans="1:8" x14ac:dyDescent="0.25">
      <c r="A107">
        <v>106</v>
      </c>
      <c r="B107">
        <v>422</v>
      </c>
      <c r="C107">
        <v>4</v>
      </c>
      <c r="D107" s="1">
        <v>42433</v>
      </c>
      <c r="E107" s="1">
        <v>42434</v>
      </c>
      <c r="F107" t="s">
        <v>5320</v>
      </c>
      <c r="G107">
        <v>3</v>
      </c>
      <c r="H107">
        <v>9</v>
      </c>
    </row>
    <row r="108" spans="1:8" x14ac:dyDescent="0.25">
      <c r="A108">
        <v>107</v>
      </c>
      <c r="B108">
        <v>633</v>
      </c>
      <c r="C108">
        <v>4</v>
      </c>
      <c r="D108" s="1">
        <v>42435</v>
      </c>
      <c r="E108" s="1">
        <v>42438</v>
      </c>
      <c r="F108" t="s">
        <v>5321</v>
      </c>
      <c r="G108">
        <v>1</v>
      </c>
      <c r="H108">
        <v>2</v>
      </c>
    </row>
    <row r="109" spans="1:8" x14ac:dyDescent="0.25">
      <c r="A109">
        <v>108</v>
      </c>
      <c r="B109">
        <v>12</v>
      </c>
      <c r="C109">
        <v>4</v>
      </c>
      <c r="D109" s="1">
        <v>42435</v>
      </c>
      <c r="E109" s="1">
        <v>42438</v>
      </c>
      <c r="F109" t="s">
        <v>5322</v>
      </c>
      <c r="G109">
        <v>2</v>
      </c>
      <c r="H109">
        <v>6</v>
      </c>
    </row>
    <row r="110" spans="1:8" x14ac:dyDescent="0.25">
      <c r="A110">
        <v>109</v>
      </c>
      <c r="B110">
        <v>1255</v>
      </c>
      <c r="C110">
        <v>4</v>
      </c>
      <c r="D110" s="1">
        <v>42435</v>
      </c>
      <c r="E110" s="1">
        <v>42438</v>
      </c>
      <c r="F110" t="s">
        <v>5321</v>
      </c>
      <c r="G110">
        <v>2</v>
      </c>
      <c r="H110">
        <v>6</v>
      </c>
    </row>
    <row r="111" spans="1:8" x14ac:dyDescent="0.25">
      <c r="A111">
        <v>110</v>
      </c>
      <c r="B111">
        <v>677</v>
      </c>
      <c r="C111">
        <v>4</v>
      </c>
      <c r="D111" s="1">
        <v>42435</v>
      </c>
      <c r="E111" s="1">
        <v>42437</v>
      </c>
      <c r="F111" t="s">
        <v>5321</v>
      </c>
      <c r="G111">
        <v>3</v>
      </c>
      <c r="H111">
        <v>9</v>
      </c>
    </row>
    <row r="112" spans="1:8" x14ac:dyDescent="0.25">
      <c r="A112">
        <v>111</v>
      </c>
      <c r="B112">
        <v>630</v>
      </c>
      <c r="C112">
        <v>4</v>
      </c>
      <c r="D112" s="1">
        <v>42436</v>
      </c>
      <c r="E112" s="1">
        <v>42439</v>
      </c>
      <c r="F112" t="s">
        <v>5323</v>
      </c>
      <c r="G112">
        <v>2</v>
      </c>
      <c r="H112">
        <v>6</v>
      </c>
    </row>
    <row r="113" spans="1:8" x14ac:dyDescent="0.25">
      <c r="A113">
        <v>112</v>
      </c>
      <c r="B113">
        <v>469</v>
      </c>
      <c r="C113">
        <v>4</v>
      </c>
      <c r="D113" s="1">
        <v>42437</v>
      </c>
      <c r="E113" s="1">
        <v>42440</v>
      </c>
      <c r="F113" t="s">
        <v>5323</v>
      </c>
      <c r="G113">
        <v>2</v>
      </c>
      <c r="H113">
        <v>6</v>
      </c>
    </row>
    <row r="114" spans="1:8" x14ac:dyDescent="0.25">
      <c r="A114">
        <v>113</v>
      </c>
      <c r="B114">
        <v>1078</v>
      </c>
      <c r="C114">
        <v>4</v>
      </c>
      <c r="D114" s="1">
        <v>42437</v>
      </c>
      <c r="E114" s="1">
        <v>42440</v>
      </c>
      <c r="F114" t="s">
        <v>5324</v>
      </c>
      <c r="G114">
        <v>2</v>
      </c>
      <c r="H114">
        <v>6</v>
      </c>
    </row>
    <row r="115" spans="1:8" x14ac:dyDescent="0.25">
      <c r="A115">
        <v>114</v>
      </c>
      <c r="B115">
        <v>1431</v>
      </c>
      <c r="C115">
        <v>4</v>
      </c>
      <c r="D115" s="1">
        <v>42437</v>
      </c>
      <c r="E115" s="1">
        <v>42439</v>
      </c>
      <c r="F115" t="s">
        <v>5324</v>
      </c>
      <c r="G115">
        <v>2</v>
      </c>
      <c r="H115">
        <v>7</v>
      </c>
    </row>
    <row r="116" spans="1:8" x14ac:dyDescent="0.25">
      <c r="A116">
        <v>115</v>
      </c>
      <c r="B116">
        <v>1369</v>
      </c>
      <c r="C116">
        <v>4</v>
      </c>
      <c r="D116" s="1">
        <v>42438</v>
      </c>
      <c r="E116" s="1">
        <v>42440</v>
      </c>
      <c r="F116" t="s">
        <v>5324</v>
      </c>
      <c r="G116">
        <v>2</v>
      </c>
      <c r="H116">
        <v>7</v>
      </c>
    </row>
    <row r="117" spans="1:8" x14ac:dyDescent="0.25">
      <c r="A117">
        <v>116</v>
      </c>
      <c r="B117">
        <v>471</v>
      </c>
      <c r="C117">
        <v>4</v>
      </c>
      <c r="D117" s="1">
        <v>42439</v>
      </c>
      <c r="E117" s="1">
        <v>42440</v>
      </c>
      <c r="F117" t="s">
        <v>5324</v>
      </c>
      <c r="G117">
        <v>2</v>
      </c>
      <c r="H117">
        <v>7</v>
      </c>
    </row>
    <row r="118" spans="1:8" x14ac:dyDescent="0.25">
      <c r="A118">
        <v>117</v>
      </c>
      <c r="B118">
        <v>740</v>
      </c>
      <c r="C118">
        <v>4</v>
      </c>
      <c r="D118" s="1">
        <v>42439</v>
      </c>
      <c r="E118" s="1">
        <v>42442</v>
      </c>
      <c r="F118" t="s">
        <v>5324</v>
      </c>
      <c r="G118">
        <v>2</v>
      </c>
      <c r="H118">
        <v>6</v>
      </c>
    </row>
    <row r="119" spans="1:8" x14ac:dyDescent="0.25">
      <c r="A119">
        <v>118</v>
      </c>
      <c r="B119">
        <v>577</v>
      </c>
      <c r="C119">
        <v>4</v>
      </c>
      <c r="D119" s="1">
        <v>42441</v>
      </c>
      <c r="E119" s="1">
        <v>42443</v>
      </c>
      <c r="F119" t="s">
        <v>5325</v>
      </c>
      <c r="G119">
        <v>1</v>
      </c>
      <c r="H119">
        <v>2</v>
      </c>
    </row>
    <row r="120" spans="1:8" x14ac:dyDescent="0.25">
      <c r="A120">
        <v>119</v>
      </c>
      <c r="B120">
        <v>925</v>
      </c>
      <c r="C120">
        <v>4</v>
      </c>
      <c r="D120" s="1">
        <v>42441</v>
      </c>
      <c r="E120" s="1">
        <v>42443</v>
      </c>
      <c r="F120" t="s">
        <v>5326</v>
      </c>
      <c r="G120">
        <v>2</v>
      </c>
      <c r="H120">
        <v>7</v>
      </c>
    </row>
    <row r="121" spans="1:8" x14ac:dyDescent="0.25">
      <c r="A121">
        <v>120</v>
      </c>
      <c r="B121">
        <v>327</v>
      </c>
      <c r="C121">
        <v>4</v>
      </c>
      <c r="D121" s="1">
        <v>42443</v>
      </c>
      <c r="E121" s="1">
        <v>42444</v>
      </c>
      <c r="F121" t="s">
        <v>5327</v>
      </c>
      <c r="G121">
        <v>2</v>
      </c>
      <c r="H121">
        <v>7</v>
      </c>
    </row>
    <row r="122" spans="1:8" x14ac:dyDescent="0.25">
      <c r="A122">
        <v>121</v>
      </c>
      <c r="B122">
        <v>755</v>
      </c>
      <c r="C122">
        <v>4</v>
      </c>
      <c r="D122" s="1">
        <v>42443</v>
      </c>
      <c r="E122" s="1">
        <v>42444</v>
      </c>
      <c r="F122" t="s">
        <v>5328</v>
      </c>
      <c r="G122">
        <v>2</v>
      </c>
      <c r="H122">
        <v>6</v>
      </c>
    </row>
    <row r="123" spans="1:8" x14ac:dyDescent="0.25">
      <c r="A123">
        <v>122</v>
      </c>
      <c r="B123">
        <v>786</v>
      </c>
      <c r="C123">
        <v>4</v>
      </c>
      <c r="D123" s="1">
        <v>42443</v>
      </c>
      <c r="E123" s="1">
        <v>42445</v>
      </c>
      <c r="F123" t="s">
        <v>5329</v>
      </c>
      <c r="G123">
        <v>2</v>
      </c>
      <c r="H123">
        <v>6</v>
      </c>
    </row>
    <row r="124" spans="1:8" x14ac:dyDescent="0.25">
      <c r="A124">
        <v>123</v>
      </c>
      <c r="B124">
        <v>766</v>
      </c>
      <c r="C124">
        <v>4</v>
      </c>
      <c r="D124" s="1">
        <v>42444</v>
      </c>
      <c r="E124" s="1">
        <v>42447</v>
      </c>
      <c r="F124" t="s">
        <v>5327</v>
      </c>
      <c r="G124">
        <v>2</v>
      </c>
      <c r="H124">
        <v>6</v>
      </c>
    </row>
    <row r="125" spans="1:8" x14ac:dyDescent="0.25">
      <c r="A125">
        <v>124</v>
      </c>
      <c r="B125">
        <v>403</v>
      </c>
      <c r="C125">
        <v>4</v>
      </c>
      <c r="D125" s="1">
        <v>42445</v>
      </c>
      <c r="E125" s="1">
        <v>42447</v>
      </c>
      <c r="F125" t="s">
        <v>5327</v>
      </c>
      <c r="G125">
        <v>1</v>
      </c>
      <c r="H125">
        <v>3</v>
      </c>
    </row>
    <row r="126" spans="1:8" x14ac:dyDescent="0.25">
      <c r="A126">
        <v>125</v>
      </c>
      <c r="B126">
        <v>685</v>
      </c>
      <c r="C126">
        <v>4</v>
      </c>
      <c r="D126" s="1">
        <v>42445</v>
      </c>
      <c r="E126" s="1">
        <v>42448</v>
      </c>
      <c r="F126" t="s">
        <v>5327</v>
      </c>
      <c r="G126">
        <v>2</v>
      </c>
      <c r="H126">
        <v>6</v>
      </c>
    </row>
    <row r="127" spans="1:8" x14ac:dyDescent="0.25">
      <c r="A127">
        <v>126</v>
      </c>
      <c r="B127">
        <v>1365</v>
      </c>
      <c r="C127">
        <v>4</v>
      </c>
      <c r="D127" s="1">
        <v>42445</v>
      </c>
      <c r="E127" s="1">
        <v>42447</v>
      </c>
      <c r="F127" t="s">
        <v>5330</v>
      </c>
      <c r="G127">
        <v>2</v>
      </c>
      <c r="H127">
        <v>7</v>
      </c>
    </row>
    <row r="128" spans="1:8" x14ac:dyDescent="0.25">
      <c r="A128">
        <v>127</v>
      </c>
      <c r="B128">
        <v>484</v>
      </c>
      <c r="C128">
        <v>4</v>
      </c>
      <c r="D128" s="1">
        <v>42446</v>
      </c>
      <c r="E128" s="1">
        <v>42447</v>
      </c>
      <c r="F128" t="s">
        <v>5331</v>
      </c>
      <c r="G128">
        <v>3</v>
      </c>
      <c r="H128">
        <v>8</v>
      </c>
    </row>
    <row r="129" spans="1:8" x14ac:dyDescent="0.25">
      <c r="A129">
        <v>128</v>
      </c>
      <c r="B129">
        <v>86</v>
      </c>
      <c r="C129">
        <v>4</v>
      </c>
      <c r="D129" s="1">
        <v>42447</v>
      </c>
      <c r="E129" s="1">
        <v>42449</v>
      </c>
      <c r="F129" t="s">
        <v>5332</v>
      </c>
      <c r="G129">
        <v>2</v>
      </c>
      <c r="H129">
        <v>6</v>
      </c>
    </row>
    <row r="130" spans="1:8" x14ac:dyDescent="0.25">
      <c r="A130">
        <v>129</v>
      </c>
      <c r="B130">
        <v>84</v>
      </c>
      <c r="C130">
        <v>4</v>
      </c>
      <c r="D130" s="1">
        <v>42448</v>
      </c>
      <c r="E130" s="1">
        <v>42450</v>
      </c>
      <c r="F130" t="s">
        <v>5332</v>
      </c>
      <c r="G130">
        <v>2</v>
      </c>
      <c r="H130">
        <v>7</v>
      </c>
    </row>
    <row r="131" spans="1:8" x14ac:dyDescent="0.25">
      <c r="A131">
        <v>130</v>
      </c>
      <c r="B131">
        <v>1049</v>
      </c>
      <c r="C131">
        <v>4</v>
      </c>
      <c r="D131" s="1">
        <v>42448</v>
      </c>
      <c r="E131" s="1">
        <v>42451</v>
      </c>
      <c r="F131" t="s">
        <v>5333</v>
      </c>
      <c r="G131">
        <v>2</v>
      </c>
      <c r="H131">
        <v>6</v>
      </c>
    </row>
    <row r="132" spans="1:8" x14ac:dyDescent="0.25">
      <c r="A132">
        <v>131</v>
      </c>
      <c r="B132">
        <v>316</v>
      </c>
      <c r="C132">
        <v>4</v>
      </c>
      <c r="D132" s="1">
        <v>42448</v>
      </c>
      <c r="E132" s="1">
        <v>42451</v>
      </c>
      <c r="F132" t="s">
        <v>5333</v>
      </c>
      <c r="G132">
        <v>3</v>
      </c>
      <c r="H132">
        <v>8</v>
      </c>
    </row>
    <row r="133" spans="1:8" x14ac:dyDescent="0.25">
      <c r="A133">
        <v>132</v>
      </c>
      <c r="B133">
        <v>46</v>
      </c>
      <c r="C133">
        <v>4</v>
      </c>
      <c r="D133" s="1">
        <v>42449</v>
      </c>
      <c r="E133" s="1">
        <v>42451</v>
      </c>
      <c r="F133" t="s">
        <v>5334</v>
      </c>
      <c r="G133">
        <v>1</v>
      </c>
      <c r="H133">
        <v>3</v>
      </c>
    </row>
    <row r="134" spans="1:8" x14ac:dyDescent="0.25">
      <c r="A134">
        <v>133</v>
      </c>
      <c r="B134">
        <v>409</v>
      </c>
      <c r="C134">
        <v>4</v>
      </c>
      <c r="D134" s="1">
        <v>42449</v>
      </c>
      <c r="E134" s="1">
        <v>42451</v>
      </c>
      <c r="F134" t="s">
        <v>5332</v>
      </c>
      <c r="G134">
        <v>2</v>
      </c>
      <c r="H134">
        <v>7</v>
      </c>
    </row>
    <row r="135" spans="1:8" x14ac:dyDescent="0.25">
      <c r="A135">
        <v>134</v>
      </c>
      <c r="B135">
        <v>679</v>
      </c>
      <c r="C135">
        <v>4</v>
      </c>
      <c r="D135" s="1">
        <v>42449</v>
      </c>
      <c r="E135" s="1">
        <v>42450</v>
      </c>
      <c r="F135" t="s">
        <v>5332</v>
      </c>
      <c r="G135">
        <v>2</v>
      </c>
      <c r="H135">
        <v>7</v>
      </c>
    </row>
    <row r="136" spans="1:8" x14ac:dyDescent="0.25">
      <c r="A136">
        <v>135</v>
      </c>
      <c r="B136">
        <v>1354</v>
      </c>
      <c r="C136">
        <v>4</v>
      </c>
      <c r="D136" s="1">
        <v>42450</v>
      </c>
      <c r="E136" s="1">
        <v>42452</v>
      </c>
      <c r="F136" t="s">
        <v>5334</v>
      </c>
      <c r="G136">
        <v>2</v>
      </c>
      <c r="H136">
        <v>7</v>
      </c>
    </row>
    <row r="137" spans="1:8" x14ac:dyDescent="0.25">
      <c r="A137">
        <v>136</v>
      </c>
      <c r="B137">
        <v>1192</v>
      </c>
      <c r="C137">
        <v>4</v>
      </c>
      <c r="D137" s="1">
        <v>42450</v>
      </c>
      <c r="E137" s="1">
        <v>42453</v>
      </c>
      <c r="F137" t="s">
        <v>5334</v>
      </c>
      <c r="G137">
        <v>3</v>
      </c>
      <c r="H137">
        <v>8</v>
      </c>
    </row>
    <row r="138" spans="1:8" x14ac:dyDescent="0.25">
      <c r="A138">
        <v>137</v>
      </c>
      <c r="B138">
        <v>370</v>
      </c>
      <c r="C138">
        <v>4</v>
      </c>
      <c r="D138" s="1">
        <v>42452</v>
      </c>
      <c r="E138" s="1">
        <v>42455</v>
      </c>
      <c r="F138" t="s">
        <v>5335</v>
      </c>
      <c r="G138">
        <v>2</v>
      </c>
      <c r="H138">
        <v>7</v>
      </c>
    </row>
    <row r="139" spans="1:8" x14ac:dyDescent="0.25">
      <c r="A139">
        <v>138</v>
      </c>
      <c r="B139">
        <v>438</v>
      </c>
      <c r="C139">
        <v>4</v>
      </c>
      <c r="D139" s="1">
        <v>42452</v>
      </c>
      <c r="E139" s="1">
        <v>42453</v>
      </c>
      <c r="F139" t="s">
        <v>5335</v>
      </c>
      <c r="G139">
        <v>2</v>
      </c>
      <c r="H139">
        <v>7</v>
      </c>
    </row>
    <row r="140" spans="1:8" x14ac:dyDescent="0.25">
      <c r="A140">
        <v>139</v>
      </c>
      <c r="B140">
        <v>710</v>
      </c>
      <c r="C140">
        <v>4</v>
      </c>
      <c r="D140" s="1">
        <v>42452</v>
      </c>
      <c r="E140" s="1">
        <v>42453</v>
      </c>
      <c r="F140" t="s">
        <v>5336</v>
      </c>
      <c r="G140">
        <v>2</v>
      </c>
      <c r="H140">
        <v>7</v>
      </c>
    </row>
    <row r="141" spans="1:8" x14ac:dyDescent="0.25">
      <c r="A141">
        <v>140</v>
      </c>
      <c r="B141">
        <v>1264</v>
      </c>
      <c r="C141">
        <v>4</v>
      </c>
      <c r="D141" s="1">
        <v>42452</v>
      </c>
      <c r="E141" s="1">
        <v>42455</v>
      </c>
      <c r="F141" t="s">
        <v>5336</v>
      </c>
      <c r="G141">
        <v>2</v>
      </c>
      <c r="H141">
        <v>7</v>
      </c>
    </row>
    <row r="142" spans="1:8" x14ac:dyDescent="0.25">
      <c r="A142">
        <v>141</v>
      </c>
      <c r="B142">
        <v>557</v>
      </c>
      <c r="C142">
        <v>4</v>
      </c>
      <c r="D142" s="1">
        <v>42454</v>
      </c>
      <c r="E142" s="1">
        <v>42456</v>
      </c>
      <c r="F142" t="s">
        <v>5336</v>
      </c>
      <c r="G142">
        <v>2</v>
      </c>
      <c r="H142">
        <v>7</v>
      </c>
    </row>
    <row r="143" spans="1:8" x14ac:dyDescent="0.25">
      <c r="A143">
        <v>142</v>
      </c>
      <c r="B143">
        <v>170</v>
      </c>
      <c r="C143">
        <v>4</v>
      </c>
      <c r="D143" s="1">
        <v>42455</v>
      </c>
      <c r="E143" s="1">
        <v>42456</v>
      </c>
      <c r="F143" t="s">
        <v>5337</v>
      </c>
      <c r="G143">
        <v>1</v>
      </c>
      <c r="H143">
        <v>3</v>
      </c>
    </row>
    <row r="144" spans="1:8" x14ac:dyDescent="0.25">
      <c r="A144">
        <v>143</v>
      </c>
      <c r="B144">
        <v>693</v>
      </c>
      <c r="C144">
        <v>4</v>
      </c>
      <c r="D144" s="1">
        <v>42455</v>
      </c>
      <c r="E144" s="1">
        <v>42457</v>
      </c>
      <c r="F144" t="s">
        <v>5338</v>
      </c>
      <c r="G144">
        <v>2</v>
      </c>
      <c r="H144">
        <v>7</v>
      </c>
    </row>
    <row r="145" spans="1:8" x14ac:dyDescent="0.25">
      <c r="A145">
        <v>144</v>
      </c>
      <c r="B145">
        <v>1124</v>
      </c>
      <c r="C145">
        <v>4</v>
      </c>
      <c r="D145" s="1">
        <v>42455</v>
      </c>
      <c r="E145" s="1">
        <v>42458</v>
      </c>
      <c r="F145" t="s">
        <v>5339</v>
      </c>
      <c r="G145">
        <v>2</v>
      </c>
      <c r="H145">
        <v>7</v>
      </c>
    </row>
    <row r="146" spans="1:8" x14ac:dyDescent="0.25">
      <c r="A146">
        <v>145</v>
      </c>
      <c r="B146">
        <v>366</v>
      </c>
      <c r="C146">
        <v>4</v>
      </c>
      <c r="D146" s="1">
        <v>42456</v>
      </c>
      <c r="E146" s="1">
        <v>42458</v>
      </c>
      <c r="F146" t="s">
        <v>5340</v>
      </c>
      <c r="G146">
        <v>2</v>
      </c>
      <c r="H146">
        <v>6</v>
      </c>
    </row>
    <row r="147" spans="1:8" x14ac:dyDescent="0.25">
      <c r="A147">
        <v>146</v>
      </c>
      <c r="B147">
        <v>288</v>
      </c>
      <c r="C147">
        <v>4</v>
      </c>
      <c r="D147" s="1">
        <v>42457</v>
      </c>
      <c r="E147" s="1">
        <v>42459</v>
      </c>
      <c r="F147" t="s">
        <v>5340</v>
      </c>
      <c r="G147">
        <v>1</v>
      </c>
      <c r="H147">
        <v>3</v>
      </c>
    </row>
    <row r="148" spans="1:8" x14ac:dyDescent="0.25">
      <c r="A148">
        <v>147</v>
      </c>
      <c r="B148">
        <v>55</v>
      </c>
      <c r="C148">
        <v>4</v>
      </c>
      <c r="D148" s="1">
        <v>42457</v>
      </c>
      <c r="E148" s="1">
        <v>42460</v>
      </c>
      <c r="F148" t="s">
        <v>5341</v>
      </c>
      <c r="G148">
        <v>2</v>
      </c>
      <c r="H148">
        <v>7</v>
      </c>
    </row>
    <row r="149" spans="1:8" x14ac:dyDescent="0.25">
      <c r="A149">
        <v>148</v>
      </c>
      <c r="B149">
        <v>714</v>
      </c>
      <c r="C149">
        <v>4</v>
      </c>
      <c r="D149" s="1">
        <v>42457</v>
      </c>
      <c r="E149" s="1">
        <v>42459</v>
      </c>
      <c r="F149" t="s">
        <v>5340</v>
      </c>
      <c r="G149">
        <v>2</v>
      </c>
      <c r="H149">
        <v>6</v>
      </c>
    </row>
    <row r="150" spans="1:8" x14ac:dyDescent="0.25">
      <c r="A150">
        <v>149</v>
      </c>
      <c r="B150">
        <v>763</v>
      </c>
      <c r="C150">
        <v>4</v>
      </c>
      <c r="D150" s="1">
        <v>42457</v>
      </c>
      <c r="E150" s="1">
        <v>42459</v>
      </c>
      <c r="F150" t="s">
        <v>5339</v>
      </c>
      <c r="G150">
        <v>2</v>
      </c>
      <c r="H150">
        <v>6</v>
      </c>
    </row>
    <row r="151" spans="1:8" x14ac:dyDescent="0.25">
      <c r="A151">
        <v>150</v>
      </c>
      <c r="B151">
        <v>332</v>
      </c>
      <c r="C151">
        <v>4</v>
      </c>
      <c r="D151" s="1">
        <v>42458</v>
      </c>
      <c r="E151" s="1">
        <v>42460</v>
      </c>
      <c r="F151" t="s">
        <v>5342</v>
      </c>
      <c r="G151">
        <v>1</v>
      </c>
      <c r="H151">
        <v>2</v>
      </c>
    </row>
    <row r="152" spans="1:8" x14ac:dyDescent="0.25">
      <c r="A152">
        <v>151</v>
      </c>
      <c r="B152">
        <v>926</v>
      </c>
      <c r="C152">
        <v>4</v>
      </c>
      <c r="D152" s="1">
        <v>42458</v>
      </c>
      <c r="E152" s="1">
        <v>42461</v>
      </c>
      <c r="F152" t="s">
        <v>5341</v>
      </c>
      <c r="G152">
        <v>1</v>
      </c>
      <c r="H152">
        <v>2</v>
      </c>
    </row>
    <row r="153" spans="1:8" x14ac:dyDescent="0.25">
      <c r="A153">
        <v>152</v>
      </c>
      <c r="B153">
        <v>76</v>
      </c>
      <c r="C153">
        <v>4</v>
      </c>
      <c r="D153" s="1">
        <v>42458</v>
      </c>
      <c r="E153" s="1">
        <v>42459</v>
      </c>
      <c r="F153" t="s">
        <v>5340</v>
      </c>
      <c r="G153">
        <v>2</v>
      </c>
      <c r="H153">
        <v>6</v>
      </c>
    </row>
    <row r="154" spans="1:8" x14ac:dyDescent="0.25">
      <c r="A154">
        <v>153</v>
      </c>
      <c r="B154">
        <v>498</v>
      </c>
      <c r="C154">
        <v>4</v>
      </c>
      <c r="D154" s="1">
        <v>42459</v>
      </c>
      <c r="E154" s="1">
        <v>42462</v>
      </c>
      <c r="F154" t="s">
        <v>5342</v>
      </c>
      <c r="G154">
        <v>2</v>
      </c>
      <c r="H154">
        <v>6</v>
      </c>
    </row>
    <row r="155" spans="1:8" x14ac:dyDescent="0.25">
      <c r="A155">
        <v>154</v>
      </c>
      <c r="B155">
        <v>1286</v>
      </c>
      <c r="C155">
        <v>4</v>
      </c>
      <c r="D155" s="1">
        <v>42460</v>
      </c>
      <c r="E155" s="1">
        <v>42461</v>
      </c>
      <c r="F155" t="s">
        <v>5342</v>
      </c>
      <c r="G155">
        <v>1</v>
      </c>
      <c r="H155">
        <v>2</v>
      </c>
    </row>
    <row r="156" spans="1:8" x14ac:dyDescent="0.25">
      <c r="A156">
        <v>155</v>
      </c>
      <c r="B156">
        <v>371</v>
      </c>
      <c r="C156">
        <v>4</v>
      </c>
      <c r="D156" s="1">
        <v>42462</v>
      </c>
      <c r="E156" s="1">
        <v>42463</v>
      </c>
      <c r="F156" t="s">
        <v>5343</v>
      </c>
      <c r="G156">
        <v>2</v>
      </c>
      <c r="H156">
        <v>6</v>
      </c>
    </row>
    <row r="157" spans="1:8" x14ac:dyDescent="0.25">
      <c r="A157">
        <v>156</v>
      </c>
      <c r="B157">
        <v>357</v>
      </c>
      <c r="C157">
        <v>4</v>
      </c>
      <c r="D157" s="1">
        <v>42463</v>
      </c>
      <c r="E157" s="1">
        <v>42466</v>
      </c>
      <c r="F157" t="s">
        <v>5344</v>
      </c>
      <c r="G157">
        <v>1</v>
      </c>
      <c r="H157">
        <v>3</v>
      </c>
    </row>
    <row r="158" spans="1:8" x14ac:dyDescent="0.25">
      <c r="A158">
        <v>157</v>
      </c>
      <c r="B158">
        <v>43</v>
      </c>
      <c r="C158">
        <v>4</v>
      </c>
      <c r="D158" s="1">
        <v>42463</v>
      </c>
      <c r="E158" s="1">
        <v>42466</v>
      </c>
      <c r="F158" t="s">
        <v>5345</v>
      </c>
      <c r="G158">
        <v>3</v>
      </c>
      <c r="H158">
        <v>8</v>
      </c>
    </row>
    <row r="159" spans="1:8" x14ac:dyDescent="0.25">
      <c r="A159">
        <v>158</v>
      </c>
      <c r="B159">
        <v>117</v>
      </c>
      <c r="C159">
        <v>3</v>
      </c>
      <c r="D159" s="1">
        <v>42464</v>
      </c>
      <c r="E159" s="1">
        <v>42464</v>
      </c>
      <c r="F159" t="s">
        <v>31</v>
      </c>
      <c r="G159">
        <v>3</v>
      </c>
      <c r="H159">
        <v>9</v>
      </c>
    </row>
    <row r="160" spans="1:8" x14ac:dyDescent="0.25">
      <c r="A160">
        <v>159</v>
      </c>
      <c r="B160">
        <v>32</v>
      </c>
      <c r="C160">
        <v>4</v>
      </c>
      <c r="D160" s="1">
        <v>42464</v>
      </c>
      <c r="E160" s="1">
        <v>42466</v>
      </c>
      <c r="F160" t="s">
        <v>5345</v>
      </c>
      <c r="G160">
        <v>1</v>
      </c>
      <c r="H160">
        <v>2</v>
      </c>
    </row>
    <row r="161" spans="1:8" x14ac:dyDescent="0.25">
      <c r="A161">
        <v>160</v>
      </c>
      <c r="B161">
        <v>205</v>
      </c>
      <c r="C161">
        <v>4</v>
      </c>
      <c r="D161" s="1">
        <v>42464</v>
      </c>
      <c r="E161" s="1">
        <v>42466</v>
      </c>
      <c r="F161" t="s">
        <v>5345</v>
      </c>
      <c r="G161">
        <v>2</v>
      </c>
      <c r="H161">
        <v>7</v>
      </c>
    </row>
    <row r="162" spans="1:8" x14ac:dyDescent="0.25">
      <c r="A162">
        <v>161</v>
      </c>
      <c r="B162">
        <v>251</v>
      </c>
      <c r="C162">
        <v>4</v>
      </c>
      <c r="D162" s="1">
        <v>42464</v>
      </c>
      <c r="E162" s="1">
        <v>42467</v>
      </c>
      <c r="F162" t="s">
        <v>5344</v>
      </c>
      <c r="G162">
        <v>2</v>
      </c>
      <c r="H162">
        <v>7</v>
      </c>
    </row>
    <row r="163" spans="1:8" x14ac:dyDescent="0.25">
      <c r="A163">
        <v>162</v>
      </c>
      <c r="B163">
        <v>31</v>
      </c>
      <c r="C163">
        <v>4</v>
      </c>
      <c r="D163" s="1">
        <v>42466</v>
      </c>
      <c r="E163" s="1">
        <v>42468</v>
      </c>
      <c r="F163" t="s">
        <v>5346</v>
      </c>
      <c r="G163">
        <v>1</v>
      </c>
      <c r="H163">
        <v>3</v>
      </c>
    </row>
    <row r="164" spans="1:8" x14ac:dyDescent="0.25">
      <c r="A164">
        <v>163</v>
      </c>
      <c r="B164">
        <v>1325</v>
      </c>
      <c r="C164">
        <v>4</v>
      </c>
      <c r="D164" s="1">
        <v>42466</v>
      </c>
      <c r="E164" s="1">
        <v>42467</v>
      </c>
      <c r="F164" t="s">
        <v>5346</v>
      </c>
      <c r="G164">
        <v>2</v>
      </c>
      <c r="H164">
        <v>7</v>
      </c>
    </row>
    <row r="165" spans="1:8" x14ac:dyDescent="0.25">
      <c r="A165">
        <v>164</v>
      </c>
      <c r="B165">
        <v>610</v>
      </c>
      <c r="C165">
        <v>4</v>
      </c>
      <c r="D165" s="1">
        <v>42467</v>
      </c>
      <c r="E165" s="1">
        <v>42468</v>
      </c>
      <c r="F165" t="s">
        <v>5347</v>
      </c>
      <c r="G165">
        <v>2</v>
      </c>
      <c r="H165">
        <v>7</v>
      </c>
    </row>
    <row r="166" spans="1:8" x14ac:dyDescent="0.25">
      <c r="A166">
        <v>165</v>
      </c>
      <c r="B166">
        <v>574</v>
      </c>
      <c r="C166">
        <v>4</v>
      </c>
      <c r="D166" s="1">
        <v>42468</v>
      </c>
      <c r="E166" s="1">
        <v>42470</v>
      </c>
      <c r="F166" t="s">
        <v>5348</v>
      </c>
      <c r="G166">
        <v>1</v>
      </c>
      <c r="H166">
        <v>3</v>
      </c>
    </row>
    <row r="167" spans="1:8" x14ac:dyDescent="0.25">
      <c r="A167">
        <v>166</v>
      </c>
      <c r="B167">
        <v>338</v>
      </c>
      <c r="C167">
        <v>4</v>
      </c>
      <c r="D167" s="1">
        <v>42468</v>
      </c>
      <c r="E167" s="1">
        <v>42471</v>
      </c>
      <c r="F167" t="s">
        <v>5349</v>
      </c>
      <c r="G167">
        <v>2</v>
      </c>
      <c r="H167">
        <v>6</v>
      </c>
    </row>
    <row r="168" spans="1:8" x14ac:dyDescent="0.25">
      <c r="A168">
        <v>167</v>
      </c>
      <c r="B168">
        <v>1034</v>
      </c>
      <c r="C168">
        <v>4</v>
      </c>
      <c r="D168" s="1">
        <v>42468</v>
      </c>
      <c r="E168" s="1">
        <v>42469</v>
      </c>
      <c r="F168" t="s">
        <v>5349</v>
      </c>
      <c r="G168">
        <v>2</v>
      </c>
      <c r="H168">
        <v>7</v>
      </c>
    </row>
    <row r="169" spans="1:8" x14ac:dyDescent="0.25">
      <c r="A169">
        <v>168</v>
      </c>
      <c r="B169">
        <v>1147</v>
      </c>
      <c r="C169">
        <v>4</v>
      </c>
      <c r="D169" s="1">
        <v>42469</v>
      </c>
      <c r="E169" s="1">
        <v>42472</v>
      </c>
      <c r="F169" t="s">
        <v>5349</v>
      </c>
      <c r="G169">
        <v>1</v>
      </c>
      <c r="H169">
        <v>3</v>
      </c>
    </row>
    <row r="170" spans="1:8" x14ac:dyDescent="0.25">
      <c r="A170">
        <v>169</v>
      </c>
      <c r="B170">
        <v>99</v>
      </c>
      <c r="C170">
        <v>4</v>
      </c>
      <c r="D170" s="1">
        <v>42470</v>
      </c>
      <c r="E170" s="1">
        <v>42471</v>
      </c>
      <c r="F170" t="s">
        <v>5349</v>
      </c>
      <c r="G170">
        <v>2</v>
      </c>
      <c r="H170">
        <v>7</v>
      </c>
    </row>
    <row r="171" spans="1:8" x14ac:dyDescent="0.25">
      <c r="A171">
        <v>170</v>
      </c>
      <c r="B171">
        <v>1200</v>
      </c>
      <c r="C171">
        <v>4</v>
      </c>
      <c r="D171" s="1">
        <v>42470</v>
      </c>
      <c r="E171" s="1">
        <v>42471</v>
      </c>
      <c r="F171" t="s">
        <v>5350</v>
      </c>
      <c r="G171">
        <v>2</v>
      </c>
      <c r="H171">
        <v>7</v>
      </c>
    </row>
    <row r="172" spans="1:8" x14ac:dyDescent="0.25">
      <c r="A172">
        <v>171</v>
      </c>
      <c r="B172">
        <v>237</v>
      </c>
      <c r="C172">
        <v>4</v>
      </c>
      <c r="D172" s="1">
        <v>42471</v>
      </c>
      <c r="E172" s="1">
        <v>42474</v>
      </c>
      <c r="F172" t="s">
        <v>5351</v>
      </c>
      <c r="G172">
        <v>1</v>
      </c>
      <c r="H172">
        <v>3</v>
      </c>
    </row>
    <row r="173" spans="1:8" x14ac:dyDescent="0.25">
      <c r="A173">
        <v>172</v>
      </c>
      <c r="B173">
        <v>1079</v>
      </c>
      <c r="C173">
        <v>4</v>
      </c>
      <c r="D173" s="1">
        <v>42471</v>
      </c>
      <c r="E173" s="1">
        <v>42472</v>
      </c>
      <c r="F173" t="s">
        <v>5351</v>
      </c>
      <c r="G173">
        <v>2</v>
      </c>
      <c r="H173">
        <v>7</v>
      </c>
    </row>
    <row r="174" spans="1:8" x14ac:dyDescent="0.25">
      <c r="A174">
        <v>173</v>
      </c>
      <c r="B174">
        <v>117</v>
      </c>
      <c r="C174">
        <v>4</v>
      </c>
      <c r="D174" s="1">
        <v>42471</v>
      </c>
      <c r="E174" s="1">
        <v>42474</v>
      </c>
      <c r="F174" t="s">
        <v>5350</v>
      </c>
      <c r="G174">
        <v>3</v>
      </c>
      <c r="H174">
        <v>8</v>
      </c>
    </row>
    <row r="175" spans="1:8" x14ac:dyDescent="0.25">
      <c r="A175">
        <v>174</v>
      </c>
      <c r="B175">
        <v>1361</v>
      </c>
      <c r="C175">
        <v>4</v>
      </c>
      <c r="D175" s="1">
        <v>42472</v>
      </c>
      <c r="E175" s="1">
        <v>42473</v>
      </c>
      <c r="F175" t="s">
        <v>5352</v>
      </c>
      <c r="G175">
        <v>2</v>
      </c>
      <c r="H175">
        <v>7</v>
      </c>
    </row>
    <row r="176" spans="1:8" x14ac:dyDescent="0.25">
      <c r="A176">
        <v>175</v>
      </c>
      <c r="B176">
        <v>951</v>
      </c>
      <c r="C176">
        <v>4</v>
      </c>
      <c r="D176" s="1">
        <v>42473</v>
      </c>
      <c r="E176" s="1">
        <v>42474</v>
      </c>
      <c r="F176" t="s">
        <v>5351</v>
      </c>
      <c r="G176">
        <v>2</v>
      </c>
      <c r="H176">
        <v>6</v>
      </c>
    </row>
    <row r="177" spans="1:8" x14ac:dyDescent="0.25">
      <c r="A177">
        <v>176</v>
      </c>
      <c r="B177">
        <v>643</v>
      </c>
      <c r="C177">
        <v>4</v>
      </c>
      <c r="D177" s="1">
        <v>42475</v>
      </c>
      <c r="E177" s="1">
        <v>42476</v>
      </c>
      <c r="F177" t="s">
        <v>5353</v>
      </c>
      <c r="G177">
        <v>2</v>
      </c>
      <c r="H177">
        <v>7</v>
      </c>
    </row>
    <row r="178" spans="1:8" x14ac:dyDescent="0.25">
      <c r="A178">
        <v>177</v>
      </c>
      <c r="B178">
        <v>121</v>
      </c>
      <c r="C178">
        <v>4</v>
      </c>
      <c r="D178" s="1">
        <v>42476</v>
      </c>
      <c r="E178" s="1">
        <v>42479</v>
      </c>
      <c r="F178" t="s">
        <v>5354</v>
      </c>
      <c r="G178">
        <v>1</v>
      </c>
      <c r="H178">
        <v>2</v>
      </c>
    </row>
    <row r="179" spans="1:8" x14ac:dyDescent="0.25">
      <c r="A179">
        <v>178</v>
      </c>
      <c r="B179">
        <v>756</v>
      </c>
      <c r="C179">
        <v>4</v>
      </c>
      <c r="D179" s="1">
        <v>42476</v>
      </c>
      <c r="E179" s="1">
        <v>42477</v>
      </c>
      <c r="F179" t="s">
        <v>5355</v>
      </c>
      <c r="G179">
        <v>2</v>
      </c>
      <c r="H179">
        <v>6</v>
      </c>
    </row>
    <row r="180" spans="1:8" x14ac:dyDescent="0.25">
      <c r="A180">
        <v>179</v>
      </c>
      <c r="B180">
        <v>616</v>
      </c>
      <c r="C180">
        <v>4</v>
      </c>
      <c r="D180" s="1">
        <v>42477</v>
      </c>
      <c r="E180" s="1">
        <v>42479</v>
      </c>
      <c r="F180" t="s">
        <v>5354</v>
      </c>
      <c r="G180">
        <v>2</v>
      </c>
      <c r="H180">
        <v>6</v>
      </c>
    </row>
    <row r="181" spans="1:8" x14ac:dyDescent="0.25">
      <c r="A181">
        <v>180</v>
      </c>
      <c r="B181">
        <v>918</v>
      </c>
      <c r="C181">
        <v>4</v>
      </c>
      <c r="D181" s="1">
        <v>42477</v>
      </c>
      <c r="E181" s="1">
        <v>42480</v>
      </c>
      <c r="F181" t="s">
        <v>5354</v>
      </c>
      <c r="G181">
        <v>2</v>
      </c>
      <c r="H181">
        <v>7</v>
      </c>
    </row>
    <row r="182" spans="1:8" x14ac:dyDescent="0.25">
      <c r="A182">
        <v>181</v>
      </c>
      <c r="B182">
        <v>459</v>
      </c>
      <c r="C182">
        <v>4</v>
      </c>
      <c r="D182" s="1">
        <v>42478</v>
      </c>
      <c r="E182" s="1">
        <v>42480</v>
      </c>
      <c r="F182" t="s">
        <v>5356</v>
      </c>
      <c r="G182">
        <v>1</v>
      </c>
      <c r="H182">
        <v>3</v>
      </c>
    </row>
    <row r="183" spans="1:8" x14ac:dyDescent="0.25">
      <c r="A183">
        <v>182</v>
      </c>
      <c r="B183">
        <v>854</v>
      </c>
      <c r="C183">
        <v>4</v>
      </c>
      <c r="D183" s="1">
        <v>42478</v>
      </c>
      <c r="E183" s="1">
        <v>42479</v>
      </c>
      <c r="F183" t="s">
        <v>5356</v>
      </c>
      <c r="G183">
        <v>2</v>
      </c>
      <c r="H183">
        <v>6</v>
      </c>
    </row>
    <row r="184" spans="1:8" x14ac:dyDescent="0.25">
      <c r="A184">
        <v>183</v>
      </c>
      <c r="B184">
        <v>22</v>
      </c>
      <c r="C184">
        <v>4</v>
      </c>
      <c r="D184" s="1">
        <v>42479</v>
      </c>
      <c r="E184" s="1">
        <v>42480</v>
      </c>
      <c r="F184" t="s">
        <v>5356</v>
      </c>
      <c r="G184">
        <v>2</v>
      </c>
      <c r="H184">
        <v>7</v>
      </c>
    </row>
    <row r="185" spans="1:8" x14ac:dyDescent="0.25">
      <c r="A185">
        <v>184</v>
      </c>
      <c r="B185">
        <v>134</v>
      </c>
      <c r="C185">
        <v>4</v>
      </c>
      <c r="D185" s="1">
        <v>42479</v>
      </c>
      <c r="E185" s="1">
        <v>42481</v>
      </c>
      <c r="F185" t="s">
        <v>5357</v>
      </c>
      <c r="G185">
        <v>2</v>
      </c>
      <c r="H185">
        <v>7</v>
      </c>
    </row>
    <row r="186" spans="1:8" x14ac:dyDescent="0.25">
      <c r="A186">
        <v>185</v>
      </c>
      <c r="B186">
        <v>24</v>
      </c>
      <c r="C186">
        <v>3</v>
      </c>
      <c r="D186" s="1">
        <v>42480</v>
      </c>
      <c r="E186" s="1">
        <v>42480</v>
      </c>
      <c r="F186" t="s">
        <v>31</v>
      </c>
      <c r="G186">
        <v>1</v>
      </c>
      <c r="H186">
        <v>2</v>
      </c>
    </row>
    <row r="187" spans="1:8" x14ac:dyDescent="0.25">
      <c r="A187">
        <v>186</v>
      </c>
      <c r="B187">
        <v>1127</v>
      </c>
      <c r="C187">
        <v>4</v>
      </c>
      <c r="D187" s="1">
        <v>42481</v>
      </c>
      <c r="E187" s="1">
        <v>42482</v>
      </c>
      <c r="F187" t="s">
        <v>5358</v>
      </c>
      <c r="G187">
        <v>2</v>
      </c>
      <c r="H187">
        <v>6</v>
      </c>
    </row>
    <row r="188" spans="1:8" x14ac:dyDescent="0.25">
      <c r="A188">
        <v>187</v>
      </c>
      <c r="B188">
        <v>183</v>
      </c>
      <c r="C188">
        <v>4</v>
      </c>
      <c r="D188" s="1">
        <v>42482</v>
      </c>
      <c r="E188" s="1">
        <v>42483</v>
      </c>
      <c r="F188" t="s">
        <v>5358</v>
      </c>
      <c r="G188">
        <v>2</v>
      </c>
      <c r="H188">
        <v>6</v>
      </c>
    </row>
    <row r="189" spans="1:8" x14ac:dyDescent="0.25">
      <c r="A189">
        <v>188</v>
      </c>
      <c r="B189">
        <v>390</v>
      </c>
      <c r="C189">
        <v>4</v>
      </c>
      <c r="D189" s="1">
        <v>42482</v>
      </c>
      <c r="E189" s="1">
        <v>42483</v>
      </c>
      <c r="F189" t="s">
        <v>5359</v>
      </c>
      <c r="G189">
        <v>2</v>
      </c>
      <c r="H189">
        <v>6</v>
      </c>
    </row>
    <row r="190" spans="1:8" x14ac:dyDescent="0.25">
      <c r="A190">
        <v>189</v>
      </c>
      <c r="B190">
        <v>1288</v>
      </c>
      <c r="C190">
        <v>4</v>
      </c>
      <c r="D190" s="1">
        <v>42483</v>
      </c>
      <c r="E190" s="1">
        <v>42484</v>
      </c>
      <c r="F190" t="s">
        <v>5360</v>
      </c>
      <c r="G190">
        <v>1</v>
      </c>
      <c r="H190">
        <v>2</v>
      </c>
    </row>
    <row r="191" spans="1:8" x14ac:dyDescent="0.25">
      <c r="A191">
        <v>190</v>
      </c>
      <c r="B191">
        <v>98</v>
      </c>
      <c r="C191">
        <v>4</v>
      </c>
      <c r="D191" s="1">
        <v>42483</v>
      </c>
      <c r="E191" s="1">
        <v>42485</v>
      </c>
      <c r="F191" t="s">
        <v>5359</v>
      </c>
      <c r="G191">
        <v>2</v>
      </c>
      <c r="H191">
        <v>6</v>
      </c>
    </row>
    <row r="192" spans="1:8" x14ac:dyDescent="0.25">
      <c r="A192">
        <v>191</v>
      </c>
      <c r="B192">
        <v>919</v>
      </c>
      <c r="C192">
        <v>4</v>
      </c>
      <c r="D192" s="1">
        <v>42487</v>
      </c>
      <c r="E192" s="1">
        <v>42488</v>
      </c>
      <c r="F192" t="s">
        <v>5361</v>
      </c>
      <c r="G192">
        <v>1</v>
      </c>
      <c r="H192">
        <v>2</v>
      </c>
    </row>
    <row r="193" spans="1:8" x14ac:dyDescent="0.25">
      <c r="A193">
        <v>192</v>
      </c>
      <c r="B193">
        <v>728</v>
      </c>
      <c r="C193">
        <v>4</v>
      </c>
      <c r="D193" s="1">
        <v>42487</v>
      </c>
      <c r="E193" s="1">
        <v>42488</v>
      </c>
      <c r="F193" t="s">
        <v>5362</v>
      </c>
      <c r="G193">
        <v>2</v>
      </c>
      <c r="H193">
        <v>7</v>
      </c>
    </row>
    <row r="194" spans="1:8" x14ac:dyDescent="0.25">
      <c r="A194">
        <v>193</v>
      </c>
      <c r="B194">
        <v>1366</v>
      </c>
      <c r="C194">
        <v>4</v>
      </c>
      <c r="D194" s="1">
        <v>42488</v>
      </c>
      <c r="E194" s="1">
        <v>42490</v>
      </c>
      <c r="F194" t="s">
        <v>5363</v>
      </c>
      <c r="G194">
        <v>1</v>
      </c>
      <c r="H194">
        <v>3</v>
      </c>
    </row>
    <row r="195" spans="1:8" x14ac:dyDescent="0.25">
      <c r="A195">
        <v>194</v>
      </c>
      <c r="B195">
        <v>558</v>
      </c>
      <c r="C195">
        <v>4</v>
      </c>
      <c r="D195" s="1">
        <v>42488</v>
      </c>
      <c r="E195" s="1">
        <v>42490</v>
      </c>
      <c r="F195" t="s">
        <v>5364</v>
      </c>
      <c r="G195">
        <v>2</v>
      </c>
      <c r="H195">
        <v>7</v>
      </c>
    </row>
    <row r="196" spans="1:8" x14ac:dyDescent="0.25">
      <c r="A196">
        <v>195</v>
      </c>
      <c r="B196">
        <v>727</v>
      </c>
      <c r="C196">
        <v>4</v>
      </c>
      <c r="D196" s="1">
        <v>42488</v>
      </c>
      <c r="E196" s="1">
        <v>42491</v>
      </c>
      <c r="F196" t="s">
        <v>5364</v>
      </c>
      <c r="G196">
        <v>2</v>
      </c>
      <c r="H196">
        <v>7</v>
      </c>
    </row>
    <row r="197" spans="1:8" x14ac:dyDescent="0.25">
      <c r="A197">
        <v>196</v>
      </c>
      <c r="B197">
        <v>1247</v>
      </c>
      <c r="C197">
        <v>4</v>
      </c>
      <c r="D197" s="1">
        <v>42488</v>
      </c>
      <c r="E197" s="1">
        <v>42490</v>
      </c>
      <c r="F197" t="s">
        <v>5364</v>
      </c>
      <c r="G197">
        <v>2</v>
      </c>
      <c r="H197">
        <v>6</v>
      </c>
    </row>
    <row r="198" spans="1:8" x14ac:dyDescent="0.25">
      <c r="A198">
        <v>197</v>
      </c>
      <c r="B198">
        <v>127</v>
      </c>
      <c r="C198">
        <v>4</v>
      </c>
      <c r="D198" s="1">
        <v>42490</v>
      </c>
      <c r="E198" s="1">
        <v>42493</v>
      </c>
      <c r="F198" t="s">
        <v>5365</v>
      </c>
      <c r="G198">
        <v>2</v>
      </c>
      <c r="H198">
        <v>7</v>
      </c>
    </row>
    <row r="199" spans="1:8" x14ac:dyDescent="0.25">
      <c r="A199">
        <v>198</v>
      </c>
      <c r="B199">
        <v>640</v>
      </c>
      <c r="C199">
        <v>4</v>
      </c>
      <c r="D199" s="1">
        <v>42491</v>
      </c>
      <c r="E199" s="1">
        <v>42494</v>
      </c>
      <c r="F199" t="s">
        <v>5365</v>
      </c>
      <c r="G199">
        <v>2</v>
      </c>
      <c r="H199">
        <v>6</v>
      </c>
    </row>
    <row r="200" spans="1:8" x14ac:dyDescent="0.25">
      <c r="A200">
        <v>199</v>
      </c>
      <c r="B200">
        <v>760</v>
      </c>
      <c r="C200">
        <v>4</v>
      </c>
      <c r="D200" s="1">
        <v>42491</v>
      </c>
      <c r="E200" s="1">
        <v>42494</v>
      </c>
      <c r="F200" t="s">
        <v>5366</v>
      </c>
      <c r="G200">
        <v>2</v>
      </c>
      <c r="H200">
        <v>7</v>
      </c>
    </row>
    <row r="201" spans="1:8" x14ac:dyDescent="0.25">
      <c r="A201">
        <v>200</v>
      </c>
      <c r="B201">
        <v>1074</v>
      </c>
      <c r="C201">
        <v>4</v>
      </c>
      <c r="D201" s="1">
        <v>42491</v>
      </c>
      <c r="E201" s="1">
        <v>42493</v>
      </c>
      <c r="F201" t="s">
        <v>5365</v>
      </c>
      <c r="G201">
        <v>2</v>
      </c>
      <c r="H201">
        <v>6</v>
      </c>
    </row>
    <row r="202" spans="1:8" x14ac:dyDescent="0.25">
      <c r="A202">
        <v>201</v>
      </c>
      <c r="B202">
        <v>280</v>
      </c>
      <c r="C202">
        <v>4</v>
      </c>
      <c r="D202" s="1">
        <v>42491</v>
      </c>
      <c r="E202" s="1">
        <v>42494</v>
      </c>
      <c r="F202" t="s">
        <v>5367</v>
      </c>
      <c r="G202">
        <v>3</v>
      </c>
      <c r="H202">
        <v>9</v>
      </c>
    </row>
    <row r="203" spans="1:8" x14ac:dyDescent="0.25">
      <c r="A203">
        <v>202</v>
      </c>
      <c r="B203">
        <v>600</v>
      </c>
      <c r="C203">
        <v>4</v>
      </c>
      <c r="D203" s="1">
        <v>42493</v>
      </c>
      <c r="E203" s="1">
        <v>42495</v>
      </c>
      <c r="F203" t="s">
        <v>5366</v>
      </c>
      <c r="G203">
        <v>1</v>
      </c>
      <c r="H203">
        <v>2</v>
      </c>
    </row>
    <row r="204" spans="1:8" x14ac:dyDescent="0.25">
      <c r="A204">
        <v>203</v>
      </c>
      <c r="B204">
        <v>1102</v>
      </c>
      <c r="C204">
        <v>4</v>
      </c>
      <c r="D204" s="1">
        <v>42493</v>
      </c>
      <c r="E204" s="1">
        <v>42495</v>
      </c>
      <c r="F204" t="s">
        <v>5368</v>
      </c>
      <c r="G204">
        <v>3</v>
      </c>
      <c r="H204">
        <v>9</v>
      </c>
    </row>
    <row r="205" spans="1:8" x14ac:dyDescent="0.25">
      <c r="A205">
        <v>204</v>
      </c>
      <c r="B205">
        <v>591</v>
      </c>
      <c r="C205">
        <v>4</v>
      </c>
      <c r="D205" s="1">
        <v>42494</v>
      </c>
      <c r="E205" s="1">
        <v>42497</v>
      </c>
      <c r="F205" t="s">
        <v>5368</v>
      </c>
      <c r="G205">
        <v>2</v>
      </c>
      <c r="H205">
        <v>7</v>
      </c>
    </row>
    <row r="206" spans="1:8" x14ac:dyDescent="0.25">
      <c r="A206">
        <v>205</v>
      </c>
      <c r="B206">
        <v>635</v>
      </c>
      <c r="C206">
        <v>4</v>
      </c>
      <c r="D206" s="1">
        <v>42494</v>
      </c>
      <c r="E206" s="1">
        <v>42495</v>
      </c>
      <c r="F206" t="s">
        <v>5368</v>
      </c>
      <c r="G206">
        <v>2</v>
      </c>
      <c r="H206">
        <v>6</v>
      </c>
    </row>
    <row r="207" spans="1:8" x14ac:dyDescent="0.25">
      <c r="A207">
        <v>206</v>
      </c>
      <c r="B207">
        <v>743</v>
      </c>
      <c r="C207">
        <v>4</v>
      </c>
      <c r="D207" s="1">
        <v>42494</v>
      </c>
      <c r="E207" s="1">
        <v>42496</v>
      </c>
      <c r="F207" t="s">
        <v>5369</v>
      </c>
      <c r="G207">
        <v>3</v>
      </c>
      <c r="H207">
        <v>9</v>
      </c>
    </row>
    <row r="208" spans="1:8" x14ac:dyDescent="0.25">
      <c r="A208">
        <v>207</v>
      </c>
      <c r="B208">
        <v>105</v>
      </c>
      <c r="C208">
        <v>4</v>
      </c>
      <c r="D208" s="1">
        <v>42495</v>
      </c>
      <c r="E208" s="1">
        <v>42497</v>
      </c>
      <c r="F208" t="s">
        <v>5370</v>
      </c>
      <c r="G208">
        <v>2</v>
      </c>
      <c r="H208">
        <v>7</v>
      </c>
    </row>
    <row r="209" spans="1:8" x14ac:dyDescent="0.25">
      <c r="A209">
        <v>208</v>
      </c>
      <c r="B209">
        <v>815</v>
      </c>
      <c r="C209">
        <v>4</v>
      </c>
      <c r="D209" s="1">
        <v>42496</v>
      </c>
      <c r="E209" s="1">
        <v>42497</v>
      </c>
      <c r="F209" t="s">
        <v>5371</v>
      </c>
      <c r="G209">
        <v>2</v>
      </c>
      <c r="H209">
        <v>7</v>
      </c>
    </row>
    <row r="210" spans="1:8" x14ac:dyDescent="0.25">
      <c r="A210">
        <v>209</v>
      </c>
      <c r="B210">
        <v>514</v>
      </c>
      <c r="C210">
        <v>4</v>
      </c>
      <c r="D210" s="1">
        <v>42497</v>
      </c>
      <c r="E210" s="1">
        <v>42498</v>
      </c>
      <c r="F210" t="s">
        <v>5372</v>
      </c>
      <c r="G210">
        <v>2</v>
      </c>
      <c r="H210">
        <v>6</v>
      </c>
    </row>
    <row r="211" spans="1:8" x14ac:dyDescent="0.25">
      <c r="A211">
        <v>210</v>
      </c>
      <c r="B211">
        <v>943</v>
      </c>
      <c r="C211">
        <v>4</v>
      </c>
      <c r="D211" s="1">
        <v>42497</v>
      </c>
      <c r="E211" s="1">
        <v>42498</v>
      </c>
      <c r="F211" t="s">
        <v>5371</v>
      </c>
      <c r="G211">
        <v>2</v>
      </c>
      <c r="H211">
        <v>6</v>
      </c>
    </row>
    <row r="212" spans="1:8" x14ac:dyDescent="0.25">
      <c r="A212">
        <v>211</v>
      </c>
      <c r="B212">
        <v>1140</v>
      </c>
      <c r="C212">
        <v>4</v>
      </c>
      <c r="D212" s="1">
        <v>42497</v>
      </c>
      <c r="E212" s="1">
        <v>42499</v>
      </c>
      <c r="F212" t="s">
        <v>5372</v>
      </c>
      <c r="G212">
        <v>2</v>
      </c>
      <c r="H212">
        <v>6</v>
      </c>
    </row>
    <row r="213" spans="1:8" x14ac:dyDescent="0.25">
      <c r="A213">
        <v>212</v>
      </c>
      <c r="B213">
        <v>1373</v>
      </c>
      <c r="C213">
        <v>4</v>
      </c>
      <c r="D213" s="1">
        <v>42498</v>
      </c>
      <c r="E213" s="1">
        <v>42499</v>
      </c>
      <c r="F213" t="s">
        <v>5373</v>
      </c>
      <c r="G213">
        <v>2</v>
      </c>
      <c r="H213">
        <v>6</v>
      </c>
    </row>
    <row r="214" spans="1:8" x14ac:dyDescent="0.25">
      <c r="A214">
        <v>213</v>
      </c>
      <c r="B214">
        <v>788</v>
      </c>
      <c r="C214">
        <v>4</v>
      </c>
      <c r="D214" s="1">
        <v>42498</v>
      </c>
      <c r="E214" s="1">
        <v>42499</v>
      </c>
      <c r="F214" t="s">
        <v>5371</v>
      </c>
      <c r="G214">
        <v>3</v>
      </c>
      <c r="H214">
        <v>8</v>
      </c>
    </row>
    <row r="215" spans="1:8" x14ac:dyDescent="0.25">
      <c r="A215">
        <v>214</v>
      </c>
      <c r="B215">
        <v>363</v>
      </c>
      <c r="C215">
        <v>4</v>
      </c>
      <c r="D215" s="1">
        <v>42500</v>
      </c>
      <c r="E215" s="1">
        <v>42502</v>
      </c>
      <c r="F215" t="s">
        <v>5373</v>
      </c>
      <c r="G215">
        <v>2</v>
      </c>
      <c r="H215">
        <v>6</v>
      </c>
    </row>
    <row r="216" spans="1:8" x14ac:dyDescent="0.25">
      <c r="A216">
        <v>215</v>
      </c>
      <c r="B216">
        <v>1420</v>
      </c>
      <c r="C216">
        <v>4</v>
      </c>
      <c r="D216" s="1">
        <v>42500</v>
      </c>
      <c r="E216" s="1">
        <v>42503</v>
      </c>
      <c r="F216" t="s">
        <v>5374</v>
      </c>
      <c r="G216">
        <v>2</v>
      </c>
      <c r="H216">
        <v>7</v>
      </c>
    </row>
    <row r="217" spans="1:8" x14ac:dyDescent="0.25">
      <c r="A217">
        <v>216</v>
      </c>
      <c r="B217">
        <v>267</v>
      </c>
      <c r="C217">
        <v>4</v>
      </c>
      <c r="D217" s="1">
        <v>42501</v>
      </c>
      <c r="E217" s="1">
        <v>42504</v>
      </c>
      <c r="F217" t="s">
        <v>5375</v>
      </c>
      <c r="G217">
        <v>1</v>
      </c>
      <c r="H217">
        <v>3</v>
      </c>
    </row>
    <row r="218" spans="1:8" x14ac:dyDescent="0.25">
      <c r="A218">
        <v>217</v>
      </c>
      <c r="B218">
        <v>716</v>
      </c>
      <c r="C218">
        <v>4</v>
      </c>
      <c r="D218" s="1">
        <v>42501</v>
      </c>
      <c r="E218" s="1">
        <v>42502</v>
      </c>
      <c r="F218" t="s">
        <v>5376</v>
      </c>
      <c r="G218">
        <v>2</v>
      </c>
      <c r="H218">
        <v>7</v>
      </c>
    </row>
    <row r="219" spans="1:8" x14ac:dyDescent="0.25">
      <c r="A219">
        <v>218</v>
      </c>
      <c r="B219">
        <v>1179</v>
      </c>
      <c r="C219">
        <v>4</v>
      </c>
      <c r="D219" s="1">
        <v>42502</v>
      </c>
      <c r="E219" s="1">
        <v>42504</v>
      </c>
      <c r="F219" t="s">
        <v>5376</v>
      </c>
      <c r="G219">
        <v>2</v>
      </c>
      <c r="H219">
        <v>7</v>
      </c>
    </row>
    <row r="220" spans="1:8" x14ac:dyDescent="0.25">
      <c r="A220">
        <v>219</v>
      </c>
      <c r="B220">
        <v>1338</v>
      </c>
      <c r="C220">
        <v>4</v>
      </c>
      <c r="D220" s="1">
        <v>42502</v>
      </c>
      <c r="E220" s="1">
        <v>42505</v>
      </c>
      <c r="F220" t="s">
        <v>5377</v>
      </c>
      <c r="G220">
        <v>2</v>
      </c>
      <c r="H220">
        <v>6</v>
      </c>
    </row>
    <row r="221" spans="1:8" x14ac:dyDescent="0.25">
      <c r="A221">
        <v>220</v>
      </c>
      <c r="B221">
        <v>1358</v>
      </c>
      <c r="C221">
        <v>4</v>
      </c>
      <c r="D221" s="1">
        <v>42502</v>
      </c>
      <c r="E221" s="1">
        <v>42504</v>
      </c>
      <c r="F221" t="s">
        <v>5377</v>
      </c>
      <c r="G221">
        <v>2</v>
      </c>
      <c r="H221">
        <v>6</v>
      </c>
    </row>
    <row r="222" spans="1:8" x14ac:dyDescent="0.25">
      <c r="A222">
        <v>221</v>
      </c>
      <c r="B222">
        <v>1218</v>
      </c>
      <c r="C222">
        <v>4</v>
      </c>
      <c r="D222" s="1">
        <v>42503</v>
      </c>
      <c r="E222" s="1">
        <v>42506</v>
      </c>
      <c r="F222" t="s">
        <v>5376</v>
      </c>
      <c r="G222">
        <v>1</v>
      </c>
      <c r="H222">
        <v>2</v>
      </c>
    </row>
    <row r="223" spans="1:8" x14ac:dyDescent="0.25">
      <c r="A223">
        <v>222</v>
      </c>
      <c r="B223">
        <v>51</v>
      </c>
      <c r="C223">
        <v>4</v>
      </c>
      <c r="D223" s="1">
        <v>42503</v>
      </c>
      <c r="E223" s="1">
        <v>42506</v>
      </c>
      <c r="F223" t="s">
        <v>5376</v>
      </c>
      <c r="G223">
        <v>2</v>
      </c>
      <c r="H223">
        <v>6</v>
      </c>
    </row>
    <row r="224" spans="1:8" x14ac:dyDescent="0.25">
      <c r="A224">
        <v>223</v>
      </c>
      <c r="B224">
        <v>1368</v>
      </c>
      <c r="C224">
        <v>4</v>
      </c>
      <c r="D224" s="1">
        <v>42505</v>
      </c>
      <c r="E224" s="1">
        <v>42506</v>
      </c>
      <c r="F224" t="s">
        <v>5378</v>
      </c>
      <c r="G224">
        <v>2</v>
      </c>
      <c r="H224">
        <v>7</v>
      </c>
    </row>
    <row r="225" spans="1:8" x14ac:dyDescent="0.25">
      <c r="A225">
        <v>224</v>
      </c>
      <c r="B225">
        <v>157</v>
      </c>
      <c r="C225">
        <v>4</v>
      </c>
      <c r="D225" s="1">
        <v>42507</v>
      </c>
      <c r="E225" s="1">
        <v>42508</v>
      </c>
      <c r="F225" t="s">
        <v>5379</v>
      </c>
      <c r="G225">
        <v>1</v>
      </c>
      <c r="H225">
        <v>3</v>
      </c>
    </row>
    <row r="226" spans="1:8" x14ac:dyDescent="0.25">
      <c r="A226">
        <v>225</v>
      </c>
      <c r="B226">
        <v>307</v>
      </c>
      <c r="C226">
        <v>4</v>
      </c>
      <c r="D226" s="1">
        <v>42507</v>
      </c>
      <c r="E226" s="1">
        <v>42510</v>
      </c>
      <c r="F226" t="s">
        <v>5379</v>
      </c>
      <c r="G226">
        <v>1</v>
      </c>
      <c r="H226">
        <v>3</v>
      </c>
    </row>
    <row r="227" spans="1:8" x14ac:dyDescent="0.25">
      <c r="A227">
        <v>226</v>
      </c>
      <c r="B227">
        <v>501</v>
      </c>
      <c r="C227">
        <v>4</v>
      </c>
      <c r="D227" s="1">
        <v>42507</v>
      </c>
      <c r="E227" s="1">
        <v>42509</v>
      </c>
      <c r="F227" t="s">
        <v>5380</v>
      </c>
      <c r="G227">
        <v>1</v>
      </c>
      <c r="H227">
        <v>2</v>
      </c>
    </row>
    <row r="228" spans="1:8" x14ac:dyDescent="0.25">
      <c r="A228">
        <v>227</v>
      </c>
      <c r="B228">
        <v>489</v>
      </c>
      <c r="C228">
        <v>4</v>
      </c>
      <c r="D228" s="1">
        <v>42507</v>
      </c>
      <c r="E228" s="1">
        <v>42508</v>
      </c>
      <c r="F228" t="s">
        <v>5380</v>
      </c>
      <c r="G228">
        <v>2</v>
      </c>
      <c r="H228">
        <v>7</v>
      </c>
    </row>
    <row r="229" spans="1:8" x14ac:dyDescent="0.25">
      <c r="A229">
        <v>228</v>
      </c>
      <c r="B229">
        <v>615</v>
      </c>
      <c r="C229">
        <v>4</v>
      </c>
      <c r="D229" s="1">
        <v>42507</v>
      </c>
      <c r="E229" s="1">
        <v>42510</v>
      </c>
      <c r="F229" t="s">
        <v>5380</v>
      </c>
      <c r="G229">
        <v>2</v>
      </c>
      <c r="H229">
        <v>7</v>
      </c>
    </row>
    <row r="230" spans="1:8" x14ac:dyDescent="0.25">
      <c r="A230">
        <v>229</v>
      </c>
      <c r="B230">
        <v>742</v>
      </c>
      <c r="C230">
        <v>4</v>
      </c>
      <c r="D230" s="1">
        <v>42509</v>
      </c>
      <c r="E230" s="1">
        <v>42511</v>
      </c>
      <c r="F230" t="s">
        <v>5380</v>
      </c>
      <c r="G230">
        <v>2</v>
      </c>
      <c r="H230">
        <v>6</v>
      </c>
    </row>
    <row r="231" spans="1:8" x14ac:dyDescent="0.25">
      <c r="A231">
        <v>230</v>
      </c>
      <c r="B231">
        <v>1167</v>
      </c>
      <c r="C231">
        <v>4</v>
      </c>
      <c r="D231" s="1">
        <v>42509</v>
      </c>
      <c r="E231" s="1">
        <v>42510</v>
      </c>
      <c r="F231" t="s">
        <v>5381</v>
      </c>
      <c r="G231">
        <v>2</v>
      </c>
      <c r="H231">
        <v>6</v>
      </c>
    </row>
    <row r="232" spans="1:8" x14ac:dyDescent="0.25">
      <c r="A232">
        <v>231</v>
      </c>
      <c r="B232">
        <v>1257</v>
      </c>
      <c r="C232">
        <v>4</v>
      </c>
      <c r="D232" s="1">
        <v>42509</v>
      </c>
      <c r="E232" s="1">
        <v>42512</v>
      </c>
      <c r="F232" t="s">
        <v>5381</v>
      </c>
      <c r="G232">
        <v>2</v>
      </c>
      <c r="H232">
        <v>6</v>
      </c>
    </row>
    <row r="233" spans="1:8" x14ac:dyDescent="0.25">
      <c r="A233">
        <v>232</v>
      </c>
      <c r="B233">
        <v>1360</v>
      </c>
      <c r="C233">
        <v>4</v>
      </c>
      <c r="D233" s="1">
        <v>42510</v>
      </c>
      <c r="E233" s="1">
        <v>42513</v>
      </c>
      <c r="F233" t="s">
        <v>5382</v>
      </c>
      <c r="G233">
        <v>1</v>
      </c>
      <c r="H233">
        <v>3</v>
      </c>
    </row>
    <row r="234" spans="1:8" x14ac:dyDescent="0.25">
      <c r="A234">
        <v>233</v>
      </c>
      <c r="B234">
        <v>737</v>
      </c>
      <c r="C234">
        <v>4</v>
      </c>
      <c r="D234" s="1">
        <v>42511</v>
      </c>
      <c r="E234" s="1">
        <v>42512</v>
      </c>
      <c r="F234" t="s">
        <v>5383</v>
      </c>
      <c r="G234">
        <v>2</v>
      </c>
      <c r="H234">
        <v>6</v>
      </c>
    </row>
    <row r="235" spans="1:8" x14ac:dyDescent="0.25">
      <c r="A235">
        <v>234</v>
      </c>
      <c r="B235">
        <v>1435</v>
      </c>
      <c r="C235">
        <v>4</v>
      </c>
      <c r="D235" s="1">
        <v>42512</v>
      </c>
      <c r="E235" s="1">
        <v>42514</v>
      </c>
      <c r="F235" t="s">
        <v>5383</v>
      </c>
      <c r="G235">
        <v>2</v>
      </c>
      <c r="H235">
        <v>6</v>
      </c>
    </row>
    <row r="236" spans="1:8" x14ac:dyDescent="0.25">
      <c r="A236">
        <v>235</v>
      </c>
      <c r="B236">
        <v>649</v>
      </c>
      <c r="C236">
        <v>4</v>
      </c>
      <c r="D236" s="1">
        <v>42514</v>
      </c>
      <c r="E236" s="1">
        <v>42515</v>
      </c>
      <c r="F236" t="s">
        <v>5384</v>
      </c>
      <c r="G236">
        <v>2</v>
      </c>
      <c r="H236">
        <v>6</v>
      </c>
    </row>
    <row r="237" spans="1:8" x14ac:dyDescent="0.25">
      <c r="A237">
        <v>236</v>
      </c>
      <c r="B237">
        <v>206</v>
      </c>
      <c r="C237">
        <v>4</v>
      </c>
      <c r="D237" s="1">
        <v>42515</v>
      </c>
      <c r="E237" s="1">
        <v>42517</v>
      </c>
      <c r="F237" t="s">
        <v>5385</v>
      </c>
      <c r="G237">
        <v>2</v>
      </c>
      <c r="H237">
        <v>6</v>
      </c>
    </row>
    <row r="238" spans="1:8" x14ac:dyDescent="0.25">
      <c r="A238">
        <v>237</v>
      </c>
      <c r="B238">
        <v>1351</v>
      </c>
      <c r="C238">
        <v>4</v>
      </c>
      <c r="D238" s="1">
        <v>42515</v>
      </c>
      <c r="E238" s="1">
        <v>42516</v>
      </c>
      <c r="F238" t="s">
        <v>5386</v>
      </c>
      <c r="G238">
        <v>2</v>
      </c>
      <c r="H238">
        <v>7</v>
      </c>
    </row>
    <row r="239" spans="1:8" x14ac:dyDescent="0.25">
      <c r="A239">
        <v>238</v>
      </c>
      <c r="B239">
        <v>1350</v>
      </c>
      <c r="C239">
        <v>4</v>
      </c>
      <c r="D239" s="1">
        <v>42516</v>
      </c>
      <c r="E239" s="1">
        <v>42519</v>
      </c>
      <c r="F239" t="s">
        <v>5387</v>
      </c>
      <c r="G239">
        <v>2</v>
      </c>
      <c r="H239">
        <v>6</v>
      </c>
    </row>
    <row r="240" spans="1:8" x14ac:dyDescent="0.25">
      <c r="A240">
        <v>239</v>
      </c>
      <c r="B240">
        <v>13</v>
      </c>
      <c r="C240">
        <v>3</v>
      </c>
      <c r="D240" s="1">
        <v>42517</v>
      </c>
      <c r="E240" s="1">
        <v>42517</v>
      </c>
      <c r="F240" t="s">
        <v>31</v>
      </c>
      <c r="G240">
        <v>3</v>
      </c>
      <c r="H240">
        <v>9</v>
      </c>
    </row>
    <row r="241" spans="1:8" x14ac:dyDescent="0.25">
      <c r="A241">
        <v>240</v>
      </c>
      <c r="B241">
        <v>65</v>
      </c>
      <c r="C241">
        <v>4</v>
      </c>
      <c r="D241" s="1">
        <v>42517</v>
      </c>
      <c r="E241" s="1">
        <v>42519</v>
      </c>
      <c r="F241" t="s">
        <v>5388</v>
      </c>
      <c r="G241">
        <v>2</v>
      </c>
      <c r="H241">
        <v>6</v>
      </c>
    </row>
    <row r="242" spans="1:8" x14ac:dyDescent="0.25">
      <c r="A242">
        <v>241</v>
      </c>
      <c r="B242">
        <v>1082</v>
      </c>
      <c r="C242">
        <v>4</v>
      </c>
      <c r="D242" s="1">
        <v>42517</v>
      </c>
      <c r="E242" s="1">
        <v>42519</v>
      </c>
      <c r="F242" t="s">
        <v>5387</v>
      </c>
      <c r="G242">
        <v>2</v>
      </c>
      <c r="H242">
        <v>7</v>
      </c>
    </row>
    <row r="243" spans="1:8" x14ac:dyDescent="0.25">
      <c r="A243">
        <v>242</v>
      </c>
      <c r="B243">
        <v>1168</v>
      </c>
      <c r="C243">
        <v>4</v>
      </c>
      <c r="D243" s="1">
        <v>42517</v>
      </c>
      <c r="E243" s="1">
        <v>42520</v>
      </c>
      <c r="F243" t="s">
        <v>5388</v>
      </c>
      <c r="G243">
        <v>2</v>
      </c>
      <c r="H243">
        <v>7</v>
      </c>
    </row>
    <row r="244" spans="1:8" x14ac:dyDescent="0.25">
      <c r="A244">
        <v>243</v>
      </c>
      <c r="B244">
        <v>802</v>
      </c>
      <c r="C244">
        <v>4</v>
      </c>
      <c r="D244" s="1">
        <v>42517</v>
      </c>
      <c r="E244" s="1">
        <v>42520</v>
      </c>
      <c r="F244" t="s">
        <v>5389</v>
      </c>
      <c r="G244">
        <v>3</v>
      </c>
      <c r="H244">
        <v>8</v>
      </c>
    </row>
    <row r="245" spans="1:8" x14ac:dyDescent="0.25">
      <c r="A245">
        <v>244</v>
      </c>
      <c r="B245">
        <v>956</v>
      </c>
      <c r="C245">
        <v>4</v>
      </c>
      <c r="D245" s="1">
        <v>42518</v>
      </c>
      <c r="E245" s="1">
        <v>42519</v>
      </c>
      <c r="F245" t="s">
        <v>5387</v>
      </c>
      <c r="G245">
        <v>2</v>
      </c>
      <c r="H245">
        <v>6</v>
      </c>
    </row>
    <row r="246" spans="1:8" x14ac:dyDescent="0.25">
      <c r="A246">
        <v>245</v>
      </c>
      <c r="B246">
        <v>223</v>
      </c>
      <c r="C246">
        <v>4</v>
      </c>
      <c r="D246" s="1">
        <v>42519</v>
      </c>
      <c r="E246" s="1">
        <v>42521</v>
      </c>
      <c r="F246" t="s">
        <v>5388</v>
      </c>
      <c r="G246">
        <v>2</v>
      </c>
      <c r="H246">
        <v>7</v>
      </c>
    </row>
    <row r="247" spans="1:8" x14ac:dyDescent="0.25">
      <c r="A247">
        <v>246</v>
      </c>
      <c r="B247">
        <v>17</v>
      </c>
      <c r="C247">
        <v>3</v>
      </c>
      <c r="D247" s="1">
        <v>42520</v>
      </c>
      <c r="E247" s="1">
        <v>42520</v>
      </c>
      <c r="F247" t="s">
        <v>31</v>
      </c>
      <c r="G247">
        <v>2</v>
      </c>
      <c r="H247">
        <v>6</v>
      </c>
    </row>
    <row r="248" spans="1:8" x14ac:dyDescent="0.25">
      <c r="A248">
        <v>247</v>
      </c>
      <c r="B248">
        <v>928</v>
      </c>
      <c r="C248">
        <v>4</v>
      </c>
      <c r="D248" s="1">
        <v>42520</v>
      </c>
      <c r="E248" s="1">
        <v>42522</v>
      </c>
      <c r="F248" t="s">
        <v>5390</v>
      </c>
      <c r="G248">
        <v>1</v>
      </c>
      <c r="H248">
        <v>3</v>
      </c>
    </row>
    <row r="249" spans="1:8" x14ac:dyDescent="0.25">
      <c r="A249">
        <v>248</v>
      </c>
      <c r="B249">
        <v>1376</v>
      </c>
      <c r="C249">
        <v>4</v>
      </c>
      <c r="D249" s="1">
        <v>42520</v>
      </c>
      <c r="E249" s="1">
        <v>42522</v>
      </c>
      <c r="F249" t="s">
        <v>5391</v>
      </c>
      <c r="G249">
        <v>2</v>
      </c>
      <c r="H249">
        <v>7</v>
      </c>
    </row>
    <row r="250" spans="1:8" x14ac:dyDescent="0.25">
      <c r="A250">
        <v>249</v>
      </c>
      <c r="B250">
        <v>145</v>
      </c>
      <c r="C250">
        <v>4</v>
      </c>
      <c r="D250" s="1">
        <v>42522</v>
      </c>
      <c r="E250" s="1">
        <v>42525</v>
      </c>
      <c r="F250" t="s">
        <v>5392</v>
      </c>
      <c r="G250">
        <v>2</v>
      </c>
      <c r="H250">
        <v>6</v>
      </c>
    </row>
    <row r="251" spans="1:8" x14ac:dyDescent="0.25">
      <c r="A251">
        <v>250</v>
      </c>
      <c r="B251">
        <v>150</v>
      </c>
      <c r="C251">
        <v>4</v>
      </c>
      <c r="D251" s="1">
        <v>42522</v>
      </c>
      <c r="E251" s="1">
        <v>42523</v>
      </c>
      <c r="F251" t="s">
        <v>5392</v>
      </c>
      <c r="G251">
        <v>2</v>
      </c>
      <c r="H251">
        <v>7</v>
      </c>
    </row>
    <row r="252" spans="1:8" x14ac:dyDescent="0.25">
      <c r="A252">
        <v>251</v>
      </c>
      <c r="B252">
        <v>851</v>
      </c>
      <c r="C252">
        <v>4</v>
      </c>
      <c r="D252" s="1">
        <v>42522</v>
      </c>
      <c r="E252" s="1">
        <v>42525</v>
      </c>
      <c r="F252" t="s">
        <v>5392</v>
      </c>
      <c r="G252">
        <v>2</v>
      </c>
      <c r="H252">
        <v>7</v>
      </c>
    </row>
    <row r="253" spans="1:8" x14ac:dyDescent="0.25">
      <c r="A253">
        <v>252</v>
      </c>
      <c r="B253">
        <v>66</v>
      </c>
      <c r="C253">
        <v>4</v>
      </c>
      <c r="D253" s="1">
        <v>42522</v>
      </c>
      <c r="E253" s="1">
        <v>42525</v>
      </c>
      <c r="F253" t="s">
        <v>5393</v>
      </c>
      <c r="G253">
        <v>3</v>
      </c>
      <c r="H253">
        <v>8</v>
      </c>
    </row>
    <row r="254" spans="1:8" x14ac:dyDescent="0.25">
      <c r="A254">
        <v>253</v>
      </c>
      <c r="B254">
        <v>1267</v>
      </c>
      <c r="C254">
        <v>4</v>
      </c>
      <c r="D254" s="1">
        <v>42523</v>
      </c>
      <c r="E254" s="1">
        <v>42526</v>
      </c>
      <c r="F254" t="s">
        <v>5394</v>
      </c>
      <c r="G254">
        <v>2</v>
      </c>
      <c r="H254">
        <v>6</v>
      </c>
    </row>
    <row r="255" spans="1:8" x14ac:dyDescent="0.25">
      <c r="A255">
        <v>254</v>
      </c>
      <c r="B255">
        <v>510</v>
      </c>
      <c r="C255">
        <v>4</v>
      </c>
      <c r="D255" s="1">
        <v>42524</v>
      </c>
      <c r="E255" s="1">
        <v>42527</v>
      </c>
      <c r="F255" t="s">
        <v>5394</v>
      </c>
      <c r="G255">
        <v>2</v>
      </c>
      <c r="H255">
        <v>7</v>
      </c>
    </row>
    <row r="256" spans="1:8" x14ac:dyDescent="0.25">
      <c r="A256">
        <v>255</v>
      </c>
      <c r="B256">
        <v>801</v>
      </c>
      <c r="C256">
        <v>4</v>
      </c>
      <c r="D256" s="1">
        <v>42524</v>
      </c>
      <c r="E256" s="1">
        <v>42527</v>
      </c>
      <c r="F256" t="s">
        <v>5394</v>
      </c>
      <c r="G256">
        <v>2</v>
      </c>
      <c r="H256">
        <v>7</v>
      </c>
    </row>
    <row r="257" spans="1:8" x14ac:dyDescent="0.25">
      <c r="A257">
        <v>256</v>
      </c>
      <c r="B257">
        <v>26</v>
      </c>
      <c r="C257">
        <v>4</v>
      </c>
      <c r="D257" s="1">
        <v>42525</v>
      </c>
      <c r="E257" s="1">
        <v>42526</v>
      </c>
      <c r="F257" t="s">
        <v>5395</v>
      </c>
      <c r="G257">
        <v>2</v>
      </c>
      <c r="H257">
        <v>7</v>
      </c>
    </row>
    <row r="258" spans="1:8" x14ac:dyDescent="0.25">
      <c r="A258">
        <v>257</v>
      </c>
      <c r="B258">
        <v>1314</v>
      </c>
      <c r="C258">
        <v>4</v>
      </c>
      <c r="D258" s="1">
        <v>42526</v>
      </c>
      <c r="E258" s="1">
        <v>42527</v>
      </c>
      <c r="F258" t="s">
        <v>5396</v>
      </c>
      <c r="G258">
        <v>1</v>
      </c>
      <c r="H258">
        <v>3</v>
      </c>
    </row>
    <row r="259" spans="1:8" x14ac:dyDescent="0.25">
      <c r="A259">
        <v>258</v>
      </c>
      <c r="B259">
        <v>107</v>
      </c>
      <c r="C259">
        <v>4</v>
      </c>
      <c r="D259" s="1">
        <v>42527</v>
      </c>
      <c r="E259" s="1">
        <v>42528</v>
      </c>
      <c r="F259" t="s">
        <v>5395</v>
      </c>
      <c r="G259">
        <v>2</v>
      </c>
      <c r="H259">
        <v>7</v>
      </c>
    </row>
    <row r="260" spans="1:8" x14ac:dyDescent="0.25">
      <c r="A260">
        <v>259</v>
      </c>
      <c r="B260">
        <v>413</v>
      </c>
      <c r="C260">
        <v>4</v>
      </c>
      <c r="D260" s="1">
        <v>42527</v>
      </c>
      <c r="E260" s="1">
        <v>42530</v>
      </c>
      <c r="F260" t="s">
        <v>5397</v>
      </c>
      <c r="G260">
        <v>2</v>
      </c>
      <c r="H260">
        <v>7</v>
      </c>
    </row>
    <row r="261" spans="1:8" x14ac:dyDescent="0.25">
      <c r="A261">
        <v>260</v>
      </c>
      <c r="B261">
        <v>632</v>
      </c>
      <c r="C261">
        <v>4</v>
      </c>
      <c r="D261" s="1">
        <v>42527</v>
      </c>
      <c r="E261" s="1">
        <v>42529</v>
      </c>
      <c r="F261" t="s">
        <v>5396</v>
      </c>
      <c r="G261">
        <v>2</v>
      </c>
      <c r="H261">
        <v>6</v>
      </c>
    </row>
    <row r="262" spans="1:8" x14ac:dyDescent="0.25">
      <c r="A262">
        <v>261</v>
      </c>
      <c r="B262">
        <v>1045</v>
      </c>
      <c r="C262">
        <v>4</v>
      </c>
      <c r="D262" s="1">
        <v>42529</v>
      </c>
      <c r="E262" s="1">
        <v>42531</v>
      </c>
      <c r="F262" t="s">
        <v>5397</v>
      </c>
      <c r="G262">
        <v>1</v>
      </c>
      <c r="H262">
        <v>2</v>
      </c>
    </row>
    <row r="263" spans="1:8" x14ac:dyDescent="0.25">
      <c r="A263">
        <v>262</v>
      </c>
      <c r="B263">
        <v>579</v>
      </c>
      <c r="C263">
        <v>4</v>
      </c>
      <c r="D263" s="1">
        <v>42529</v>
      </c>
      <c r="E263" s="1">
        <v>42532</v>
      </c>
      <c r="F263" t="s">
        <v>5398</v>
      </c>
      <c r="G263">
        <v>3</v>
      </c>
      <c r="H263">
        <v>9</v>
      </c>
    </row>
    <row r="264" spans="1:8" x14ac:dyDescent="0.25">
      <c r="A264">
        <v>263</v>
      </c>
      <c r="B264">
        <v>1322</v>
      </c>
      <c r="C264">
        <v>4</v>
      </c>
      <c r="D264" s="1">
        <v>42530</v>
      </c>
      <c r="E264" s="1">
        <v>42531</v>
      </c>
      <c r="F264" t="s">
        <v>5399</v>
      </c>
      <c r="G264">
        <v>2</v>
      </c>
      <c r="H264">
        <v>6</v>
      </c>
    </row>
    <row r="265" spans="1:8" x14ac:dyDescent="0.25">
      <c r="A265">
        <v>264</v>
      </c>
      <c r="B265">
        <v>5</v>
      </c>
      <c r="C265">
        <v>3</v>
      </c>
      <c r="D265" s="1">
        <v>42531</v>
      </c>
      <c r="E265" s="1">
        <v>42531</v>
      </c>
      <c r="F265" t="s">
        <v>31</v>
      </c>
      <c r="G265">
        <v>1</v>
      </c>
      <c r="H265">
        <v>3</v>
      </c>
    </row>
    <row r="266" spans="1:8" x14ac:dyDescent="0.25">
      <c r="A266">
        <v>265</v>
      </c>
      <c r="B266">
        <v>682</v>
      </c>
      <c r="C266">
        <v>4</v>
      </c>
      <c r="D266" s="1">
        <v>42531</v>
      </c>
      <c r="E266" s="1">
        <v>42533</v>
      </c>
      <c r="F266" t="s">
        <v>5400</v>
      </c>
      <c r="G266">
        <v>2</v>
      </c>
      <c r="H266">
        <v>7</v>
      </c>
    </row>
    <row r="267" spans="1:8" x14ac:dyDescent="0.25">
      <c r="A267">
        <v>266</v>
      </c>
      <c r="B267">
        <v>933</v>
      </c>
      <c r="C267">
        <v>4</v>
      </c>
      <c r="D267" s="1">
        <v>42531</v>
      </c>
      <c r="E267" s="1">
        <v>42534</v>
      </c>
      <c r="F267" t="s">
        <v>5401</v>
      </c>
      <c r="G267">
        <v>2</v>
      </c>
      <c r="H267">
        <v>7</v>
      </c>
    </row>
    <row r="268" spans="1:8" x14ac:dyDescent="0.25">
      <c r="A268">
        <v>267</v>
      </c>
      <c r="B268">
        <v>282</v>
      </c>
      <c r="C268">
        <v>4</v>
      </c>
      <c r="D268" s="1">
        <v>42532</v>
      </c>
      <c r="E268" s="1">
        <v>42535</v>
      </c>
      <c r="F268" t="s">
        <v>5402</v>
      </c>
      <c r="G268">
        <v>1</v>
      </c>
      <c r="H268">
        <v>3</v>
      </c>
    </row>
    <row r="269" spans="1:8" x14ac:dyDescent="0.25">
      <c r="A269">
        <v>268</v>
      </c>
      <c r="B269">
        <v>540</v>
      </c>
      <c r="C269">
        <v>4</v>
      </c>
      <c r="D269" s="1">
        <v>42532</v>
      </c>
      <c r="E269" s="1">
        <v>42535</v>
      </c>
      <c r="F269" t="s">
        <v>5399</v>
      </c>
      <c r="G269">
        <v>1</v>
      </c>
      <c r="H269">
        <v>3</v>
      </c>
    </row>
    <row r="270" spans="1:8" x14ac:dyDescent="0.25">
      <c r="A270">
        <v>269</v>
      </c>
      <c r="B270">
        <v>764</v>
      </c>
      <c r="C270">
        <v>4</v>
      </c>
      <c r="D270" s="1">
        <v>42533</v>
      </c>
      <c r="E270" s="1">
        <v>42534</v>
      </c>
      <c r="F270" t="s">
        <v>5403</v>
      </c>
      <c r="G270">
        <v>2</v>
      </c>
      <c r="H270">
        <v>6</v>
      </c>
    </row>
    <row r="271" spans="1:8" x14ac:dyDescent="0.25">
      <c r="A271">
        <v>270</v>
      </c>
      <c r="B271">
        <v>879</v>
      </c>
      <c r="C271">
        <v>4</v>
      </c>
      <c r="D271" s="1">
        <v>42533</v>
      </c>
      <c r="E271" s="1">
        <v>42536</v>
      </c>
      <c r="F271" t="s">
        <v>5401</v>
      </c>
      <c r="G271">
        <v>2</v>
      </c>
      <c r="H271">
        <v>7</v>
      </c>
    </row>
    <row r="272" spans="1:8" x14ac:dyDescent="0.25">
      <c r="A272">
        <v>271</v>
      </c>
      <c r="B272">
        <v>350</v>
      </c>
      <c r="C272">
        <v>4</v>
      </c>
      <c r="D272" s="1">
        <v>42534</v>
      </c>
      <c r="E272" s="1">
        <v>42537</v>
      </c>
      <c r="F272" t="s">
        <v>5402</v>
      </c>
      <c r="G272">
        <v>2</v>
      </c>
      <c r="H272">
        <v>7</v>
      </c>
    </row>
    <row r="273" spans="1:8" x14ac:dyDescent="0.25">
      <c r="A273">
        <v>272</v>
      </c>
      <c r="B273">
        <v>497</v>
      </c>
      <c r="C273">
        <v>4</v>
      </c>
      <c r="D273" s="1">
        <v>42536</v>
      </c>
      <c r="E273" s="1">
        <v>42539</v>
      </c>
      <c r="F273" t="s">
        <v>5404</v>
      </c>
      <c r="G273">
        <v>2</v>
      </c>
      <c r="H273">
        <v>7</v>
      </c>
    </row>
    <row r="274" spans="1:8" x14ac:dyDescent="0.25">
      <c r="A274">
        <v>273</v>
      </c>
      <c r="B274">
        <v>1340</v>
      </c>
      <c r="C274">
        <v>4</v>
      </c>
      <c r="D274" s="1">
        <v>42537</v>
      </c>
      <c r="E274" s="1">
        <v>42540</v>
      </c>
      <c r="F274" t="s">
        <v>5405</v>
      </c>
      <c r="G274">
        <v>2</v>
      </c>
      <c r="H274">
        <v>7</v>
      </c>
    </row>
    <row r="275" spans="1:8" x14ac:dyDescent="0.25">
      <c r="A275">
        <v>274</v>
      </c>
      <c r="B275">
        <v>411</v>
      </c>
      <c r="C275">
        <v>4</v>
      </c>
      <c r="D275" s="1">
        <v>42538</v>
      </c>
      <c r="E275" s="1">
        <v>42541</v>
      </c>
      <c r="F275" t="s">
        <v>5406</v>
      </c>
      <c r="G275">
        <v>2</v>
      </c>
      <c r="H275">
        <v>7</v>
      </c>
    </row>
    <row r="276" spans="1:8" x14ac:dyDescent="0.25">
      <c r="A276">
        <v>275</v>
      </c>
      <c r="B276">
        <v>1341</v>
      </c>
      <c r="C276">
        <v>4</v>
      </c>
      <c r="D276" s="1">
        <v>42538</v>
      </c>
      <c r="E276" s="1">
        <v>42540</v>
      </c>
      <c r="F276" t="s">
        <v>5406</v>
      </c>
      <c r="G276">
        <v>2</v>
      </c>
      <c r="H276">
        <v>7</v>
      </c>
    </row>
    <row r="277" spans="1:8" x14ac:dyDescent="0.25">
      <c r="A277">
        <v>276</v>
      </c>
      <c r="B277">
        <v>1227</v>
      </c>
      <c r="C277">
        <v>4</v>
      </c>
      <c r="D277" s="1">
        <v>42539</v>
      </c>
      <c r="E277" s="1">
        <v>42540</v>
      </c>
      <c r="F277" t="s">
        <v>5407</v>
      </c>
      <c r="G277">
        <v>2</v>
      </c>
      <c r="H277">
        <v>6</v>
      </c>
    </row>
    <row r="278" spans="1:8" x14ac:dyDescent="0.25">
      <c r="A278">
        <v>277</v>
      </c>
      <c r="B278">
        <v>546</v>
      </c>
      <c r="C278">
        <v>4</v>
      </c>
      <c r="D278" s="1">
        <v>42540</v>
      </c>
      <c r="E278" s="1">
        <v>42541</v>
      </c>
      <c r="F278" t="s">
        <v>5408</v>
      </c>
      <c r="G278">
        <v>2</v>
      </c>
      <c r="H278">
        <v>7</v>
      </c>
    </row>
    <row r="279" spans="1:8" x14ac:dyDescent="0.25">
      <c r="A279">
        <v>278</v>
      </c>
      <c r="B279">
        <v>1301</v>
      </c>
      <c r="C279">
        <v>4</v>
      </c>
      <c r="D279" s="1">
        <v>42541</v>
      </c>
      <c r="E279" s="1">
        <v>42544</v>
      </c>
      <c r="F279" t="s">
        <v>5409</v>
      </c>
      <c r="G279">
        <v>1</v>
      </c>
      <c r="H279">
        <v>3</v>
      </c>
    </row>
    <row r="280" spans="1:8" x14ac:dyDescent="0.25">
      <c r="A280">
        <v>279</v>
      </c>
      <c r="B280">
        <v>378</v>
      </c>
      <c r="C280">
        <v>4</v>
      </c>
      <c r="D280" s="1">
        <v>42542</v>
      </c>
      <c r="E280" s="1">
        <v>42543</v>
      </c>
      <c r="F280" t="s">
        <v>5410</v>
      </c>
      <c r="G280">
        <v>2</v>
      </c>
      <c r="H280">
        <v>6</v>
      </c>
    </row>
    <row r="281" spans="1:8" x14ac:dyDescent="0.25">
      <c r="A281">
        <v>280</v>
      </c>
      <c r="B281">
        <v>638</v>
      </c>
      <c r="C281">
        <v>4</v>
      </c>
      <c r="D281" s="1">
        <v>42542</v>
      </c>
      <c r="E281" s="1">
        <v>42543</v>
      </c>
      <c r="F281" t="s">
        <v>5411</v>
      </c>
      <c r="G281">
        <v>2</v>
      </c>
      <c r="H281">
        <v>7</v>
      </c>
    </row>
    <row r="282" spans="1:8" x14ac:dyDescent="0.25">
      <c r="A282">
        <v>281</v>
      </c>
      <c r="B282">
        <v>800</v>
      </c>
      <c r="C282">
        <v>4</v>
      </c>
      <c r="D282" s="1">
        <v>42542</v>
      </c>
      <c r="E282" s="1">
        <v>42543</v>
      </c>
      <c r="F282" t="s">
        <v>5411</v>
      </c>
      <c r="G282">
        <v>2</v>
      </c>
      <c r="H282">
        <v>7</v>
      </c>
    </row>
    <row r="283" spans="1:8" x14ac:dyDescent="0.25">
      <c r="A283">
        <v>282</v>
      </c>
      <c r="B283">
        <v>159</v>
      </c>
      <c r="C283">
        <v>4</v>
      </c>
      <c r="D283" s="1">
        <v>42543</v>
      </c>
      <c r="E283" s="1">
        <v>42546</v>
      </c>
      <c r="F283" t="s">
        <v>5412</v>
      </c>
      <c r="G283">
        <v>3</v>
      </c>
      <c r="H283">
        <v>9</v>
      </c>
    </row>
    <row r="284" spans="1:8" x14ac:dyDescent="0.25">
      <c r="A284">
        <v>283</v>
      </c>
      <c r="B284">
        <v>181</v>
      </c>
      <c r="C284">
        <v>4</v>
      </c>
      <c r="D284" s="1">
        <v>42544</v>
      </c>
      <c r="E284" s="1">
        <v>42547</v>
      </c>
      <c r="F284" t="s">
        <v>5413</v>
      </c>
      <c r="G284">
        <v>1</v>
      </c>
      <c r="H284">
        <v>2</v>
      </c>
    </row>
    <row r="285" spans="1:8" x14ac:dyDescent="0.25">
      <c r="A285">
        <v>284</v>
      </c>
      <c r="B285">
        <v>1356</v>
      </c>
      <c r="C285">
        <v>4</v>
      </c>
      <c r="D285" s="1">
        <v>42544</v>
      </c>
      <c r="E285" s="1">
        <v>42546</v>
      </c>
      <c r="F285" t="s">
        <v>5412</v>
      </c>
      <c r="G285">
        <v>2</v>
      </c>
      <c r="H285">
        <v>7</v>
      </c>
    </row>
    <row r="286" spans="1:8" x14ac:dyDescent="0.25">
      <c r="A286">
        <v>285</v>
      </c>
      <c r="B286">
        <v>319</v>
      </c>
      <c r="C286">
        <v>4</v>
      </c>
      <c r="D286" s="1">
        <v>42546</v>
      </c>
      <c r="E286" s="1">
        <v>42547</v>
      </c>
      <c r="F286" t="s">
        <v>5414</v>
      </c>
      <c r="G286">
        <v>1</v>
      </c>
      <c r="H286">
        <v>2</v>
      </c>
    </row>
    <row r="287" spans="1:8" x14ac:dyDescent="0.25">
      <c r="A287">
        <v>286</v>
      </c>
      <c r="B287">
        <v>59</v>
      </c>
      <c r="C287">
        <v>4</v>
      </c>
      <c r="D287" s="1">
        <v>42546</v>
      </c>
      <c r="E287" s="1">
        <v>42547</v>
      </c>
      <c r="F287" t="s">
        <v>5413</v>
      </c>
      <c r="G287">
        <v>2</v>
      </c>
      <c r="H287">
        <v>6</v>
      </c>
    </row>
    <row r="288" spans="1:8" x14ac:dyDescent="0.25">
      <c r="A288">
        <v>287</v>
      </c>
      <c r="B288">
        <v>133</v>
      </c>
      <c r="C288">
        <v>4</v>
      </c>
      <c r="D288" s="1">
        <v>42546</v>
      </c>
      <c r="E288" s="1">
        <v>42547</v>
      </c>
      <c r="F288" t="s">
        <v>5414</v>
      </c>
      <c r="G288">
        <v>2</v>
      </c>
      <c r="H288">
        <v>6</v>
      </c>
    </row>
    <row r="289" spans="1:8" x14ac:dyDescent="0.25">
      <c r="A289">
        <v>288</v>
      </c>
      <c r="B289">
        <v>780</v>
      </c>
      <c r="C289">
        <v>4</v>
      </c>
      <c r="D289" s="1">
        <v>42546</v>
      </c>
      <c r="E289" s="1">
        <v>42549</v>
      </c>
      <c r="F289" t="s">
        <v>5415</v>
      </c>
      <c r="G289">
        <v>2</v>
      </c>
      <c r="H289">
        <v>6</v>
      </c>
    </row>
    <row r="290" spans="1:8" x14ac:dyDescent="0.25">
      <c r="A290">
        <v>289</v>
      </c>
      <c r="B290">
        <v>849</v>
      </c>
      <c r="C290">
        <v>4</v>
      </c>
      <c r="D290" s="1">
        <v>42548</v>
      </c>
      <c r="E290" s="1">
        <v>42549</v>
      </c>
      <c r="F290" t="s">
        <v>5416</v>
      </c>
      <c r="G290">
        <v>2</v>
      </c>
      <c r="H290">
        <v>6</v>
      </c>
    </row>
    <row r="291" spans="1:8" x14ac:dyDescent="0.25">
      <c r="A291">
        <v>290</v>
      </c>
      <c r="B291">
        <v>202</v>
      </c>
      <c r="C291">
        <v>4</v>
      </c>
      <c r="D291" s="1">
        <v>42549</v>
      </c>
      <c r="E291" s="1">
        <v>42550</v>
      </c>
      <c r="F291" t="s">
        <v>5416</v>
      </c>
      <c r="G291">
        <v>2</v>
      </c>
      <c r="H291">
        <v>6</v>
      </c>
    </row>
    <row r="292" spans="1:8" x14ac:dyDescent="0.25">
      <c r="A292">
        <v>291</v>
      </c>
      <c r="B292">
        <v>158</v>
      </c>
      <c r="C292">
        <v>4</v>
      </c>
      <c r="D292" s="1">
        <v>42550</v>
      </c>
      <c r="E292" s="1">
        <v>42551</v>
      </c>
      <c r="F292" t="s">
        <v>5417</v>
      </c>
      <c r="G292">
        <v>2</v>
      </c>
      <c r="H292">
        <v>6</v>
      </c>
    </row>
    <row r="293" spans="1:8" x14ac:dyDescent="0.25">
      <c r="A293">
        <v>292</v>
      </c>
      <c r="B293">
        <v>360</v>
      </c>
      <c r="C293">
        <v>4</v>
      </c>
      <c r="D293" s="1">
        <v>42550</v>
      </c>
      <c r="E293" s="1">
        <v>42551</v>
      </c>
      <c r="F293" t="s">
        <v>5418</v>
      </c>
      <c r="G293">
        <v>3</v>
      </c>
      <c r="H293">
        <v>9</v>
      </c>
    </row>
    <row r="294" spans="1:8" x14ac:dyDescent="0.25">
      <c r="A294">
        <v>293</v>
      </c>
      <c r="B294">
        <v>573</v>
      </c>
      <c r="C294">
        <v>4</v>
      </c>
      <c r="D294" s="1">
        <v>42551</v>
      </c>
      <c r="E294" s="1">
        <v>42554</v>
      </c>
      <c r="F294" t="s">
        <v>5418</v>
      </c>
      <c r="G294">
        <v>2</v>
      </c>
      <c r="H294">
        <v>7</v>
      </c>
    </row>
    <row r="295" spans="1:8" x14ac:dyDescent="0.25">
      <c r="A295">
        <v>294</v>
      </c>
      <c r="B295">
        <v>732</v>
      </c>
      <c r="C295">
        <v>4</v>
      </c>
      <c r="D295" s="1">
        <v>42552</v>
      </c>
      <c r="E295" s="1">
        <v>42553</v>
      </c>
      <c r="F295" t="s">
        <v>5418</v>
      </c>
      <c r="G295">
        <v>2</v>
      </c>
      <c r="H295">
        <v>7</v>
      </c>
    </row>
    <row r="296" spans="1:8" x14ac:dyDescent="0.25">
      <c r="A296">
        <v>295</v>
      </c>
      <c r="B296">
        <v>1130</v>
      </c>
      <c r="C296">
        <v>4</v>
      </c>
      <c r="D296" s="1">
        <v>42552</v>
      </c>
      <c r="E296" s="1">
        <v>42555</v>
      </c>
      <c r="F296" t="s">
        <v>5419</v>
      </c>
      <c r="G296">
        <v>2</v>
      </c>
      <c r="H296">
        <v>7</v>
      </c>
    </row>
    <row r="297" spans="1:8" x14ac:dyDescent="0.25">
      <c r="A297">
        <v>296</v>
      </c>
      <c r="B297">
        <v>1245</v>
      </c>
      <c r="C297">
        <v>4</v>
      </c>
      <c r="D297" s="1">
        <v>42555</v>
      </c>
      <c r="E297" s="1">
        <v>42558</v>
      </c>
      <c r="F297" t="s">
        <v>5420</v>
      </c>
      <c r="G297">
        <v>2</v>
      </c>
      <c r="H297">
        <v>6</v>
      </c>
    </row>
    <row r="298" spans="1:8" x14ac:dyDescent="0.25">
      <c r="A298">
        <v>297</v>
      </c>
      <c r="B298">
        <v>1425</v>
      </c>
      <c r="C298">
        <v>4</v>
      </c>
      <c r="D298" s="1">
        <v>42555</v>
      </c>
      <c r="E298" s="1">
        <v>42556</v>
      </c>
      <c r="F298" t="s">
        <v>5420</v>
      </c>
      <c r="G298">
        <v>2</v>
      </c>
      <c r="H298">
        <v>7</v>
      </c>
    </row>
    <row r="299" spans="1:8" x14ac:dyDescent="0.25">
      <c r="A299">
        <v>298</v>
      </c>
      <c r="B299">
        <v>885</v>
      </c>
      <c r="C299">
        <v>4</v>
      </c>
      <c r="D299" s="1">
        <v>42555</v>
      </c>
      <c r="E299" s="1">
        <v>42558</v>
      </c>
      <c r="F299" t="s">
        <v>5421</v>
      </c>
      <c r="G299">
        <v>3</v>
      </c>
      <c r="H299">
        <v>9</v>
      </c>
    </row>
    <row r="300" spans="1:8" x14ac:dyDescent="0.25">
      <c r="A300">
        <v>299</v>
      </c>
      <c r="B300">
        <v>281</v>
      </c>
      <c r="C300">
        <v>4</v>
      </c>
      <c r="D300" s="1">
        <v>42556</v>
      </c>
      <c r="E300" s="1">
        <v>42557</v>
      </c>
      <c r="F300" t="s">
        <v>5421</v>
      </c>
      <c r="G300">
        <v>2</v>
      </c>
      <c r="H300">
        <v>6</v>
      </c>
    </row>
    <row r="301" spans="1:8" x14ac:dyDescent="0.25">
      <c r="A301">
        <v>300</v>
      </c>
      <c r="B301">
        <v>1205</v>
      </c>
      <c r="C301">
        <v>4</v>
      </c>
      <c r="D301" s="1">
        <v>42556</v>
      </c>
      <c r="E301" s="1">
        <v>42559</v>
      </c>
      <c r="F301" t="s">
        <v>5422</v>
      </c>
      <c r="G301">
        <v>2</v>
      </c>
      <c r="H301">
        <v>6</v>
      </c>
    </row>
    <row r="302" spans="1:8" x14ac:dyDescent="0.25">
      <c r="A302">
        <v>301</v>
      </c>
      <c r="B302">
        <v>17</v>
      </c>
      <c r="C302">
        <v>4</v>
      </c>
      <c r="D302" s="1">
        <v>42557</v>
      </c>
      <c r="E302" s="1">
        <v>42560</v>
      </c>
      <c r="F302" t="s">
        <v>5422</v>
      </c>
      <c r="G302">
        <v>2</v>
      </c>
      <c r="H302">
        <v>6</v>
      </c>
    </row>
    <row r="303" spans="1:8" x14ac:dyDescent="0.25">
      <c r="A303">
        <v>302</v>
      </c>
      <c r="B303">
        <v>1375</v>
      </c>
      <c r="C303">
        <v>4</v>
      </c>
      <c r="D303" s="1">
        <v>42557</v>
      </c>
      <c r="E303" s="1">
        <v>42558</v>
      </c>
      <c r="F303" t="s">
        <v>5423</v>
      </c>
      <c r="G303">
        <v>2</v>
      </c>
      <c r="H303">
        <v>6</v>
      </c>
    </row>
    <row r="304" spans="1:8" x14ac:dyDescent="0.25">
      <c r="A304">
        <v>303</v>
      </c>
      <c r="B304">
        <v>36</v>
      </c>
      <c r="C304">
        <v>4</v>
      </c>
      <c r="D304" s="1">
        <v>42558</v>
      </c>
      <c r="E304" s="1">
        <v>42559</v>
      </c>
      <c r="F304" t="s">
        <v>5423</v>
      </c>
      <c r="G304">
        <v>2</v>
      </c>
      <c r="H304">
        <v>7</v>
      </c>
    </row>
    <row r="305" spans="1:8" x14ac:dyDescent="0.25">
      <c r="A305">
        <v>304</v>
      </c>
      <c r="B305">
        <v>230</v>
      </c>
      <c r="C305">
        <v>4</v>
      </c>
      <c r="D305" s="1">
        <v>42558</v>
      </c>
      <c r="E305" s="1">
        <v>42559</v>
      </c>
      <c r="F305" t="s">
        <v>5422</v>
      </c>
      <c r="G305">
        <v>2</v>
      </c>
      <c r="H305">
        <v>6</v>
      </c>
    </row>
    <row r="306" spans="1:8" x14ac:dyDescent="0.25">
      <c r="A306">
        <v>305</v>
      </c>
      <c r="B306">
        <v>705</v>
      </c>
      <c r="C306">
        <v>4</v>
      </c>
      <c r="D306" s="1">
        <v>42558</v>
      </c>
      <c r="E306" s="1">
        <v>42559</v>
      </c>
      <c r="F306" t="s">
        <v>5422</v>
      </c>
      <c r="G306">
        <v>2</v>
      </c>
      <c r="H306">
        <v>7</v>
      </c>
    </row>
    <row r="307" spans="1:8" x14ac:dyDescent="0.25">
      <c r="A307">
        <v>306</v>
      </c>
      <c r="B307">
        <v>424</v>
      </c>
      <c r="C307">
        <v>4</v>
      </c>
      <c r="D307" s="1">
        <v>42560</v>
      </c>
      <c r="E307" s="1">
        <v>42561</v>
      </c>
      <c r="F307" t="s">
        <v>5424</v>
      </c>
      <c r="G307">
        <v>2</v>
      </c>
      <c r="H307">
        <v>7</v>
      </c>
    </row>
    <row r="308" spans="1:8" x14ac:dyDescent="0.25">
      <c r="A308">
        <v>307</v>
      </c>
      <c r="B308">
        <v>695</v>
      </c>
      <c r="C308">
        <v>4</v>
      </c>
      <c r="D308" s="1">
        <v>42560</v>
      </c>
      <c r="E308" s="1">
        <v>42562</v>
      </c>
      <c r="F308" t="s">
        <v>5425</v>
      </c>
      <c r="G308">
        <v>2</v>
      </c>
      <c r="H308">
        <v>6</v>
      </c>
    </row>
    <row r="309" spans="1:8" x14ac:dyDescent="0.25">
      <c r="A309">
        <v>308</v>
      </c>
      <c r="B309">
        <v>156</v>
      </c>
      <c r="C309">
        <v>4</v>
      </c>
      <c r="D309" s="1">
        <v>42562</v>
      </c>
      <c r="E309" s="1">
        <v>42563</v>
      </c>
      <c r="F309" t="s">
        <v>5426</v>
      </c>
      <c r="G309">
        <v>2</v>
      </c>
      <c r="H309">
        <v>6</v>
      </c>
    </row>
    <row r="310" spans="1:8" x14ac:dyDescent="0.25">
      <c r="A310">
        <v>309</v>
      </c>
      <c r="B310">
        <v>211</v>
      </c>
      <c r="C310">
        <v>4</v>
      </c>
      <c r="D310" s="1">
        <v>42562</v>
      </c>
      <c r="E310" s="1">
        <v>42564</v>
      </c>
      <c r="F310" t="s">
        <v>5427</v>
      </c>
      <c r="G310">
        <v>2</v>
      </c>
      <c r="H310">
        <v>6</v>
      </c>
    </row>
    <row r="311" spans="1:8" x14ac:dyDescent="0.25">
      <c r="A311">
        <v>310</v>
      </c>
      <c r="B311">
        <v>627</v>
      </c>
      <c r="C311">
        <v>4</v>
      </c>
      <c r="D311" s="1">
        <v>42563</v>
      </c>
      <c r="E311" s="1">
        <v>42564</v>
      </c>
      <c r="F311" t="s">
        <v>5427</v>
      </c>
      <c r="G311">
        <v>1</v>
      </c>
      <c r="H311">
        <v>2</v>
      </c>
    </row>
    <row r="312" spans="1:8" x14ac:dyDescent="0.25">
      <c r="A312">
        <v>311</v>
      </c>
      <c r="B312">
        <v>1400</v>
      </c>
      <c r="C312">
        <v>4</v>
      </c>
      <c r="D312" s="1">
        <v>42563</v>
      </c>
      <c r="E312" s="1">
        <v>42565</v>
      </c>
      <c r="F312" t="s">
        <v>5427</v>
      </c>
      <c r="G312">
        <v>2</v>
      </c>
      <c r="H312">
        <v>6</v>
      </c>
    </row>
    <row r="313" spans="1:8" x14ac:dyDescent="0.25">
      <c r="A313">
        <v>312</v>
      </c>
      <c r="B313">
        <v>299</v>
      </c>
      <c r="C313">
        <v>4</v>
      </c>
      <c r="D313" s="1">
        <v>42564</v>
      </c>
      <c r="E313" s="1">
        <v>42566</v>
      </c>
      <c r="F313" t="s">
        <v>5428</v>
      </c>
      <c r="G313">
        <v>2</v>
      </c>
      <c r="H313">
        <v>6</v>
      </c>
    </row>
    <row r="314" spans="1:8" x14ac:dyDescent="0.25">
      <c r="A314">
        <v>313</v>
      </c>
      <c r="B314">
        <v>565</v>
      </c>
      <c r="C314">
        <v>4</v>
      </c>
      <c r="D314" s="1">
        <v>42565</v>
      </c>
      <c r="E314" s="1">
        <v>42566</v>
      </c>
      <c r="F314" t="s">
        <v>5429</v>
      </c>
      <c r="G314">
        <v>3</v>
      </c>
      <c r="H314">
        <v>9</v>
      </c>
    </row>
    <row r="315" spans="1:8" x14ac:dyDescent="0.25">
      <c r="A315">
        <v>314</v>
      </c>
      <c r="B315">
        <v>1019</v>
      </c>
      <c r="C315">
        <v>4</v>
      </c>
      <c r="D315" s="1">
        <v>42566</v>
      </c>
      <c r="E315" s="1">
        <v>42568</v>
      </c>
      <c r="F315" t="s">
        <v>5430</v>
      </c>
      <c r="G315">
        <v>2</v>
      </c>
      <c r="H315">
        <v>7</v>
      </c>
    </row>
    <row r="316" spans="1:8" x14ac:dyDescent="0.25">
      <c r="A316">
        <v>315</v>
      </c>
      <c r="B316">
        <v>1263</v>
      </c>
      <c r="C316">
        <v>4</v>
      </c>
      <c r="D316" s="1">
        <v>42567</v>
      </c>
      <c r="E316" s="1">
        <v>42570</v>
      </c>
      <c r="F316" t="s">
        <v>5430</v>
      </c>
      <c r="G316">
        <v>2</v>
      </c>
      <c r="H316">
        <v>6</v>
      </c>
    </row>
    <row r="317" spans="1:8" x14ac:dyDescent="0.25">
      <c r="A317">
        <v>316</v>
      </c>
      <c r="B317">
        <v>670</v>
      </c>
      <c r="C317">
        <v>4</v>
      </c>
      <c r="D317" s="1">
        <v>42568</v>
      </c>
      <c r="E317" s="1">
        <v>42571</v>
      </c>
      <c r="F317" t="s">
        <v>5431</v>
      </c>
      <c r="G317">
        <v>2</v>
      </c>
      <c r="H317">
        <v>7</v>
      </c>
    </row>
    <row r="318" spans="1:8" x14ac:dyDescent="0.25">
      <c r="A318">
        <v>317</v>
      </c>
      <c r="B318">
        <v>795</v>
      </c>
      <c r="C318">
        <v>4</v>
      </c>
      <c r="D318" s="1">
        <v>42568</v>
      </c>
      <c r="E318" s="1">
        <v>42571</v>
      </c>
      <c r="F318" t="s">
        <v>5431</v>
      </c>
      <c r="G318">
        <v>2</v>
      </c>
      <c r="H318">
        <v>7</v>
      </c>
    </row>
    <row r="319" spans="1:8" x14ac:dyDescent="0.25">
      <c r="A319">
        <v>318</v>
      </c>
      <c r="B319">
        <v>1141</v>
      </c>
      <c r="C319">
        <v>4</v>
      </c>
      <c r="D319" s="1">
        <v>42568</v>
      </c>
      <c r="E319" s="1">
        <v>42570</v>
      </c>
      <c r="F319" t="s">
        <v>5432</v>
      </c>
      <c r="G319">
        <v>2</v>
      </c>
      <c r="H319">
        <v>7</v>
      </c>
    </row>
    <row r="320" spans="1:8" x14ac:dyDescent="0.25">
      <c r="A320">
        <v>319</v>
      </c>
      <c r="B320">
        <v>941</v>
      </c>
      <c r="C320">
        <v>4</v>
      </c>
      <c r="D320" s="1">
        <v>42569</v>
      </c>
      <c r="E320" s="1">
        <v>42572</v>
      </c>
      <c r="F320" t="s">
        <v>5433</v>
      </c>
      <c r="G320">
        <v>2</v>
      </c>
      <c r="H320">
        <v>6</v>
      </c>
    </row>
    <row r="321" spans="1:8" x14ac:dyDescent="0.25">
      <c r="A321">
        <v>320</v>
      </c>
      <c r="B321">
        <v>1428</v>
      </c>
      <c r="C321">
        <v>4</v>
      </c>
      <c r="D321" s="1">
        <v>42570</v>
      </c>
      <c r="E321" s="1">
        <v>42571</v>
      </c>
      <c r="F321" t="s">
        <v>5433</v>
      </c>
      <c r="G321">
        <v>1</v>
      </c>
      <c r="H321">
        <v>2</v>
      </c>
    </row>
    <row r="322" spans="1:8" x14ac:dyDescent="0.25">
      <c r="A322">
        <v>321</v>
      </c>
      <c r="B322">
        <v>568</v>
      </c>
      <c r="C322">
        <v>4</v>
      </c>
      <c r="D322" s="1">
        <v>42570</v>
      </c>
      <c r="E322" s="1">
        <v>42573</v>
      </c>
      <c r="F322" t="s">
        <v>5433</v>
      </c>
      <c r="G322">
        <v>2</v>
      </c>
      <c r="H322">
        <v>6</v>
      </c>
    </row>
    <row r="323" spans="1:8" x14ac:dyDescent="0.25">
      <c r="A323">
        <v>322</v>
      </c>
      <c r="B323">
        <v>924</v>
      </c>
      <c r="C323">
        <v>4</v>
      </c>
      <c r="D323" s="1">
        <v>42570</v>
      </c>
      <c r="E323" s="1">
        <v>42573</v>
      </c>
      <c r="F323" t="s">
        <v>5432</v>
      </c>
      <c r="G323">
        <v>2</v>
      </c>
      <c r="H323">
        <v>6</v>
      </c>
    </row>
    <row r="324" spans="1:8" x14ac:dyDescent="0.25">
      <c r="A324">
        <v>323</v>
      </c>
      <c r="B324">
        <v>1243</v>
      </c>
      <c r="C324">
        <v>4</v>
      </c>
      <c r="D324" s="1">
        <v>42570</v>
      </c>
      <c r="E324" s="1">
        <v>42573</v>
      </c>
      <c r="F324" t="s">
        <v>5433</v>
      </c>
      <c r="G324">
        <v>2</v>
      </c>
      <c r="H324">
        <v>6</v>
      </c>
    </row>
    <row r="325" spans="1:8" x14ac:dyDescent="0.25">
      <c r="A325">
        <v>324</v>
      </c>
      <c r="B325">
        <v>480</v>
      </c>
      <c r="C325">
        <v>4</v>
      </c>
      <c r="D325" s="1">
        <v>42571</v>
      </c>
      <c r="E325" s="1">
        <v>42573</v>
      </c>
      <c r="F325" t="s">
        <v>5434</v>
      </c>
      <c r="G325">
        <v>2</v>
      </c>
      <c r="H325">
        <v>6</v>
      </c>
    </row>
    <row r="326" spans="1:8" x14ac:dyDescent="0.25">
      <c r="A326">
        <v>325</v>
      </c>
      <c r="B326">
        <v>848</v>
      </c>
      <c r="C326">
        <v>4</v>
      </c>
      <c r="D326" s="1">
        <v>42571</v>
      </c>
      <c r="E326" s="1">
        <v>42572</v>
      </c>
      <c r="F326" t="s">
        <v>5433</v>
      </c>
      <c r="G326">
        <v>2</v>
      </c>
      <c r="H326">
        <v>6</v>
      </c>
    </row>
    <row r="327" spans="1:8" x14ac:dyDescent="0.25">
      <c r="A327">
        <v>326</v>
      </c>
      <c r="B327">
        <v>1337</v>
      </c>
      <c r="C327">
        <v>4</v>
      </c>
      <c r="D327" s="1">
        <v>42571</v>
      </c>
      <c r="E327" s="1">
        <v>42572</v>
      </c>
      <c r="F327" t="s">
        <v>5435</v>
      </c>
      <c r="G327">
        <v>3</v>
      </c>
      <c r="H327">
        <v>9</v>
      </c>
    </row>
    <row r="328" spans="1:8" x14ac:dyDescent="0.25">
      <c r="A328">
        <v>327</v>
      </c>
      <c r="B328">
        <v>83</v>
      </c>
      <c r="C328">
        <v>4</v>
      </c>
      <c r="D328" s="1">
        <v>42572</v>
      </c>
      <c r="E328" s="1">
        <v>42575</v>
      </c>
      <c r="F328" t="s">
        <v>5435</v>
      </c>
      <c r="G328">
        <v>2</v>
      </c>
      <c r="H328">
        <v>6</v>
      </c>
    </row>
    <row r="329" spans="1:8" x14ac:dyDescent="0.25">
      <c r="A329">
        <v>328</v>
      </c>
      <c r="B329">
        <v>528</v>
      </c>
      <c r="C329">
        <v>4</v>
      </c>
      <c r="D329" s="1">
        <v>42574</v>
      </c>
      <c r="E329" s="1">
        <v>42577</v>
      </c>
      <c r="F329" t="s">
        <v>5436</v>
      </c>
      <c r="G329">
        <v>2</v>
      </c>
      <c r="H329">
        <v>6</v>
      </c>
    </row>
    <row r="330" spans="1:8" x14ac:dyDescent="0.25">
      <c r="A330">
        <v>329</v>
      </c>
      <c r="B330">
        <v>274</v>
      </c>
      <c r="C330">
        <v>4</v>
      </c>
      <c r="D330" s="1">
        <v>42575</v>
      </c>
      <c r="E330" s="1">
        <v>42578</v>
      </c>
      <c r="F330" t="s">
        <v>5437</v>
      </c>
      <c r="G330">
        <v>2</v>
      </c>
      <c r="H330">
        <v>6</v>
      </c>
    </row>
    <row r="331" spans="1:8" x14ac:dyDescent="0.25">
      <c r="A331">
        <v>330</v>
      </c>
      <c r="B331">
        <v>622</v>
      </c>
      <c r="C331">
        <v>4</v>
      </c>
      <c r="D331" s="1">
        <v>42575</v>
      </c>
      <c r="E331" s="1">
        <v>42578</v>
      </c>
      <c r="F331" t="s">
        <v>5438</v>
      </c>
      <c r="G331">
        <v>2</v>
      </c>
      <c r="H331">
        <v>6</v>
      </c>
    </row>
    <row r="332" spans="1:8" x14ac:dyDescent="0.25">
      <c r="A332">
        <v>331</v>
      </c>
      <c r="B332">
        <v>642</v>
      </c>
      <c r="C332">
        <v>4</v>
      </c>
      <c r="D332" s="1">
        <v>42575</v>
      </c>
      <c r="E332" s="1">
        <v>42577</v>
      </c>
      <c r="F332" t="s">
        <v>5436</v>
      </c>
      <c r="G332">
        <v>2</v>
      </c>
      <c r="H332">
        <v>6</v>
      </c>
    </row>
    <row r="333" spans="1:8" x14ac:dyDescent="0.25">
      <c r="A333">
        <v>332</v>
      </c>
      <c r="B333">
        <v>659</v>
      </c>
      <c r="C333">
        <v>4</v>
      </c>
      <c r="D333" s="1">
        <v>42575</v>
      </c>
      <c r="E333" s="1">
        <v>42577</v>
      </c>
      <c r="F333" t="s">
        <v>5437</v>
      </c>
      <c r="G333">
        <v>2</v>
      </c>
      <c r="H333">
        <v>7</v>
      </c>
    </row>
    <row r="334" spans="1:8" x14ac:dyDescent="0.25">
      <c r="A334">
        <v>333</v>
      </c>
      <c r="B334">
        <v>779</v>
      </c>
      <c r="C334">
        <v>4</v>
      </c>
      <c r="D334" s="1">
        <v>42576</v>
      </c>
      <c r="E334" s="1">
        <v>42578</v>
      </c>
      <c r="F334" t="s">
        <v>5437</v>
      </c>
      <c r="G334">
        <v>2</v>
      </c>
      <c r="H334">
        <v>6</v>
      </c>
    </row>
    <row r="335" spans="1:8" x14ac:dyDescent="0.25">
      <c r="A335">
        <v>334</v>
      </c>
      <c r="B335">
        <v>1112</v>
      </c>
      <c r="C335">
        <v>4</v>
      </c>
      <c r="D335" s="1">
        <v>42576</v>
      </c>
      <c r="E335" s="1">
        <v>42579</v>
      </c>
      <c r="F335" t="s">
        <v>5438</v>
      </c>
      <c r="G335">
        <v>2</v>
      </c>
      <c r="H335">
        <v>7</v>
      </c>
    </row>
    <row r="336" spans="1:8" x14ac:dyDescent="0.25">
      <c r="A336">
        <v>335</v>
      </c>
      <c r="B336">
        <v>1193</v>
      </c>
      <c r="C336">
        <v>4</v>
      </c>
      <c r="D336" s="1">
        <v>42576</v>
      </c>
      <c r="E336" s="1">
        <v>42578</v>
      </c>
      <c r="F336" t="s">
        <v>5437</v>
      </c>
      <c r="G336">
        <v>2</v>
      </c>
      <c r="H336">
        <v>6</v>
      </c>
    </row>
    <row r="337" spans="1:8" x14ac:dyDescent="0.25">
      <c r="A337">
        <v>336</v>
      </c>
      <c r="B337">
        <v>1030</v>
      </c>
      <c r="C337">
        <v>4</v>
      </c>
      <c r="D337" s="1">
        <v>42577</v>
      </c>
      <c r="E337" s="1">
        <v>42580</v>
      </c>
      <c r="F337" t="s">
        <v>5438</v>
      </c>
      <c r="G337">
        <v>2</v>
      </c>
      <c r="H337">
        <v>7</v>
      </c>
    </row>
    <row r="338" spans="1:8" x14ac:dyDescent="0.25">
      <c r="A338">
        <v>337</v>
      </c>
      <c r="B338">
        <v>1252</v>
      </c>
      <c r="C338">
        <v>4</v>
      </c>
      <c r="D338" s="1">
        <v>42577</v>
      </c>
      <c r="E338" s="1">
        <v>42578</v>
      </c>
      <c r="F338" t="s">
        <v>5439</v>
      </c>
      <c r="G338">
        <v>2</v>
      </c>
      <c r="H338">
        <v>7</v>
      </c>
    </row>
    <row r="339" spans="1:8" x14ac:dyDescent="0.25">
      <c r="A339">
        <v>338</v>
      </c>
      <c r="B339">
        <v>1333</v>
      </c>
      <c r="C339">
        <v>4</v>
      </c>
      <c r="D339" s="1">
        <v>42579</v>
      </c>
      <c r="E339" s="1">
        <v>42580</v>
      </c>
      <c r="F339" t="s">
        <v>5440</v>
      </c>
      <c r="G339">
        <v>1</v>
      </c>
      <c r="H339">
        <v>3</v>
      </c>
    </row>
    <row r="340" spans="1:8" x14ac:dyDescent="0.25">
      <c r="A340">
        <v>339</v>
      </c>
      <c r="B340">
        <v>1110</v>
      </c>
      <c r="C340">
        <v>4</v>
      </c>
      <c r="D340" s="1">
        <v>42579</v>
      </c>
      <c r="E340" s="1">
        <v>42582</v>
      </c>
      <c r="F340" t="s">
        <v>5441</v>
      </c>
      <c r="G340">
        <v>2</v>
      </c>
      <c r="H340">
        <v>7</v>
      </c>
    </row>
    <row r="341" spans="1:8" x14ac:dyDescent="0.25">
      <c r="A341">
        <v>340</v>
      </c>
      <c r="B341">
        <v>963</v>
      </c>
      <c r="C341">
        <v>4</v>
      </c>
      <c r="D341" s="1">
        <v>42580</v>
      </c>
      <c r="E341" s="1">
        <v>42581</v>
      </c>
      <c r="F341" t="s">
        <v>5442</v>
      </c>
      <c r="G341">
        <v>2</v>
      </c>
      <c r="H341">
        <v>7</v>
      </c>
    </row>
    <row r="342" spans="1:8" x14ac:dyDescent="0.25">
      <c r="A342">
        <v>341</v>
      </c>
      <c r="B342">
        <v>1357</v>
      </c>
      <c r="C342">
        <v>4</v>
      </c>
      <c r="D342" s="1">
        <v>42582</v>
      </c>
      <c r="E342" s="1">
        <v>42585</v>
      </c>
      <c r="F342" t="s">
        <v>5443</v>
      </c>
      <c r="G342">
        <v>1</v>
      </c>
      <c r="H342">
        <v>3</v>
      </c>
    </row>
    <row r="343" spans="1:8" x14ac:dyDescent="0.25">
      <c r="A343">
        <v>342</v>
      </c>
      <c r="B343">
        <v>806</v>
      </c>
      <c r="C343">
        <v>4</v>
      </c>
      <c r="D343" s="1">
        <v>42582</v>
      </c>
      <c r="E343" s="1">
        <v>42583</v>
      </c>
      <c r="F343" t="s">
        <v>5444</v>
      </c>
      <c r="G343">
        <v>2</v>
      </c>
      <c r="H343">
        <v>7</v>
      </c>
    </row>
    <row r="344" spans="1:8" x14ac:dyDescent="0.25">
      <c r="A344">
        <v>343</v>
      </c>
      <c r="B344">
        <v>961</v>
      </c>
      <c r="C344">
        <v>4</v>
      </c>
      <c r="D344" s="1">
        <v>42582</v>
      </c>
      <c r="E344" s="1">
        <v>42584</v>
      </c>
      <c r="F344" t="s">
        <v>5443</v>
      </c>
      <c r="G344">
        <v>2</v>
      </c>
      <c r="H344">
        <v>7</v>
      </c>
    </row>
    <row r="345" spans="1:8" x14ac:dyDescent="0.25">
      <c r="A345">
        <v>344</v>
      </c>
      <c r="B345">
        <v>750</v>
      </c>
      <c r="C345">
        <v>4</v>
      </c>
      <c r="D345" s="1">
        <v>42583</v>
      </c>
      <c r="E345" s="1">
        <v>42585</v>
      </c>
      <c r="F345" t="s">
        <v>5445</v>
      </c>
      <c r="G345">
        <v>2</v>
      </c>
      <c r="H345">
        <v>6</v>
      </c>
    </row>
    <row r="346" spans="1:8" x14ac:dyDescent="0.25">
      <c r="A346">
        <v>345</v>
      </c>
      <c r="B346">
        <v>1299</v>
      </c>
      <c r="C346">
        <v>4</v>
      </c>
      <c r="D346" s="1">
        <v>42583</v>
      </c>
      <c r="E346" s="1">
        <v>42586</v>
      </c>
      <c r="F346" t="s">
        <v>5444</v>
      </c>
      <c r="G346">
        <v>2</v>
      </c>
      <c r="H346">
        <v>6</v>
      </c>
    </row>
    <row r="347" spans="1:8" x14ac:dyDescent="0.25">
      <c r="A347">
        <v>346</v>
      </c>
      <c r="B347">
        <v>584</v>
      </c>
      <c r="C347">
        <v>4</v>
      </c>
      <c r="D347" s="1">
        <v>42583</v>
      </c>
      <c r="E347" s="1">
        <v>42585</v>
      </c>
      <c r="F347" t="s">
        <v>5445</v>
      </c>
      <c r="G347">
        <v>3</v>
      </c>
      <c r="H347">
        <v>9</v>
      </c>
    </row>
    <row r="348" spans="1:8" x14ac:dyDescent="0.25">
      <c r="A348">
        <v>347</v>
      </c>
      <c r="B348">
        <v>1004</v>
      </c>
      <c r="C348">
        <v>4</v>
      </c>
      <c r="D348" s="1">
        <v>42584</v>
      </c>
      <c r="E348" s="1">
        <v>42585</v>
      </c>
      <c r="F348" t="s">
        <v>5446</v>
      </c>
      <c r="G348">
        <v>2</v>
      </c>
      <c r="H348">
        <v>6</v>
      </c>
    </row>
    <row r="349" spans="1:8" x14ac:dyDescent="0.25">
      <c r="A349">
        <v>348</v>
      </c>
      <c r="B349">
        <v>907</v>
      </c>
      <c r="C349">
        <v>4</v>
      </c>
      <c r="D349" s="1">
        <v>42584</v>
      </c>
      <c r="E349" s="1">
        <v>42587</v>
      </c>
      <c r="F349" t="s">
        <v>5447</v>
      </c>
      <c r="G349">
        <v>3</v>
      </c>
      <c r="H349">
        <v>9</v>
      </c>
    </row>
    <row r="350" spans="1:8" x14ac:dyDescent="0.25">
      <c r="A350">
        <v>349</v>
      </c>
      <c r="B350">
        <v>30</v>
      </c>
      <c r="C350">
        <v>3</v>
      </c>
      <c r="D350" s="1">
        <v>42585</v>
      </c>
      <c r="E350" s="1">
        <v>42585</v>
      </c>
      <c r="F350" t="s">
        <v>31</v>
      </c>
      <c r="G350">
        <v>1</v>
      </c>
      <c r="H350">
        <v>3</v>
      </c>
    </row>
    <row r="351" spans="1:8" x14ac:dyDescent="0.25">
      <c r="A351">
        <v>350</v>
      </c>
      <c r="B351">
        <v>31</v>
      </c>
      <c r="C351">
        <v>3</v>
      </c>
      <c r="D351" s="1">
        <v>42585</v>
      </c>
      <c r="E351" s="1">
        <v>42585</v>
      </c>
      <c r="F351" t="s">
        <v>31</v>
      </c>
      <c r="G351">
        <v>1</v>
      </c>
      <c r="H351">
        <v>3</v>
      </c>
    </row>
    <row r="352" spans="1:8" x14ac:dyDescent="0.25">
      <c r="A352">
        <v>351</v>
      </c>
      <c r="B352">
        <v>1307</v>
      </c>
      <c r="C352">
        <v>4</v>
      </c>
      <c r="D352" s="1">
        <v>42585</v>
      </c>
      <c r="E352" s="1">
        <v>42588</v>
      </c>
      <c r="F352" t="s">
        <v>5447</v>
      </c>
      <c r="G352">
        <v>1</v>
      </c>
      <c r="H352">
        <v>2</v>
      </c>
    </row>
    <row r="353" spans="1:8" x14ac:dyDescent="0.25">
      <c r="A353">
        <v>352</v>
      </c>
      <c r="B353">
        <v>16</v>
      </c>
      <c r="C353">
        <v>4</v>
      </c>
      <c r="D353" s="1">
        <v>42585</v>
      </c>
      <c r="E353" s="1">
        <v>42586</v>
      </c>
      <c r="F353" t="s">
        <v>5448</v>
      </c>
      <c r="G353">
        <v>2</v>
      </c>
      <c r="H353">
        <v>7</v>
      </c>
    </row>
    <row r="354" spans="1:8" x14ac:dyDescent="0.25">
      <c r="A354">
        <v>353</v>
      </c>
      <c r="B354">
        <v>1387</v>
      </c>
      <c r="C354">
        <v>4</v>
      </c>
      <c r="D354" s="1">
        <v>42585</v>
      </c>
      <c r="E354" s="1">
        <v>42588</v>
      </c>
      <c r="F354" t="s">
        <v>5448</v>
      </c>
      <c r="G354">
        <v>2</v>
      </c>
      <c r="H354">
        <v>7</v>
      </c>
    </row>
    <row r="355" spans="1:8" x14ac:dyDescent="0.25">
      <c r="A355">
        <v>354</v>
      </c>
      <c r="B355">
        <v>551</v>
      </c>
      <c r="C355">
        <v>4</v>
      </c>
      <c r="D355" s="1">
        <v>42585</v>
      </c>
      <c r="E355" s="1">
        <v>42587</v>
      </c>
      <c r="F355" t="s">
        <v>5448</v>
      </c>
      <c r="G355">
        <v>3</v>
      </c>
      <c r="H355">
        <v>8</v>
      </c>
    </row>
    <row r="356" spans="1:8" x14ac:dyDescent="0.25">
      <c r="A356">
        <v>355</v>
      </c>
      <c r="B356">
        <v>1011</v>
      </c>
      <c r="C356">
        <v>4</v>
      </c>
      <c r="D356" s="1">
        <v>42585</v>
      </c>
      <c r="E356" s="1">
        <v>42587</v>
      </c>
      <c r="F356" t="s">
        <v>5446</v>
      </c>
      <c r="G356">
        <v>3</v>
      </c>
      <c r="H356">
        <v>8</v>
      </c>
    </row>
    <row r="357" spans="1:8" x14ac:dyDescent="0.25">
      <c r="A357">
        <v>356</v>
      </c>
      <c r="B357">
        <v>1189</v>
      </c>
      <c r="C357">
        <v>4</v>
      </c>
      <c r="D357" s="1">
        <v>42586</v>
      </c>
      <c r="E357" s="1">
        <v>42589</v>
      </c>
      <c r="F357" t="s">
        <v>5448</v>
      </c>
      <c r="G357">
        <v>2</v>
      </c>
      <c r="H357">
        <v>6</v>
      </c>
    </row>
    <row r="358" spans="1:8" x14ac:dyDescent="0.25">
      <c r="A358">
        <v>357</v>
      </c>
      <c r="B358">
        <v>14</v>
      </c>
      <c r="C358">
        <v>3</v>
      </c>
      <c r="D358" s="1">
        <v>42587</v>
      </c>
      <c r="E358" s="1">
        <v>42587</v>
      </c>
      <c r="F358" t="s">
        <v>31</v>
      </c>
      <c r="G358">
        <v>3</v>
      </c>
      <c r="H358">
        <v>8</v>
      </c>
    </row>
    <row r="359" spans="1:8" x14ac:dyDescent="0.25">
      <c r="A359">
        <v>358</v>
      </c>
      <c r="B359">
        <v>1042</v>
      </c>
      <c r="C359">
        <v>4</v>
      </c>
      <c r="D359" s="1">
        <v>42587</v>
      </c>
      <c r="E359" s="1">
        <v>42589</v>
      </c>
      <c r="F359" t="s">
        <v>5449</v>
      </c>
      <c r="G359">
        <v>2</v>
      </c>
      <c r="H359">
        <v>7</v>
      </c>
    </row>
    <row r="360" spans="1:8" x14ac:dyDescent="0.25">
      <c r="A360">
        <v>359</v>
      </c>
      <c r="B360">
        <v>441</v>
      </c>
      <c r="C360">
        <v>4</v>
      </c>
      <c r="D360" s="1">
        <v>42589</v>
      </c>
      <c r="E360" s="1">
        <v>42592</v>
      </c>
      <c r="F360" t="s">
        <v>5450</v>
      </c>
      <c r="G360">
        <v>2</v>
      </c>
      <c r="H360">
        <v>7</v>
      </c>
    </row>
    <row r="361" spans="1:8" x14ac:dyDescent="0.25">
      <c r="A361">
        <v>360</v>
      </c>
      <c r="B361">
        <v>1300</v>
      </c>
      <c r="C361">
        <v>4</v>
      </c>
      <c r="D361" s="1">
        <v>42589</v>
      </c>
      <c r="E361" s="1">
        <v>42591</v>
      </c>
      <c r="F361" t="s">
        <v>5450</v>
      </c>
      <c r="G361">
        <v>2</v>
      </c>
      <c r="H361">
        <v>6</v>
      </c>
    </row>
    <row r="362" spans="1:8" x14ac:dyDescent="0.25">
      <c r="A362">
        <v>361</v>
      </c>
      <c r="B362">
        <v>994</v>
      </c>
      <c r="C362">
        <v>4</v>
      </c>
      <c r="D362" s="1">
        <v>42590</v>
      </c>
      <c r="E362" s="1">
        <v>42591</v>
      </c>
      <c r="F362" t="s">
        <v>5451</v>
      </c>
      <c r="G362">
        <v>2</v>
      </c>
      <c r="H362">
        <v>6</v>
      </c>
    </row>
    <row r="363" spans="1:8" x14ac:dyDescent="0.25">
      <c r="A363">
        <v>362</v>
      </c>
      <c r="B363">
        <v>187</v>
      </c>
      <c r="C363">
        <v>4</v>
      </c>
      <c r="D363" s="1">
        <v>42591</v>
      </c>
      <c r="E363" s="1">
        <v>42593</v>
      </c>
      <c r="F363" t="s">
        <v>5451</v>
      </c>
      <c r="G363">
        <v>1</v>
      </c>
      <c r="H363">
        <v>2</v>
      </c>
    </row>
    <row r="364" spans="1:8" x14ac:dyDescent="0.25">
      <c r="A364">
        <v>363</v>
      </c>
      <c r="B364">
        <v>834</v>
      </c>
      <c r="C364">
        <v>4</v>
      </c>
      <c r="D364" s="1">
        <v>42593</v>
      </c>
      <c r="E364" s="1">
        <v>42594</v>
      </c>
      <c r="F364" t="s">
        <v>5452</v>
      </c>
      <c r="G364">
        <v>3</v>
      </c>
      <c r="H364">
        <v>8</v>
      </c>
    </row>
    <row r="365" spans="1:8" x14ac:dyDescent="0.25">
      <c r="A365">
        <v>364</v>
      </c>
      <c r="B365">
        <v>373</v>
      </c>
      <c r="C365">
        <v>4</v>
      </c>
      <c r="D365" s="1">
        <v>42594</v>
      </c>
      <c r="E365" s="1">
        <v>42596</v>
      </c>
      <c r="F365" t="s">
        <v>5452</v>
      </c>
      <c r="G365">
        <v>2</v>
      </c>
      <c r="H365">
        <v>6</v>
      </c>
    </row>
    <row r="366" spans="1:8" x14ac:dyDescent="0.25">
      <c r="A366">
        <v>365</v>
      </c>
      <c r="B366">
        <v>981</v>
      </c>
      <c r="C366">
        <v>4</v>
      </c>
      <c r="D366" s="1">
        <v>42595</v>
      </c>
      <c r="E366" s="1">
        <v>42596</v>
      </c>
      <c r="F366" t="s">
        <v>5453</v>
      </c>
      <c r="G366">
        <v>2</v>
      </c>
      <c r="H366">
        <v>6</v>
      </c>
    </row>
    <row r="367" spans="1:8" x14ac:dyDescent="0.25">
      <c r="A367">
        <v>366</v>
      </c>
      <c r="B367">
        <v>1054</v>
      </c>
      <c r="C367">
        <v>4</v>
      </c>
      <c r="D367" s="1">
        <v>42595</v>
      </c>
      <c r="E367" s="1">
        <v>42596</v>
      </c>
      <c r="F367" t="s">
        <v>5454</v>
      </c>
      <c r="G367">
        <v>3</v>
      </c>
      <c r="H367">
        <v>9</v>
      </c>
    </row>
    <row r="368" spans="1:8" x14ac:dyDescent="0.25">
      <c r="A368">
        <v>367</v>
      </c>
      <c r="B368">
        <v>527</v>
      </c>
      <c r="C368">
        <v>4</v>
      </c>
      <c r="D368" s="1">
        <v>42596</v>
      </c>
      <c r="E368" s="1">
        <v>42597</v>
      </c>
      <c r="F368" t="s">
        <v>5453</v>
      </c>
      <c r="G368">
        <v>2</v>
      </c>
      <c r="H368">
        <v>7</v>
      </c>
    </row>
    <row r="369" spans="1:8" x14ac:dyDescent="0.25">
      <c r="A369">
        <v>368</v>
      </c>
      <c r="B369">
        <v>995</v>
      </c>
      <c r="C369">
        <v>4</v>
      </c>
      <c r="D369" s="1">
        <v>42596</v>
      </c>
      <c r="E369" s="1">
        <v>42597</v>
      </c>
      <c r="F369" t="s">
        <v>5455</v>
      </c>
      <c r="G369">
        <v>2</v>
      </c>
      <c r="H369">
        <v>7</v>
      </c>
    </row>
    <row r="370" spans="1:8" x14ac:dyDescent="0.25">
      <c r="A370">
        <v>369</v>
      </c>
      <c r="B370">
        <v>1285</v>
      </c>
      <c r="C370">
        <v>4</v>
      </c>
      <c r="D370" s="1">
        <v>42597</v>
      </c>
      <c r="E370" s="1">
        <v>42600</v>
      </c>
      <c r="F370" t="s">
        <v>5456</v>
      </c>
      <c r="G370">
        <v>1</v>
      </c>
      <c r="H370">
        <v>3</v>
      </c>
    </row>
    <row r="371" spans="1:8" x14ac:dyDescent="0.25">
      <c r="A371">
        <v>370</v>
      </c>
      <c r="B371">
        <v>758</v>
      </c>
      <c r="C371">
        <v>4</v>
      </c>
      <c r="D371" s="1">
        <v>42597</v>
      </c>
      <c r="E371" s="1">
        <v>42600</v>
      </c>
      <c r="F371" t="s">
        <v>5456</v>
      </c>
      <c r="G371">
        <v>2</v>
      </c>
      <c r="H371">
        <v>7</v>
      </c>
    </row>
    <row r="372" spans="1:8" x14ac:dyDescent="0.25">
      <c r="A372">
        <v>371</v>
      </c>
      <c r="B372">
        <v>891</v>
      </c>
      <c r="C372">
        <v>4</v>
      </c>
      <c r="D372" s="1">
        <v>42597</v>
      </c>
      <c r="E372" s="1">
        <v>42598</v>
      </c>
      <c r="F372" t="s">
        <v>5456</v>
      </c>
      <c r="G372">
        <v>2</v>
      </c>
      <c r="H372">
        <v>7</v>
      </c>
    </row>
    <row r="373" spans="1:8" x14ac:dyDescent="0.25">
      <c r="A373">
        <v>372</v>
      </c>
      <c r="B373">
        <v>132</v>
      </c>
      <c r="C373">
        <v>4</v>
      </c>
      <c r="D373" s="1">
        <v>42598</v>
      </c>
      <c r="E373" s="1">
        <v>42600</v>
      </c>
      <c r="F373" t="s">
        <v>5456</v>
      </c>
      <c r="G373">
        <v>2</v>
      </c>
      <c r="H373">
        <v>6</v>
      </c>
    </row>
    <row r="374" spans="1:8" x14ac:dyDescent="0.25">
      <c r="A374">
        <v>373</v>
      </c>
      <c r="B374">
        <v>337</v>
      </c>
      <c r="C374">
        <v>4</v>
      </c>
      <c r="D374" s="1">
        <v>42598</v>
      </c>
      <c r="E374" s="1">
        <v>42601</v>
      </c>
      <c r="F374" t="s">
        <v>5455</v>
      </c>
      <c r="G374">
        <v>2</v>
      </c>
      <c r="H374">
        <v>7</v>
      </c>
    </row>
    <row r="375" spans="1:8" x14ac:dyDescent="0.25">
      <c r="A375">
        <v>374</v>
      </c>
      <c r="B375">
        <v>1313</v>
      </c>
      <c r="C375">
        <v>4</v>
      </c>
      <c r="D375" s="1">
        <v>42599</v>
      </c>
      <c r="E375" s="1">
        <v>42601</v>
      </c>
      <c r="F375" t="s">
        <v>5456</v>
      </c>
      <c r="G375">
        <v>1</v>
      </c>
      <c r="H375">
        <v>2</v>
      </c>
    </row>
    <row r="376" spans="1:8" x14ac:dyDescent="0.25">
      <c r="A376">
        <v>375</v>
      </c>
      <c r="B376">
        <v>536</v>
      </c>
      <c r="C376">
        <v>4</v>
      </c>
      <c r="D376" s="1">
        <v>42599</v>
      </c>
      <c r="E376" s="1">
        <v>42602</v>
      </c>
      <c r="F376" t="s">
        <v>5457</v>
      </c>
      <c r="G376">
        <v>2</v>
      </c>
      <c r="H376">
        <v>7</v>
      </c>
    </row>
    <row r="377" spans="1:8" x14ac:dyDescent="0.25">
      <c r="A377">
        <v>376</v>
      </c>
      <c r="B377">
        <v>825</v>
      </c>
      <c r="C377">
        <v>4</v>
      </c>
      <c r="D377" s="1">
        <v>42599</v>
      </c>
      <c r="E377" s="1">
        <v>42601</v>
      </c>
      <c r="F377" t="s">
        <v>5456</v>
      </c>
      <c r="G377">
        <v>2</v>
      </c>
      <c r="H377">
        <v>6</v>
      </c>
    </row>
    <row r="378" spans="1:8" x14ac:dyDescent="0.25">
      <c r="A378">
        <v>377</v>
      </c>
      <c r="B378">
        <v>1355</v>
      </c>
      <c r="C378">
        <v>4</v>
      </c>
      <c r="D378" s="1">
        <v>42599</v>
      </c>
      <c r="E378" s="1">
        <v>42601</v>
      </c>
      <c r="F378" t="s">
        <v>5457</v>
      </c>
      <c r="G378">
        <v>2</v>
      </c>
      <c r="H378">
        <v>6</v>
      </c>
    </row>
    <row r="379" spans="1:8" x14ac:dyDescent="0.25">
      <c r="A379">
        <v>378</v>
      </c>
      <c r="B379">
        <v>475</v>
      </c>
      <c r="C379">
        <v>4</v>
      </c>
      <c r="D379" s="1">
        <v>42599</v>
      </c>
      <c r="E379" s="1">
        <v>42602</v>
      </c>
      <c r="F379" t="s">
        <v>5457</v>
      </c>
      <c r="G379">
        <v>3</v>
      </c>
      <c r="H379">
        <v>9</v>
      </c>
    </row>
    <row r="380" spans="1:8" x14ac:dyDescent="0.25">
      <c r="A380">
        <v>379</v>
      </c>
      <c r="B380">
        <v>954</v>
      </c>
      <c r="C380">
        <v>4</v>
      </c>
      <c r="D380" s="1">
        <v>42600</v>
      </c>
      <c r="E380" s="1">
        <v>42603</v>
      </c>
      <c r="F380" t="s">
        <v>5458</v>
      </c>
      <c r="G380">
        <v>2</v>
      </c>
      <c r="H380">
        <v>7</v>
      </c>
    </row>
    <row r="381" spans="1:8" x14ac:dyDescent="0.25">
      <c r="A381">
        <v>380</v>
      </c>
      <c r="B381">
        <v>1156</v>
      </c>
      <c r="C381">
        <v>4</v>
      </c>
      <c r="D381" s="1">
        <v>42601</v>
      </c>
      <c r="E381" s="1">
        <v>42602</v>
      </c>
      <c r="F381" t="s">
        <v>5458</v>
      </c>
      <c r="G381">
        <v>2</v>
      </c>
      <c r="H381">
        <v>7</v>
      </c>
    </row>
    <row r="382" spans="1:8" x14ac:dyDescent="0.25">
      <c r="A382">
        <v>381</v>
      </c>
      <c r="B382">
        <v>1297</v>
      </c>
      <c r="C382">
        <v>4</v>
      </c>
      <c r="D382" s="1">
        <v>42601</v>
      </c>
      <c r="E382" s="1">
        <v>42603</v>
      </c>
      <c r="F382" t="s">
        <v>5458</v>
      </c>
      <c r="G382">
        <v>2</v>
      </c>
      <c r="H382">
        <v>7</v>
      </c>
    </row>
    <row r="383" spans="1:8" x14ac:dyDescent="0.25">
      <c r="A383">
        <v>382</v>
      </c>
      <c r="B383">
        <v>199</v>
      </c>
      <c r="C383">
        <v>4</v>
      </c>
      <c r="D383" s="1">
        <v>42602</v>
      </c>
      <c r="E383" s="1">
        <v>42605</v>
      </c>
      <c r="F383" t="s">
        <v>5459</v>
      </c>
      <c r="G383">
        <v>2</v>
      </c>
      <c r="H383">
        <v>6</v>
      </c>
    </row>
    <row r="384" spans="1:8" x14ac:dyDescent="0.25">
      <c r="A384">
        <v>383</v>
      </c>
      <c r="B384">
        <v>331</v>
      </c>
      <c r="C384">
        <v>4</v>
      </c>
      <c r="D384" s="1">
        <v>42602</v>
      </c>
      <c r="E384" s="1">
        <v>42605</v>
      </c>
      <c r="F384" t="s">
        <v>5460</v>
      </c>
      <c r="G384">
        <v>2</v>
      </c>
      <c r="H384">
        <v>7</v>
      </c>
    </row>
    <row r="385" spans="1:8" x14ac:dyDescent="0.25">
      <c r="A385">
        <v>384</v>
      </c>
      <c r="B385">
        <v>410</v>
      </c>
      <c r="C385">
        <v>4</v>
      </c>
      <c r="D385" s="1">
        <v>42602</v>
      </c>
      <c r="E385" s="1">
        <v>42604</v>
      </c>
      <c r="F385" t="s">
        <v>5459</v>
      </c>
      <c r="G385">
        <v>2</v>
      </c>
      <c r="H385">
        <v>7</v>
      </c>
    </row>
    <row r="386" spans="1:8" x14ac:dyDescent="0.25">
      <c r="A386">
        <v>385</v>
      </c>
      <c r="B386">
        <v>1274</v>
      </c>
      <c r="C386">
        <v>4</v>
      </c>
      <c r="D386" s="1">
        <v>42602</v>
      </c>
      <c r="E386" s="1">
        <v>42605</v>
      </c>
      <c r="F386" t="s">
        <v>5460</v>
      </c>
      <c r="G386">
        <v>2</v>
      </c>
      <c r="H386">
        <v>7</v>
      </c>
    </row>
    <row r="387" spans="1:8" x14ac:dyDescent="0.25">
      <c r="A387">
        <v>386</v>
      </c>
      <c r="B387">
        <v>1362</v>
      </c>
      <c r="C387">
        <v>4</v>
      </c>
      <c r="D387" s="1">
        <v>42602</v>
      </c>
      <c r="E387" s="1">
        <v>42605</v>
      </c>
      <c r="F387" t="s">
        <v>5459</v>
      </c>
      <c r="G387">
        <v>2</v>
      </c>
      <c r="H387">
        <v>6</v>
      </c>
    </row>
    <row r="388" spans="1:8" x14ac:dyDescent="0.25">
      <c r="A388">
        <v>387</v>
      </c>
      <c r="B388">
        <v>451</v>
      </c>
      <c r="C388">
        <v>4</v>
      </c>
      <c r="D388" s="1">
        <v>42602</v>
      </c>
      <c r="E388" s="1">
        <v>42603</v>
      </c>
      <c r="F388" t="s">
        <v>5458</v>
      </c>
      <c r="G388">
        <v>3</v>
      </c>
      <c r="H388">
        <v>8</v>
      </c>
    </row>
    <row r="389" spans="1:8" x14ac:dyDescent="0.25">
      <c r="A389">
        <v>388</v>
      </c>
      <c r="B389">
        <v>1080</v>
      </c>
      <c r="C389">
        <v>4</v>
      </c>
      <c r="D389" s="1">
        <v>42603</v>
      </c>
      <c r="E389" s="1">
        <v>42606</v>
      </c>
      <c r="F389" t="s">
        <v>5459</v>
      </c>
      <c r="G389">
        <v>3</v>
      </c>
      <c r="H389">
        <v>8</v>
      </c>
    </row>
    <row r="390" spans="1:8" x14ac:dyDescent="0.25">
      <c r="A390">
        <v>389</v>
      </c>
      <c r="B390">
        <v>53</v>
      </c>
      <c r="C390">
        <v>4</v>
      </c>
      <c r="D390" s="1">
        <v>42604</v>
      </c>
      <c r="E390" s="1">
        <v>42606</v>
      </c>
      <c r="F390" t="s">
        <v>5461</v>
      </c>
      <c r="G390">
        <v>1</v>
      </c>
      <c r="H390">
        <v>3</v>
      </c>
    </row>
    <row r="391" spans="1:8" x14ac:dyDescent="0.25">
      <c r="A391">
        <v>390</v>
      </c>
      <c r="B391">
        <v>576</v>
      </c>
      <c r="C391">
        <v>4</v>
      </c>
      <c r="D391" s="1">
        <v>42604</v>
      </c>
      <c r="E391" s="1">
        <v>42606</v>
      </c>
      <c r="F391" t="s">
        <v>5461</v>
      </c>
      <c r="G391">
        <v>3</v>
      </c>
      <c r="H391">
        <v>9</v>
      </c>
    </row>
    <row r="392" spans="1:8" x14ac:dyDescent="0.25">
      <c r="A392">
        <v>391</v>
      </c>
      <c r="B392">
        <v>61</v>
      </c>
      <c r="C392">
        <v>3</v>
      </c>
      <c r="D392" s="1">
        <v>42605</v>
      </c>
      <c r="E392" s="1">
        <v>42605</v>
      </c>
      <c r="F392" t="s">
        <v>31</v>
      </c>
      <c r="G392">
        <v>3</v>
      </c>
      <c r="H392">
        <v>9</v>
      </c>
    </row>
    <row r="393" spans="1:8" x14ac:dyDescent="0.25">
      <c r="A393">
        <v>392</v>
      </c>
      <c r="B393">
        <v>176</v>
      </c>
      <c r="C393">
        <v>4</v>
      </c>
      <c r="D393" s="1">
        <v>42605</v>
      </c>
      <c r="E393" s="1">
        <v>42608</v>
      </c>
      <c r="F393" t="s">
        <v>5462</v>
      </c>
      <c r="G393">
        <v>1</v>
      </c>
      <c r="H393">
        <v>3</v>
      </c>
    </row>
    <row r="394" spans="1:8" x14ac:dyDescent="0.25">
      <c r="A394">
        <v>393</v>
      </c>
      <c r="B394">
        <v>368</v>
      </c>
      <c r="C394">
        <v>4</v>
      </c>
      <c r="D394" s="1">
        <v>42607</v>
      </c>
      <c r="E394" s="1">
        <v>42608</v>
      </c>
      <c r="F394" t="s">
        <v>5463</v>
      </c>
      <c r="G394">
        <v>2</v>
      </c>
      <c r="H394">
        <v>6</v>
      </c>
    </row>
    <row r="395" spans="1:8" x14ac:dyDescent="0.25">
      <c r="A395">
        <v>394</v>
      </c>
      <c r="B395">
        <v>522</v>
      </c>
      <c r="C395">
        <v>4</v>
      </c>
      <c r="D395" s="1">
        <v>42608</v>
      </c>
      <c r="E395" s="1">
        <v>42610</v>
      </c>
      <c r="F395" t="s">
        <v>5464</v>
      </c>
      <c r="G395">
        <v>1</v>
      </c>
      <c r="H395">
        <v>3</v>
      </c>
    </row>
    <row r="396" spans="1:8" x14ac:dyDescent="0.25">
      <c r="A396">
        <v>395</v>
      </c>
      <c r="B396">
        <v>144</v>
      </c>
      <c r="C396">
        <v>4</v>
      </c>
      <c r="D396" s="1">
        <v>42608</v>
      </c>
      <c r="E396" s="1">
        <v>42609</v>
      </c>
      <c r="F396" t="s">
        <v>5464</v>
      </c>
      <c r="G396">
        <v>2</v>
      </c>
      <c r="H396">
        <v>6</v>
      </c>
    </row>
    <row r="397" spans="1:8" x14ac:dyDescent="0.25">
      <c r="A397">
        <v>396</v>
      </c>
      <c r="B397">
        <v>542</v>
      </c>
      <c r="C397">
        <v>4</v>
      </c>
      <c r="D397" s="1">
        <v>42609</v>
      </c>
      <c r="E397" s="1">
        <v>42612</v>
      </c>
      <c r="F397" t="s">
        <v>5464</v>
      </c>
      <c r="G397">
        <v>2</v>
      </c>
      <c r="H397">
        <v>6</v>
      </c>
    </row>
    <row r="398" spans="1:8" x14ac:dyDescent="0.25">
      <c r="A398">
        <v>397</v>
      </c>
      <c r="B398">
        <v>1437</v>
      </c>
      <c r="C398">
        <v>4</v>
      </c>
      <c r="D398" s="1">
        <v>42610</v>
      </c>
      <c r="E398" s="1">
        <v>42613</v>
      </c>
      <c r="F398" t="s">
        <v>5464</v>
      </c>
      <c r="G398">
        <v>2</v>
      </c>
      <c r="H398">
        <v>7</v>
      </c>
    </row>
    <row r="399" spans="1:8" x14ac:dyDescent="0.25">
      <c r="A399">
        <v>398</v>
      </c>
      <c r="B399">
        <v>447</v>
      </c>
      <c r="C399">
        <v>4</v>
      </c>
      <c r="D399" s="1">
        <v>42611</v>
      </c>
      <c r="E399" s="1">
        <v>42612</v>
      </c>
      <c r="F399" t="s">
        <v>5465</v>
      </c>
      <c r="G399">
        <v>1</v>
      </c>
      <c r="H399">
        <v>2</v>
      </c>
    </row>
    <row r="400" spans="1:8" x14ac:dyDescent="0.25">
      <c r="A400">
        <v>399</v>
      </c>
      <c r="B400">
        <v>1001</v>
      </c>
      <c r="C400">
        <v>4</v>
      </c>
      <c r="D400" s="1">
        <v>42611</v>
      </c>
      <c r="E400" s="1">
        <v>42614</v>
      </c>
      <c r="F400" t="s">
        <v>5465</v>
      </c>
      <c r="G400">
        <v>2</v>
      </c>
      <c r="H400">
        <v>7</v>
      </c>
    </row>
    <row r="401" spans="1:8" x14ac:dyDescent="0.25">
      <c r="A401">
        <v>400</v>
      </c>
      <c r="B401">
        <v>1295</v>
      </c>
      <c r="C401">
        <v>4</v>
      </c>
      <c r="D401" s="1">
        <v>42611</v>
      </c>
      <c r="E401" s="1">
        <v>42612</v>
      </c>
      <c r="F401" t="s">
        <v>5466</v>
      </c>
      <c r="G401">
        <v>2</v>
      </c>
      <c r="H401">
        <v>6</v>
      </c>
    </row>
    <row r="402" spans="1:8" x14ac:dyDescent="0.25">
      <c r="A402">
        <v>401</v>
      </c>
      <c r="B402">
        <v>103</v>
      </c>
      <c r="C402">
        <v>4</v>
      </c>
      <c r="D402" s="1">
        <v>42612</v>
      </c>
      <c r="E402" s="1">
        <v>42615</v>
      </c>
      <c r="F402" t="s">
        <v>5465</v>
      </c>
      <c r="G402">
        <v>2</v>
      </c>
      <c r="H402">
        <v>6</v>
      </c>
    </row>
    <row r="403" spans="1:8" x14ac:dyDescent="0.25">
      <c r="A403">
        <v>402</v>
      </c>
      <c r="B403">
        <v>1335</v>
      </c>
      <c r="C403">
        <v>4</v>
      </c>
      <c r="D403" s="1">
        <v>42612</v>
      </c>
      <c r="E403" s="1">
        <v>42614</v>
      </c>
      <c r="F403" t="s">
        <v>5466</v>
      </c>
      <c r="G403">
        <v>2</v>
      </c>
      <c r="H403">
        <v>6</v>
      </c>
    </row>
    <row r="404" spans="1:8" x14ac:dyDescent="0.25">
      <c r="A404">
        <v>403</v>
      </c>
      <c r="B404">
        <v>578</v>
      </c>
      <c r="C404">
        <v>4</v>
      </c>
      <c r="D404" s="1">
        <v>42613</v>
      </c>
      <c r="E404" s="1">
        <v>42614</v>
      </c>
      <c r="F404" t="s">
        <v>5467</v>
      </c>
      <c r="G404">
        <v>1</v>
      </c>
      <c r="H404">
        <v>3</v>
      </c>
    </row>
    <row r="405" spans="1:8" x14ac:dyDescent="0.25">
      <c r="A405">
        <v>404</v>
      </c>
      <c r="B405">
        <v>396</v>
      </c>
      <c r="C405">
        <v>4</v>
      </c>
      <c r="D405" s="1">
        <v>42613</v>
      </c>
      <c r="E405" s="1">
        <v>42616</v>
      </c>
      <c r="F405" t="s">
        <v>5465</v>
      </c>
      <c r="G405">
        <v>2</v>
      </c>
      <c r="H405">
        <v>7</v>
      </c>
    </row>
    <row r="406" spans="1:8" x14ac:dyDescent="0.25">
      <c r="A406">
        <v>405</v>
      </c>
      <c r="B406">
        <v>603</v>
      </c>
      <c r="C406">
        <v>4</v>
      </c>
      <c r="D406" s="1">
        <v>42613</v>
      </c>
      <c r="E406" s="1">
        <v>42614</v>
      </c>
      <c r="F406" t="s">
        <v>5465</v>
      </c>
      <c r="G406">
        <v>2</v>
      </c>
      <c r="H406">
        <v>6</v>
      </c>
    </row>
    <row r="407" spans="1:8" x14ac:dyDescent="0.25">
      <c r="A407">
        <v>406</v>
      </c>
      <c r="B407">
        <v>1380</v>
      </c>
      <c r="C407">
        <v>4</v>
      </c>
      <c r="D407" s="1">
        <v>42613</v>
      </c>
      <c r="E407" s="1">
        <v>42615</v>
      </c>
      <c r="F407" t="s">
        <v>5465</v>
      </c>
      <c r="G407">
        <v>2</v>
      </c>
      <c r="H407">
        <v>7</v>
      </c>
    </row>
    <row r="408" spans="1:8" x14ac:dyDescent="0.25">
      <c r="A408">
        <v>407</v>
      </c>
      <c r="B408">
        <v>77</v>
      </c>
      <c r="C408">
        <v>3</v>
      </c>
      <c r="D408" s="1">
        <v>42614</v>
      </c>
      <c r="E408" s="1">
        <v>42614</v>
      </c>
      <c r="F408" t="s">
        <v>31</v>
      </c>
      <c r="G408">
        <v>3</v>
      </c>
      <c r="H408">
        <v>8</v>
      </c>
    </row>
    <row r="409" spans="1:8" x14ac:dyDescent="0.25">
      <c r="A409">
        <v>408</v>
      </c>
      <c r="B409">
        <v>1071</v>
      </c>
      <c r="C409">
        <v>4</v>
      </c>
      <c r="D409" s="1">
        <v>42614</v>
      </c>
      <c r="E409" s="1">
        <v>42615</v>
      </c>
      <c r="F409" t="s">
        <v>5467</v>
      </c>
      <c r="G409">
        <v>1</v>
      </c>
      <c r="H409">
        <v>2</v>
      </c>
    </row>
    <row r="410" spans="1:8" x14ac:dyDescent="0.25">
      <c r="A410">
        <v>409</v>
      </c>
      <c r="B410">
        <v>416</v>
      </c>
      <c r="C410">
        <v>4</v>
      </c>
      <c r="D410" s="1">
        <v>42614</v>
      </c>
      <c r="E410" s="1">
        <v>42617</v>
      </c>
      <c r="F410" t="s">
        <v>5468</v>
      </c>
      <c r="G410">
        <v>2</v>
      </c>
      <c r="H410">
        <v>7</v>
      </c>
    </row>
    <row r="411" spans="1:8" x14ac:dyDescent="0.25">
      <c r="A411">
        <v>410</v>
      </c>
      <c r="B411">
        <v>1151</v>
      </c>
      <c r="C411">
        <v>4</v>
      </c>
      <c r="D411" s="1">
        <v>42614</v>
      </c>
      <c r="E411" s="1">
        <v>42616</v>
      </c>
      <c r="F411" t="s">
        <v>5467</v>
      </c>
      <c r="G411">
        <v>2</v>
      </c>
      <c r="H411">
        <v>6</v>
      </c>
    </row>
    <row r="412" spans="1:8" x14ac:dyDescent="0.25">
      <c r="A412">
        <v>411</v>
      </c>
      <c r="B412">
        <v>261</v>
      </c>
      <c r="C412">
        <v>4</v>
      </c>
      <c r="D412" s="1">
        <v>42615</v>
      </c>
      <c r="E412" s="1">
        <v>42617</v>
      </c>
      <c r="F412" t="s">
        <v>5468</v>
      </c>
      <c r="G412">
        <v>1</v>
      </c>
      <c r="H412">
        <v>3</v>
      </c>
    </row>
    <row r="413" spans="1:8" x14ac:dyDescent="0.25">
      <c r="A413">
        <v>412</v>
      </c>
      <c r="B413">
        <v>1202</v>
      </c>
      <c r="C413">
        <v>4</v>
      </c>
      <c r="D413" s="1">
        <v>42615</v>
      </c>
      <c r="E413" s="1">
        <v>42617</v>
      </c>
      <c r="F413" t="s">
        <v>5468</v>
      </c>
      <c r="G413">
        <v>1</v>
      </c>
      <c r="H413">
        <v>3</v>
      </c>
    </row>
    <row r="414" spans="1:8" x14ac:dyDescent="0.25">
      <c r="A414">
        <v>413</v>
      </c>
      <c r="B414">
        <v>717</v>
      </c>
      <c r="C414">
        <v>4</v>
      </c>
      <c r="D414" s="1">
        <v>42615</v>
      </c>
      <c r="E414" s="1">
        <v>42618</v>
      </c>
      <c r="F414" t="s">
        <v>5469</v>
      </c>
      <c r="G414">
        <v>2</v>
      </c>
      <c r="H414">
        <v>6</v>
      </c>
    </row>
    <row r="415" spans="1:8" x14ac:dyDescent="0.25">
      <c r="A415">
        <v>414</v>
      </c>
      <c r="B415">
        <v>917</v>
      </c>
      <c r="C415">
        <v>4</v>
      </c>
      <c r="D415" s="1">
        <v>42616</v>
      </c>
      <c r="E415" s="1">
        <v>42619</v>
      </c>
      <c r="F415" t="s">
        <v>5470</v>
      </c>
      <c r="G415">
        <v>2</v>
      </c>
      <c r="H415">
        <v>7</v>
      </c>
    </row>
    <row r="416" spans="1:8" x14ac:dyDescent="0.25">
      <c r="A416">
        <v>415</v>
      </c>
      <c r="B416">
        <v>1265</v>
      </c>
      <c r="C416">
        <v>4</v>
      </c>
      <c r="D416" s="1">
        <v>42616</v>
      </c>
      <c r="E416" s="1">
        <v>42619</v>
      </c>
      <c r="F416" t="s">
        <v>5470</v>
      </c>
      <c r="G416">
        <v>2</v>
      </c>
      <c r="H416">
        <v>7</v>
      </c>
    </row>
    <row r="417" spans="1:8" x14ac:dyDescent="0.25">
      <c r="A417">
        <v>416</v>
      </c>
      <c r="B417">
        <v>1377</v>
      </c>
      <c r="C417">
        <v>4</v>
      </c>
      <c r="D417" s="1">
        <v>42616</v>
      </c>
      <c r="E417" s="1">
        <v>42617</v>
      </c>
      <c r="F417" t="s">
        <v>5470</v>
      </c>
      <c r="G417">
        <v>2</v>
      </c>
      <c r="H417">
        <v>7</v>
      </c>
    </row>
    <row r="418" spans="1:8" x14ac:dyDescent="0.25">
      <c r="A418">
        <v>417</v>
      </c>
      <c r="B418">
        <v>359</v>
      </c>
      <c r="C418">
        <v>4</v>
      </c>
      <c r="D418" s="1">
        <v>42617</v>
      </c>
      <c r="E418" s="1">
        <v>42618</v>
      </c>
      <c r="F418" t="s">
        <v>5470</v>
      </c>
      <c r="G418">
        <v>1</v>
      </c>
      <c r="H418">
        <v>3</v>
      </c>
    </row>
    <row r="419" spans="1:8" x14ac:dyDescent="0.25">
      <c r="A419">
        <v>418</v>
      </c>
      <c r="B419">
        <v>88</v>
      </c>
      <c r="C419">
        <v>4</v>
      </c>
      <c r="D419" s="1">
        <v>42617</v>
      </c>
      <c r="E419" s="1">
        <v>42618</v>
      </c>
      <c r="F419" t="s">
        <v>5471</v>
      </c>
      <c r="G419">
        <v>2</v>
      </c>
      <c r="H419">
        <v>6</v>
      </c>
    </row>
    <row r="420" spans="1:8" x14ac:dyDescent="0.25">
      <c r="A420">
        <v>419</v>
      </c>
      <c r="B420">
        <v>14</v>
      </c>
      <c r="C420">
        <v>4</v>
      </c>
      <c r="D420" s="1">
        <v>42617</v>
      </c>
      <c r="E420" s="1">
        <v>42620</v>
      </c>
      <c r="F420" t="s">
        <v>5470</v>
      </c>
      <c r="G420">
        <v>3</v>
      </c>
      <c r="H420">
        <v>8</v>
      </c>
    </row>
    <row r="421" spans="1:8" x14ac:dyDescent="0.25">
      <c r="A421">
        <v>420</v>
      </c>
      <c r="B421">
        <v>72</v>
      </c>
      <c r="C421">
        <v>4</v>
      </c>
      <c r="D421" s="1">
        <v>42618</v>
      </c>
      <c r="E421" s="1">
        <v>42619</v>
      </c>
      <c r="F421" t="s">
        <v>5472</v>
      </c>
      <c r="G421">
        <v>1</v>
      </c>
      <c r="H421">
        <v>3</v>
      </c>
    </row>
    <row r="422" spans="1:8" x14ac:dyDescent="0.25">
      <c r="A422">
        <v>421</v>
      </c>
      <c r="B422">
        <v>240</v>
      </c>
      <c r="C422">
        <v>4</v>
      </c>
      <c r="D422" s="1">
        <v>42618</v>
      </c>
      <c r="E422" s="1">
        <v>42619</v>
      </c>
      <c r="F422" t="s">
        <v>5473</v>
      </c>
      <c r="G422">
        <v>1</v>
      </c>
      <c r="H422">
        <v>3</v>
      </c>
    </row>
    <row r="423" spans="1:8" x14ac:dyDescent="0.25">
      <c r="A423">
        <v>422</v>
      </c>
      <c r="B423">
        <v>398</v>
      </c>
      <c r="C423">
        <v>4</v>
      </c>
      <c r="D423" s="1">
        <v>42619</v>
      </c>
      <c r="E423" s="1">
        <v>42620</v>
      </c>
      <c r="F423" t="s">
        <v>5474</v>
      </c>
      <c r="G423">
        <v>2</v>
      </c>
      <c r="H423">
        <v>6</v>
      </c>
    </row>
    <row r="424" spans="1:8" x14ac:dyDescent="0.25">
      <c r="A424">
        <v>423</v>
      </c>
      <c r="B424">
        <v>1397</v>
      </c>
      <c r="C424">
        <v>4</v>
      </c>
      <c r="D424" s="1">
        <v>42619</v>
      </c>
      <c r="E424" s="1">
        <v>42622</v>
      </c>
      <c r="F424" t="s">
        <v>5474</v>
      </c>
      <c r="G424">
        <v>2</v>
      </c>
      <c r="H424">
        <v>7</v>
      </c>
    </row>
    <row r="425" spans="1:8" x14ac:dyDescent="0.25">
      <c r="A425">
        <v>424</v>
      </c>
      <c r="B425">
        <v>67</v>
      </c>
      <c r="C425">
        <v>4</v>
      </c>
      <c r="D425" s="1">
        <v>42621</v>
      </c>
      <c r="E425" s="1">
        <v>42624</v>
      </c>
      <c r="F425" t="s">
        <v>5475</v>
      </c>
      <c r="G425">
        <v>1</v>
      </c>
      <c r="H425">
        <v>3</v>
      </c>
    </row>
    <row r="426" spans="1:8" x14ac:dyDescent="0.25">
      <c r="A426">
        <v>425</v>
      </c>
      <c r="B426">
        <v>843</v>
      </c>
      <c r="C426">
        <v>4</v>
      </c>
      <c r="D426" s="1">
        <v>42621</v>
      </c>
      <c r="E426" s="1">
        <v>42624</v>
      </c>
      <c r="F426" t="s">
        <v>5475</v>
      </c>
      <c r="G426">
        <v>2</v>
      </c>
      <c r="H426">
        <v>6</v>
      </c>
    </row>
    <row r="427" spans="1:8" x14ac:dyDescent="0.25">
      <c r="A427">
        <v>426</v>
      </c>
      <c r="B427">
        <v>944</v>
      </c>
      <c r="C427">
        <v>4</v>
      </c>
      <c r="D427" s="1">
        <v>42621</v>
      </c>
      <c r="E427" s="1">
        <v>42623</v>
      </c>
      <c r="F427" t="s">
        <v>5476</v>
      </c>
      <c r="G427">
        <v>2</v>
      </c>
      <c r="H427">
        <v>6</v>
      </c>
    </row>
    <row r="428" spans="1:8" x14ac:dyDescent="0.25">
      <c r="A428">
        <v>427</v>
      </c>
      <c r="B428">
        <v>434</v>
      </c>
      <c r="C428">
        <v>4</v>
      </c>
      <c r="D428" s="1">
        <v>42622</v>
      </c>
      <c r="E428" s="1">
        <v>42623</v>
      </c>
      <c r="F428" t="s">
        <v>5475</v>
      </c>
      <c r="G428">
        <v>1</v>
      </c>
      <c r="H428">
        <v>2</v>
      </c>
    </row>
    <row r="429" spans="1:8" x14ac:dyDescent="0.25">
      <c r="A429">
        <v>428</v>
      </c>
      <c r="B429">
        <v>1039</v>
      </c>
      <c r="C429">
        <v>4</v>
      </c>
      <c r="D429" s="1">
        <v>42622</v>
      </c>
      <c r="E429" s="1">
        <v>42625</v>
      </c>
      <c r="F429" t="s">
        <v>5476</v>
      </c>
      <c r="G429">
        <v>2</v>
      </c>
      <c r="H429">
        <v>6</v>
      </c>
    </row>
    <row r="430" spans="1:8" x14ac:dyDescent="0.25">
      <c r="A430">
        <v>429</v>
      </c>
      <c r="B430">
        <v>153</v>
      </c>
      <c r="C430">
        <v>4</v>
      </c>
      <c r="D430" s="1">
        <v>42623</v>
      </c>
      <c r="E430" s="1">
        <v>42625</v>
      </c>
      <c r="F430" t="s">
        <v>5477</v>
      </c>
      <c r="G430">
        <v>3</v>
      </c>
      <c r="H430">
        <v>8</v>
      </c>
    </row>
    <row r="431" spans="1:8" x14ac:dyDescent="0.25">
      <c r="A431">
        <v>430</v>
      </c>
      <c r="B431">
        <v>272</v>
      </c>
      <c r="C431">
        <v>4</v>
      </c>
      <c r="D431" s="1">
        <v>42624</v>
      </c>
      <c r="E431" s="1">
        <v>42626</v>
      </c>
      <c r="F431" t="s">
        <v>5477</v>
      </c>
      <c r="G431">
        <v>2</v>
      </c>
      <c r="H431">
        <v>6</v>
      </c>
    </row>
    <row r="432" spans="1:8" x14ac:dyDescent="0.25">
      <c r="A432">
        <v>431</v>
      </c>
      <c r="B432">
        <v>1217</v>
      </c>
      <c r="C432">
        <v>4</v>
      </c>
      <c r="D432" s="1">
        <v>42624</v>
      </c>
      <c r="E432" s="1">
        <v>42625</v>
      </c>
      <c r="F432" t="s">
        <v>5477</v>
      </c>
      <c r="G432">
        <v>2</v>
      </c>
      <c r="H432">
        <v>6</v>
      </c>
    </row>
    <row r="433" spans="1:8" x14ac:dyDescent="0.25">
      <c r="A433">
        <v>432</v>
      </c>
      <c r="B433">
        <v>169</v>
      </c>
      <c r="C433">
        <v>4</v>
      </c>
      <c r="D433" s="1">
        <v>42625</v>
      </c>
      <c r="E433" s="1">
        <v>42628</v>
      </c>
      <c r="F433" t="s">
        <v>5478</v>
      </c>
      <c r="G433">
        <v>1</v>
      </c>
      <c r="H433">
        <v>2</v>
      </c>
    </row>
    <row r="434" spans="1:8" x14ac:dyDescent="0.25">
      <c r="A434">
        <v>433</v>
      </c>
      <c r="B434">
        <v>1062</v>
      </c>
      <c r="C434">
        <v>4</v>
      </c>
      <c r="D434" s="1">
        <v>42625</v>
      </c>
      <c r="E434" s="1">
        <v>42628</v>
      </c>
      <c r="F434" t="s">
        <v>5479</v>
      </c>
      <c r="G434">
        <v>2</v>
      </c>
      <c r="H434">
        <v>6</v>
      </c>
    </row>
    <row r="435" spans="1:8" x14ac:dyDescent="0.25">
      <c r="A435">
        <v>434</v>
      </c>
      <c r="B435">
        <v>726</v>
      </c>
      <c r="C435">
        <v>4</v>
      </c>
      <c r="D435" s="1">
        <v>42626</v>
      </c>
      <c r="E435" s="1">
        <v>42628</v>
      </c>
      <c r="F435" t="s">
        <v>5478</v>
      </c>
      <c r="G435">
        <v>2</v>
      </c>
      <c r="H435">
        <v>6</v>
      </c>
    </row>
    <row r="436" spans="1:8" x14ac:dyDescent="0.25">
      <c r="A436">
        <v>435</v>
      </c>
      <c r="B436">
        <v>77</v>
      </c>
      <c r="C436">
        <v>4</v>
      </c>
      <c r="D436" s="1">
        <v>42627</v>
      </c>
      <c r="E436" s="1">
        <v>42628</v>
      </c>
      <c r="F436" t="s">
        <v>5480</v>
      </c>
      <c r="G436">
        <v>3</v>
      </c>
      <c r="H436">
        <v>9</v>
      </c>
    </row>
    <row r="437" spans="1:8" x14ac:dyDescent="0.25">
      <c r="A437">
        <v>436</v>
      </c>
      <c r="B437">
        <v>791</v>
      </c>
      <c r="C437">
        <v>4</v>
      </c>
      <c r="D437" s="1">
        <v>42629</v>
      </c>
      <c r="E437" s="1">
        <v>42632</v>
      </c>
      <c r="F437" t="s">
        <v>5481</v>
      </c>
      <c r="G437">
        <v>2</v>
      </c>
      <c r="H437">
        <v>7</v>
      </c>
    </row>
    <row r="438" spans="1:8" x14ac:dyDescent="0.25">
      <c r="A438">
        <v>437</v>
      </c>
      <c r="B438">
        <v>1085</v>
      </c>
      <c r="C438">
        <v>4</v>
      </c>
      <c r="D438" s="1">
        <v>42629</v>
      </c>
      <c r="E438" s="1">
        <v>42631</v>
      </c>
      <c r="F438" t="s">
        <v>5482</v>
      </c>
      <c r="G438">
        <v>2</v>
      </c>
      <c r="H438">
        <v>7</v>
      </c>
    </row>
    <row r="439" spans="1:8" x14ac:dyDescent="0.25">
      <c r="A439">
        <v>438</v>
      </c>
      <c r="B439">
        <v>314</v>
      </c>
      <c r="C439">
        <v>4</v>
      </c>
      <c r="D439" s="1">
        <v>42629</v>
      </c>
      <c r="E439" s="1">
        <v>42632</v>
      </c>
      <c r="F439" t="s">
        <v>5482</v>
      </c>
      <c r="G439">
        <v>3</v>
      </c>
      <c r="H439">
        <v>8</v>
      </c>
    </row>
    <row r="440" spans="1:8" x14ac:dyDescent="0.25">
      <c r="A440">
        <v>439</v>
      </c>
      <c r="B440">
        <v>149</v>
      </c>
      <c r="C440">
        <v>4</v>
      </c>
      <c r="D440" s="1">
        <v>42630</v>
      </c>
      <c r="E440" s="1">
        <v>42633</v>
      </c>
      <c r="F440" t="s">
        <v>5482</v>
      </c>
      <c r="G440">
        <v>2</v>
      </c>
      <c r="H440">
        <v>6</v>
      </c>
    </row>
    <row r="441" spans="1:8" x14ac:dyDescent="0.25">
      <c r="A441">
        <v>440</v>
      </c>
      <c r="B441">
        <v>882</v>
      </c>
      <c r="C441">
        <v>4</v>
      </c>
      <c r="D441" s="1">
        <v>42630</v>
      </c>
      <c r="E441" s="1">
        <v>42631</v>
      </c>
      <c r="F441" t="s">
        <v>5481</v>
      </c>
      <c r="G441">
        <v>2</v>
      </c>
      <c r="H441">
        <v>7</v>
      </c>
    </row>
    <row r="442" spans="1:8" x14ac:dyDescent="0.25">
      <c r="A442">
        <v>441</v>
      </c>
      <c r="B442">
        <v>704</v>
      </c>
      <c r="C442">
        <v>4</v>
      </c>
      <c r="D442" s="1">
        <v>42631</v>
      </c>
      <c r="E442" s="1">
        <v>42632</v>
      </c>
      <c r="F442" t="s">
        <v>5481</v>
      </c>
      <c r="G442">
        <v>1</v>
      </c>
      <c r="H442">
        <v>2</v>
      </c>
    </row>
    <row r="443" spans="1:8" x14ac:dyDescent="0.25">
      <c r="A443">
        <v>442</v>
      </c>
      <c r="B443">
        <v>667</v>
      </c>
      <c r="C443">
        <v>4</v>
      </c>
      <c r="D443" s="1">
        <v>42631</v>
      </c>
      <c r="E443" s="1">
        <v>42634</v>
      </c>
      <c r="F443" t="s">
        <v>5483</v>
      </c>
      <c r="G443">
        <v>2</v>
      </c>
      <c r="H443">
        <v>7</v>
      </c>
    </row>
    <row r="444" spans="1:8" x14ac:dyDescent="0.25">
      <c r="A444">
        <v>443</v>
      </c>
      <c r="B444">
        <v>1371</v>
      </c>
      <c r="C444">
        <v>4</v>
      </c>
      <c r="D444" s="1">
        <v>42631</v>
      </c>
      <c r="E444" s="1">
        <v>42632</v>
      </c>
      <c r="F444" t="s">
        <v>5484</v>
      </c>
      <c r="G444">
        <v>2</v>
      </c>
      <c r="H444">
        <v>6</v>
      </c>
    </row>
    <row r="445" spans="1:8" x14ac:dyDescent="0.25">
      <c r="A445">
        <v>444</v>
      </c>
      <c r="B445">
        <v>30</v>
      </c>
      <c r="C445">
        <v>4</v>
      </c>
      <c r="D445" s="1">
        <v>42632</v>
      </c>
      <c r="E445" s="1">
        <v>42633</v>
      </c>
      <c r="F445" t="s">
        <v>5483</v>
      </c>
      <c r="G445">
        <v>1</v>
      </c>
      <c r="H445">
        <v>2</v>
      </c>
    </row>
    <row r="446" spans="1:8" x14ac:dyDescent="0.25">
      <c r="A446">
        <v>445</v>
      </c>
      <c r="B446">
        <v>362</v>
      </c>
      <c r="C446">
        <v>4</v>
      </c>
      <c r="D446" s="1">
        <v>42632</v>
      </c>
      <c r="E446" s="1">
        <v>42635</v>
      </c>
      <c r="F446" t="s">
        <v>5485</v>
      </c>
      <c r="G446">
        <v>2</v>
      </c>
      <c r="H446">
        <v>6</v>
      </c>
    </row>
    <row r="447" spans="1:8" x14ac:dyDescent="0.25">
      <c r="A447">
        <v>446</v>
      </c>
      <c r="B447">
        <v>399</v>
      </c>
      <c r="C447">
        <v>4</v>
      </c>
      <c r="D447" s="1">
        <v>42632</v>
      </c>
      <c r="E447" s="1">
        <v>42634</v>
      </c>
      <c r="F447" t="s">
        <v>5484</v>
      </c>
      <c r="G447">
        <v>2</v>
      </c>
      <c r="H447">
        <v>7</v>
      </c>
    </row>
    <row r="448" spans="1:8" x14ac:dyDescent="0.25">
      <c r="A448">
        <v>447</v>
      </c>
      <c r="B448">
        <v>808</v>
      </c>
      <c r="C448">
        <v>4</v>
      </c>
      <c r="D448" s="1">
        <v>42633</v>
      </c>
      <c r="E448" s="1">
        <v>42636</v>
      </c>
      <c r="F448" t="s">
        <v>5485</v>
      </c>
      <c r="G448">
        <v>3</v>
      </c>
      <c r="H448">
        <v>8</v>
      </c>
    </row>
    <row r="449" spans="1:8" x14ac:dyDescent="0.25">
      <c r="A449">
        <v>448</v>
      </c>
      <c r="B449">
        <v>101</v>
      </c>
      <c r="C449">
        <v>4</v>
      </c>
      <c r="D449" s="1">
        <v>42634</v>
      </c>
      <c r="E449" s="1">
        <v>42635</v>
      </c>
      <c r="F449" t="s">
        <v>5486</v>
      </c>
      <c r="G449">
        <v>2</v>
      </c>
      <c r="H449">
        <v>6</v>
      </c>
    </row>
    <row r="450" spans="1:8" x14ac:dyDescent="0.25">
      <c r="A450">
        <v>449</v>
      </c>
      <c r="B450">
        <v>492</v>
      </c>
      <c r="C450">
        <v>4</v>
      </c>
      <c r="D450" s="1">
        <v>42634</v>
      </c>
      <c r="E450" s="1">
        <v>42637</v>
      </c>
      <c r="F450" t="s">
        <v>5485</v>
      </c>
      <c r="G450">
        <v>2</v>
      </c>
      <c r="H450">
        <v>7</v>
      </c>
    </row>
    <row r="451" spans="1:8" x14ac:dyDescent="0.25">
      <c r="A451">
        <v>450</v>
      </c>
      <c r="B451">
        <v>575</v>
      </c>
      <c r="C451">
        <v>4</v>
      </c>
      <c r="D451" s="1">
        <v>42634</v>
      </c>
      <c r="E451" s="1">
        <v>42637</v>
      </c>
      <c r="F451" t="s">
        <v>5487</v>
      </c>
      <c r="G451">
        <v>2</v>
      </c>
      <c r="H451">
        <v>7</v>
      </c>
    </row>
    <row r="452" spans="1:8" x14ac:dyDescent="0.25">
      <c r="A452">
        <v>451</v>
      </c>
      <c r="B452">
        <v>1146</v>
      </c>
      <c r="C452">
        <v>4</v>
      </c>
      <c r="D452" s="1">
        <v>42634</v>
      </c>
      <c r="E452" s="1">
        <v>42636</v>
      </c>
      <c r="F452" t="s">
        <v>5485</v>
      </c>
      <c r="G452">
        <v>2</v>
      </c>
      <c r="H452">
        <v>7</v>
      </c>
    </row>
    <row r="453" spans="1:8" x14ac:dyDescent="0.25">
      <c r="A453">
        <v>452</v>
      </c>
      <c r="B453">
        <v>997</v>
      </c>
      <c r="C453">
        <v>4</v>
      </c>
      <c r="D453" s="1">
        <v>42635</v>
      </c>
      <c r="E453" s="1">
        <v>42636</v>
      </c>
      <c r="F453" t="s">
        <v>5486</v>
      </c>
      <c r="G453">
        <v>2</v>
      </c>
      <c r="H453">
        <v>7</v>
      </c>
    </row>
    <row r="454" spans="1:8" x14ac:dyDescent="0.25">
      <c r="A454">
        <v>453</v>
      </c>
      <c r="B454">
        <v>1028</v>
      </c>
      <c r="C454">
        <v>4</v>
      </c>
      <c r="D454" s="1">
        <v>42635</v>
      </c>
      <c r="E454" s="1">
        <v>42637</v>
      </c>
      <c r="F454" t="s">
        <v>5488</v>
      </c>
      <c r="G454">
        <v>2</v>
      </c>
      <c r="H454">
        <v>7</v>
      </c>
    </row>
    <row r="455" spans="1:8" x14ac:dyDescent="0.25">
      <c r="A455">
        <v>454</v>
      </c>
      <c r="B455">
        <v>988</v>
      </c>
      <c r="C455">
        <v>4</v>
      </c>
      <c r="D455" s="1">
        <v>42636</v>
      </c>
      <c r="E455" s="1">
        <v>42638</v>
      </c>
      <c r="F455" t="s">
        <v>5489</v>
      </c>
      <c r="G455">
        <v>2</v>
      </c>
      <c r="H455">
        <v>6</v>
      </c>
    </row>
    <row r="456" spans="1:8" x14ac:dyDescent="0.25">
      <c r="A456">
        <v>455</v>
      </c>
      <c r="B456">
        <v>1055</v>
      </c>
      <c r="C456">
        <v>4</v>
      </c>
      <c r="D456" s="1">
        <v>42636</v>
      </c>
      <c r="E456" s="1">
        <v>42637</v>
      </c>
      <c r="F456" t="s">
        <v>5486</v>
      </c>
      <c r="G456">
        <v>2</v>
      </c>
      <c r="H456">
        <v>7</v>
      </c>
    </row>
    <row r="457" spans="1:8" x14ac:dyDescent="0.25">
      <c r="A457">
        <v>456</v>
      </c>
      <c r="B457">
        <v>1061</v>
      </c>
      <c r="C457">
        <v>4</v>
      </c>
      <c r="D457" s="1">
        <v>42636</v>
      </c>
      <c r="E457" s="1">
        <v>42639</v>
      </c>
      <c r="F457" t="s">
        <v>5488</v>
      </c>
      <c r="G457">
        <v>3</v>
      </c>
      <c r="H457">
        <v>9</v>
      </c>
    </row>
    <row r="458" spans="1:8" x14ac:dyDescent="0.25">
      <c r="A458">
        <v>457</v>
      </c>
      <c r="B458">
        <v>1349</v>
      </c>
      <c r="C458">
        <v>4</v>
      </c>
      <c r="D458" s="1">
        <v>42637</v>
      </c>
      <c r="E458" s="1">
        <v>42640</v>
      </c>
      <c r="F458" t="s">
        <v>5490</v>
      </c>
      <c r="G458">
        <v>1</v>
      </c>
      <c r="H458">
        <v>3</v>
      </c>
    </row>
    <row r="459" spans="1:8" x14ac:dyDescent="0.25">
      <c r="A459">
        <v>458</v>
      </c>
      <c r="B459">
        <v>197</v>
      </c>
      <c r="C459">
        <v>4</v>
      </c>
      <c r="D459" s="1">
        <v>42638</v>
      </c>
      <c r="E459" s="1">
        <v>42641</v>
      </c>
      <c r="F459" t="s">
        <v>5489</v>
      </c>
      <c r="G459">
        <v>2</v>
      </c>
      <c r="H459">
        <v>6</v>
      </c>
    </row>
    <row r="460" spans="1:8" x14ac:dyDescent="0.25">
      <c r="A460">
        <v>459</v>
      </c>
      <c r="B460">
        <v>874</v>
      </c>
      <c r="C460">
        <v>4</v>
      </c>
      <c r="D460" s="1">
        <v>42638</v>
      </c>
      <c r="E460" s="1">
        <v>42641</v>
      </c>
      <c r="F460" t="s">
        <v>5489</v>
      </c>
      <c r="G460">
        <v>2</v>
      </c>
      <c r="H460">
        <v>6</v>
      </c>
    </row>
    <row r="461" spans="1:8" x14ac:dyDescent="0.25">
      <c r="A461">
        <v>460</v>
      </c>
      <c r="B461">
        <v>691</v>
      </c>
      <c r="C461">
        <v>4</v>
      </c>
      <c r="D461" s="1">
        <v>42638</v>
      </c>
      <c r="E461" s="1">
        <v>42640</v>
      </c>
      <c r="F461" t="s">
        <v>5489</v>
      </c>
      <c r="G461">
        <v>3</v>
      </c>
      <c r="H461">
        <v>8</v>
      </c>
    </row>
    <row r="462" spans="1:8" x14ac:dyDescent="0.25">
      <c r="A462">
        <v>461</v>
      </c>
      <c r="B462">
        <v>853</v>
      </c>
      <c r="C462">
        <v>4</v>
      </c>
      <c r="D462" s="1">
        <v>42639</v>
      </c>
      <c r="E462" s="1">
        <v>42640</v>
      </c>
      <c r="F462" t="s">
        <v>5490</v>
      </c>
      <c r="G462">
        <v>2</v>
      </c>
      <c r="H462">
        <v>7</v>
      </c>
    </row>
    <row r="463" spans="1:8" x14ac:dyDescent="0.25">
      <c r="A463">
        <v>462</v>
      </c>
      <c r="B463">
        <v>852</v>
      </c>
      <c r="C463">
        <v>4</v>
      </c>
      <c r="D463" s="1">
        <v>42640</v>
      </c>
      <c r="E463" s="1">
        <v>42641</v>
      </c>
      <c r="F463" t="s">
        <v>5491</v>
      </c>
      <c r="G463">
        <v>2</v>
      </c>
      <c r="H463">
        <v>6</v>
      </c>
    </row>
    <row r="464" spans="1:8" x14ac:dyDescent="0.25">
      <c r="A464">
        <v>463</v>
      </c>
      <c r="B464">
        <v>964</v>
      </c>
      <c r="C464">
        <v>4</v>
      </c>
      <c r="D464" s="1">
        <v>42640</v>
      </c>
      <c r="E464" s="1">
        <v>42641</v>
      </c>
      <c r="F464" t="s">
        <v>5492</v>
      </c>
      <c r="G464">
        <v>3</v>
      </c>
      <c r="H464">
        <v>8</v>
      </c>
    </row>
    <row r="465" spans="1:8" x14ac:dyDescent="0.25">
      <c r="A465">
        <v>464</v>
      </c>
      <c r="B465">
        <v>74</v>
      </c>
      <c r="C465">
        <v>4</v>
      </c>
      <c r="D465" s="1">
        <v>42641</v>
      </c>
      <c r="E465" s="1">
        <v>42643</v>
      </c>
      <c r="F465" t="s">
        <v>5491</v>
      </c>
      <c r="G465">
        <v>2</v>
      </c>
      <c r="H465">
        <v>7</v>
      </c>
    </row>
    <row r="466" spans="1:8" x14ac:dyDescent="0.25">
      <c r="A466">
        <v>465</v>
      </c>
      <c r="B466">
        <v>1198</v>
      </c>
      <c r="C466">
        <v>4</v>
      </c>
      <c r="D466" s="1">
        <v>42641</v>
      </c>
      <c r="E466" s="1">
        <v>42644</v>
      </c>
      <c r="F466" t="s">
        <v>5493</v>
      </c>
      <c r="G466">
        <v>2</v>
      </c>
      <c r="H466">
        <v>6</v>
      </c>
    </row>
    <row r="467" spans="1:8" x14ac:dyDescent="0.25">
      <c r="A467">
        <v>466</v>
      </c>
      <c r="B467">
        <v>1440</v>
      </c>
      <c r="C467">
        <v>4</v>
      </c>
      <c r="D467" s="1">
        <v>42641</v>
      </c>
      <c r="E467" s="1">
        <v>42642</v>
      </c>
      <c r="F467" t="s">
        <v>5493</v>
      </c>
      <c r="G467">
        <v>2</v>
      </c>
      <c r="H467">
        <v>7</v>
      </c>
    </row>
    <row r="468" spans="1:8" x14ac:dyDescent="0.25">
      <c r="A468">
        <v>467</v>
      </c>
      <c r="B468">
        <v>555</v>
      </c>
      <c r="C468">
        <v>4</v>
      </c>
      <c r="D468" s="1">
        <v>42641</v>
      </c>
      <c r="E468" s="1">
        <v>42643</v>
      </c>
      <c r="F468" t="s">
        <v>5494</v>
      </c>
      <c r="G468">
        <v>3</v>
      </c>
      <c r="H468">
        <v>8</v>
      </c>
    </row>
    <row r="469" spans="1:8" x14ac:dyDescent="0.25">
      <c r="A469">
        <v>468</v>
      </c>
      <c r="B469">
        <v>1261</v>
      </c>
      <c r="C469">
        <v>4</v>
      </c>
      <c r="D469" s="1">
        <v>42642</v>
      </c>
      <c r="E469" s="1">
        <v>42645</v>
      </c>
      <c r="F469" t="s">
        <v>5494</v>
      </c>
      <c r="G469">
        <v>1</v>
      </c>
      <c r="H469">
        <v>3</v>
      </c>
    </row>
    <row r="470" spans="1:8" x14ac:dyDescent="0.25">
      <c r="A470">
        <v>469</v>
      </c>
      <c r="B470">
        <v>1089</v>
      </c>
      <c r="C470">
        <v>4</v>
      </c>
      <c r="D470" s="1">
        <v>42642</v>
      </c>
      <c r="E470" s="1">
        <v>42645</v>
      </c>
      <c r="F470" t="s">
        <v>5495</v>
      </c>
      <c r="G470">
        <v>2</v>
      </c>
      <c r="H470">
        <v>7</v>
      </c>
    </row>
    <row r="471" spans="1:8" x14ac:dyDescent="0.25">
      <c r="A471">
        <v>470</v>
      </c>
      <c r="B471">
        <v>641</v>
      </c>
      <c r="C471">
        <v>4</v>
      </c>
      <c r="D471" s="1">
        <v>42643</v>
      </c>
      <c r="E471" s="1">
        <v>42645</v>
      </c>
      <c r="F471" t="s">
        <v>5495</v>
      </c>
      <c r="G471">
        <v>1</v>
      </c>
      <c r="H471">
        <v>3</v>
      </c>
    </row>
    <row r="472" spans="1:8" x14ac:dyDescent="0.25">
      <c r="A472">
        <v>471</v>
      </c>
      <c r="B472">
        <v>697</v>
      </c>
      <c r="C472">
        <v>4</v>
      </c>
      <c r="D472" s="1">
        <v>42643</v>
      </c>
      <c r="E472" s="1">
        <v>42645</v>
      </c>
      <c r="F472" t="s">
        <v>5493</v>
      </c>
      <c r="G472">
        <v>1</v>
      </c>
      <c r="H472">
        <v>3</v>
      </c>
    </row>
    <row r="473" spans="1:8" x14ac:dyDescent="0.25">
      <c r="A473">
        <v>472</v>
      </c>
      <c r="B473">
        <v>468</v>
      </c>
      <c r="C473">
        <v>4</v>
      </c>
      <c r="D473" s="1">
        <v>42643</v>
      </c>
      <c r="E473" s="1">
        <v>42644</v>
      </c>
      <c r="F473" t="s">
        <v>5493</v>
      </c>
      <c r="G473">
        <v>2</v>
      </c>
      <c r="H473">
        <v>7</v>
      </c>
    </row>
    <row r="474" spans="1:8" x14ac:dyDescent="0.25">
      <c r="A474">
        <v>473</v>
      </c>
      <c r="B474">
        <v>549</v>
      </c>
      <c r="C474">
        <v>4</v>
      </c>
      <c r="D474" s="1">
        <v>42643</v>
      </c>
      <c r="E474" s="1">
        <v>42645</v>
      </c>
      <c r="F474" t="s">
        <v>5496</v>
      </c>
      <c r="G474">
        <v>2</v>
      </c>
      <c r="H474">
        <v>7</v>
      </c>
    </row>
    <row r="475" spans="1:8" x14ac:dyDescent="0.25">
      <c r="A475">
        <v>474</v>
      </c>
      <c r="B475">
        <v>553</v>
      </c>
      <c r="C475">
        <v>4</v>
      </c>
      <c r="D475" s="1">
        <v>42644</v>
      </c>
      <c r="E475" s="1">
        <v>42647</v>
      </c>
      <c r="F475" t="s">
        <v>5497</v>
      </c>
      <c r="G475">
        <v>1</v>
      </c>
      <c r="H475">
        <v>3</v>
      </c>
    </row>
    <row r="476" spans="1:8" x14ac:dyDescent="0.25">
      <c r="A476">
        <v>475</v>
      </c>
      <c r="B476">
        <v>241</v>
      </c>
      <c r="C476">
        <v>4</v>
      </c>
      <c r="D476" s="1">
        <v>42644</v>
      </c>
      <c r="E476" s="1">
        <v>42647</v>
      </c>
      <c r="F476" t="s">
        <v>5496</v>
      </c>
      <c r="G476">
        <v>2</v>
      </c>
      <c r="H476">
        <v>7</v>
      </c>
    </row>
    <row r="477" spans="1:8" x14ac:dyDescent="0.25">
      <c r="A477">
        <v>476</v>
      </c>
      <c r="B477">
        <v>559</v>
      </c>
      <c r="C477">
        <v>4</v>
      </c>
      <c r="D477" s="1">
        <v>42644</v>
      </c>
      <c r="E477" s="1">
        <v>42647</v>
      </c>
      <c r="F477" t="s">
        <v>5495</v>
      </c>
      <c r="G477">
        <v>2</v>
      </c>
      <c r="H477">
        <v>6</v>
      </c>
    </row>
    <row r="478" spans="1:8" x14ac:dyDescent="0.25">
      <c r="A478">
        <v>477</v>
      </c>
      <c r="B478">
        <v>449</v>
      </c>
      <c r="C478">
        <v>4</v>
      </c>
      <c r="D478" s="1">
        <v>42645</v>
      </c>
      <c r="E478" s="1">
        <v>42648</v>
      </c>
      <c r="F478" t="s">
        <v>5497</v>
      </c>
      <c r="G478">
        <v>1</v>
      </c>
      <c r="H478">
        <v>2</v>
      </c>
    </row>
    <row r="479" spans="1:8" x14ac:dyDescent="0.25">
      <c r="A479">
        <v>478</v>
      </c>
      <c r="B479">
        <v>304</v>
      </c>
      <c r="C479">
        <v>4</v>
      </c>
      <c r="D479" s="1">
        <v>42645</v>
      </c>
      <c r="E479" s="1">
        <v>42648</v>
      </c>
      <c r="F479" t="s">
        <v>5496</v>
      </c>
      <c r="G479">
        <v>2</v>
      </c>
      <c r="H479">
        <v>7</v>
      </c>
    </row>
    <row r="480" spans="1:8" x14ac:dyDescent="0.25">
      <c r="A480">
        <v>479</v>
      </c>
      <c r="B480">
        <v>984</v>
      </c>
      <c r="C480">
        <v>4</v>
      </c>
      <c r="D480" s="1">
        <v>42646</v>
      </c>
      <c r="E480" s="1">
        <v>42647</v>
      </c>
      <c r="F480" t="s">
        <v>5497</v>
      </c>
      <c r="G480">
        <v>2</v>
      </c>
      <c r="H480">
        <v>6</v>
      </c>
    </row>
    <row r="481" spans="1:8" x14ac:dyDescent="0.25">
      <c r="A481">
        <v>480</v>
      </c>
      <c r="B481">
        <v>686</v>
      </c>
      <c r="C481">
        <v>4</v>
      </c>
      <c r="D481" s="1">
        <v>42647</v>
      </c>
      <c r="E481" s="1">
        <v>42650</v>
      </c>
      <c r="F481" t="s">
        <v>5498</v>
      </c>
      <c r="G481">
        <v>1</v>
      </c>
      <c r="H481">
        <v>3</v>
      </c>
    </row>
    <row r="482" spans="1:8" x14ac:dyDescent="0.25">
      <c r="A482">
        <v>481</v>
      </c>
      <c r="B482">
        <v>481</v>
      </c>
      <c r="C482">
        <v>4</v>
      </c>
      <c r="D482" s="1">
        <v>42647</v>
      </c>
      <c r="E482" s="1">
        <v>42650</v>
      </c>
      <c r="F482" t="s">
        <v>5499</v>
      </c>
      <c r="G482">
        <v>3</v>
      </c>
      <c r="H482">
        <v>9</v>
      </c>
    </row>
    <row r="483" spans="1:8" x14ac:dyDescent="0.25">
      <c r="A483">
        <v>482</v>
      </c>
      <c r="B483">
        <v>513</v>
      </c>
      <c r="C483">
        <v>4</v>
      </c>
      <c r="D483" s="1">
        <v>42648</v>
      </c>
      <c r="E483" s="1">
        <v>42649</v>
      </c>
      <c r="F483" t="s">
        <v>5499</v>
      </c>
      <c r="G483">
        <v>2</v>
      </c>
      <c r="H483">
        <v>6</v>
      </c>
    </row>
    <row r="484" spans="1:8" x14ac:dyDescent="0.25">
      <c r="A484">
        <v>483</v>
      </c>
      <c r="B484">
        <v>703</v>
      </c>
      <c r="C484">
        <v>4</v>
      </c>
      <c r="D484" s="1">
        <v>42649</v>
      </c>
      <c r="E484" s="1">
        <v>42650</v>
      </c>
      <c r="F484" t="s">
        <v>5500</v>
      </c>
      <c r="G484">
        <v>1</v>
      </c>
      <c r="H484">
        <v>2</v>
      </c>
    </row>
    <row r="485" spans="1:8" x14ac:dyDescent="0.25">
      <c r="A485">
        <v>484</v>
      </c>
      <c r="B485">
        <v>421</v>
      </c>
      <c r="C485">
        <v>4</v>
      </c>
      <c r="D485" s="1">
        <v>42649</v>
      </c>
      <c r="E485" s="1">
        <v>42652</v>
      </c>
      <c r="F485" t="s">
        <v>5501</v>
      </c>
      <c r="G485">
        <v>2</v>
      </c>
      <c r="H485">
        <v>7</v>
      </c>
    </row>
    <row r="486" spans="1:8" x14ac:dyDescent="0.25">
      <c r="A486">
        <v>485</v>
      </c>
      <c r="B486">
        <v>465</v>
      </c>
      <c r="C486">
        <v>4</v>
      </c>
      <c r="D486" s="1">
        <v>42649</v>
      </c>
      <c r="E486" s="1">
        <v>42651</v>
      </c>
      <c r="F486" t="s">
        <v>5501</v>
      </c>
      <c r="G486">
        <v>2</v>
      </c>
      <c r="H486">
        <v>7</v>
      </c>
    </row>
    <row r="487" spans="1:8" x14ac:dyDescent="0.25">
      <c r="A487">
        <v>486</v>
      </c>
      <c r="B487">
        <v>709</v>
      </c>
      <c r="C487">
        <v>4</v>
      </c>
      <c r="D487" s="1">
        <v>42649</v>
      </c>
      <c r="E487" s="1">
        <v>42651</v>
      </c>
      <c r="F487" t="s">
        <v>5500</v>
      </c>
      <c r="G487">
        <v>2</v>
      </c>
      <c r="H487">
        <v>7</v>
      </c>
    </row>
    <row r="488" spans="1:8" x14ac:dyDescent="0.25">
      <c r="A488">
        <v>487</v>
      </c>
      <c r="B488">
        <v>827</v>
      </c>
      <c r="C488">
        <v>4</v>
      </c>
      <c r="D488" s="1">
        <v>42649</v>
      </c>
      <c r="E488" s="1">
        <v>42652</v>
      </c>
      <c r="F488" t="s">
        <v>5500</v>
      </c>
      <c r="G488">
        <v>2</v>
      </c>
      <c r="H488">
        <v>6</v>
      </c>
    </row>
    <row r="489" spans="1:8" x14ac:dyDescent="0.25">
      <c r="A489">
        <v>488</v>
      </c>
      <c r="B489">
        <v>921</v>
      </c>
      <c r="C489">
        <v>4</v>
      </c>
      <c r="D489" s="1">
        <v>42649</v>
      </c>
      <c r="E489" s="1">
        <v>42652</v>
      </c>
      <c r="F489" t="s">
        <v>5502</v>
      </c>
      <c r="G489">
        <v>2</v>
      </c>
      <c r="H489">
        <v>6</v>
      </c>
    </row>
    <row r="490" spans="1:8" x14ac:dyDescent="0.25">
      <c r="A490">
        <v>489</v>
      </c>
      <c r="B490">
        <v>899</v>
      </c>
      <c r="C490">
        <v>4</v>
      </c>
      <c r="D490" s="1">
        <v>42649</v>
      </c>
      <c r="E490" s="1">
        <v>42651</v>
      </c>
      <c r="F490" t="s">
        <v>5502</v>
      </c>
      <c r="G490">
        <v>3</v>
      </c>
      <c r="H490">
        <v>8</v>
      </c>
    </row>
    <row r="491" spans="1:8" x14ac:dyDescent="0.25">
      <c r="A491">
        <v>490</v>
      </c>
      <c r="B491">
        <v>876</v>
      </c>
      <c r="C491">
        <v>4</v>
      </c>
      <c r="D491" s="1">
        <v>42650</v>
      </c>
      <c r="E491" s="1">
        <v>42653</v>
      </c>
      <c r="F491" t="s">
        <v>5500</v>
      </c>
      <c r="G491">
        <v>2</v>
      </c>
      <c r="H491">
        <v>6</v>
      </c>
    </row>
    <row r="492" spans="1:8" x14ac:dyDescent="0.25">
      <c r="A492">
        <v>491</v>
      </c>
      <c r="B492">
        <v>1048</v>
      </c>
      <c r="C492">
        <v>4</v>
      </c>
      <c r="D492" s="1">
        <v>42651</v>
      </c>
      <c r="E492" s="1">
        <v>42653</v>
      </c>
      <c r="F492" t="s">
        <v>5503</v>
      </c>
      <c r="G492">
        <v>1</v>
      </c>
      <c r="H492">
        <v>2</v>
      </c>
    </row>
    <row r="493" spans="1:8" x14ac:dyDescent="0.25">
      <c r="A493">
        <v>492</v>
      </c>
      <c r="B493">
        <v>191</v>
      </c>
      <c r="C493">
        <v>4</v>
      </c>
      <c r="D493" s="1">
        <v>42652</v>
      </c>
      <c r="E493" s="1">
        <v>42653</v>
      </c>
      <c r="F493" t="s">
        <v>5504</v>
      </c>
      <c r="G493">
        <v>1</v>
      </c>
      <c r="H493">
        <v>2</v>
      </c>
    </row>
    <row r="494" spans="1:8" x14ac:dyDescent="0.25">
      <c r="A494">
        <v>493</v>
      </c>
      <c r="B494">
        <v>796</v>
      </c>
      <c r="C494">
        <v>4</v>
      </c>
      <c r="D494" s="1">
        <v>42652</v>
      </c>
      <c r="E494" s="1">
        <v>42655</v>
      </c>
      <c r="F494" t="s">
        <v>5503</v>
      </c>
      <c r="G494">
        <v>1</v>
      </c>
      <c r="H494">
        <v>3</v>
      </c>
    </row>
    <row r="495" spans="1:8" x14ac:dyDescent="0.25">
      <c r="A495">
        <v>494</v>
      </c>
      <c r="B495">
        <v>875</v>
      </c>
      <c r="C495">
        <v>4</v>
      </c>
      <c r="D495" s="1">
        <v>42652</v>
      </c>
      <c r="E495" s="1">
        <v>42653</v>
      </c>
      <c r="F495" t="s">
        <v>5503</v>
      </c>
      <c r="G495">
        <v>2</v>
      </c>
      <c r="H495">
        <v>6</v>
      </c>
    </row>
    <row r="496" spans="1:8" x14ac:dyDescent="0.25">
      <c r="A496">
        <v>495</v>
      </c>
      <c r="B496">
        <v>712</v>
      </c>
      <c r="C496">
        <v>4</v>
      </c>
      <c r="D496" s="1">
        <v>42653</v>
      </c>
      <c r="E496" s="1">
        <v>42655</v>
      </c>
      <c r="F496" t="s">
        <v>5505</v>
      </c>
      <c r="G496">
        <v>1</v>
      </c>
      <c r="H496">
        <v>3</v>
      </c>
    </row>
    <row r="497" spans="1:8" x14ac:dyDescent="0.25">
      <c r="A497">
        <v>496</v>
      </c>
      <c r="B497">
        <v>193</v>
      </c>
      <c r="C497">
        <v>4</v>
      </c>
      <c r="D497" s="1">
        <v>42653</v>
      </c>
      <c r="E497" s="1">
        <v>42655</v>
      </c>
      <c r="F497" t="s">
        <v>5503</v>
      </c>
      <c r="G497">
        <v>2</v>
      </c>
      <c r="H497">
        <v>6</v>
      </c>
    </row>
    <row r="498" spans="1:8" x14ac:dyDescent="0.25">
      <c r="A498">
        <v>497</v>
      </c>
      <c r="B498">
        <v>785</v>
      </c>
      <c r="C498">
        <v>4</v>
      </c>
      <c r="D498" s="1">
        <v>42653</v>
      </c>
      <c r="E498" s="1">
        <v>42654</v>
      </c>
      <c r="F498" t="s">
        <v>5503</v>
      </c>
      <c r="G498">
        <v>2</v>
      </c>
      <c r="H498">
        <v>6</v>
      </c>
    </row>
    <row r="499" spans="1:8" x14ac:dyDescent="0.25">
      <c r="A499">
        <v>498</v>
      </c>
      <c r="B499">
        <v>1331</v>
      </c>
      <c r="C499">
        <v>4</v>
      </c>
      <c r="D499" s="1">
        <v>42653</v>
      </c>
      <c r="E499" s="1">
        <v>42655</v>
      </c>
      <c r="F499" t="s">
        <v>5503</v>
      </c>
      <c r="G499">
        <v>2</v>
      </c>
      <c r="H499">
        <v>6</v>
      </c>
    </row>
    <row r="500" spans="1:8" x14ac:dyDescent="0.25">
      <c r="A500">
        <v>499</v>
      </c>
      <c r="B500">
        <v>260</v>
      </c>
      <c r="C500">
        <v>4</v>
      </c>
      <c r="D500" s="1">
        <v>42654</v>
      </c>
      <c r="E500" s="1">
        <v>42657</v>
      </c>
      <c r="F500" t="s">
        <v>5505</v>
      </c>
      <c r="G500">
        <v>1</v>
      </c>
      <c r="H500">
        <v>2</v>
      </c>
    </row>
    <row r="501" spans="1:8" x14ac:dyDescent="0.25">
      <c r="A501">
        <v>500</v>
      </c>
      <c r="B501">
        <v>148</v>
      </c>
      <c r="C501">
        <v>4</v>
      </c>
      <c r="D501" s="1">
        <v>42654</v>
      </c>
      <c r="E501" s="1">
        <v>42655</v>
      </c>
      <c r="F501" t="s">
        <v>5505</v>
      </c>
      <c r="G501">
        <v>2</v>
      </c>
      <c r="H501">
        <v>6</v>
      </c>
    </row>
    <row r="502" spans="1:8" x14ac:dyDescent="0.25">
      <c r="A502">
        <v>501</v>
      </c>
      <c r="B502">
        <v>977</v>
      </c>
      <c r="C502">
        <v>4</v>
      </c>
      <c r="D502" s="1">
        <v>42654</v>
      </c>
      <c r="E502" s="1">
        <v>42655</v>
      </c>
      <c r="F502" t="s">
        <v>5505</v>
      </c>
      <c r="G502">
        <v>2</v>
      </c>
      <c r="H502">
        <v>7</v>
      </c>
    </row>
    <row r="503" spans="1:8" x14ac:dyDescent="0.25">
      <c r="A503">
        <v>502</v>
      </c>
      <c r="B503">
        <v>401</v>
      </c>
      <c r="C503">
        <v>4</v>
      </c>
      <c r="D503" s="1">
        <v>42655</v>
      </c>
      <c r="E503" s="1">
        <v>42656</v>
      </c>
      <c r="F503" t="s">
        <v>5505</v>
      </c>
      <c r="G503">
        <v>3</v>
      </c>
      <c r="H503">
        <v>9</v>
      </c>
    </row>
    <row r="504" spans="1:8" x14ac:dyDescent="0.25">
      <c r="A504">
        <v>503</v>
      </c>
      <c r="B504">
        <v>932</v>
      </c>
      <c r="C504">
        <v>4</v>
      </c>
      <c r="D504" s="1">
        <v>42656</v>
      </c>
      <c r="E504" s="1">
        <v>42659</v>
      </c>
      <c r="F504" t="s">
        <v>5506</v>
      </c>
      <c r="G504">
        <v>2</v>
      </c>
      <c r="H504">
        <v>6</v>
      </c>
    </row>
    <row r="505" spans="1:8" x14ac:dyDescent="0.25">
      <c r="A505">
        <v>504</v>
      </c>
      <c r="B505">
        <v>1381</v>
      </c>
      <c r="C505">
        <v>4</v>
      </c>
      <c r="D505" s="1">
        <v>42657</v>
      </c>
      <c r="E505" s="1">
        <v>42658</v>
      </c>
      <c r="F505" t="s">
        <v>5507</v>
      </c>
      <c r="G505">
        <v>1</v>
      </c>
      <c r="H505">
        <v>2</v>
      </c>
    </row>
    <row r="506" spans="1:8" x14ac:dyDescent="0.25">
      <c r="A506">
        <v>505</v>
      </c>
      <c r="B506">
        <v>721</v>
      </c>
      <c r="C506">
        <v>4</v>
      </c>
      <c r="D506" s="1">
        <v>42657</v>
      </c>
      <c r="E506" s="1">
        <v>42659</v>
      </c>
      <c r="F506" t="s">
        <v>5508</v>
      </c>
      <c r="G506">
        <v>2</v>
      </c>
      <c r="H506">
        <v>6</v>
      </c>
    </row>
    <row r="507" spans="1:8" x14ac:dyDescent="0.25">
      <c r="A507">
        <v>506</v>
      </c>
      <c r="B507">
        <v>831</v>
      </c>
      <c r="C507">
        <v>4</v>
      </c>
      <c r="D507" s="1">
        <v>42657</v>
      </c>
      <c r="E507" s="1">
        <v>42659</v>
      </c>
      <c r="F507" t="s">
        <v>5509</v>
      </c>
      <c r="G507">
        <v>2</v>
      </c>
      <c r="H507">
        <v>6</v>
      </c>
    </row>
    <row r="508" spans="1:8" x14ac:dyDescent="0.25">
      <c r="A508">
        <v>507</v>
      </c>
      <c r="B508">
        <v>1378</v>
      </c>
      <c r="C508">
        <v>4</v>
      </c>
      <c r="D508" s="1">
        <v>42658</v>
      </c>
      <c r="E508" s="1">
        <v>42660</v>
      </c>
      <c r="F508" t="s">
        <v>5508</v>
      </c>
      <c r="G508">
        <v>1</v>
      </c>
      <c r="H508">
        <v>3</v>
      </c>
    </row>
    <row r="509" spans="1:8" x14ac:dyDescent="0.25">
      <c r="A509">
        <v>508</v>
      </c>
      <c r="B509">
        <v>1359</v>
      </c>
      <c r="C509">
        <v>4</v>
      </c>
      <c r="D509" s="1">
        <v>42658</v>
      </c>
      <c r="E509" s="1">
        <v>42661</v>
      </c>
      <c r="F509" t="s">
        <v>5510</v>
      </c>
      <c r="G509">
        <v>2</v>
      </c>
      <c r="H509">
        <v>6</v>
      </c>
    </row>
    <row r="510" spans="1:8" x14ac:dyDescent="0.25">
      <c r="A510">
        <v>509</v>
      </c>
      <c r="B510">
        <v>235</v>
      </c>
      <c r="C510">
        <v>4</v>
      </c>
      <c r="D510" s="1">
        <v>42659</v>
      </c>
      <c r="E510" s="1">
        <v>42660</v>
      </c>
      <c r="F510" t="s">
        <v>5508</v>
      </c>
      <c r="G510">
        <v>2</v>
      </c>
      <c r="H510">
        <v>7</v>
      </c>
    </row>
    <row r="511" spans="1:8" x14ac:dyDescent="0.25">
      <c r="A511">
        <v>510</v>
      </c>
      <c r="B511">
        <v>586</v>
      </c>
      <c r="C511">
        <v>4</v>
      </c>
      <c r="D511" s="1">
        <v>42660</v>
      </c>
      <c r="E511" s="1">
        <v>42661</v>
      </c>
      <c r="F511" t="s">
        <v>5510</v>
      </c>
      <c r="G511">
        <v>2</v>
      </c>
      <c r="H511">
        <v>7</v>
      </c>
    </row>
    <row r="512" spans="1:8" x14ac:dyDescent="0.25">
      <c r="A512">
        <v>511</v>
      </c>
      <c r="B512">
        <v>377</v>
      </c>
      <c r="C512">
        <v>4</v>
      </c>
      <c r="D512" s="1">
        <v>42661</v>
      </c>
      <c r="E512" s="1">
        <v>42663</v>
      </c>
      <c r="F512" t="s">
        <v>5511</v>
      </c>
      <c r="G512">
        <v>2</v>
      </c>
      <c r="H512">
        <v>7</v>
      </c>
    </row>
    <row r="513" spans="1:8" x14ac:dyDescent="0.25">
      <c r="A513">
        <v>512</v>
      </c>
      <c r="B513">
        <v>8</v>
      </c>
      <c r="C513">
        <v>4</v>
      </c>
      <c r="D513" s="1">
        <v>42662</v>
      </c>
      <c r="E513" s="1">
        <v>42665</v>
      </c>
      <c r="F513" t="s">
        <v>5512</v>
      </c>
      <c r="G513">
        <v>2</v>
      </c>
      <c r="H513">
        <v>7</v>
      </c>
    </row>
    <row r="514" spans="1:8" x14ac:dyDescent="0.25">
      <c r="A514">
        <v>513</v>
      </c>
      <c r="B514">
        <v>155</v>
      </c>
      <c r="C514">
        <v>4</v>
      </c>
      <c r="D514" s="1">
        <v>42662</v>
      </c>
      <c r="E514" s="1">
        <v>42664</v>
      </c>
      <c r="F514" t="s">
        <v>5513</v>
      </c>
      <c r="G514">
        <v>2</v>
      </c>
      <c r="H514">
        <v>6</v>
      </c>
    </row>
    <row r="515" spans="1:8" x14ac:dyDescent="0.25">
      <c r="A515">
        <v>514</v>
      </c>
      <c r="B515">
        <v>927</v>
      </c>
      <c r="C515">
        <v>4</v>
      </c>
      <c r="D515" s="1">
        <v>42662</v>
      </c>
      <c r="E515" s="1">
        <v>42664</v>
      </c>
      <c r="F515" t="s">
        <v>5512</v>
      </c>
      <c r="G515">
        <v>2</v>
      </c>
      <c r="H515">
        <v>7</v>
      </c>
    </row>
    <row r="516" spans="1:8" x14ac:dyDescent="0.25">
      <c r="A516">
        <v>515</v>
      </c>
      <c r="B516">
        <v>986</v>
      </c>
      <c r="C516">
        <v>4</v>
      </c>
      <c r="D516" s="1">
        <v>42662</v>
      </c>
      <c r="E516" s="1">
        <v>42663</v>
      </c>
      <c r="F516" t="s">
        <v>5514</v>
      </c>
      <c r="G516">
        <v>2</v>
      </c>
      <c r="H516">
        <v>6</v>
      </c>
    </row>
    <row r="517" spans="1:8" x14ac:dyDescent="0.25">
      <c r="A517">
        <v>516</v>
      </c>
      <c r="B517">
        <v>111</v>
      </c>
      <c r="C517">
        <v>4</v>
      </c>
      <c r="D517" s="1">
        <v>42664</v>
      </c>
      <c r="E517" s="1">
        <v>42666</v>
      </c>
      <c r="F517" t="s">
        <v>5515</v>
      </c>
      <c r="G517">
        <v>2</v>
      </c>
      <c r="H517">
        <v>6</v>
      </c>
    </row>
    <row r="518" spans="1:8" x14ac:dyDescent="0.25">
      <c r="A518">
        <v>517</v>
      </c>
      <c r="B518">
        <v>613</v>
      </c>
      <c r="C518">
        <v>4</v>
      </c>
      <c r="D518" s="1">
        <v>42664</v>
      </c>
      <c r="E518" s="1">
        <v>42665</v>
      </c>
      <c r="F518" t="s">
        <v>5515</v>
      </c>
      <c r="G518">
        <v>2</v>
      </c>
      <c r="H518">
        <v>6</v>
      </c>
    </row>
    <row r="519" spans="1:8" x14ac:dyDescent="0.25">
      <c r="A519">
        <v>518</v>
      </c>
      <c r="B519">
        <v>1374</v>
      </c>
      <c r="C519">
        <v>4</v>
      </c>
      <c r="D519" s="1">
        <v>42665</v>
      </c>
      <c r="E519" s="1">
        <v>42667</v>
      </c>
      <c r="F519" t="s">
        <v>5516</v>
      </c>
      <c r="G519">
        <v>1</v>
      </c>
      <c r="H519">
        <v>2</v>
      </c>
    </row>
    <row r="520" spans="1:8" x14ac:dyDescent="0.25">
      <c r="A520">
        <v>519</v>
      </c>
      <c r="B520">
        <v>54</v>
      </c>
      <c r="C520">
        <v>4</v>
      </c>
      <c r="D520" s="1">
        <v>42665</v>
      </c>
      <c r="E520" s="1">
        <v>42666</v>
      </c>
      <c r="F520" t="s">
        <v>5515</v>
      </c>
      <c r="G520">
        <v>2</v>
      </c>
      <c r="H520">
        <v>7</v>
      </c>
    </row>
    <row r="521" spans="1:8" x14ac:dyDescent="0.25">
      <c r="A521">
        <v>520</v>
      </c>
      <c r="B521">
        <v>639</v>
      </c>
      <c r="C521">
        <v>4</v>
      </c>
      <c r="D521" s="1">
        <v>42666</v>
      </c>
      <c r="E521" s="1">
        <v>42669</v>
      </c>
      <c r="F521" t="s">
        <v>5515</v>
      </c>
      <c r="G521">
        <v>2</v>
      </c>
      <c r="H521">
        <v>7</v>
      </c>
    </row>
    <row r="522" spans="1:8" x14ac:dyDescent="0.25">
      <c r="A522">
        <v>521</v>
      </c>
      <c r="B522">
        <v>664</v>
      </c>
      <c r="C522">
        <v>4</v>
      </c>
      <c r="D522" s="1">
        <v>42666</v>
      </c>
      <c r="E522" s="1">
        <v>42668</v>
      </c>
      <c r="F522" t="s">
        <v>5516</v>
      </c>
      <c r="G522">
        <v>2</v>
      </c>
      <c r="H522">
        <v>6</v>
      </c>
    </row>
    <row r="523" spans="1:8" x14ac:dyDescent="0.25">
      <c r="A523">
        <v>522</v>
      </c>
      <c r="B523">
        <v>724</v>
      </c>
      <c r="C523">
        <v>4</v>
      </c>
      <c r="D523" s="1">
        <v>42666</v>
      </c>
      <c r="E523" s="1">
        <v>42667</v>
      </c>
      <c r="F523" t="s">
        <v>5515</v>
      </c>
      <c r="G523">
        <v>2</v>
      </c>
      <c r="H523">
        <v>7</v>
      </c>
    </row>
    <row r="524" spans="1:8" x14ac:dyDescent="0.25">
      <c r="A524">
        <v>523</v>
      </c>
      <c r="B524">
        <v>1056</v>
      </c>
      <c r="C524">
        <v>4</v>
      </c>
      <c r="D524" s="1">
        <v>42667</v>
      </c>
      <c r="E524" s="1">
        <v>42669</v>
      </c>
      <c r="F524" t="s">
        <v>5517</v>
      </c>
      <c r="G524">
        <v>2</v>
      </c>
      <c r="H524">
        <v>6</v>
      </c>
    </row>
    <row r="525" spans="1:8" x14ac:dyDescent="0.25">
      <c r="A525">
        <v>524</v>
      </c>
      <c r="B525">
        <v>569</v>
      </c>
      <c r="C525">
        <v>4</v>
      </c>
      <c r="D525" s="1">
        <v>42668</v>
      </c>
      <c r="E525" s="1">
        <v>42669</v>
      </c>
      <c r="F525" t="s">
        <v>5517</v>
      </c>
      <c r="G525">
        <v>1</v>
      </c>
      <c r="H525">
        <v>2</v>
      </c>
    </row>
    <row r="526" spans="1:8" x14ac:dyDescent="0.25">
      <c r="A526">
        <v>525</v>
      </c>
      <c r="B526">
        <v>1315</v>
      </c>
      <c r="C526">
        <v>4</v>
      </c>
      <c r="D526" s="1">
        <v>42669</v>
      </c>
      <c r="E526" s="1">
        <v>42671</v>
      </c>
      <c r="F526" t="s">
        <v>5518</v>
      </c>
      <c r="G526">
        <v>1</v>
      </c>
      <c r="H526">
        <v>3</v>
      </c>
    </row>
    <row r="527" spans="1:8" x14ac:dyDescent="0.25">
      <c r="A527">
        <v>526</v>
      </c>
      <c r="B527">
        <v>1096</v>
      </c>
      <c r="C527">
        <v>4</v>
      </c>
      <c r="D527" s="1">
        <v>42669</v>
      </c>
      <c r="E527" s="1">
        <v>42671</v>
      </c>
      <c r="F527" t="s">
        <v>5519</v>
      </c>
      <c r="G527">
        <v>2</v>
      </c>
      <c r="H527">
        <v>6</v>
      </c>
    </row>
    <row r="528" spans="1:8" x14ac:dyDescent="0.25">
      <c r="A528">
        <v>527</v>
      </c>
      <c r="B528">
        <v>506</v>
      </c>
      <c r="C528">
        <v>4</v>
      </c>
      <c r="D528" s="1">
        <v>42670</v>
      </c>
      <c r="E528" s="1">
        <v>42672</v>
      </c>
      <c r="F528" t="s">
        <v>5519</v>
      </c>
      <c r="G528">
        <v>1</v>
      </c>
      <c r="H528">
        <v>2</v>
      </c>
    </row>
    <row r="529" spans="1:8" x14ac:dyDescent="0.25">
      <c r="A529">
        <v>528</v>
      </c>
      <c r="B529">
        <v>676</v>
      </c>
      <c r="C529">
        <v>4</v>
      </c>
      <c r="D529" s="1">
        <v>42671</v>
      </c>
      <c r="E529" s="1">
        <v>42674</v>
      </c>
      <c r="F529" t="s">
        <v>5520</v>
      </c>
      <c r="G529">
        <v>2</v>
      </c>
      <c r="H529">
        <v>7</v>
      </c>
    </row>
    <row r="530" spans="1:8" x14ac:dyDescent="0.25">
      <c r="A530">
        <v>529</v>
      </c>
      <c r="B530">
        <v>753</v>
      </c>
      <c r="C530">
        <v>4</v>
      </c>
      <c r="D530" s="1">
        <v>42671</v>
      </c>
      <c r="E530" s="1">
        <v>42673</v>
      </c>
      <c r="F530" t="s">
        <v>5520</v>
      </c>
      <c r="G530">
        <v>2</v>
      </c>
      <c r="H530">
        <v>7</v>
      </c>
    </row>
    <row r="531" spans="1:8" x14ac:dyDescent="0.25">
      <c r="A531">
        <v>530</v>
      </c>
      <c r="B531">
        <v>773</v>
      </c>
      <c r="C531">
        <v>4</v>
      </c>
      <c r="D531" s="1">
        <v>42671</v>
      </c>
      <c r="E531" s="1">
        <v>42674</v>
      </c>
      <c r="F531" t="s">
        <v>5520</v>
      </c>
      <c r="G531">
        <v>2</v>
      </c>
      <c r="H531">
        <v>6</v>
      </c>
    </row>
    <row r="532" spans="1:8" x14ac:dyDescent="0.25">
      <c r="A532">
        <v>531</v>
      </c>
      <c r="B532">
        <v>116</v>
      </c>
      <c r="C532">
        <v>4</v>
      </c>
      <c r="D532" s="1">
        <v>42671</v>
      </c>
      <c r="E532" s="1">
        <v>42672</v>
      </c>
      <c r="F532" t="s">
        <v>5521</v>
      </c>
      <c r="G532">
        <v>3</v>
      </c>
      <c r="H532">
        <v>8</v>
      </c>
    </row>
    <row r="533" spans="1:8" x14ac:dyDescent="0.25">
      <c r="A533">
        <v>532</v>
      </c>
      <c r="B533">
        <v>817</v>
      </c>
      <c r="C533">
        <v>4</v>
      </c>
      <c r="D533" s="1">
        <v>42672</v>
      </c>
      <c r="E533" s="1">
        <v>42674</v>
      </c>
      <c r="F533" t="s">
        <v>5521</v>
      </c>
      <c r="G533">
        <v>2</v>
      </c>
      <c r="H533">
        <v>7</v>
      </c>
    </row>
    <row r="534" spans="1:8" x14ac:dyDescent="0.25">
      <c r="A534">
        <v>533</v>
      </c>
      <c r="B534">
        <v>1334</v>
      </c>
      <c r="C534">
        <v>4</v>
      </c>
      <c r="D534" s="1">
        <v>42672</v>
      </c>
      <c r="E534" s="1">
        <v>42675</v>
      </c>
      <c r="F534" t="s">
        <v>5522</v>
      </c>
      <c r="G534">
        <v>2</v>
      </c>
      <c r="H534">
        <v>6</v>
      </c>
    </row>
    <row r="535" spans="1:8" x14ac:dyDescent="0.25">
      <c r="A535">
        <v>534</v>
      </c>
      <c r="B535">
        <v>1406</v>
      </c>
      <c r="C535">
        <v>4</v>
      </c>
      <c r="D535" s="1">
        <v>42672</v>
      </c>
      <c r="E535" s="1">
        <v>42673</v>
      </c>
      <c r="F535" t="s">
        <v>5520</v>
      </c>
      <c r="G535">
        <v>2</v>
      </c>
      <c r="H535">
        <v>7</v>
      </c>
    </row>
    <row r="536" spans="1:8" x14ac:dyDescent="0.25">
      <c r="A536">
        <v>535</v>
      </c>
      <c r="B536">
        <v>835</v>
      </c>
      <c r="C536">
        <v>4</v>
      </c>
      <c r="D536" s="1">
        <v>42672</v>
      </c>
      <c r="E536" s="1">
        <v>42674</v>
      </c>
      <c r="F536" t="s">
        <v>5522</v>
      </c>
      <c r="G536">
        <v>3</v>
      </c>
      <c r="H536">
        <v>9</v>
      </c>
    </row>
    <row r="537" spans="1:8" x14ac:dyDescent="0.25">
      <c r="A537">
        <v>536</v>
      </c>
      <c r="B537">
        <v>759</v>
      </c>
      <c r="C537">
        <v>4</v>
      </c>
      <c r="D537" s="1">
        <v>42674</v>
      </c>
      <c r="E537" s="1">
        <v>42676</v>
      </c>
      <c r="F537" t="s">
        <v>5522</v>
      </c>
      <c r="G537">
        <v>1</v>
      </c>
      <c r="H537">
        <v>3</v>
      </c>
    </row>
    <row r="538" spans="1:8" x14ac:dyDescent="0.25">
      <c r="A538">
        <v>537</v>
      </c>
      <c r="B538">
        <v>1353</v>
      </c>
      <c r="C538">
        <v>4</v>
      </c>
      <c r="D538" s="1">
        <v>42674</v>
      </c>
      <c r="E538" s="1">
        <v>42675</v>
      </c>
      <c r="F538" t="s">
        <v>5523</v>
      </c>
      <c r="G538">
        <v>1</v>
      </c>
      <c r="H538">
        <v>2</v>
      </c>
    </row>
    <row r="539" spans="1:8" x14ac:dyDescent="0.25">
      <c r="A539">
        <v>538</v>
      </c>
      <c r="B539">
        <v>341</v>
      </c>
      <c r="C539">
        <v>4</v>
      </c>
      <c r="D539" s="1">
        <v>42676</v>
      </c>
      <c r="E539" s="1">
        <v>42679</v>
      </c>
      <c r="F539" t="s">
        <v>5524</v>
      </c>
      <c r="G539">
        <v>2</v>
      </c>
      <c r="H539">
        <v>6</v>
      </c>
    </row>
    <row r="540" spans="1:8" x14ac:dyDescent="0.25">
      <c r="A540">
        <v>539</v>
      </c>
      <c r="B540">
        <v>1144</v>
      </c>
      <c r="C540">
        <v>4</v>
      </c>
      <c r="D540" s="1">
        <v>42676</v>
      </c>
      <c r="E540" s="1">
        <v>42678</v>
      </c>
      <c r="F540" t="s">
        <v>5523</v>
      </c>
      <c r="G540">
        <v>2</v>
      </c>
      <c r="H540">
        <v>7</v>
      </c>
    </row>
    <row r="541" spans="1:8" x14ac:dyDescent="0.25">
      <c r="A541">
        <v>540</v>
      </c>
      <c r="B541">
        <v>1429</v>
      </c>
      <c r="C541">
        <v>4</v>
      </c>
      <c r="D541" s="1">
        <v>42677</v>
      </c>
      <c r="E541" s="1">
        <v>42679</v>
      </c>
      <c r="F541" t="s">
        <v>5525</v>
      </c>
      <c r="G541">
        <v>1</v>
      </c>
      <c r="H541">
        <v>3</v>
      </c>
    </row>
    <row r="542" spans="1:8" x14ac:dyDescent="0.25">
      <c r="A542">
        <v>541</v>
      </c>
      <c r="B542">
        <v>1228</v>
      </c>
      <c r="C542">
        <v>4</v>
      </c>
      <c r="D542" s="1">
        <v>42678</v>
      </c>
      <c r="E542" s="1">
        <v>42681</v>
      </c>
      <c r="F542" t="s">
        <v>5526</v>
      </c>
      <c r="G542">
        <v>1</v>
      </c>
      <c r="H542">
        <v>3</v>
      </c>
    </row>
    <row r="543" spans="1:8" x14ac:dyDescent="0.25">
      <c r="A543">
        <v>542</v>
      </c>
      <c r="B543">
        <v>313</v>
      </c>
      <c r="C543">
        <v>4</v>
      </c>
      <c r="D543" s="1">
        <v>42678</v>
      </c>
      <c r="E543" s="1">
        <v>42680</v>
      </c>
      <c r="F543" t="s">
        <v>5524</v>
      </c>
      <c r="G543">
        <v>2</v>
      </c>
      <c r="H543">
        <v>7</v>
      </c>
    </row>
    <row r="544" spans="1:8" x14ac:dyDescent="0.25">
      <c r="A544">
        <v>543</v>
      </c>
      <c r="B544">
        <v>62</v>
      </c>
      <c r="C544">
        <v>4</v>
      </c>
      <c r="D544" s="1">
        <v>42680</v>
      </c>
      <c r="E544" s="1">
        <v>42683</v>
      </c>
      <c r="F544" t="s">
        <v>5527</v>
      </c>
      <c r="G544">
        <v>2</v>
      </c>
      <c r="H544">
        <v>6</v>
      </c>
    </row>
    <row r="545" spans="1:8" x14ac:dyDescent="0.25">
      <c r="A545">
        <v>544</v>
      </c>
      <c r="B545">
        <v>321</v>
      </c>
      <c r="C545">
        <v>4</v>
      </c>
      <c r="D545" s="1">
        <v>42680</v>
      </c>
      <c r="E545" s="1">
        <v>42681</v>
      </c>
      <c r="F545" t="s">
        <v>5527</v>
      </c>
      <c r="G545">
        <v>2</v>
      </c>
      <c r="H545">
        <v>7</v>
      </c>
    </row>
    <row r="546" spans="1:8" x14ac:dyDescent="0.25">
      <c r="A546">
        <v>545</v>
      </c>
      <c r="B546">
        <v>1108</v>
      </c>
      <c r="C546">
        <v>4</v>
      </c>
      <c r="D546" s="1">
        <v>42682</v>
      </c>
      <c r="E546" s="1">
        <v>42684</v>
      </c>
      <c r="F546" t="s">
        <v>5528</v>
      </c>
      <c r="G546">
        <v>3</v>
      </c>
      <c r="H546">
        <v>9</v>
      </c>
    </row>
    <row r="547" spans="1:8" x14ac:dyDescent="0.25">
      <c r="A547">
        <v>546</v>
      </c>
      <c r="B547">
        <v>470</v>
      </c>
      <c r="C547">
        <v>4</v>
      </c>
      <c r="D547" s="1">
        <v>42683</v>
      </c>
      <c r="E547" s="1">
        <v>42686</v>
      </c>
      <c r="F547" t="s">
        <v>5529</v>
      </c>
      <c r="G547">
        <v>2</v>
      </c>
      <c r="H547">
        <v>7</v>
      </c>
    </row>
    <row r="548" spans="1:8" x14ac:dyDescent="0.25">
      <c r="A548">
        <v>547</v>
      </c>
      <c r="B548">
        <v>20</v>
      </c>
      <c r="C548">
        <v>4</v>
      </c>
      <c r="D548" s="1">
        <v>42683</v>
      </c>
      <c r="E548" s="1">
        <v>42685</v>
      </c>
      <c r="F548" t="s">
        <v>5529</v>
      </c>
      <c r="G548">
        <v>3</v>
      </c>
      <c r="H548">
        <v>8</v>
      </c>
    </row>
    <row r="549" spans="1:8" x14ac:dyDescent="0.25">
      <c r="A549">
        <v>548</v>
      </c>
      <c r="B549">
        <v>739</v>
      </c>
      <c r="C549">
        <v>4</v>
      </c>
      <c r="D549" s="1">
        <v>42685</v>
      </c>
      <c r="E549" s="1">
        <v>42687</v>
      </c>
      <c r="F549" t="s">
        <v>5530</v>
      </c>
      <c r="G549">
        <v>2</v>
      </c>
      <c r="H549">
        <v>7</v>
      </c>
    </row>
    <row r="550" spans="1:8" x14ac:dyDescent="0.25">
      <c r="A550">
        <v>549</v>
      </c>
      <c r="B550">
        <v>64</v>
      </c>
      <c r="C550">
        <v>3</v>
      </c>
      <c r="D550" s="1">
        <v>42686</v>
      </c>
      <c r="E550" s="1">
        <v>42686</v>
      </c>
      <c r="F550" t="s">
        <v>31</v>
      </c>
      <c r="G550">
        <v>3</v>
      </c>
      <c r="H550">
        <v>9</v>
      </c>
    </row>
    <row r="551" spans="1:8" x14ac:dyDescent="0.25">
      <c r="A551">
        <v>550</v>
      </c>
      <c r="B551">
        <v>892</v>
      </c>
      <c r="C551">
        <v>4</v>
      </c>
      <c r="D551" s="1">
        <v>42686</v>
      </c>
      <c r="E551" s="1">
        <v>42688</v>
      </c>
      <c r="F551" t="s">
        <v>5531</v>
      </c>
      <c r="G551">
        <v>2</v>
      </c>
      <c r="H551">
        <v>7</v>
      </c>
    </row>
    <row r="552" spans="1:8" x14ac:dyDescent="0.25">
      <c r="A552">
        <v>551</v>
      </c>
      <c r="B552">
        <v>1169</v>
      </c>
      <c r="C552">
        <v>4</v>
      </c>
      <c r="D552" s="1">
        <v>42686</v>
      </c>
      <c r="E552" s="1">
        <v>42687</v>
      </c>
      <c r="F552" t="s">
        <v>5530</v>
      </c>
      <c r="G552">
        <v>2</v>
      </c>
      <c r="H552">
        <v>6</v>
      </c>
    </row>
    <row r="553" spans="1:8" x14ac:dyDescent="0.25">
      <c r="A553">
        <v>552</v>
      </c>
      <c r="B553">
        <v>1282</v>
      </c>
      <c r="C553">
        <v>4</v>
      </c>
      <c r="D553" s="1">
        <v>42686</v>
      </c>
      <c r="E553" s="1">
        <v>42689</v>
      </c>
      <c r="F553" t="s">
        <v>5530</v>
      </c>
      <c r="G553">
        <v>2</v>
      </c>
      <c r="H553">
        <v>7</v>
      </c>
    </row>
    <row r="554" spans="1:8" x14ac:dyDescent="0.25">
      <c r="A554">
        <v>553</v>
      </c>
      <c r="B554">
        <v>913</v>
      </c>
      <c r="C554">
        <v>4</v>
      </c>
      <c r="D554" s="1">
        <v>42686</v>
      </c>
      <c r="E554" s="1">
        <v>42687</v>
      </c>
      <c r="F554" t="s">
        <v>5531</v>
      </c>
      <c r="G554">
        <v>3</v>
      </c>
      <c r="H554">
        <v>9</v>
      </c>
    </row>
    <row r="555" spans="1:8" x14ac:dyDescent="0.25">
      <c r="A555">
        <v>554</v>
      </c>
      <c r="B555">
        <v>104</v>
      </c>
      <c r="C555">
        <v>4</v>
      </c>
      <c r="D555" s="1">
        <v>42687</v>
      </c>
      <c r="E555" s="1">
        <v>42688</v>
      </c>
      <c r="F555" t="s">
        <v>5532</v>
      </c>
      <c r="G555">
        <v>1</v>
      </c>
      <c r="H555">
        <v>3</v>
      </c>
    </row>
    <row r="556" spans="1:8" x14ac:dyDescent="0.25">
      <c r="A556">
        <v>555</v>
      </c>
      <c r="B556">
        <v>212</v>
      </c>
      <c r="C556">
        <v>4</v>
      </c>
      <c r="D556" s="1">
        <v>42687</v>
      </c>
      <c r="E556" s="1">
        <v>42688</v>
      </c>
      <c r="F556" t="s">
        <v>5532</v>
      </c>
      <c r="G556">
        <v>2</v>
      </c>
      <c r="H556">
        <v>7</v>
      </c>
    </row>
    <row r="557" spans="1:8" x14ac:dyDescent="0.25">
      <c r="A557">
        <v>556</v>
      </c>
      <c r="B557">
        <v>61</v>
      </c>
      <c r="C557">
        <v>4</v>
      </c>
      <c r="D557" s="1">
        <v>42687</v>
      </c>
      <c r="E557" s="1">
        <v>42688</v>
      </c>
      <c r="F557" t="s">
        <v>5531</v>
      </c>
      <c r="G557">
        <v>3</v>
      </c>
      <c r="H557">
        <v>9</v>
      </c>
    </row>
    <row r="558" spans="1:8" x14ac:dyDescent="0.25">
      <c r="A558">
        <v>557</v>
      </c>
      <c r="B558">
        <v>1248</v>
      </c>
      <c r="C558">
        <v>4</v>
      </c>
      <c r="D558" s="1">
        <v>42688</v>
      </c>
      <c r="E558" s="1">
        <v>42691</v>
      </c>
      <c r="F558" t="s">
        <v>5531</v>
      </c>
      <c r="G558">
        <v>2</v>
      </c>
      <c r="H558">
        <v>6</v>
      </c>
    </row>
    <row r="559" spans="1:8" x14ac:dyDescent="0.25">
      <c r="A559">
        <v>558</v>
      </c>
      <c r="B559">
        <v>1443</v>
      </c>
      <c r="C559">
        <v>4</v>
      </c>
      <c r="D559" s="1">
        <v>42689</v>
      </c>
      <c r="E559" s="1">
        <v>42690</v>
      </c>
      <c r="F559" t="s">
        <v>5533</v>
      </c>
      <c r="G559">
        <v>2</v>
      </c>
      <c r="H559">
        <v>7</v>
      </c>
    </row>
    <row r="560" spans="1:8" x14ac:dyDescent="0.25">
      <c r="A560">
        <v>559</v>
      </c>
      <c r="B560">
        <v>959</v>
      </c>
      <c r="C560">
        <v>4</v>
      </c>
      <c r="D560" s="1">
        <v>42690</v>
      </c>
      <c r="E560" s="1">
        <v>42691</v>
      </c>
      <c r="F560" t="s">
        <v>5533</v>
      </c>
      <c r="G560">
        <v>1</v>
      </c>
      <c r="H560">
        <v>2</v>
      </c>
    </row>
    <row r="561" spans="1:8" x14ac:dyDescent="0.25">
      <c r="A561">
        <v>560</v>
      </c>
      <c r="B561">
        <v>1405</v>
      </c>
      <c r="C561">
        <v>4</v>
      </c>
      <c r="D561" s="1">
        <v>42692</v>
      </c>
      <c r="E561" s="1">
        <v>42693</v>
      </c>
      <c r="F561" t="s">
        <v>5534</v>
      </c>
      <c r="G561">
        <v>2</v>
      </c>
      <c r="H561">
        <v>6</v>
      </c>
    </row>
    <row r="562" spans="1:8" x14ac:dyDescent="0.25">
      <c r="A562">
        <v>561</v>
      </c>
      <c r="B562">
        <v>90</v>
      </c>
      <c r="C562">
        <v>4</v>
      </c>
      <c r="D562" s="1">
        <v>42693</v>
      </c>
      <c r="E562" s="1">
        <v>42696</v>
      </c>
      <c r="F562" t="s">
        <v>5535</v>
      </c>
      <c r="G562">
        <v>2</v>
      </c>
      <c r="H562">
        <v>6</v>
      </c>
    </row>
    <row r="563" spans="1:8" x14ac:dyDescent="0.25">
      <c r="A563">
        <v>562</v>
      </c>
      <c r="B563">
        <v>942</v>
      </c>
      <c r="C563">
        <v>4</v>
      </c>
      <c r="D563" s="1">
        <v>42693</v>
      </c>
      <c r="E563" s="1">
        <v>42694</v>
      </c>
      <c r="F563" t="s">
        <v>5535</v>
      </c>
      <c r="G563">
        <v>2</v>
      </c>
      <c r="H563">
        <v>7</v>
      </c>
    </row>
    <row r="564" spans="1:8" x14ac:dyDescent="0.25">
      <c r="A564">
        <v>563</v>
      </c>
      <c r="B564">
        <v>365</v>
      </c>
      <c r="C564">
        <v>4</v>
      </c>
      <c r="D564" s="1">
        <v>42694</v>
      </c>
      <c r="E564" s="1">
        <v>42696</v>
      </c>
      <c r="F564" t="s">
        <v>5534</v>
      </c>
      <c r="G564">
        <v>2</v>
      </c>
      <c r="H564">
        <v>6</v>
      </c>
    </row>
    <row r="565" spans="1:8" x14ac:dyDescent="0.25">
      <c r="A565">
        <v>564</v>
      </c>
      <c r="B565">
        <v>1058</v>
      </c>
      <c r="C565">
        <v>4</v>
      </c>
      <c r="D565" s="1">
        <v>42694</v>
      </c>
      <c r="E565" s="1">
        <v>42697</v>
      </c>
      <c r="F565" t="s">
        <v>5535</v>
      </c>
      <c r="G565">
        <v>2</v>
      </c>
      <c r="H565">
        <v>7</v>
      </c>
    </row>
    <row r="566" spans="1:8" x14ac:dyDescent="0.25">
      <c r="A566">
        <v>565</v>
      </c>
      <c r="B566">
        <v>894</v>
      </c>
      <c r="C566">
        <v>4</v>
      </c>
      <c r="D566" s="1">
        <v>42695</v>
      </c>
      <c r="E566" s="1">
        <v>42696</v>
      </c>
      <c r="F566" t="s">
        <v>5535</v>
      </c>
      <c r="G566">
        <v>2</v>
      </c>
      <c r="H566">
        <v>7</v>
      </c>
    </row>
    <row r="567" spans="1:8" x14ac:dyDescent="0.25">
      <c r="A567">
        <v>566</v>
      </c>
      <c r="B567">
        <v>298</v>
      </c>
      <c r="C567">
        <v>4</v>
      </c>
      <c r="D567" s="1">
        <v>42696</v>
      </c>
      <c r="E567" s="1">
        <v>42699</v>
      </c>
      <c r="F567" t="s">
        <v>5536</v>
      </c>
      <c r="G567">
        <v>1</v>
      </c>
      <c r="H567">
        <v>3</v>
      </c>
    </row>
    <row r="568" spans="1:8" x14ac:dyDescent="0.25">
      <c r="A568">
        <v>567</v>
      </c>
      <c r="B568">
        <v>1430</v>
      </c>
      <c r="C568">
        <v>4</v>
      </c>
      <c r="D568" s="1">
        <v>42696</v>
      </c>
      <c r="E568" s="1">
        <v>42697</v>
      </c>
      <c r="F568" t="s">
        <v>5536</v>
      </c>
      <c r="G568">
        <v>1</v>
      </c>
      <c r="H568">
        <v>2</v>
      </c>
    </row>
    <row r="569" spans="1:8" x14ac:dyDescent="0.25">
      <c r="A569">
        <v>568</v>
      </c>
      <c r="B569">
        <v>1275</v>
      </c>
      <c r="C569">
        <v>4</v>
      </c>
      <c r="D569" s="1">
        <v>42697</v>
      </c>
      <c r="E569" s="1">
        <v>42699</v>
      </c>
      <c r="F569" t="s">
        <v>5537</v>
      </c>
      <c r="G569">
        <v>1</v>
      </c>
      <c r="H569">
        <v>3</v>
      </c>
    </row>
    <row r="570" spans="1:8" x14ac:dyDescent="0.25">
      <c r="A570">
        <v>569</v>
      </c>
      <c r="B570">
        <v>707</v>
      </c>
      <c r="C570">
        <v>4</v>
      </c>
      <c r="D570" s="1">
        <v>42697</v>
      </c>
      <c r="E570" s="1">
        <v>42698</v>
      </c>
      <c r="F570" t="s">
        <v>5538</v>
      </c>
      <c r="G570">
        <v>2</v>
      </c>
      <c r="H570">
        <v>6</v>
      </c>
    </row>
    <row r="571" spans="1:8" x14ac:dyDescent="0.25">
      <c r="A571">
        <v>570</v>
      </c>
      <c r="B571">
        <v>989</v>
      </c>
      <c r="C571">
        <v>4</v>
      </c>
      <c r="D571" s="1">
        <v>42697</v>
      </c>
      <c r="E571" s="1">
        <v>42698</v>
      </c>
      <c r="F571" t="s">
        <v>5538</v>
      </c>
      <c r="G571">
        <v>2</v>
      </c>
      <c r="H571">
        <v>6</v>
      </c>
    </row>
    <row r="572" spans="1:8" x14ac:dyDescent="0.25">
      <c r="A572">
        <v>571</v>
      </c>
      <c r="B572">
        <v>5</v>
      </c>
      <c r="C572">
        <v>4</v>
      </c>
      <c r="D572" s="1">
        <v>42698</v>
      </c>
      <c r="E572" s="1">
        <v>42699</v>
      </c>
      <c r="F572" t="s">
        <v>5539</v>
      </c>
      <c r="G572">
        <v>1</v>
      </c>
      <c r="H572">
        <v>2</v>
      </c>
    </row>
    <row r="573" spans="1:8" x14ac:dyDescent="0.25">
      <c r="A573">
        <v>572</v>
      </c>
      <c r="B573">
        <v>178</v>
      </c>
      <c r="C573">
        <v>4</v>
      </c>
      <c r="D573" s="1">
        <v>42698</v>
      </c>
      <c r="E573" s="1">
        <v>42700</v>
      </c>
      <c r="F573" t="s">
        <v>5540</v>
      </c>
      <c r="G573">
        <v>2</v>
      </c>
      <c r="H573">
        <v>6</v>
      </c>
    </row>
    <row r="574" spans="1:8" x14ac:dyDescent="0.25">
      <c r="A574">
        <v>573</v>
      </c>
      <c r="B574">
        <v>423</v>
      </c>
      <c r="C574">
        <v>4</v>
      </c>
      <c r="D574" s="1">
        <v>42698</v>
      </c>
      <c r="E574" s="1">
        <v>42700</v>
      </c>
      <c r="F574" t="s">
        <v>5539</v>
      </c>
      <c r="G574">
        <v>2</v>
      </c>
      <c r="H574">
        <v>6</v>
      </c>
    </row>
    <row r="575" spans="1:8" x14ac:dyDescent="0.25">
      <c r="A575">
        <v>574</v>
      </c>
      <c r="B575">
        <v>833</v>
      </c>
      <c r="C575">
        <v>4</v>
      </c>
      <c r="D575" s="1">
        <v>42700</v>
      </c>
      <c r="E575" s="1">
        <v>42701</v>
      </c>
      <c r="F575" t="s">
        <v>5541</v>
      </c>
      <c r="G575">
        <v>2</v>
      </c>
      <c r="H575">
        <v>7</v>
      </c>
    </row>
    <row r="576" spans="1:8" x14ac:dyDescent="0.25">
      <c r="A576">
        <v>575</v>
      </c>
      <c r="B576">
        <v>33</v>
      </c>
      <c r="C576">
        <v>4</v>
      </c>
      <c r="D576" s="1">
        <v>42701</v>
      </c>
      <c r="E576" s="1">
        <v>42702</v>
      </c>
      <c r="F576" t="s">
        <v>5542</v>
      </c>
      <c r="G576">
        <v>1</v>
      </c>
      <c r="H576">
        <v>3</v>
      </c>
    </row>
    <row r="577" spans="1:8" x14ac:dyDescent="0.25">
      <c r="A577">
        <v>576</v>
      </c>
      <c r="B577">
        <v>1272</v>
      </c>
      <c r="C577">
        <v>4</v>
      </c>
      <c r="D577" s="1">
        <v>42701</v>
      </c>
      <c r="E577" s="1">
        <v>42704</v>
      </c>
      <c r="F577" t="s">
        <v>5543</v>
      </c>
      <c r="G577">
        <v>1</v>
      </c>
      <c r="H577">
        <v>3</v>
      </c>
    </row>
    <row r="578" spans="1:8" x14ac:dyDescent="0.25">
      <c r="A578">
        <v>577</v>
      </c>
      <c r="B578">
        <v>445</v>
      </c>
      <c r="C578">
        <v>4</v>
      </c>
      <c r="D578" s="1">
        <v>42701</v>
      </c>
      <c r="E578" s="1">
        <v>42704</v>
      </c>
      <c r="F578" t="s">
        <v>5541</v>
      </c>
      <c r="G578">
        <v>2</v>
      </c>
      <c r="H578">
        <v>6</v>
      </c>
    </row>
    <row r="579" spans="1:8" x14ac:dyDescent="0.25">
      <c r="A579">
        <v>578</v>
      </c>
      <c r="B579">
        <v>819</v>
      </c>
      <c r="C579">
        <v>4</v>
      </c>
      <c r="D579" s="1">
        <v>42701</v>
      </c>
      <c r="E579" s="1">
        <v>42702</v>
      </c>
      <c r="F579" t="s">
        <v>5541</v>
      </c>
      <c r="G579">
        <v>2</v>
      </c>
      <c r="H579">
        <v>7</v>
      </c>
    </row>
    <row r="580" spans="1:8" x14ac:dyDescent="0.25">
      <c r="A580">
        <v>579</v>
      </c>
      <c r="B580">
        <v>160</v>
      </c>
      <c r="C580">
        <v>4</v>
      </c>
      <c r="D580" s="1">
        <v>42701</v>
      </c>
      <c r="E580" s="1">
        <v>42704</v>
      </c>
      <c r="F580" t="s">
        <v>5541</v>
      </c>
      <c r="G580">
        <v>3</v>
      </c>
      <c r="H580">
        <v>8</v>
      </c>
    </row>
    <row r="581" spans="1:8" x14ac:dyDescent="0.25">
      <c r="A581">
        <v>580</v>
      </c>
      <c r="B581">
        <v>581</v>
      </c>
      <c r="C581">
        <v>4</v>
      </c>
      <c r="D581" s="1">
        <v>42704</v>
      </c>
      <c r="E581" s="1">
        <v>42706</v>
      </c>
      <c r="F581" t="s">
        <v>5544</v>
      </c>
      <c r="G581">
        <v>1</v>
      </c>
      <c r="H581">
        <v>3</v>
      </c>
    </row>
    <row r="582" spans="1:8" x14ac:dyDescent="0.25">
      <c r="A582">
        <v>581</v>
      </c>
      <c r="B582">
        <v>688</v>
      </c>
      <c r="C582">
        <v>4</v>
      </c>
      <c r="D582" s="1">
        <v>42707</v>
      </c>
      <c r="E582" s="1">
        <v>42709</v>
      </c>
      <c r="F582" t="s">
        <v>5545</v>
      </c>
      <c r="G582">
        <v>1</v>
      </c>
      <c r="H582">
        <v>3</v>
      </c>
    </row>
    <row r="583" spans="1:8" x14ac:dyDescent="0.25">
      <c r="A583">
        <v>582</v>
      </c>
      <c r="B583">
        <v>32</v>
      </c>
      <c r="C583">
        <v>3</v>
      </c>
      <c r="D583" s="1">
        <v>42708</v>
      </c>
      <c r="E583" s="1">
        <v>42708</v>
      </c>
      <c r="F583" t="s">
        <v>31</v>
      </c>
      <c r="G583">
        <v>1</v>
      </c>
      <c r="H583">
        <v>2</v>
      </c>
    </row>
    <row r="584" spans="1:8" x14ac:dyDescent="0.25">
      <c r="A584">
        <v>583</v>
      </c>
      <c r="B584">
        <v>792</v>
      </c>
      <c r="C584">
        <v>4</v>
      </c>
      <c r="D584" s="1">
        <v>42708</v>
      </c>
      <c r="E584" s="1">
        <v>42709</v>
      </c>
      <c r="F584" t="s">
        <v>5546</v>
      </c>
      <c r="G584">
        <v>2</v>
      </c>
      <c r="H584">
        <v>7</v>
      </c>
    </row>
    <row r="585" spans="1:8" x14ac:dyDescent="0.25">
      <c r="A585">
        <v>584</v>
      </c>
      <c r="B585">
        <v>1209</v>
      </c>
      <c r="C585">
        <v>4</v>
      </c>
      <c r="D585" s="1">
        <v>42708</v>
      </c>
      <c r="E585" s="1">
        <v>42709</v>
      </c>
      <c r="F585" t="s">
        <v>5547</v>
      </c>
      <c r="G585">
        <v>2</v>
      </c>
      <c r="H585">
        <v>7</v>
      </c>
    </row>
    <row r="586" spans="1:8" x14ac:dyDescent="0.25">
      <c r="A586">
        <v>585</v>
      </c>
      <c r="B586">
        <v>1219</v>
      </c>
      <c r="C586">
        <v>4</v>
      </c>
      <c r="D586" s="1">
        <v>42708</v>
      </c>
      <c r="E586" s="1">
        <v>42709</v>
      </c>
      <c r="F586" t="s">
        <v>5547</v>
      </c>
      <c r="G586">
        <v>2</v>
      </c>
      <c r="H586">
        <v>7</v>
      </c>
    </row>
    <row r="587" spans="1:8" x14ac:dyDescent="0.25">
      <c r="A587">
        <v>586</v>
      </c>
      <c r="B587">
        <v>1306</v>
      </c>
      <c r="C587">
        <v>4</v>
      </c>
      <c r="D587" s="1">
        <v>42708</v>
      </c>
      <c r="E587" s="1">
        <v>42710</v>
      </c>
      <c r="F587" t="s">
        <v>5547</v>
      </c>
      <c r="G587">
        <v>2</v>
      </c>
      <c r="H587">
        <v>6</v>
      </c>
    </row>
    <row r="588" spans="1:8" x14ac:dyDescent="0.25">
      <c r="A588">
        <v>587</v>
      </c>
      <c r="B588">
        <v>487</v>
      </c>
      <c r="C588">
        <v>4</v>
      </c>
      <c r="D588" s="1">
        <v>42710</v>
      </c>
      <c r="E588" s="1">
        <v>42712</v>
      </c>
      <c r="F588" t="s">
        <v>5548</v>
      </c>
      <c r="G588">
        <v>1</v>
      </c>
      <c r="H588">
        <v>2</v>
      </c>
    </row>
    <row r="589" spans="1:8" x14ac:dyDescent="0.25">
      <c r="A589">
        <v>588</v>
      </c>
      <c r="B589">
        <v>102</v>
      </c>
      <c r="C589">
        <v>4</v>
      </c>
      <c r="D589" s="1">
        <v>42710</v>
      </c>
      <c r="E589" s="1">
        <v>42711</v>
      </c>
      <c r="F589" t="s">
        <v>5546</v>
      </c>
      <c r="G589">
        <v>2</v>
      </c>
      <c r="H589">
        <v>7</v>
      </c>
    </row>
    <row r="590" spans="1:8" x14ac:dyDescent="0.25">
      <c r="A590">
        <v>589</v>
      </c>
      <c r="B590">
        <v>719</v>
      </c>
      <c r="C590">
        <v>4</v>
      </c>
      <c r="D590" s="1">
        <v>42710</v>
      </c>
      <c r="E590" s="1">
        <v>42711</v>
      </c>
      <c r="F590" t="s">
        <v>5546</v>
      </c>
      <c r="G590">
        <v>2</v>
      </c>
      <c r="H590">
        <v>7</v>
      </c>
    </row>
    <row r="591" spans="1:8" x14ac:dyDescent="0.25">
      <c r="A591">
        <v>590</v>
      </c>
      <c r="B591">
        <v>990</v>
      </c>
      <c r="C591">
        <v>4</v>
      </c>
      <c r="D591" s="1">
        <v>42710</v>
      </c>
      <c r="E591" s="1">
        <v>42713</v>
      </c>
      <c r="F591" t="s">
        <v>5546</v>
      </c>
      <c r="G591">
        <v>2</v>
      </c>
      <c r="H591">
        <v>7</v>
      </c>
    </row>
    <row r="592" spans="1:8" x14ac:dyDescent="0.25">
      <c r="A592">
        <v>591</v>
      </c>
      <c r="B592">
        <v>1211</v>
      </c>
      <c r="C592">
        <v>4</v>
      </c>
      <c r="D592" s="1">
        <v>42710</v>
      </c>
      <c r="E592" s="1">
        <v>42713</v>
      </c>
      <c r="F592" t="s">
        <v>5549</v>
      </c>
      <c r="G592">
        <v>2</v>
      </c>
      <c r="H592">
        <v>7</v>
      </c>
    </row>
    <row r="593" spans="1:8" x14ac:dyDescent="0.25">
      <c r="A593">
        <v>592</v>
      </c>
      <c r="B593">
        <v>1232</v>
      </c>
      <c r="C593">
        <v>4</v>
      </c>
      <c r="D593" s="1">
        <v>42710</v>
      </c>
      <c r="E593" s="1">
        <v>42712</v>
      </c>
      <c r="F593" t="s">
        <v>5548</v>
      </c>
      <c r="G593">
        <v>2</v>
      </c>
      <c r="H593">
        <v>7</v>
      </c>
    </row>
    <row r="594" spans="1:8" x14ac:dyDescent="0.25">
      <c r="A594">
        <v>593</v>
      </c>
      <c r="B594">
        <v>50</v>
      </c>
      <c r="C594">
        <v>4</v>
      </c>
      <c r="D594" s="1">
        <v>42711</v>
      </c>
      <c r="E594" s="1">
        <v>42714</v>
      </c>
      <c r="F594" t="s">
        <v>5548</v>
      </c>
      <c r="G594">
        <v>3</v>
      </c>
      <c r="H594">
        <v>8</v>
      </c>
    </row>
    <row r="595" spans="1:8" x14ac:dyDescent="0.25">
      <c r="A595">
        <v>594</v>
      </c>
      <c r="B595">
        <v>1318</v>
      </c>
      <c r="C595">
        <v>4</v>
      </c>
      <c r="D595" s="1">
        <v>42711</v>
      </c>
      <c r="E595" s="1">
        <v>42712</v>
      </c>
      <c r="F595" t="s">
        <v>5548</v>
      </c>
      <c r="G595">
        <v>3</v>
      </c>
      <c r="H595">
        <v>8</v>
      </c>
    </row>
    <row r="596" spans="1:8" x14ac:dyDescent="0.25">
      <c r="A596">
        <v>595</v>
      </c>
      <c r="B596">
        <v>538</v>
      </c>
      <c r="C596">
        <v>4</v>
      </c>
      <c r="D596" s="1">
        <v>42712</v>
      </c>
      <c r="E596" s="1">
        <v>42713</v>
      </c>
      <c r="F596" t="s">
        <v>5550</v>
      </c>
      <c r="G596">
        <v>1</v>
      </c>
      <c r="H596">
        <v>2</v>
      </c>
    </row>
    <row r="597" spans="1:8" x14ac:dyDescent="0.25">
      <c r="A597">
        <v>596</v>
      </c>
      <c r="B597">
        <v>952</v>
      </c>
      <c r="C597">
        <v>4</v>
      </c>
      <c r="D597" s="1">
        <v>42712</v>
      </c>
      <c r="E597" s="1">
        <v>42713</v>
      </c>
      <c r="F597" t="s">
        <v>5549</v>
      </c>
      <c r="G597">
        <v>1</v>
      </c>
      <c r="H597">
        <v>3</v>
      </c>
    </row>
    <row r="598" spans="1:8" x14ac:dyDescent="0.25">
      <c r="A598">
        <v>597</v>
      </c>
      <c r="B598">
        <v>1121</v>
      </c>
      <c r="C598">
        <v>4</v>
      </c>
      <c r="D598" s="1">
        <v>42712</v>
      </c>
      <c r="E598" s="1">
        <v>42713</v>
      </c>
      <c r="F598" t="s">
        <v>5551</v>
      </c>
      <c r="G598">
        <v>2</v>
      </c>
      <c r="H598">
        <v>6</v>
      </c>
    </row>
    <row r="599" spans="1:8" x14ac:dyDescent="0.25">
      <c r="A599">
        <v>598</v>
      </c>
      <c r="B599">
        <v>40</v>
      </c>
      <c r="C599">
        <v>3</v>
      </c>
      <c r="D599" s="1">
        <v>42713</v>
      </c>
      <c r="E599" s="1">
        <v>42713</v>
      </c>
      <c r="F599" t="s">
        <v>31</v>
      </c>
      <c r="G599">
        <v>1</v>
      </c>
      <c r="H599">
        <v>3</v>
      </c>
    </row>
    <row r="600" spans="1:8" x14ac:dyDescent="0.25">
      <c r="A600">
        <v>599</v>
      </c>
      <c r="B600">
        <v>1</v>
      </c>
      <c r="C600">
        <v>4</v>
      </c>
      <c r="D600" s="1">
        <v>42713</v>
      </c>
      <c r="E600" s="1">
        <v>42714</v>
      </c>
      <c r="F600" t="s">
        <v>5552</v>
      </c>
      <c r="G600">
        <v>2</v>
      </c>
      <c r="H600">
        <v>6</v>
      </c>
    </row>
    <row r="601" spans="1:8" x14ac:dyDescent="0.25">
      <c r="A601">
        <v>600</v>
      </c>
      <c r="B601">
        <v>624</v>
      </c>
      <c r="C601">
        <v>4</v>
      </c>
      <c r="D601" s="1">
        <v>42713</v>
      </c>
      <c r="E601" s="1">
        <v>42716</v>
      </c>
      <c r="F601" t="s">
        <v>5550</v>
      </c>
      <c r="G601">
        <v>2</v>
      </c>
      <c r="H601">
        <v>7</v>
      </c>
    </row>
    <row r="602" spans="1:8" x14ac:dyDescent="0.25">
      <c r="A602">
        <v>601</v>
      </c>
      <c r="B602">
        <v>683</v>
      </c>
      <c r="C602">
        <v>4</v>
      </c>
      <c r="D602" s="1">
        <v>42713</v>
      </c>
      <c r="E602" s="1">
        <v>42714</v>
      </c>
      <c r="F602" t="s">
        <v>5551</v>
      </c>
      <c r="G602">
        <v>2</v>
      </c>
      <c r="H602">
        <v>6</v>
      </c>
    </row>
    <row r="603" spans="1:8" x14ac:dyDescent="0.25">
      <c r="A603">
        <v>602</v>
      </c>
      <c r="B603">
        <v>823</v>
      </c>
      <c r="C603">
        <v>4</v>
      </c>
      <c r="D603" s="1">
        <v>42713</v>
      </c>
      <c r="E603" s="1">
        <v>42714</v>
      </c>
      <c r="F603" t="s">
        <v>5550</v>
      </c>
      <c r="G603">
        <v>2</v>
      </c>
      <c r="H603">
        <v>6</v>
      </c>
    </row>
    <row r="604" spans="1:8" x14ac:dyDescent="0.25">
      <c r="A604">
        <v>603</v>
      </c>
      <c r="B604">
        <v>1032</v>
      </c>
      <c r="C604">
        <v>4</v>
      </c>
      <c r="D604" s="1">
        <v>42713</v>
      </c>
      <c r="E604" s="1">
        <v>42714</v>
      </c>
      <c r="F604" t="s">
        <v>5551</v>
      </c>
      <c r="G604">
        <v>2</v>
      </c>
      <c r="H604">
        <v>7</v>
      </c>
    </row>
    <row r="605" spans="1:8" x14ac:dyDescent="0.25">
      <c r="A605">
        <v>604</v>
      </c>
      <c r="B605">
        <v>96</v>
      </c>
      <c r="C605">
        <v>4</v>
      </c>
      <c r="D605" s="1">
        <v>42714</v>
      </c>
      <c r="E605" s="1">
        <v>42717</v>
      </c>
      <c r="F605" t="s">
        <v>5552</v>
      </c>
      <c r="G605">
        <v>2</v>
      </c>
      <c r="H605">
        <v>7</v>
      </c>
    </row>
    <row r="606" spans="1:8" x14ac:dyDescent="0.25">
      <c r="A606">
        <v>605</v>
      </c>
      <c r="B606">
        <v>1208</v>
      </c>
      <c r="C606">
        <v>4</v>
      </c>
      <c r="D606" s="1">
        <v>42714</v>
      </c>
      <c r="E606" s="1">
        <v>42715</v>
      </c>
      <c r="F606" t="s">
        <v>5552</v>
      </c>
      <c r="G606">
        <v>2</v>
      </c>
      <c r="H606">
        <v>6</v>
      </c>
    </row>
    <row r="607" spans="1:8" x14ac:dyDescent="0.25">
      <c r="A607">
        <v>606</v>
      </c>
      <c r="B607">
        <v>18</v>
      </c>
      <c r="C607">
        <v>4</v>
      </c>
      <c r="D607" s="1">
        <v>42715</v>
      </c>
      <c r="E607" s="1">
        <v>42716</v>
      </c>
      <c r="F607" t="s">
        <v>5553</v>
      </c>
      <c r="G607">
        <v>2</v>
      </c>
      <c r="H607">
        <v>7</v>
      </c>
    </row>
    <row r="608" spans="1:8" x14ac:dyDescent="0.25">
      <c r="A608">
        <v>607</v>
      </c>
      <c r="B608">
        <v>309</v>
      </c>
      <c r="C608">
        <v>4</v>
      </c>
      <c r="D608" s="1">
        <v>42715</v>
      </c>
      <c r="E608" s="1">
        <v>42718</v>
      </c>
      <c r="F608" t="s">
        <v>5553</v>
      </c>
      <c r="G608">
        <v>2</v>
      </c>
      <c r="H608">
        <v>6</v>
      </c>
    </row>
    <row r="609" spans="1:8" x14ac:dyDescent="0.25">
      <c r="A609">
        <v>608</v>
      </c>
      <c r="B609">
        <v>1103</v>
      </c>
      <c r="C609">
        <v>4</v>
      </c>
      <c r="D609" s="1">
        <v>42716</v>
      </c>
      <c r="E609" s="1">
        <v>42719</v>
      </c>
      <c r="F609" t="s">
        <v>5554</v>
      </c>
      <c r="G609">
        <v>1</v>
      </c>
      <c r="H609">
        <v>3</v>
      </c>
    </row>
    <row r="610" spans="1:8" x14ac:dyDescent="0.25">
      <c r="A610">
        <v>609</v>
      </c>
      <c r="B610">
        <v>896</v>
      </c>
      <c r="C610">
        <v>4</v>
      </c>
      <c r="D610" s="1">
        <v>42716</v>
      </c>
      <c r="E610" s="1">
        <v>42717</v>
      </c>
      <c r="F610" t="s">
        <v>5554</v>
      </c>
      <c r="G610">
        <v>2</v>
      </c>
      <c r="H610">
        <v>7</v>
      </c>
    </row>
    <row r="611" spans="1:8" x14ac:dyDescent="0.25">
      <c r="A611">
        <v>610</v>
      </c>
      <c r="B611">
        <v>711</v>
      </c>
      <c r="C611">
        <v>4</v>
      </c>
      <c r="D611" s="1">
        <v>42717</v>
      </c>
      <c r="E611" s="1">
        <v>42719</v>
      </c>
      <c r="F611" t="s">
        <v>5554</v>
      </c>
      <c r="G611">
        <v>2</v>
      </c>
      <c r="H611">
        <v>6</v>
      </c>
    </row>
    <row r="612" spans="1:8" x14ac:dyDescent="0.25">
      <c r="A612">
        <v>611</v>
      </c>
      <c r="B612">
        <v>1073</v>
      </c>
      <c r="C612">
        <v>4</v>
      </c>
      <c r="D612" s="1">
        <v>42719</v>
      </c>
      <c r="E612" s="1">
        <v>42721</v>
      </c>
      <c r="F612" t="s">
        <v>5555</v>
      </c>
      <c r="G612">
        <v>2</v>
      </c>
      <c r="H612">
        <v>7</v>
      </c>
    </row>
    <row r="613" spans="1:8" x14ac:dyDescent="0.25">
      <c r="A613">
        <v>612</v>
      </c>
      <c r="B613">
        <v>634</v>
      </c>
      <c r="C613">
        <v>4</v>
      </c>
      <c r="D613" s="1">
        <v>42720</v>
      </c>
      <c r="E613" s="1">
        <v>42721</v>
      </c>
      <c r="F613" t="s">
        <v>5556</v>
      </c>
      <c r="G613">
        <v>2</v>
      </c>
      <c r="H613">
        <v>7</v>
      </c>
    </row>
    <row r="614" spans="1:8" x14ac:dyDescent="0.25">
      <c r="A614">
        <v>613</v>
      </c>
      <c r="B614">
        <v>1159</v>
      </c>
      <c r="C614">
        <v>4</v>
      </c>
      <c r="D614" s="1">
        <v>42721</v>
      </c>
      <c r="E614" s="1">
        <v>42723</v>
      </c>
      <c r="F614" t="s">
        <v>5557</v>
      </c>
      <c r="G614">
        <v>2</v>
      </c>
      <c r="H614">
        <v>7</v>
      </c>
    </row>
    <row r="615" spans="1:8" x14ac:dyDescent="0.25">
      <c r="A615">
        <v>614</v>
      </c>
      <c r="B615">
        <v>654</v>
      </c>
      <c r="C615">
        <v>4</v>
      </c>
      <c r="D615" s="1">
        <v>42722</v>
      </c>
      <c r="E615" s="1">
        <v>42725</v>
      </c>
      <c r="F615" t="s">
        <v>5558</v>
      </c>
      <c r="G615">
        <v>1</v>
      </c>
      <c r="H615">
        <v>2</v>
      </c>
    </row>
    <row r="616" spans="1:8" x14ac:dyDescent="0.25">
      <c r="A616">
        <v>615</v>
      </c>
      <c r="B616">
        <v>560</v>
      </c>
      <c r="C616">
        <v>4</v>
      </c>
      <c r="D616" s="1">
        <v>42723</v>
      </c>
      <c r="E616" s="1">
        <v>42726</v>
      </c>
      <c r="F616" t="s">
        <v>5558</v>
      </c>
      <c r="G616">
        <v>3</v>
      </c>
      <c r="H616">
        <v>9</v>
      </c>
    </row>
    <row r="617" spans="1:8" x14ac:dyDescent="0.25">
      <c r="A617">
        <v>616</v>
      </c>
      <c r="B617">
        <v>1444</v>
      </c>
      <c r="C617">
        <v>4</v>
      </c>
      <c r="D617" s="1">
        <v>42724</v>
      </c>
      <c r="E617" s="1">
        <v>42727</v>
      </c>
      <c r="F617" t="s">
        <v>5559</v>
      </c>
      <c r="G617">
        <v>2</v>
      </c>
      <c r="H617">
        <v>6</v>
      </c>
    </row>
    <row r="618" spans="1:8" x14ac:dyDescent="0.25">
      <c r="A618">
        <v>617</v>
      </c>
      <c r="B618">
        <v>118</v>
      </c>
      <c r="C618">
        <v>4</v>
      </c>
      <c r="D618" s="1">
        <v>42725</v>
      </c>
      <c r="E618" s="1">
        <v>42727</v>
      </c>
      <c r="F618" t="s">
        <v>5559</v>
      </c>
      <c r="G618">
        <v>2</v>
      </c>
      <c r="H618">
        <v>7</v>
      </c>
    </row>
    <row r="619" spans="1:8" x14ac:dyDescent="0.25">
      <c r="A619">
        <v>618</v>
      </c>
      <c r="B619">
        <v>131</v>
      </c>
      <c r="C619">
        <v>4</v>
      </c>
      <c r="D619" s="1">
        <v>42725</v>
      </c>
      <c r="E619" s="1">
        <v>42726</v>
      </c>
      <c r="F619" t="s">
        <v>5560</v>
      </c>
      <c r="G619">
        <v>2</v>
      </c>
      <c r="H619">
        <v>6</v>
      </c>
    </row>
    <row r="620" spans="1:8" x14ac:dyDescent="0.25">
      <c r="A620">
        <v>619</v>
      </c>
      <c r="B620">
        <v>454</v>
      </c>
      <c r="C620">
        <v>4</v>
      </c>
      <c r="D620" s="1">
        <v>42726</v>
      </c>
      <c r="E620" s="1">
        <v>42729</v>
      </c>
      <c r="F620" t="s">
        <v>5561</v>
      </c>
      <c r="G620">
        <v>2</v>
      </c>
      <c r="H620">
        <v>7</v>
      </c>
    </row>
    <row r="621" spans="1:8" x14ac:dyDescent="0.25">
      <c r="A621">
        <v>620</v>
      </c>
      <c r="B621">
        <v>466</v>
      </c>
      <c r="C621">
        <v>4</v>
      </c>
      <c r="D621" s="1">
        <v>42726</v>
      </c>
      <c r="E621" s="1">
        <v>42728</v>
      </c>
      <c r="F621" t="s">
        <v>5562</v>
      </c>
      <c r="G621">
        <v>2</v>
      </c>
      <c r="H621">
        <v>6</v>
      </c>
    </row>
    <row r="622" spans="1:8" x14ac:dyDescent="0.25">
      <c r="A622">
        <v>621</v>
      </c>
      <c r="B622">
        <v>1157</v>
      </c>
      <c r="C622">
        <v>4</v>
      </c>
      <c r="D622" s="1">
        <v>42727</v>
      </c>
      <c r="E622" s="1">
        <v>42729</v>
      </c>
      <c r="F622" t="s">
        <v>5562</v>
      </c>
      <c r="G622">
        <v>2</v>
      </c>
      <c r="H622">
        <v>6</v>
      </c>
    </row>
    <row r="623" spans="1:8" x14ac:dyDescent="0.25">
      <c r="A623">
        <v>622</v>
      </c>
      <c r="B623">
        <v>1398</v>
      </c>
      <c r="C623">
        <v>4</v>
      </c>
      <c r="D623" s="1">
        <v>42727</v>
      </c>
      <c r="E623" s="1">
        <v>42730</v>
      </c>
      <c r="F623" t="s">
        <v>5561</v>
      </c>
      <c r="G623">
        <v>2</v>
      </c>
      <c r="H623">
        <v>7</v>
      </c>
    </row>
    <row r="624" spans="1:8" x14ac:dyDescent="0.25">
      <c r="A624">
        <v>623</v>
      </c>
      <c r="B624">
        <v>678</v>
      </c>
      <c r="C624">
        <v>4</v>
      </c>
      <c r="D624" s="1">
        <v>42728</v>
      </c>
      <c r="E624" s="1">
        <v>42730</v>
      </c>
      <c r="F624" t="s">
        <v>5563</v>
      </c>
      <c r="G624">
        <v>2</v>
      </c>
      <c r="H624">
        <v>6</v>
      </c>
    </row>
    <row r="625" spans="1:8" x14ac:dyDescent="0.25">
      <c r="A625">
        <v>624</v>
      </c>
      <c r="B625">
        <v>814</v>
      </c>
      <c r="C625">
        <v>4</v>
      </c>
      <c r="D625" s="1">
        <v>42728</v>
      </c>
      <c r="E625" s="1">
        <v>42729</v>
      </c>
      <c r="F625" t="s">
        <v>5563</v>
      </c>
      <c r="G625">
        <v>2</v>
      </c>
      <c r="H625">
        <v>6</v>
      </c>
    </row>
    <row r="626" spans="1:8" x14ac:dyDescent="0.25">
      <c r="A626">
        <v>625</v>
      </c>
      <c r="B626">
        <v>1163</v>
      </c>
      <c r="C626">
        <v>4</v>
      </c>
      <c r="D626" s="1">
        <v>42729</v>
      </c>
      <c r="E626" s="1">
        <v>42732</v>
      </c>
      <c r="F626" t="s">
        <v>5564</v>
      </c>
      <c r="G626">
        <v>1</v>
      </c>
      <c r="H626">
        <v>2</v>
      </c>
    </row>
    <row r="627" spans="1:8" x14ac:dyDescent="0.25">
      <c r="A627">
        <v>626</v>
      </c>
      <c r="B627">
        <v>130</v>
      </c>
      <c r="C627">
        <v>4</v>
      </c>
      <c r="D627" s="1">
        <v>42729</v>
      </c>
      <c r="E627" s="1">
        <v>42732</v>
      </c>
      <c r="F627" t="s">
        <v>5563</v>
      </c>
      <c r="G627">
        <v>2</v>
      </c>
      <c r="H627">
        <v>7</v>
      </c>
    </row>
    <row r="628" spans="1:8" x14ac:dyDescent="0.25">
      <c r="A628">
        <v>627</v>
      </c>
      <c r="B628">
        <v>1119</v>
      </c>
      <c r="C628">
        <v>4</v>
      </c>
      <c r="D628" s="1">
        <v>42729</v>
      </c>
      <c r="E628" s="1">
        <v>42730</v>
      </c>
      <c r="F628" t="s">
        <v>5565</v>
      </c>
      <c r="G628">
        <v>2</v>
      </c>
      <c r="H628">
        <v>6</v>
      </c>
    </row>
    <row r="629" spans="1:8" x14ac:dyDescent="0.25">
      <c r="A629">
        <v>628</v>
      </c>
      <c r="B629">
        <v>561</v>
      </c>
      <c r="C629">
        <v>4</v>
      </c>
      <c r="D629" s="1">
        <v>42730</v>
      </c>
      <c r="E629" s="1">
        <v>42733</v>
      </c>
      <c r="F629" t="s">
        <v>5563</v>
      </c>
      <c r="G629">
        <v>1</v>
      </c>
      <c r="H629">
        <v>3</v>
      </c>
    </row>
    <row r="630" spans="1:8" x14ac:dyDescent="0.25">
      <c r="A630">
        <v>629</v>
      </c>
      <c r="B630">
        <v>973</v>
      </c>
      <c r="C630">
        <v>4</v>
      </c>
      <c r="D630" s="1">
        <v>42730</v>
      </c>
      <c r="E630" s="1">
        <v>42731</v>
      </c>
      <c r="F630" t="s">
        <v>5566</v>
      </c>
      <c r="G630">
        <v>1</v>
      </c>
      <c r="H630">
        <v>2</v>
      </c>
    </row>
    <row r="631" spans="1:8" x14ac:dyDescent="0.25">
      <c r="A631">
        <v>630</v>
      </c>
      <c r="B631">
        <v>1404</v>
      </c>
      <c r="C631">
        <v>4</v>
      </c>
      <c r="D631" s="1">
        <v>42730</v>
      </c>
      <c r="E631" s="1">
        <v>42731</v>
      </c>
      <c r="F631" t="s">
        <v>5565</v>
      </c>
      <c r="G631">
        <v>2</v>
      </c>
      <c r="H631">
        <v>6</v>
      </c>
    </row>
    <row r="632" spans="1:8" x14ac:dyDescent="0.25">
      <c r="A632">
        <v>631</v>
      </c>
      <c r="B632">
        <v>855</v>
      </c>
      <c r="C632">
        <v>4</v>
      </c>
      <c r="D632" s="1">
        <v>42731</v>
      </c>
      <c r="E632" s="1">
        <v>42733</v>
      </c>
      <c r="F632" t="s">
        <v>5566</v>
      </c>
      <c r="G632">
        <v>1</v>
      </c>
      <c r="H632">
        <v>3</v>
      </c>
    </row>
    <row r="633" spans="1:8" x14ac:dyDescent="0.25">
      <c r="A633">
        <v>632</v>
      </c>
      <c r="B633">
        <v>163</v>
      </c>
      <c r="C633">
        <v>4</v>
      </c>
      <c r="D633" s="1">
        <v>42731</v>
      </c>
      <c r="E633" s="1">
        <v>42733</v>
      </c>
      <c r="F633" t="s">
        <v>5566</v>
      </c>
      <c r="G633">
        <v>2</v>
      </c>
      <c r="H633">
        <v>7</v>
      </c>
    </row>
    <row r="634" spans="1:8" x14ac:dyDescent="0.25">
      <c r="A634">
        <v>633</v>
      </c>
      <c r="B634">
        <v>1040</v>
      </c>
      <c r="C634">
        <v>4</v>
      </c>
      <c r="D634" s="1">
        <v>42732</v>
      </c>
      <c r="E634" s="1">
        <v>42735</v>
      </c>
      <c r="F634" t="s">
        <v>5567</v>
      </c>
      <c r="G634">
        <v>3</v>
      </c>
      <c r="H634">
        <v>8</v>
      </c>
    </row>
    <row r="635" spans="1:8" x14ac:dyDescent="0.25">
      <c r="A635">
        <v>634</v>
      </c>
      <c r="B635">
        <v>27</v>
      </c>
      <c r="C635">
        <v>4</v>
      </c>
      <c r="D635" s="1">
        <v>42733</v>
      </c>
      <c r="E635" s="1">
        <v>42736</v>
      </c>
      <c r="F635" t="s">
        <v>5567</v>
      </c>
      <c r="G635">
        <v>2</v>
      </c>
      <c r="H635">
        <v>6</v>
      </c>
    </row>
    <row r="636" spans="1:8" x14ac:dyDescent="0.25">
      <c r="A636">
        <v>635</v>
      </c>
      <c r="B636">
        <v>520</v>
      </c>
      <c r="C636">
        <v>4</v>
      </c>
      <c r="D636" s="1">
        <v>42734</v>
      </c>
      <c r="E636" s="1">
        <v>42737</v>
      </c>
      <c r="F636" t="s">
        <v>5568</v>
      </c>
      <c r="G636">
        <v>2</v>
      </c>
      <c r="H636">
        <v>6</v>
      </c>
    </row>
    <row r="637" spans="1:8" x14ac:dyDescent="0.25">
      <c r="A637">
        <v>636</v>
      </c>
      <c r="B637">
        <v>532</v>
      </c>
      <c r="C637">
        <v>4</v>
      </c>
      <c r="D637" s="1">
        <v>42738</v>
      </c>
      <c r="E637" s="1">
        <v>42739</v>
      </c>
      <c r="F637" t="s">
        <v>5569</v>
      </c>
      <c r="G637">
        <v>1</v>
      </c>
      <c r="H637">
        <v>2</v>
      </c>
    </row>
    <row r="638" spans="1:8" x14ac:dyDescent="0.25">
      <c r="A638">
        <v>637</v>
      </c>
      <c r="B638">
        <v>512</v>
      </c>
      <c r="C638">
        <v>4</v>
      </c>
      <c r="D638" s="1">
        <v>42738</v>
      </c>
      <c r="E638" s="1">
        <v>42740</v>
      </c>
      <c r="F638" t="s">
        <v>5569</v>
      </c>
      <c r="G638">
        <v>2</v>
      </c>
      <c r="H638">
        <v>6</v>
      </c>
    </row>
    <row r="639" spans="1:8" x14ac:dyDescent="0.25">
      <c r="A639">
        <v>638</v>
      </c>
      <c r="B639">
        <v>1302</v>
      </c>
      <c r="C639">
        <v>4</v>
      </c>
      <c r="D639" s="1">
        <v>42739</v>
      </c>
      <c r="E639" s="1">
        <v>42740</v>
      </c>
      <c r="F639" t="s">
        <v>5570</v>
      </c>
      <c r="G639">
        <v>2</v>
      </c>
      <c r="H639">
        <v>7</v>
      </c>
    </row>
    <row r="640" spans="1:8" x14ac:dyDescent="0.25">
      <c r="A640">
        <v>639</v>
      </c>
      <c r="B640">
        <v>550</v>
      </c>
      <c r="C640">
        <v>4</v>
      </c>
      <c r="D640" s="1">
        <v>42741</v>
      </c>
      <c r="E640" s="1">
        <v>42742</v>
      </c>
      <c r="F640" t="s">
        <v>5571</v>
      </c>
      <c r="G640">
        <v>2</v>
      </c>
      <c r="H640">
        <v>6</v>
      </c>
    </row>
    <row r="641" spans="1:8" x14ac:dyDescent="0.25">
      <c r="A641">
        <v>640</v>
      </c>
      <c r="B641">
        <v>1093</v>
      </c>
      <c r="C641">
        <v>4</v>
      </c>
      <c r="D641" s="1">
        <v>42741</v>
      </c>
      <c r="E641" s="1">
        <v>42743</v>
      </c>
      <c r="F641" t="s">
        <v>5571</v>
      </c>
      <c r="G641">
        <v>2</v>
      </c>
      <c r="H641">
        <v>6</v>
      </c>
    </row>
    <row r="642" spans="1:8" x14ac:dyDescent="0.25">
      <c r="A642">
        <v>641</v>
      </c>
      <c r="B642">
        <v>673</v>
      </c>
      <c r="C642">
        <v>4</v>
      </c>
      <c r="D642" s="1">
        <v>42742</v>
      </c>
      <c r="E642" s="1">
        <v>42745</v>
      </c>
      <c r="F642" t="s">
        <v>5572</v>
      </c>
      <c r="G642">
        <v>1</v>
      </c>
      <c r="H642">
        <v>3</v>
      </c>
    </row>
    <row r="643" spans="1:8" x14ac:dyDescent="0.25">
      <c r="A643">
        <v>642</v>
      </c>
      <c r="B643">
        <v>847</v>
      </c>
      <c r="C643">
        <v>4</v>
      </c>
      <c r="D643" s="1">
        <v>42742</v>
      </c>
      <c r="E643" s="1">
        <v>42744</v>
      </c>
      <c r="F643" t="s">
        <v>5573</v>
      </c>
      <c r="G643">
        <v>2</v>
      </c>
      <c r="H643">
        <v>7</v>
      </c>
    </row>
    <row r="644" spans="1:8" x14ac:dyDescent="0.25">
      <c r="A644">
        <v>643</v>
      </c>
      <c r="B644">
        <v>901</v>
      </c>
      <c r="C644">
        <v>4</v>
      </c>
      <c r="D644" s="1">
        <v>42743</v>
      </c>
      <c r="E644" s="1">
        <v>42744</v>
      </c>
      <c r="F644" t="s">
        <v>5574</v>
      </c>
      <c r="G644">
        <v>1</v>
      </c>
      <c r="H644">
        <v>3</v>
      </c>
    </row>
    <row r="645" spans="1:8" x14ac:dyDescent="0.25">
      <c r="A645">
        <v>644</v>
      </c>
      <c r="B645">
        <v>439</v>
      </c>
      <c r="C645">
        <v>4</v>
      </c>
      <c r="D645" s="1">
        <v>42743</v>
      </c>
      <c r="E645" s="1">
        <v>42746</v>
      </c>
      <c r="F645" t="s">
        <v>5573</v>
      </c>
      <c r="G645">
        <v>2</v>
      </c>
      <c r="H645">
        <v>6</v>
      </c>
    </row>
    <row r="646" spans="1:8" x14ac:dyDescent="0.25">
      <c r="A646">
        <v>645</v>
      </c>
      <c r="B646">
        <v>1199</v>
      </c>
      <c r="C646">
        <v>4</v>
      </c>
      <c r="D646" s="1">
        <v>42743</v>
      </c>
      <c r="E646" s="1">
        <v>42746</v>
      </c>
      <c r="F646" t="s">
        <v>5573</v>
      </c>
      <c r="G646">
        <v>2</v>
      </c>
      <c r="H646">
        <v>6</v>
      </c>
    </row>
    <row r="647" spans="1:8" x14ac:dyDescent="0.25">
      <c r="A647">
        <v>646</v>
      </c>
      <c r="B647">
        <v>975</v>
      </c>
      <c r="C647">
        <v>4</v>
      </c>
      <c r="D647" s="1">
        <v>42744</v>
      </c>
      <c r="E647" s="1">
        <v>42747</v>
      </c>
      <c r="F647" t="s">
        <v>5574</v>
      </c>
      <c r="G647">
        <v>1</v>
      </c>
      <c r="H647">
        <v>2</v>
      </c>
    </row>
    <row r="648" spans="1:8" x14ac:dyDescent="0.25">
      <c r="A648">
        <v>647</v>
      </c>
      <c r="B648">
        <v>283</v>
      </c>
      <c r="C648">
        <v>4</v>
      </c>
      <c r="D648" s="1">
        <v>42744</v>
      </c>
      <c r="E648" s="1">
        <v>42745</v>
      </c>
      <c r="F648" t="s">
        <v>5574</v>
      </c>
      <c r="G648">
        <v>2</v>
      </c>
      <c r="H648">
        <v>7</v>
      </c>
    </row>
    <row r="649" spans="1:8" x14ac:dyDescent="0.25">
      <c r="A649">
        <v>648</v>
      </c>
      <c r="B649">
        <v>684</v>
      </c>
      <c r="C649">
        <v>4</v>
      </c>
      <c r="D649" s="1">
        <v>42744</v>
      </c>
      <c r="E649" s="1">
        <v>42746</v>
      </c>
      <c r="F649" t="s">
        <v>5574</v>
      </c>
      <c r="G649">
        <v>2</v>
      </c>
      <c r="H649">
        <v>6</v>
      </c>
    </row>
    <row r="650" spans="1:8" x14ac:dyDescent="0.25">
      <c r="A650">
        <v>649</v>
      </c>
      <c r="B650">
        <v>1153</v>
      </c>
      <c r="C650">
        <v>4</v>
      </c>
      <c r="D650" s="1">
        <v>42745</v>
      </c>
      <c r="E650" s="1">
        <v>42746</v>
      </c>
      <c r="F650" t="s">
        <v>5575</v>
      </c>
      <c r="G650">
        <v>1</v>
      </c>
      <c r="H650">
        <v>3</v>
      </c>
    </row>
    <row r="651" spans="1:8" x14ac:dyDescent="0.25">
      <c r="A651">
        <v>650</v>
      </c>
      <c r="B651">
        <v>729</v>
      </c>
      <c r="C651">
        <v>4</v>
      </c>
      <c r="D651" s="1">
        <v>42746</v>
      </c>
      <c r="E651" s="1">
        <v>42749</v>
      </c>
      <c r="F651" t="s">
        <v>5576</v>
      </c>
      <c r="G651">
        <v>1</v>
      </c>
      <c r="H651">
        <v>2</v>
      </c>
    </row>
    <row r="652" spans="1:8" x14ac:dyDescent="0.25">
      <c r="A652">
        <v>651</v>
      </c>
      <c r="B652">
        <v>190</v>
      </c>
      <c r="C652">
        <v>4</v>
      </c>
      <c r="D652" s="1">
        <v>42746</v>
      </c>
      <c r="E652" s="1">
        <v>42748</v>
      </c>
      <c r="F652" t="s">
        <v>5575</v>
      </c>
      <c r="G652">
        <v>2</v>
      </c>
      <c r="H652">
        <v>7</v>
      </c>
    </row>
    <row r="653" spans="1:8" x14ac:dyDescent="0.25">
      <c r="A653">
        <v>652</v>
      </c>
      <c r="B653">
        <v>985</v>
      </c>
      <c r="C653">
        <v>4</v>
      </c>
      <c r="D653" s="1">
        <v>42747</v>
      </c>
      <c r="E653" s="1">
        <v>42750</v>
      </c>
      <c r="F653" t="s">
        <v>5575</v>
      </c>
      <c r="G653">
        <v>3</v>
      </c>
      <c r="H653">
        <v>9</v>
      </c>
    </row>
    <row r="654" spans="1:8" x14ac:dyDescent="0.25">
      <c r="A654">
        <v>653</v>
      </c>
      <c r="B654">
        <v>1249</v>
      </c>
      <c r="C654">
        <v>4</v>
      </c>
      <c r="D654" s="1">
        <v>42749</v>
      </c>
      <c r="E654" s="1">
        <v>42752</v>
      </c>
      <c r="F654" t="s">
        <v>5577</v>
      </c>
      <c r="G654">
        <v>1</v>
      </c>
      <c r="H654">
        <v>2</v>
      </c>
    </row>
    <row r="655" spans="1:8" x14ac:dyDescent="0.25">
      <c r="A655">
        <v>654</v>
      </c>
      <c r="B655">
        <v>1129</v>
      </c>
      <c r="C655">
        <v>4</v>
      </c>
      <c r="D655" s="1">
        <v>42749</v>
      </c>
      <c r="E655" s="1">
        <v>42750</v>
      </c>
      <c r="F655" t="s">
        <v>5578</v>
      </c>
      <c r="G655">
        <v>2</v>
      </c>
      <c r="H655">
        <v>7</v>
      </c>
    </row>
    <row r="656" spans="1:8" x14ac:dyDescent="0.25">
      <c r="A656">
        <v>655</v>
      </c>
      <c r="B656">
        <v>347</v>
      </c>
      <c r="C656">
        <v>4</v>
      </c>
      <c r="D656" s="1">
        <v>42751</v>
      </c>
      <c r="E656" s="1">
        <v>42752</v>
      </c>
      <c r="F656" t="s">
        <v>5579</v>
      </c>
      <c r="G656">
        <v>1</v>
      </c>
      <c r="H656">
        <v>3</v>
      </c>
    </row>
    <row r="657" spans="1:8" x14ac:dyDescent="0.25">
      <c r="A657">
        <v>656</v>
      </c>
      <c r="B657">
        <v>949</v>
      </c>
      <c r="C657">
        <v>4</v>
      </c>
      <c r="D657" s="1">
        <v>42751</v>
      </c>
      <c r="E657" s="1">
        <v>42752</v>
      </c>
      <c r="F657" t="s">
        <v>5579</v>
      </c>
      <c r="G657">
        <v>2</v>
      </c>
      <c r="H657">
        <v>7</v>
      </c>
    </row>
    <row r="658" spans="1:8" x14ac:dyDescent="0.25">
      <c r="A658">
        <v>657</v>
      </c>
      <c r="B658">
        <v>349</v>
      </c>
      <c r="C658">
        <v>4</v>
      </c>
      <c r="D658" s="1">
        <v>42752</v>
      </c>
      <c r="E658" s="1">
        <v>42754</v>
      </c>
      <c r="F658" t="s">
        <v>5580</v>
      </c>
      <c r="G658">
        <v>1</v>
      </c>
      <c r="H658">
        <v>2</v>
      </c>
    </row>
    <row r="659" spans="1:8" x14ac:dyDescent="0.25">
      <c r="A659">
        <v>658</v>
      </c>
      <c r="B659">
        <v>1051</v>
      </c>
      <c r="C659">
        <v>4</v>
      </c>
      <c r="D659" s="1">
        <v>42752</v>
      </c>
      <c r="E659" s="1">
        <v>42753</v>
      </c>
      <c r="F659" t="s">
        <v>5579</v>
      </c>
      <c r="G659">
        <v>2</v>
      </c>
      <c r="H659">
        <v>7</v>
      </c>
    </row>
    <row r="660" spans="1:8" x14ac:dyDescent="0.25">
      <c r="A660">
        <v>659</v>
      </c>
      <c r="B660">
        <v>1391</v>
      </c>
      <c r="C660">
        <v>4</v>
      </c>
      <c r="D660" s="1">
        <v>42752</v>
      </c>
      <c r="E660" s="1">
        <v>42754</v>
      </c>
      <c r="F660" t="s">
        <v>5579</v>
      </c>
      <c r="G660">
        <v>2</v>
      </c>
      <c r="H660">
        <v>7</v>
      </c>
    </row>
    <row r="661" spans="1:8" x14ac:dyDescent="0.25">
      <c r="A661">
        <v>660</v>
      </c>
      <c r="B661">
        <v>383</v>
      </c>
      <c r="C661">
        <v>4</v>
      </c>
      <c r="D661" s="1">
        <v>42753</v>
      </c>
      <c r="E661" s="1">
        <v>42754</v>
      </c>
      <c r="F661" t="s">
        <v>5581</v>
      </c>
      <c r="G661">
        <v>2</v>
      </c>
      <c r="H661">
        <v>7</v>
      </c>
    </row>
    <row r="662" spans="1:8" x14ac:dyDescent="0.25">
      <c r="A662">
        <v>661</v>
      </c>
      <c r="B662">
        <v>626</v>
      </c>
      <c r="C662">
        <v>4</v>
      </c>
      <c r="D662" s="1">
        <v>42753</v>
      </c>
      <c r="E662" s="1">
        <v>42754</v>
      </c>
      <c r="F662" t="s">
        <v>5580</v>
      </c>
      <c r="G662">
        <v>2</v>
      </c>
      <c r="H662">
        <v>6</v>
      </c>
    </row>
    <row r="663" spans="1:8" x14ac:dyDescent="0.25">
      <c r="A663">
        <v>662</v>
      </c>
      <c r="B663">
        <v>1125</v>
      </c>
      <c r="C663">
        <v>4</v>
      </c>
      <c r="D663" s="1">
        <v>42754</v>
      </c>
      <c r="E663" s="1">
        <v>42755</v>
      </c>
      <c r="F663" t="s">
        <v>5580</v>
      </c>
      <c r="G663">
        <v>1</v>
      </c>
      <c r="H663">
        <v>3</v>
      </c>
    </row>
    <row r="664" spans="1:8" x14ac:dyDescent="0.25">
      <c r="A664">
        <v>663</v>
      </c>
      <c r="B664">
        <v>344</v>
      </c>
      <c r="C664">
        <v>4</v>
      </c>
      <c r="D664" s="1">
        <v>42755</v>
      </c>
      <c r="E664" s="1">
        <v>42757</v>
      </c>
      <c r="F664" t="s">
        <v>5582</v>
      </c>
      <c r="G664">
        <v>1</v>
      </c>
      <c r="H664">
        <v>3</v>
      </c>
    </row>
    <row r="665" spans="1:8" x14ac:dyDescent="0.25">
      <c r="A665">
        <v>664</v>
      </c>
      <c r="B665">
        <v>681</v>
      </c>
      <c r="C665">
        <v>4</v>
      </c>
      <c r="D665" s="1">
        <v>42755</v>
      </c>
      <c r="E665" s="1">
        <v>42758</v>
      </c>
      <c r="F665" t="s">
        <v>5583</v>
      </c>
      <c r="G665">
        <v>2</v>
      </c>
      <c r="H665">
        <v>7</v>
      </c>
    </row>
    <row r="666" spans="1:8" x14ac:dyDescent="0.25">
      <c r="A666">
        <v>665</v>
      </c>
      <c r="B666">
        <v>29</v>
      </c>
      <c r="C666">
        <v>4</v>
      </c>
      <c r="D666" s="1">
        <v>42756</v>
      </c>
      <c r="E666" s="1">
        <v>42757</v>
      </c>
      <c r="F666" t="s">
        <v>5582</v>
      </c>
      <c r="G666">
        <v>2</v>
      </c>
      <c r="H666">
        <v>6</v>
      </c>
    </row>
    <row r="667" spans="1:8" x14ac:dyDescent="0.25">
      <c r="A667">
        <v>666</v>
      </c>
      <c r="B667">
        <v>770</v>
      </c>
      <c r="C667">
        <v>4</v>
      </c>
      <c r="D667" s="1">
        <v>42756</v>
      </c>
      <c r="E667" s="1">
        <v>42757</v>
      </c>
      <c r="F667" t="s">
        <v>5584</v>
      </c>
      <c r="G667">
        <v>2</v>
      </c>
      <c r="H667">
        <v>7</v>
      </c>
    </row>
    <row r="668" spans="1:8" x14ac:dyDescent="0.25">
      <c r="A668">
        <v>667</v>
      </c>
      <c r="B668">
        <v>858</v>
      </c>
      <c r="C668">
        <v>4</v>
      </c>
      <c r="D668" s="1">
        <v>42757</v>
      </c>
      <c r="E668" s="1">
        <v>42759</v>
      </c>
      <c r="F668" t="s">
        <v>5585</v>
      </c>
      <c r="G668">
        <v>2</v>
      </c>
      <c r="H668">
        <v>7</v>
      </c>
    </row>
    <row r="669" spans="1:8" x14ac:dyDescent="0.25">
      <c r="A669">
        <v>668</v>
      </c>
      <c r="B669">
        <v>297</v>
      </c>
      <c r="C669">
        <v>4</v>
      </c>
      <c r="D669" s="1">
        <v>42757</v>
      </c>
      <c r="E669" s="1">
        <v>42758</v>
      </c>
      <c r="F669" t="s">
        <v>5584</v>
      </c>
      <c r="G669">
        <v>3</v>
      </c>
      <c r="H669">
        <v>8</v>
      </c>
    </row>
    <row r="670" spans="1:8" x14ac:dyDescent="0.25">
      <c r="A670">
        <v>669</v>
      </c>
      <c r="B670">
        <v>745</v>
      </c>
      <c r="C670">
        <v>4</v>
      </c>
      <c r="D670" s="1">
        <v>42758</v>
      </c>
      <c r="E670" s="1">
        <v>42759</v>
      </c>
      <c r="F670" t="s">
        <v>5586</v>
      </c>
      <c r="G670">
        <v>2</v>
      </c>
      <c r="H670">
        <v>7</v>
      </c>
    </row>
    <row r="671" spans="1:8" x14ac:dyDescent="0.25">
      <c r="A671">
        <v>670</v>
      </c>
      <c r="B671">
        <v>361</v>
      </c>
      <c r="C671">
        <v>4</v>
      </c>
      <c r="D671" s="1">
        <v>42759</v>
      </c>
      <c r="E671" s="1">
        <v>42760</v>
      </c>
      <c r="F671" t="s">
        <v>5585</v>
      </c>
      <c r="G671">
        <v>2</v>
      </c>
      <c r="H671">
        <v>6</v>
      </c>
    </row>
    <row r="672" spans="1:8" x14ac:dyDescent="0.25">
      <c r="A672">
        <v>671</v>
      </c>
      <c r="B672">
        <v>922</v>
      </c>
      <c r="C672">
        <v>4</v>
      </c>
      <c r="D672" s="1">
        <v>42760</v>
      </c>
      <c r="E672" s="1">
        <v>42763</v>
      </c>
      <c r="F672" t="s">
        <v>5586</v>
      </c>
      <c r="G672">
        <v>2</v>
      </c>
      <c r="H672">
        <v>7</v>
      </c>
    </row>
    <row r="673" spans="1:8" x14ac:dyDescent="0.25">
      <c r="A673">
        <v>672</v>
      </c>
      <c r="B673">
        <v>908</v>
      </c>
      <c r="C673">
        <v>4</v>
      </c>
      <c r="D673" s="1">
        <v>42761</v>
      </c>
      <c r="E673" s="1">
        <v>42764</v>
      </c>
      <c r="F673" t="s">
        <v>5587</v>
      </c>
      <c r="G673">
        <v>2</v>
      </c>
      <c r="H673">
        <v>6</v>
      </c>
    </row>
    <row r="674" spans="1:8" x14ac:dyDescent="0.25">
      <c r="A674">
        <v>673</v>
      </c>
      <c r="B674">
        <v>64</v>
      </c>
      <c r="C674">
        <v>4</v>
      </c>
      <c r="D674" s="1">
        <v>42761</v>
      </c>
      <c r="E674" s="1">
        <v>42763</v>
      </c>
      <c r="F674" t="s">
        <v>5588</v>
      </c>
      <c r="G674">
        <v>3</v>
      </c>
      <c r="H674">
        <v>9</v>
      </c>
    </row>
    <row r="675" spans="1:8" x14ac:dyDescent="0.25">
      <c r="A675">
        <v>674</v>
      </c>
      <c r="B675">
        <v>733</v>
      </c>
      <c r="C675">
        <v>4</v>
      </c>
      <c r="D675" s="1">
        <v>42762</v>
      </c>
      <c r="E675" s="1">
        <v>42763</v>
      </c>
      <c r="F675" t="s">
        <v>5587</v>
      </c>
      <c r="G675">
        <v>2</v>
      </c>
      <c r="H675">
        <v>6</v>
      </c>
    </row>
    <row r="676" spans="1:8" x14ac:dyDescent="0.25">
      <c r="A676">
        <v>675</v>
      </c>
      <c r="B676">
        <v>291</v>
      </c>
      <c r="C676">
        <v>4</v>
      </c>
      <c r="D676" s="1">
        <v>42763</v>
      </c>
      <c r="E676" s="1">
        <v>42766</v>
      </c>
      <c r="F676" t="s">
        <v>5589</v>
      </c>
      <c r="G676">
        <v>2</v>
      </c>
      <c r="H676">
        <v>7</v>
      </c>
    </row>
    <row r="677" spans="1:8" x14ac:dyDescent="0.25">
      <c r="A677">
        <v>676</v>
      </c>
      <c r="B677">
        <v>790</v>
      </c>
      <c r="C677">
        <v>4</v>
      </c>
      <c r="D677" s="1">
        <v>42763</v>
      </c>
      <c r="E677" s="1">
        <v>42765</v>
      </c>
      <c r="F677" t="s">
        <v>5590</v>
      </c>
      <c r="G677">
        <v>2</v>
      </c>
      <c r="H677">
        <v>7</v>
      </c>
    </row>
    <row r="678" spans="1:8" x14ac:dyDescent="0.25">
      <c r="A678">
        <v>677</v>
      </c>
      <c r="B678">
        <v>809</v>
      </c>
      <c r="C678">
        <v>4</v>
      </c>
      <c r="D678" s="1">
        <v>42763</v>
      </c>
      <c r="E678" s="1">
        <v>42766</v>
      </c>
      <c r="F678" t="s">
        <v>5589</v>
      </c>
      <c r="G678">
        <v>2</v>
      </c>
      <c r="H678">
        <v>7</v>
      </c>
    </row>
    <row r="679" spans="1:8" x14ac:dyDescent="0.25">
      <c r="A679">
        <v>678</v>
      </c>
      <c r="B679">
        <v>250</v>
      </c>
      <c r="C679">
        <v>4</v>
      </c>
      <c r="D679" s="1">
        <v>42763</v>
      </c>
      <c r="E679" s="1">
        <v>42764</v>
      </c>
      <c r="F679" t="s">
        <v>5590</v>
      </c>
      <c r="G679">
        <v>3</v>
      </c>
      <c r="H679">
        <v>9</v>
      </c>
    </row>
    <row r="680" spans="1:8" x14ac:dyDescent="0.25">
      <c r="A680">
        <v>679</v>
      </c>
      <c r="B680">
        <v>81</v>
      </c>
      <c r="C680">
        <v>4</v>
      </c>
      <c r="D680" s="1">
        <v>42764</v>
      </c>
      <c r="E680" s="1">
        <v>42765</v>
      </c>
      <c r="F680" t="s">
        <v>5589</v>
      </c>
      <c r="G680">
        <v>1</v>
      </c>
      <c r="H680">
        <v>3</v>
      </c>
    </row>
    <row r="681" spans="1:8" x14ac:dyDescent="0.25">
      <c r="A681">
        <v>680</v>
      </c>
      <c r="B681">
        <v>245</v>
      </c>
      <c r="C681">
        <v>4</v>
      </c>
      <c r="D681" s="1">
        <v>42764</v>
      </c>
      <c r="E681" s="1">
        <v>42767</v>
      </c>
      <c r="F681" t="s">
        <v>5589</v>
      </c>
      <c r="G681">
        <v>1</v>
      </c>
      <c r="H681">
        <v>3</v>
      </c>
    </row>
    <row r="682" spans="1:8" x14ac:dyDescent="0.25">
      <c r="A682">
        <v>681</v>
      </c>
      <c r="B682">
        <v>499</v>
      </c>
      <c r="C682">
        <v>4</v>
      </c>
      <c r="D682" s="1">
        <v>42764</v>
      </c>
      <c r="E682" s="1">
        <v>42767</v>
      </c>
      <c r="F682" t="s">
        <v>5590</v>
      </c>
      <c r="G682">
        <v>2</v>
      </c>
      <c r="H682">
        <v>7</v>
      </c>
    </row>
    <row r="683" spans="1:8" x14ac:dyDescent="0.25">
      <c r="A683">
        <v>682</v>
      </c>
      <c r="B683">
        <v>614</v>
      </c>
      <c r="C683">
        <v>4</v>
      </c>
      <c r="D683" s="1">
        <v>42764</v>
      </c>
      <c r="E683" s="1">
        <v>42765</v>
      </c>
      <c r="F683" t="s">
        <v>5589</v>
      </c>
      <c r="G683">
        <v>2</v>
      </c>
      <c r="H683">
        <v>6</v>
      </c>
    </row>
    <row r="684" spans="1:8" x14ac:dyDescent="0.25">
      <c r="A684">
        <v>683</v>
      </c>
      <c r="B684">
        <v>741</v>
      </c>
      <c r="C684">
        <v>4</v>
      </c>
      <c r="D684" s="1">
        <v>42764</v>
      </c>
      <c r="E684" s="1">
        <v>42766</v>
      </c>
      <c r="F684" t="s">
        <v>5591</v>
      </c>
      <c r="G684">
        <v>2</v>
      </c>
      <c r="H684">
        <v>6</v>
      </c>
    </row>
    <row r="685" spans="1:8" x14ac:dyDescent="0.25">
      <c r="A685">
        <v>684</v>
      </c>
      <c r="B685">
        <v>762</v>
      </c>
      <c r="C685">
        <v>4</v>
      </c>
      <c r="D685" s="1">
        <v>42766</v>
      </c>
      <c r="E685" s="1">
        <v>42767</v>
      </c>
      <c r="F685" t="s">
        <v>5592</v>
      </c>
      <c r="G685">
        <v>2</v>
      </c>
      <c r="H685">
        <v>6</v>
      </c>
    </row>
    <row r="686" spans="1:8" x14ac:dyDescent="0.25">
      <c r="A686">
        <v>685</v>
      </c>
      <c r="B686">
        <v>976</v>
      </c>
      <c r="C686">
        <v>4</v>
      </c>
      <c r="D686" s="1">
        <v>42766</v>
      </c>
      <c r="E686" s="1">
        <v>42769</v>
      </c>
      <c r="F686" t="s">
        <v>5592</v>
      </c>
      <c r="G686">
        <v>2</v>
      </c>
      <c r="H686">
        <v>7</v>
      </c>
    </row>
    <row r="687" spans="1:8" x14ac:dyDescent="0.25">
      <c r="A687">
        <v>686</v>
      </c>
      <c r="B687">
        <v>380</v>
      </c>
      <c r="C687">
        <v>4</v>
      </c>
      <c r="D687" s="1">
        <v>42767</v>
      </c>
      <c r="E687" s="1">
        <v>42769</v>
      </c>
      <c r="F687" t="s">
        <v>5593</v>
      </c>
      <c r="G687">
        <v>2</v>
      </c>
      <c r="H687">
        <v>7</v>
      </c>
    </row>
    <row r="688" spans="1:8" x14ac:dyDescent="0.25">
      <c r="A688">
        <v>687</v>
      </c>
      <c r="B688">
        <v>530</v>
      </c>
      <c r="C688">
        <v>4</v>
      </c>
      <c r="D688" s="1">
        <v>42768</v>
      </c>
      <c r="E688" s="1">
        <v>42771</v>
      </c>
      <c r="F688" t="s">
        <v>5593</v>
      </c>
      <c r="G688">
        <v>1</v>
      </c>
      <c r="H688">
        <v>3</v>
      </c>
    </row>
    <row r="689" spans="1:8" x14ac:dyDescent="0.25">
      <c r="A689">
        <v>688</v>
      </c>
      <c r="B689">
        <v>343</v>
      </c>
      <c r="C689">
        <v>4</v>
      </c>
      <c r="D689" s="1">
        <v>42768</v>
      </c>
      <c r="E689" s="1">
        <v>42769</v>
      </c>
      <c r="F689" t="s">
        <v>5594</v>
      </c>
      <c r="G689">
        <v>2</v>
      </c>
      <c r="H689">
        <v>7</v>
      </c>
    </row>
    <row r="690" spans="1:8" x14ac:dyDescent="0.25">
      <c r="A690">
        <v>689</v>
      </c>
      <c r="B690">
        <v>884</v>
      </c>
      <c r="C690">
        <v>4</v>
      </c>
      <c r="D690" s="1">
        <v>42768</v>
      </c>
      <c r="E690" s="1">
        <v>42769</v>
      </c>
      <c r="F690" t="s">
        <v>5594</v>
      </c>
      <c r="G690">
        <v>2</v>
      </c>
      <c r="H690">
        <v>7</v>
      </c>
    </row>
    <row r="691" spans="1:8" x14ac:dyDescent="0.25">
      <c r="A691">
        <v>690</v>
      </c>
      <c r="B691">
        <v>1097</v>
      </c>
      <c r="C691">
        <v>4</v>
      </c>
      <c r="D691" s="1">
        <v>42769</v>
      </c>
      <c r="E691" s="1">
        <v>42770</v>
      </c>
      <c r="F691" t="s">
        <v>5595</v>
      </c>
      <c r="G691">
        <v>1</v>
      </c>
      <c r="H691">
        <v>2</v>
      </c>
    </row>
    <row r="692" spans="1:8" x14ac:dyDescent="0.25">
      <c r="A692">
        <v>691</v>
      </c>
      <c r="B692">
        <v>1081</v>
      </c>
      <c r="C692">
        <v>4</v>
      </c>
      <c r="D692" s="1">
        <v>42770</v>
      </c>
      <c r="E692" s="1">
        <v>42772</v>
      </c>
      <c r="F692" t="s">
        <v>5595</v>
      </c>
      <c r="G692">
        <v>2</v>
      </c>
      <c r="H692">
        <v>7</v>
      </c>
    </row>
    <row r="693" spans="1:8" x14ac:dyDescent="0.25">
      <c r="A693">
        <v>692</v>
      </c>
      <c r="B693">
        <v>2</v>
      </c>
      <c r="C693">
        <v>3</v>
      </c>
      <c r="D693" s="1">
        <v>42771</v>
      </c>
      <c r="E693" s="1">
        <v>42771</v>
      </c>
      <c r="F693" t="s">
        <v>31</v>
      </c>
      <c r="G693">
        <v>1</v>
      </c>
      <c r="H693">
        <v>3</v>
      </c>
    </row>
    <row r="694" spans="1:8" x14ac:dyDescent="0.25">
      <c r="A694">
        <v>693</v>
      </c>
      <c r="B694">
        <v>1233</v>
      </c>
      <c r="C694">
        <v>4</v>
      </c>
      <c r="D694" s="1">
        <v>42771</v>
      </c>
      <c r="E694" s="1">
        <v>42773</v>
      </c>
      <c r="F694" t="s">
        <v>5595</v>
      </c>
      <c r="G694">
        <v>1</v>
      </c>
      <c r="H694">
        <v>3</v>
      </c>
    </row>
    <row r="695" spans="1:8" x14ac:dyDescent="0.25">
      <c r="A695">
        <v>694</v>
      </c>
      <c r="B695">
        <v>58</v>
      </c>
      <c r="C695">
        <v>4</v>
      </c>
      <c r="D695" s="1">
        <v>42771</v>
      </c>
      <c r="E695" s="1">
        <v>42772</v>
      </c>
      <c r="F695" t="s">
        <v>5596</v>
      </c>
      <c r="G695">
        <v>2</v>
      </c>
      <c r="H695">
        <v>7</v>
      </c>
    </row>
    <row r="696" spans="1:8" x14ac:dyDescent="0.25">
      <c r="A696">
        <v>695</v>
      </c>
      <c r="B696">
        <v>606</v>
      </c>
      <c r="C696">
        <v>4</v>
      </c>
      <c r="D696" s="1">
        <v>42771</v>
      </c>
      <c r="E696" s="1">
        <v>42774</v>
      </c>
      <c r="F696" t="s">
        <v>5597</v>
      </c>
      <c r="G696">
        <v>2</v>
      </c>
      <c r="H696">
        <v>7</v>
      </c>
    </row>
    <row r="697" spans="1:8" x14ac:dyDescent="0.25">
      <c r="A697">
        <v>696</v>
      </c>
      <c r="B697">
        <v>1242</v>
      </c>
      <c r="C697">
        <v>4</v>
      </c>
      <c r="D697" s="1">
        <v>42771</v>
      </c>
      <c r="E697" s="1">
        <v>42774</v>
      </c>
      <c r="F697" t="s">
        <v>5596</v>
      </c>
      <c r="G697">
        <v>2</v>
      </c>
      <c r="H697">
        <v>7</v>
      </c>
    </row>
    <row r="698" spans="1:8" x14ac:dyDescent="0.25">
      <c r="A698">
        <v>697</v>
      </c>
      <c r="B698">
        <v>562</v>
      </c>
      <c r="C698">
        <v>4</v>
      </c>
      <c r="D698" s="1">
        <v>42772</v>
      </c>
      <c r="E698" s="1">
        <v>42774</v>
      </c>
      <c r="F698" t="s">
        <v>5598</v>
      </c>
      <c r="G698">
        <v>1</v>
      </c>
      <c r="H698">
        <v>2</v>
      </c>
    </row>
    <row r="699" spans="1:8" x14ac:dyDescent="0.25">
      <c r="A699">
        <v>698</v>
      </c>
      <c r="B699">
        <v>543</v>
      </c>
      <c r="C699">
        <v>4</v>
      </c>
      <c r="D699" s="1">
        <v>42772</v>
      </c>
      <c r="E699" s="1">
        <v>42774</v>
      </c>
      <c r="F699" t="s">
        <v>5598</v>
      </c>
      <c r="G699">
        <v>3</v>
      </c>
      <c r="H699">
        <v>8</v>
      </c>
    </row>
    <row r="700" spans="1:8" x14ac:dyDescent="0.25">
      <c r="A700">
        <v>699</v>
      </c>
      <c r="B700">
        <v>958</v>
      </c>
      <c r="C700">
        <v>4</v>
      </c>
      <c r="D700" s="1">
        <v>42772</v>
      </c>
      <c r="E700" s="1">
        <v>42774</v>
      </c>
      <c r="F700" t="s">
        <v>5598</v>
      </c>
      <c r="G700">
        <v>3</v>
      </c>
      <c r="H700">
        <v>9</v>
      </c>
    </row>
    <row r="701" spans="1:8" x14ac:dyDescent="0.25">
      <c r="A701">
        <v>700</v>
      </c>
      <c r="B701">
        <v>4</v>
      </c>
      <c r="C701">
        <v>4</v>
      </c>
      <c r="D701" s="1">
        <v>42773</v>
      </c>
      <c r="E701" s="1">
        <v>42776</v>
      </c>
      <c r="F701" t="s">
        <v>5596</v>
      </c>
      <c r="G701">
        <v>2</v>
      </c>
      <c r="H701">
        <v>6</v>
      </c>
    </row>
    <row r="702" spans="1:8" x14ac:dyDescent="0.25">
      <c r="A702">
        <v>701</v>
      </c>
      <c r="B702">
        <v>850</v>
      </c>
      <c r="C702">
        <v>4</v>
      </c>
      <c r="D702" s="1">
        <v>42773</v>
      </c>
      <c r="E702" s="1">
        <v>42774</v>
      </c>
      <c r="F702" t="s">
        <v>5598</v>
      </c>
      <c r="G702">
        <v>3</v>
      </c>
      <c r="H702">
        <v>9</v>
      </c>
    </row>
    <row r="703" spans="1:8" x14ac:dyDescent="0.25">
      <c r="A703">
        <v>702</v>
      </c>
      <c r="B703">
        <v>1352</v>
      </c>
      <c r="C703">
        <v>4</v>
      </c>
      <c r="D703" s="1">
        <v>42774</v>
      </c>
      <c r="E703" s="1">
        <v>42775</v>
      </c>
      <c r="F703" t="s">
        <v>5599</v>
      </c>
      <c r="G703">
        <v>1</v>
      </c>
      <c r="H703">
        <v>3</v>
      </c>
    </row>
    <row r="704" spans="1:8" x14ac:dyDescent="0.25">
      <c r="A704">
        <v>703</v>
      </c>
      <c r="B704">
        <v>417</v>
      </c>
      <c r="C704">
        <v>4</v>
      </c>
      <c r="D704" s="1">
        <v>42774</v>
      </c>
      <c r="E704" s="1">
        <v>42775</v>
      </c>
      <c r="F704" t="s">
        <v>5598</v>
      </c>
      <c r="G704">
        <v>2</v>
      </c>
      <c r="H704">
        <v>7</v>
      </c>
    </row>
    <row r="705" spans="1:8" x14ac:dyDescent="0.25">
      <c r="A705">
        <v>704</v>
      </c>
      <c r="B705">
        <v>1137</v>
      </c>
      <c r="C705">
        <v>4</v>
      </c>
      <c r="D705" s="1">
        <v>42774</v>
      </c>
      <c r="E705" s="1">
        <v>42775</v>
      </c>
      <c r="F705" t="s">
        <v>5599</v>
      </c>
      <c r="G705">
        <v>2</v>
      </c>
      <c r="H705">
        <v>6</v>
      </c>
    </row>
    <row r="706" spans="1:8" x14ac:dyDescent="0.25">
      <c r="A706">
        <v>705</v>
      </c>
      <c r="B706">
        <v>1196</v>
      </c>
      <c r="C706">
        <v>4</v>
      </c>
      <c r="D706" s="1">
        <v>42774</v>
      </c>
      <c r="E706" s="1">
        <v>42777</v>
      </c>
      <c r="F706" t="s">
        <v>5599</v>
      </c>
      <c r="G706">
        <v>2</v>
      </c>
      <c r="H706">
        <v>7</v>
      </c>
    </row>
    <row r="707" spans="1:8" x14ac:dyDescent="0.25">
      <c r="A707">
        <v>706</v>
      </c>
      <c r="B707">
        <v>1271</v>
      </c>
      <c r="C707">
        <v>4</v>
      </c>
      <c r="D707" s="1">
        <v>42775</v>
      </c>
      <c r="E707" s="1">
        <v>42778</v>
      </c>
      <c r="F707" t="s">
        <v>5600</v>
      </c>
      <c r="G707">
        <v>1</v>
      </c>
      <c r="H707">
        <v>2</v>
      </c>
    </row>
    <row r="708" spans="1:8" x14ac:dyDescent="0.25">
      <c r="A708">
        <v>707</v>
      </c>
      <c r="B708">
        <v>79</v>
      </c>
      <c r="C708">
        <v>4</v>
      </c>
      <c r="D708" s="1">
        <v>42775</v>
      </c>
      <c r="E708" s="1">
        <v>42777</v>
      </c>
      <c r="F708" t="s">
        <v>5599</v>
      </c>
      <c r="G708">
        <v>2</v>
      </c>
      <c r="H708">
        <v>7</v>
      </c>
    </row>
    <row r="709" spans="1:8" x14ac:dyDescent="0.25">
      <c r="A709">
        <v>708</v>
      </c>
      <c r="B709">
        <v>660</v>
      </c>
      <c r="C709">
        <v>4</v>
      </c>
      <c r="D709" s="1">
        <v>42776</v>
      </c>
      <c r="E709" s="1">
        <v>42778</v>
      </c>
      <c r="F709" t="s">
        <v>5599</v>
      </c>
      <c r="G709">
        <v>1</v>
      </c>
      <c r="H709">
        <v>2</v>
      </c>
    </row>
    <row r="710" spans="1:8" x14ac:dyDescent="0.25">
      <c r="A710">
        <v>709</v>
      </c>
      <c r="B710">
        <v>1162</v>
      </c>
      <c r="C710">
        <v>4</v>
      </c>
      <c r="D710" s="1">
        <v>42777</v>
      </c>
      <c r="E710" s="1">
        <v>42779</v>
      </c>
      <c r="F710" t="s">
        <v>5601</v>
      </c>
      <c r="G710">
        <v>2</v>
      </c>
      <c r="H710">
        <v>6</v>
      </c>
    </row>
    <row r="711" spans="1:8" x14ac:dyDescent="0.25">
      <c r="A711">
        <v>710</v>
      </c>
      <c r="B711">
        <v>295</v>
      </c>
      <c r="C711">
        <v>4</v>
      </c>
      <c r="D711" s="1">
        <v>42779</v>
      </c>
      <c r="E711" s="1">
        <v>42781</v>
      </c>
      <c r="F711" t="s">
        <v>5602</v>
      </c>
      <c r="G711">
        <v>2</v>
      </c>
      <c r="H711">
        <v>6</v>
      </c>
    </row>
    <row r="712" spans="1:8" x14ac:dyDescent="0.25">
      <c r="A712">
        <v>711</v>
      </c>
      <c r="B712">
        <v>1246</v>
      </c>
      <c r="C712">
        <v>4</v>
      </c>
      <c r="D712" s="1">
        <v>42779</v>
      </c>
      <c r="E712" s="1">
        <v>42782</v>
      </c>
      <c r="F712" t="s">
        <v>5603</v>
      </c>
      <c r="G712">
        <v>2</v>
      </c>
      <c r="H712">
        <v>6</v>
      </c>
    </row>
    <row r="713" spans="1:8" x14ac:dyDescent="0.25">
      <c r="A713">
        <v>712</v>
      </c>
      <c r="B713">
        <v>173</v>
      </c>
      <c r="C713">
        <v>4</v>
      </c>
      <c r="D713" s="1">
        <v>42779</v>
      </c>
      <c r="E713" s="1">
        <v>42780</v>
      </c>
      <c r="F713" t="s">
        <v>5602</v>
      </c>
      <c r="G713">
        <v>3</v>
      </c>
      <c r="H713">
        <v>9</v>
      </c>
    </row>
    <row r="714" spans="1:8" x14ac:dyDescent="0.25">
      <c r="A714">
        <v>713</v>
      </c>
      <c r="B714">
        <v>207</v>
      </c>
      <c r="C714">
        <v>4</v>
      </c>
      <c r="D714" s="1">
        <v>42779</v>
      </c>
      <c r="E714" s="1">
        <v>42780</v>
      </c>
      <c r="F714" t="s">
        <v>5604</v>
      </c>
      <c r="G714">
        <v>3</v>
      </c>
      <c r="H714">
        <v>8</v>
      </c>
    </row>
    <row r="715" spans="1:8" x14ac:dyDescent="0.25">
      <c r="A715">
        <v>714</v>
      </c>
      <c r="B715">
        <v>805</v>
      </c>
      <c r="C715">
        <v>4</v>
      </c>
      <c r="D715" s="1">
        <v>42780</v>
      </c>
      <c r="E715" s="1">
        <v>42783</v>
      </c>
      <c r="F715" t="s">
        <v>5604</v>
      </c>
      <c r="G715">
        <v>2</v>
      </c>
      <c r="H715">
        <v>7</v>
      </c>
    </row>
    <row r="716" spans="1:8" x14ac:dyDescent="0.25">
      <c r="A716">
        <v>715</v>
      </c>
      <c r="B716">
        <v>12</v>
      </c>
      <c r="C716">
        <v>3</v>
      </c>
      <c r="D716" s="1">
        <v>42781</v>
      </c>
      <c r="E716" s="1">
        <v>42781</v>
      </c>
      <c r="F716" t="s">
        <v>31</v>
      </c>
      <c r="G716">
        <v>2</v>
      </c>
      <c r="H716">
        <v>6</v>
      </c>
    </row>
    <row r="717" spans="1:8" x14ac:dyDescent="0.25">
      <c r="A717">
        <v>716</v>
      </c>
      <c r="B717">
        <v>672</v>
      </c>
      <c r="C717">
        <v>4</v>
      </c>
      <c r="D717" s="1">
        <v>42781</v>
      </c>
      <c r="E717" s="1">
        <v>42783</v>
      </c>
      <c r="F717" t="s">
        <v>5605</v>
      </c>
      <c r="G717">
        <v>2</v>
      </c>
      <c r="H717">
        <v>6</v>
      </c>
    </row>
    <row r="718" spans="1:8" x14ac:dyDescent="0.25">
      <c r="A718">
        <v>717</v>
      </c>
      <c r="B718">
        <v>1312</v>
      </c>
      <c r="C718">
        <v>4</v>
      </c>
      <c r="D718" s="1">
        <v>42781</v>
      </c>
      <c r="E718" s="1">
        <v>42784</v>
      </c>
      <c r="F718" t="s">
        <v>5606</v>
      </c>
      <c r="G718">
        <v>2</v>
      </c>
      <c r="H718">
        <v>6</v>
      </c>
    </row>
    <row r="719" spans="1:8" x14ac:dyDescent="0.25">
      <c r="A719">
        <v>718</v>
      </c>
      <c r="B719">
        <v>38</v>
      </c>
      <c r="C719">
        <v>4</v>
      </c>
      <c r="D719" s="1">
        <v>42782</v>
      </c>
      <c r="E719" s="1">
        <v>42783</v>
      </c>
      <c r="F719" t="s">
        <v>5606</v>
      </c>
      <c r="G719">
        <v>2</v>
      </c>
      <c r="H719">
        <v>7</v>
      </c>
    </row>
    <row r="720" spans="1:8" x14ac:dyDescent="0.25">
      <c r="A720">
        <v>719</v>
      </c>
      <c r="B720">
        <v>200</v>
      </c>
      <c r="C720">
        <v>4</v>
      </c>
      <c r="D720" s="1">
        <v>42782</v>
      </c>
      <c r="E720" s="1">
        <v>42785</v>
      </c>
      <c r="F720" t="s">
        <v>5605</v>
      </c>
      <c r="G720">
        <v>2</v>
      </c>
      <c r="H720">
        <v>6</v>
      </c>
    </row>
    <row r="721" spans="1:8" x14ac:dyDescent="0.25">
      <c r="A721">
        <v>720</v>
      </c>
      <c r="B721">
        <v>382</v>
      </c>
      <c r="C721">
        <v>4</v>
      </c>
      <c r="D721" s="1">
        <v>42782</v>
      </c>
      <c r="E721" s="1">
        <v>42785</v>
      </c>
      <c r="F721" t="s">
        <v>5607</v>
      </c>
      <c r="G721">
        <v>2</v>
      </c>
      <c r="H721">
        <v>6</v>
      </c>
    </row>
    <row r="722" spans="1:8" x14ac:dyDescent="0.25">
      <c r="A722">
        <v>721</v>
      </c>
      <c r="B722">
        <v>625</v>
      </c>
      <c r="C722">
        <v>4</v>
      </c>
      <c r="D722" s="1">
        <v>42782</v>
      </c>
      <c r="E722" s="1">
        <v>42785</v>
      </c>
      <c r="F722" t="s">
        <v>5606</v>
      </c>
      <c r="G722">
        <v>2</v>
      </c>
      <c r="H722">
        <v>7</v>
      </c>
    </row>
    <row r="723" spans="1:8" x14ac:dyDescent="0.25">
      <c r="A723">
        <v>722</v>
      </c>
      <c r="B723">
        <v>1399</v>
      </c>
      <c r="C723">
        <v>4</v>
      </c>
      <c r="D723" s="1">
        <v>42784</v>
      </c>
      <c r="E723" s="1">
        <v>42786</v>
      </c>
      <c r="F723" t="s">
        <v>5608</v>
      </c>
      <c r="G723">
        <v>2</v>
      </c>
      <c r="H723">
        <v>7</v>
      </c>
    </row>
    <row r="724" spans="1:8" x14ac:dyDescent="0.25">
      <c r="A724">
        <v>723</v>
      </c>
      <c r="B724">
        <v>845</v>
      </c>
      <c r="C724">
        <v>4</v>
      </c>
      <c r="D724" s="1">
        <v>42785</v>
      </c>
      <c r="E724" s="1">
        <v>42787</v>
      </c>
      <c r="F724" t="s">
        <v>5609</v>
      </c>
      <c r="G724">
        <v>2</v>
      </c>
      <c r="H724">
        <v>6</v>
      </c>
    </row>
    <row r="725" spans="1:8" x14ac:dyDescent="0.25">
      <c r="A725">
        <v>724</v>
      </c>
      <c r="B725">
        <v>864</v>
      </c>
      <c r="C725">
        <v>4</v>
      </c>
      <c r="D725" s="1">
        <v>42785</v>
      </c>
      <c r="E725" s="1">
        <v>42788</v>
      </c>
      <c r="F725" t="s">
        <v>5608</v>
      </c>
      <c r="G725">
        <v>2</v>
      </c>
      <c r="H725">
        <v>6</v>
      </c>
    </row>
    <row r="726" spans="1:8" x14ac:dyDescent="0.25">
      <c r="A726">
        <v>725</v>
      </c>
      <c r="B726">
        <v>870</v>
      </c>
      <c r="C726">
        <v>4</v>
      </c>
      <c r="D726" s="1">
        <v>42785</v>
      </c>
      <c r="E726" s="1">
        <v>42788</v>
      </c>
      <c r="F726" t="s">
        <v>5609</v>
      </c>
      <c r="G726">
        <v>2</v>
      </c>
      <c r="H726">
        <v>7</v>
      </c>
    </row>
    <row r="727" spans="1:8" x14ac:dyDescent="0.25">
      <c r="A727">
        <v>726</v>
      </c>
      <c r="B727">
        <v>969</v>
      </c>
      <c r="C727">
        <v>4</v>
      </c>
      <c r="D727" s="1">
        <v>42785</v>
      </c>
      <c r="E727" s="1">
        <v>42788</v>
      </c>
      <c r="F727" t="s">
        <v>5610</v>
      </c>
      <c r="G727">
        <v>2</v>
      </c>
      <c r="H727">
        <v>6</v>
      </c>
    </row>
    <row r="728" spans="1:8" x14ac:dyDescent="0.25">
      <c r="A728">
        <v>727</v>
      </c>
      <c r="B728">
        <v>962</v>
      </c>
      <c r="C728">
        <v>4</v>
      </c>
      <c r="D728" s="1">
        <v>42785</v>
      </c>
      <c r="E728" s="1">
        <v>42788</v>
      </c>
      <c r="F728" t="s">
        <v>5608</v>
      </c>
      <c r="G728">
        <v>3</v>
      </c>
      <c r="H728">
        <v>9</v>
      </c>
    </row>
    <row r="729" spans="1:8" x14ac:dyDescent="0.25">
      <c r="A729">
        <v>728</v>
      </c>
      <c r="B729">
        <v>1138</v>
      </c>
      <c r="C729">
        <v>4</v>
      </c>
      <c r="D729" s="1">
        <v>42786</v>
      </c>
      <c r="E729" s="1">
        <v>42787</v>
      </c>
      <c r="F729" t="s">
        <v>5611</v>
      </c>
      <c r="G729">
        <v>1</v>
      </c>
      <c r="H729">
        <v>3</v>
      </c>
    </row>
    <row r="730" spans="1:8" x14ac:dyDescent="0.25">
      <c r="A730">
        <v>729</v>
      </c>
      <c r="B730">
        <v>897</v>
      </c>
      <c r="C730">
        <v>4</v>
      </c>
      <c r="D730" s="1">
        <v>42786</v>
      </c>
      <c r="E730" s="1">
        <v>42788</v>
      </c>
      <c r="F730" t="s">
        <v>5608</v>
      </c>
      <c r="G730">
        <v>2</v>
      </c>
      <c r="H730">
        <v>7</v>
      </c>
    </row>
    <row r="731" spans="1:8" x14ac:dyDescent="0.25">
      <c r="A731">
        <v>730</v>
      </c>
      <c r="B731">
        <v>500</v>
      </c>
      <c r="C731">
        <v>4</v>
      </c>
      <c r="D731" s="1">
        <v>42787</v>
      </c>
      <c r="E731" s="1">
        <v>42790</v>
      </c>
      <c r="F731" t="s">
        <v>5609</v>
      </c>
      <c r="G731">
        <v>2</v>
      </c>
      <c r="H731">
        <v>6</v>
      </c>
    </row>
    <row r="732" spans="1:8" x14ac:dyDescent="0.25">
      <c r="A732">
        <v>731</v>
      </c>
      <c r="B732">
        <v>910</v>
      </c>
      <c r="C732">
        <v>4</v>
      </c>
      <c r="D732" s="1">
        <v>42791</v>
      </c>
      <c r="E732" s="1">
        <v>42793</v>
      </c>
      <c r="F732" t="s">
        <v>5612</v>
      </c>
      <c r="G732">
        <v>3</v>
      </c>
      <c r="H732">
        <v>9</v>
      </c>
    </row>
    <row r="733" spans="1:8" x14ac:dyDescent="0.25">
      <c r="A733">
        <v>732</v>
      </c>
      <c r="B733">
        <v>147</v>
      </c>
      <c r="C733">
        <v>4</v>
      </c>
      <c r="D733" s="1">
        <v>42792</v>
      </c>
      <c r="E733" s="1">
        <v>42793</v>
      </c>
      <c r="F733" t="s">
        <v>5613</v>
      </c>
      <c r="G733">
        <v>2</v>
      </c>
      <c r="H733">
        <v>7</v>
      </c>
    </row>
    <row r="734" spans="1:8" x14ac:dyDescent="0.25">
      <c r="A734">
        <v>733</v>
      </c>
      <c r="B734">
        <v>832</v>
      </c>
      <c r="C734">
        <v>4</v>
      </c>
      <c r="D734" s="1">
        <v>42792</v>
      </c>
      <c r="E734" s="1">
        <v>42795</v>
      </c>
      <c r="F734" t="s">
        <v>5612</v>
      </c>
      <c r="G734">
        <v>2</v>
      </c>
      <c r="H734">
        <v>7</v>
      </c>
    </row>
    <row r="735" spans="1:8" x14ac:dyDescent="0.25">
      <c r="A735">
        <v>734</v>
      </c>
      <c r="B735">
        <v>939</v>
      </c>
      <c r="C735">
        <v>4</v>
      </c>
      <c r="D735" s="1">
        <v>42792</v>
      </c>
      <c r="E735" s="1">
        <v>42794</v>
      </c>
      <c r="F735" t="s">
        <v>5613</v>
      </c>
      <c r="G735">
        <v>3</v>
      </c>
      <c r="H735">
        <v>9</v>
      </c>
    </row>
    <row r="736" spans="1:8" x14ac:dyDescent="0.25">
      <c r="A736">
        <v>735</v>
      </c>
      <c r="B736">
        <v>20</v>
      </c>
      <c r="C736">
        <v>3</v>
      </c>
      <c r="D736" s="1">
        <v>42793</v>
      </c>
      <c r="E736" s="1">
        <v>42793</v>
      </c>
      <c r="F736" t="s">
        <v>31</v>
      </c>
      <c r="G736">
        <v>3</v>
      </c>
      <c r="H736">
        <v>9</v>
      </c>
    </row>
    <row r="737" spans="1:8" x14ac:dyDescent="0.25">
      <c r="A737">
        <v>736</v>
      </c>
      <c r="B737">
        <v>184</v>
      </c>
      <c r="C737">
        <v>4</v>
      </c>
      <c r="D737" s="1">
        <v>42793</v>
      </c>
      <c r="E737" s="1">
        <v>42794</v>
      </c>
      <c r="F737" t="s">
        <v>5614</v>
      </c>
      <c r="G737">
        <v>2</v>
      </c>
      <c r="H737">
        <v>7</v>
      </c>
    </row>
    <row r="738" spans="1:8" x14ac:dyDescent="0.25">
      <c r="A738">
        <v>737</v>
      </c>
      <c r="B738">
        <v>694</v>
      </c>
      <c r="C738">
        <v>4</v>
      </c>
      <c r="D738" s="1">
        <v>42793</v>
      </c>
      <c r="E738" s="1">
        <v>42795</v>
      </c>
      <c r="F738" t="s">
        <v>5614</v>
      </c>
      <c r="G738">
        <v>2</v>
      </c>
      <c r="H738">
        <v>6</v>
      </c>
    </row>
    <row r="739" spans="1:8" x14ac:dyDescent="0.25">
      <c r="A739">
        <v>738</v>
      </c>
      <c r="B739">
        <v>124</v>
      </c>
      <c r="C739">
        <v>4</v>
      </c>
      <c r="D739" s="1">
        <v>42794</v>
      </c>
      <c r="E739" s="1">
        <v>42795</v>
      </c>
      <c r="F739" t="s">
        <v>5615</v>
      </c>
      <c r="G739">
        <v>1</v>
      </c>
      <c r="H739">
        <v>2</v>
      </c>
    </row>
    <row r="740" spans="1:8" x14ac:dyDescent="0.25">
      <c r="A740">
        <v>739</v>
      </c>
      <c r="B740">
        <v>49</v>
      </c>
      <c r="C740">
        <v>4</v>
      </c>
      <c r="D740" s="1">
        <v>42794</v>
      </c>
      <c r="E740" s="1">
        <v>42795</v>
      </c>
      <c r="F740" t="s">
        <v>5616</v>
      </c>
      <c r="G740">
        <v>2</v>
      </c>
      <c r="H740">
        <v>6</v>
      </c>
    </row>
    <row r="741" spans="1:8" x14ac:dyDescent="0.25">
      <c r="A741">
        <v>740</v>
      </c>
      <c r="B741">
        <v>1113</v>
      </c>
      <c r="C741">
        <v>4</v>
      </c>
      <c r="D741" s="1">
        <v>42794</v>
      </c>
      <c r="E741" s="1">
        <v>42795</v>
      </c>
      <c r="F741" t="s">
        <v>5616</v>
      </c>
      <c r="G741">
        <v>2</v>
      </c>
      <c r="H741">
        <v>6</v>
      </c>
    </row>
    <row r="742" spans="1:8" x14ac:dyDescent="0.25">
      <c r="A742">
        <v>741</v>
      </c>
      <c r="B742">
        <v>119</v>
      </c>
      <c r="C742">
        <v>4</v>
      </c>
      <c r="D742" s="1">
        <v>42794</v>
      </c>
      <c r="E742" s="1">
        <v>42795</v>
      </c>
      <c r="F742" t="s">
        <v>5613</v>
      </c>
      <c r="G742">
        <v>3</v>
      </c>
      <c r="H742">
        <v>8</v>
      </c>
    </row>
    <row r="743" spans="1:8" x14ac:dyDescent="0.25">
      <c r="A743">
        <v>742</v>
      </c>
      <c r="B743">
        <v>433</v>
      </c>
      <c r="C743">
        <v>4</v>
      </c>
      <c r="D743" s="1">
        <v>42794</v>
      </c>
      <c r="E743" s="1">
        <v>42795</v>
      </c>
      <c r="F743" t="s">
        <v>5613</v>
      </c>
      <c r="G743">
        <v>3</v>
      </c>
      <c r="H743">
        <v>9</v>
      </c>
    </row>
    <row r="744" spans="1:8" x14ac:dyDescent="0.25">
      <c r="A744">
        <v>743</v>
      </c>
      <c r="B744">
        <v>137</v>
      </c>
      <c r="C744">
        <v>4</v>
      </c>
      <c r="D744" s="1">
        <v>42795</v>
      </c>
      <c r="E744" s="1">
        <v>42798</v>
      </c>
      <c r="F744" t="s">
        <v>5617</v>
      </c>
      <c r="G744">
        <v>2</v>
      </c>
      <c r="H744">
        <v>6</v>
      </c>
    </row>
    <row r="745" spans="1:8" x14ac:dyDescent="0.25">
      <c r="A745">
        <v>744</v>
      </c>
      <c r="B745">
        <v>166</v>
      </c>
      <c r="C745">
        <v>4</v>
      </c>
      <c r="D745" s="1">
        <v>42795</v>
      </c>
      <c r="E745" s="1">
        <v>42796</v>
      </c>
      <c r="F745" t="s">
        <v>5616</v>
      </c>
      <c r="G745">
        <v>2</v>
      </c>
      <c r="H745">
        <v>7</v>
      </c>
    </row>
    <row r="746" spans="1:8" x14ac:dyDescent="0.25">
      <c r="A746">
        <v>745</v>
      </c>
      <c r="B746">
        <v>698</v>
      </c>
      <c r="C746">
        <v>4</v>
      </c>
      <c r="D746" s="1">
        <v>42795</v>
      </c>
      <c r="E746" s="1">
        <v>42797</v>
      </c>
      <c r="F746" t="s">
        <v>5615</v>
      </c>
      <c r="G746">
        <v>2</v>
      </c>
      <c r="H746">
        <v>7</v>
      </c>
    </row>
    <row r="747" spans="1:8" x14ac:dyDescent="0.25">
      <c r="A747">
        <v>746</v>
      </c>
      <c r="B747">
        <v>391</v>
      </c>
      <c r="C747">
        <v>4</v>
      </c>
      <c r="D747" s="1">
        <v>42796</v>
      </c>
      <c r="E747" s="1">
        <v>42798</v>
      </c>
      <c r="F747" t="s">
        <v>5618</v>
      </c>
      <c r="G747">
        <v>1</v>
      </c>
      <c r="H747">
        <v>3</v>
      </c>
    </row>
    <row r="748" spans="1:8" x14ac:dyDescent="0.25">
      <c r="A748">
        <v>747</v>
      </c>
      <c r="B748">
        <v>87</v>
      </c>
      <c r="C748">
        <v>4</v>
      </c>
      <c r="D748" s="1">
        <v>42797</v>
      </c>
      <c r="E748" s="1">
        <v>42798</v>
      </c>
      <c r="F748" t="s">
        <v>5618</v>
      </c>
      <c r="G748">
        <v>1</v>
      </c>
      <c r="H748">
        <v>3</v>
      </c>
    </row>
    <row r="749" spans="1:8" x14ac:dyDescent="0.25">
      <c r="A749">
        <v>748</v>
      </c>
      <c r="B749">
        <v>1072</v>
      </c>
      <c r="C749">
        <v>4</v>
      </c>
      <c r="D749" s="1">
        <v>42797</v>
      </c>
      <c r="E749" s="1">
        <v>42799</v>
      </c>
      <c r="F749" t="s">
        <v>5617</v>
      </c>
      <c r="G749">
        <v>3</v>
      </c>
      <c r="H749">
        <v>8</v>
      </c>
    </row>
    <row r="750" spans="1:8" x14ac:dyDescent="0.25">
      <c r="A750">
        <v>749</v>
      </c>
      <c r="B750">
        <v>255</v>
      </c>
      <c r="C750">
        <v>4</v>
      </c>
      <c r="D750" s="1">
        <v>42798</v>
      </c>
      <c r="E750" s="1">
        <v>42801</v>
      </c>
      <c r="F750" t="s">
        <v>5618</v>
      </c>
      <c r="G750">
        <v>2</v>
      </c>
      <c r="H750">
        <v>7</v>
      </c>
    </row>
    <row r="751" spans="1:8" x14ac:dyDescent="0.25">
      <c r="A751">
        <v>750</v>
      </c>
      <c r="B751">
        <v>232</v>
      </c>
      <c r="C751">
        <v>4</v>
      </c>
      <c r="D751" s="1">
        <v>42798</v>
      </c>
      <c r="E751" s="1">
        <v>42801</v>
      </c>
      <c r="F751" t="s">
        <v>5618</v>
      </c>
      <c r="G751">
        <v>3</v>
      </c>
      <c r="H751">
        <v>8</v>
      </c>
    </row>
    <row r="752" spans="1:8" x14ac:dyDescent="0.25">
      <c r="A752">
        <v>751</v>
      </c>
      <c r="B752">
        <v>731</v>
      </c>
      <c r="C752">
        <v>4</v>
      </c>
      <c r="D752" s="1">
        <v>42799</v>
      </c>
      <c r="E752" s="1">
        <v>42802</v>
      </c>
      <c r="F752" t="s">
        <v>5619</v>
      </c>
      <c r="G752">
        <v>1</v>
      </c>
      <c r="H752">
        <v>3</v>
      </c>
    </row>
    <row r="753" spans="1:8" x14ac:dyDescent="0.25">
      <c r="A753">
        <v>752</v>
      </c>
      <c r="B753">
        <v>335</v>
      </c>
      <c r="C753">
        <v>4</v>
      </c>
      <c r="D753" s="1">
        <v>42799</v>
      </c>
      <c r="E753" s="1">
        <v>42800</v>
      </c>
      <c r="F753" t="s">
        <v>5619</v>
      </c>
      <c r="G753">
        <v>2</v>
      </c>
      <c r="H753">
        <v>6</v>
      </c>
    </row>
    <row r="754" spans="1:8" x14ac:dyDescent="0.25">
      <c r="A754">
        <v>753</v>
      </c>
      <c r="B754">
        <v>1201</v>
      </c>
      <c r="C754">
        <v>4</v>
      </c>
      <c r="D754" s="1">
        <v>42799</v>
      </c>
      <c r="E754" s="1">
        <v>42802</v>
      </c>
      <c r="F754" t="s">
        <v>5620</v>
      </c>
      <c r="G754">
        <v>2</v>
      </c>
      <c r="H754">
        <v>7</v>
      </c>
    </row>
    <row r="755" spans="1:8" x14ac:dyDescent="0.25">
      <c r="A755">
        <v>754</v>
      </c>
      <c r="B755">
        <v>646</v>
      </c>
      <c r="C755">
        <v>4</v>
      </c>
      <c r="D755" s="1">
        <v>42800</v>
      </c>
      <c r="E755" s="1">
        <v>42801</v>
      </c>
      <c r="F755" t="s">
        <v>5620</v>
      </c>
      <c r="G755">
        <v>1</v>
      </c>
      <c r="H755">
        <v>2</v>
      </c>
    </row>
    <row r="756" spans="1:8" x14ac:dyDescent="0.25">
      <c r="A756">
        <v>755</v>
      </c>
      <c r="B756">
        <v>531</v>
      </c>
      <c r="C756">
        <v>4</v>
      </c>
      <c r="D756" s="1">
        <v>42800</v>
      </c>
      <c r="E756" s="1">
        <v>42801</v>
      </c>
      <c r="F756" t="s">
        <v>5619</v>
      </c>
      <c r="G756">
        <v>2</v>
      </c>
      <c r="H756">
        <v>6</v>
      </c>
    </row>
    <row r="757" spans="1:8" x14ac:dyDescent="0.25">
      <c r="A757">
        <v>756</v>
      </c>
      <c r="B757">
        <v>1143</v>
      </c>
      <c r="C757">
        <v>4</v>
      </c>
      <c r="D757" s="1">
        <v>42800</v>
      </c>
      <c r="E757" s="1">
        <v>42801</v>
      </c>
      <c r="F757" t="s">
        <v>5621</v>
      </c>
      <c r="G757">
        <v>2</v>
      </c>
      <c r="H757">
        <v>6</v>
      </c>
    </row>
    <row r="758" spans="1:8" x14ac:dyDescent="0.25">
      <c r="A758">
        <v>757</v>
      </c>
      <c r="B758">
        <v>1336</v>
      </c>
      <c r="C758">
        <v>4</v>
      </c>
      <c r="D758" s="1">
        <v>42800</v>
      </c>
      <c r="E758" s="1">
        <v>42802</v>
      </c>
      <c r="F758" t="s">
        <v>5621</v>
      </c>
      <c r="G758">
        <v>2</v>
      </c>
      <c r="H758">
        <v>7</v>
      </c>
    </row>
    <row r="759" spans="1:8" x14ac:dyDescent="0.25">
      <c r="A759">
        <v>758</v>
      </c>
      <c r="B759">
        <v>953</v>
      </c>
      <c r="C759">
        <v>4</v>
      </c>
      <c r="D759" s="1">
        <v>42800</v>
      </c>
      <c r="E759" s="1">
        <v>42802</v>
      </c>
      <c r="F759" t="s">
        <v>5619</v>
      </c>
      <c r="G759">
        <v>3</v>
      </c>
      <c r="H759">
        <v>9</v>
      </c>
    </row>
    <row r="760" spans="1:8" x14ac:dyDescent="0.25">
      <c r="A760">
        <v>759</v>
      </c>
      <c r="B760">
        <v>284</v>
      </c>
      <c r="C760">
        <v>4</v>
      </c>
      <c r="D760" s="1">
        <v>42801</v>
      </c>
      <c r="E760" s="1">
        <v>42803</v>
      </c>
      <c r="F760" t="s">
        <v>5620</v>
      </c>
      <c r="G760">
        <v>2</v>
      </c>
      <c r="H760">
        <v>7</v>
      </c>
    </row>
    <row r="761" spans="1:8" x14ac:dyDescent="0.25">
      <c r="A761">
        <v>760</v>
      </c>
      <c r="B761">
        <v>1104</v>
      </c>
      <c r="C761">
        <v>4</v>
      </c>
      <c r="D761" s="1">
        <v>42801</v>
      </c>
      <c r="E761" s="1">
        <v>42804</v>
      </c>
      <c r="F761" t="s">
        <v>5622</v>
      </c>
      <c r="G761">
        <v>2</v>
      </c>
      <c r="H761">
        <v>6</v>
      </c>
    </row>
    <row r="762" spans="1:8" x14ac:dyDescent="0.25">
      <c r="A762">
        <v>761</v>
      </c>
      <c r="B762">
        <v>1291</v>
      </c>
      <c r="C762">
        <v>4</v>
      </c>
      <c r="D762" s="1">
        <v>42801</v>
      </c>
      <c r="E762" s="1">
        <v>42802</v>
      </c>
      <c r="F762" t="s">
        <v>5622</v>
      </c>
      <c r="G762">
        <v>2</v>
      </c>
      <c r="H762">
        <v>7</v>
      </c>
    </row>
    <row r="763" spans="1:8" x14ac:dyDescent="0.25">
      <c r="A763">
        <v>762</v>
      </c>
      <c r="B763">
        <v>572</v>
      </c>
      <c r="C763">
        <v>4</v>
      </c>
      <c r="D763" s="1">
        <v>42802</v>
      </c>
      <c r="E763" s="1">
        <v>42803</v>
      </c>
      <c r="F763" t="s">
        <v>5621</v>
      </c>
      <c r="G763">
        <v>2</v>
      </c>
      <c r="H763">
        <v>6</v>
      </c>
    </row>
    <row r="764" spans="1:8" x14ac:dyDescent="0.25">
      <c r="A764">
        <v>763</v>
      </c>
      <c r="B764">
        <v>842</v>
      </c>
      <c r="C764">
        <v>4</v>
      </c>
      <c r="D764" s="1">
        <v>42802</v>
      </c>
      <c r="E764" s="1">
        <v>42804</v>
      </c>
      <c r="F764" t="s">
        <v>5621</v>
      </c>
      <c r="G764">
        <v>3</v>
      </c>
      <c r="H764">
        <v>9</v>
      </c>
    </row>
    <row r="765" spans="1:8" x14ac:dyDescent="0.25">
      <c r="A765">
        <v>764</v>
      </c>
      <c r="B765">
        <v>701</v>
      </c>
      <c r="C765">
        <v>4</v>
      </c>
      <c r="D765" s="1">
        <v>42803</v>
      </c>
      <c r="E765" s="1">
        <v>42804</v>
      </c>
      <c r="F765" t="s">
        <v>5623</v>
      </c>
      <c r="G765">
        <v>1</v>
      </c>
      <c r="H765">
        <v>2</v>
      </c>
    </row>
    <row r="766" spans="1:8" x14ac:dyDescent="0.25">
      <c r="A766">
        <v>765</v>
      </c>
      <c r="B766">
        <v>1152</v>
      </c>
      <c r="C766">
        <v>4</v>
      </c>
      <c r="D766" s="1">
        <v>42803</v>
      </c>
      <c r="E766" s="1">
        <v>42805</v>
      </c>
      <c r="F766" t="s">
        <v>5623</v>
      </c>
      <c r="G766">
        <v>1</v>
      </c>
      <c r="H766">
        <v>2</v>
      </c>
    </row>
    <row r="767" spans="1:8" x14ac:dyDescent="0.25">
      <c r="A767">
        <v>766</v>
      </c>
      <c r="B767">
        <v>141</v>
      </c>
      <c r="C767">
        <v>4</v>
      </c>
      <c r="D767" s="1">
        <v>42803</v>
      </c>
      <c r="E767" s="1">
        <v>42805</v>
      </c>
      <c r="F767" t="s">
        <v>5623</v>
      </c>
      <c r="G767">
        <v>2</v>
      </c>
      <c r="H767">
        <v>6</v>
      </c>
    </row>
    <row r="768" spans="1:8" x14ac:dyDescent="0.25">
      <c r="A768">
        <v>767</v>
      </c>
      <c r="B768">
        <v>564</v>
      </c>
      <c r="C768">
        <v>4</v>
      </c>
      <c r="D768" s="1">
        <v>42803</v>
      </c>
      <c r="E768" s="1">
        <v>42804</v>
      </c>
      <c r="F768" t="s">
        <v>5624</v>
      </c>
      <c r="G768">
        <v>2</v>
      </c>
      <c r="H768">
        <v>7</v>
      </c>
    </row>
    <row r="769" spans="1:8" x14ac:dyDescent="0.25">
      <c r="A769">
        <v>768</v>
      </c>
      <c r="B769">
        <v>841</v>
      </c>
      <c r="C769">
        <v>4</v>
      </c>
      <c r="D769" s="1">
        <v>42803</v>
      </c>
      <c r="E769" s="1">
        <v>42806</v>
      </c>
      <c r="F769" t="s">
        <v>5622</v>
      </c>
      <c r="G769">
        <v>2</v>
      </c>
      <c r="H769">
        <v>7</v>
      </c>
    </row>
    <row r="770" spans="1:8" x14ac:dyDescent="0.25">
      <c r="A770">
        <v>769</v>
      </c>
      <c r="B770">
        <v>946</v>
      </c>
      <c r="C770">
        <v>4</v>
      </c>
      <c r="D770" s="1">
        <v>42803</v>
      </c>
      <c r="E770" s="1">
        <v>42805</v>
      </c>
      <c r="F770" t="s">
        <v>5624</v>
      </c>
      <c r="G770">
        <v>2</v>
      </c>
      <c r="H770">
        <v>6</v>
      </c>
    </row>
    <row r="771" spans="1:8" x14ac:dyDescent="0.25">
      <c r="A771">
        <v>770</v>
      </c>
      <c r="B771">
        <v>135</v>
      </c>
      <c r="C771">
        <v>4</v>
      </c>
      <c r="D771" s="1">
        <v>42803</v>
      </c>
      <c r="E771" s="1">
        <v>42805</v>
      </c>
      <c r="F771" t="s">
        <v>5624</v>
      </c>
      <c r="G771">
        <v>3</v>
      </c>
      <c r="H771">
        <v>9</v>
      </c>
    </row>
    <row r="772" spans="1:8" x14ac:dyDescent="0.25">
      <c r="A772">
        <v>771</v>
      </c>
      <c r="B772">
        <v>671</v>
      </c>
      <c r="C772">
        <v>4</v>
      </c>
      <c r="D772" s="1">
        <v>42805</v>
      </c>
      <c r="E772" s="1">
        <v>42808</v>
      </c>
      <c r="F772" t="s">
        <v>5623</v>
      </c>
      <c r="G772">
        <v>1</v>
      </c>
      <c r="H772">
        <v>3</v>
      </c>
    </row>
    <row r="773" spans="1:8" x14ac:dyDescent="0.25">
      <c r="A773">
        <v>772</v>
      </c>
      <c r="B773">
        <v>448</v>
      </c>
      <c r="C773">
        <v>4</v>
      </c>
      <c r="D773" s="1">
        <v>42805</v>
      </c>
      <c r="E773" s="1">
        <v>42806</v>
      </c>
      <c r="F773" t="s">
        <v>5625</v>
      </c>
      <c r="G773">
        <v>2</v>
      </c>
      <c r="H773">
        <v>7</v>
      </c>
    </row>
    <row r="774" spans="1:8" x14ac:dyDescent="0.25">
      <c r="A774">
        <v>773</v>
      </c>
      <c r="B774">
        <v>1385</v>
      </c>
      <c r="C774">
        <v>4</v>
      </c>
      <c r="D774" s="1">
        <v>42805</v>
      </c>
      <c r="E774" s="1">
        <v>42806</v>
      </c>
      <c r="F774" t="s">
        <v>5623</v>
      </c>
      <c r="G774">
        <v>2</v>
      </c>
      <c r="H774">
        <v>6</v>
      </c>
    </row>
    <row r="775" spans="1:8" x14ac:dyDescent="0.25">
      <c r="A775">
        <v>774</v>
      </c>
      <c r="B775">
        <v>690</v>
      </c>
      <c r="C775">
        <v>4</v>
      </c>
      <c r="D775" s="1">
        <v>42806</v>
      </c>
      <c r="E775" s="1">
        <v>42808</v>
      </c>
      <c r="F775" t="s">
        <v>5626</v>
      </c>
      <c r="G775">
        <v>2</v>
      </c>
      <c r="H775">
        <v>6</v>
      </c>
    </row>
    <row r="776" spans="1:8" x14ac:dyDescent="0.25">
      <c r="A776">
        <v>775</v>
      </c>
      <c r="B776">
        <v>968</v>
      </c>
      <c r="C776">
        <v>4</v>
      </c>
      <c r="D776" s="1">
        <v>42806</v>
      </c>
      <c r="E776" s="1">
        <v>42807</v>
      </c>
      <c r="F776" t="s">
        <v>5625</v>
      </c>
      <c r="G776">
        <v>2</v>
      </c>
      <c r="H776">
        <v>6</v>
      </c>
    </row>
    <row r="777" spans="1:8" x14ac:dyDescent="0.25">
      <c r="A777">
        <v>776</v>
      </c>
      <c r="B777">
        <v>490</v>
      </c>
      <c r="C777">
        <v>4</v>
      </c>
      <c r="D777" s="1">
        <v>42807</v>
      </c>
      <c r="E777" s="1">
        <v>42809</v>
      </c>
      <c r="F777" t="s">
        <v>5627</v>
      </c>
      <c r="G777">
        <v>2</v>
      </c>
      <c r="H777">
        <v>6</v>
      </c>
    </row>
    <row r="778" spans="1:8" x14ac:dyDescent="0.25">
      <c r="A778">
        <v>777</v>
      </c>
      <c r="B778">
        <v>496</v>
      </c>
      <c r="C778">
        <v>4</v>
      </c>
      <c r="D778" s="1">
        <v>42807</v>
      </c>
      <c r="E778" s="1">
        <v>42810</v>
      </c>
      <c r="F778" t="s">
        <v>5627</v>
      </c>
      <c r="G778">
        <v>2</v>
      </c>
      <c r="H778">
        <v>6</v>
      </c>
    </row>
    <row r="779" spans="1:8" x14ac:dyDescent="0.25">
      <c r="A779">
        <v>778</v>
      </c>
      <c r="B779">
        <v>56</v>
      </c>
      <c r="C779">
        <v>3</v>
      </c>
      <c r="D779" s="1">
        <v>42809</v>
      </c>
      <c r="E779" s="1">
        <v>42809</v>
      </c>
      <c r="F779" t="s">
        <v>31</v>
      </c>
      <c r="G779">
        <v>3</v>
      </c>
      <c r="H779">
        <v>9</v>
      </c>
    </row>
    <row r="780" spans="1:8" x14ac:dyDescent="0.25">
      <c r="A780">
        <v>779</v>
      </c>
      <c r="B780">
        <v>367</v>
      </c>
      <c r="C780">
        <v>4</v>
      </c>
      <c r="D780" s="1">
        <v>42809</v>
      </c>
      <c r="E780" s="1">
        <v>42810</v>
      </c>
      <c r="F780" t="s">
        <v>5628</v>
      </c>
      <c r="G780">
        <v>2</v>
      </c>
      <c r="H780">
        <v>6</v>
      </c>
    </row>
    <row r="781" spans="1:8" x14ac:dyDescent="0.25">
      <c r="A781">
        <v>780</v>
      </c>
      <c r="B781">
        <v>592</v>
      </c>
      <c r="C781">
        <v>4</v>
      </c>
      <c r="D781" s="1">
        <v>42809</v>
      </c>
      <c r="E781" s="1">
        <v>42811</v>
      </c>
      <c r="F781" t="s">
        <v>5629</v>
      </c>
      <c r="G781">
        <v>2</v>
      </c>
      <c r="H781">
        <v>6</v>
      </c>
    </row>
    <row r="782" spans="1:8" x14ac:dyDescent="0.25">
      <c r="A782">
        <v>781</v>
      </c>
      <c r="B782">
        <v>1018</v>
      </c>
      <c r="C782">
        <v>4</v>
      </c>
      <c r="D782" s="1">
        <v>42809</v>
      </c>
      <c r="E782" s="1">
        <v>42810</v>
      </c>
      <c r="F782" t="s">
        <v>5629</v>
      </c>
      <c r="G782">
        <v>2</v>
      </c>
      <c r="H782">
        <v>6</v>
      </c>
    </row>
    <row r="783" spans="1:8" x14ac:dyDescent="0.25">
      <c r="A783">
        <v>782</v>
      </c>
      <c r="B783">
        <v>1298</v>
      </c>
      <c r="C783">
        <v>4</v>
      </c>
      <c r="D783" s="1">
        <v>42809</v>
      </c>
      <c r="E783" s="1">
        <v>42810</v>
      </c>
      <c r="F783" t="s">
        <v>5628</v>
      </c>
      <c r="G783">
        <v>2</v>
      </c>
      <c r="H783">
        <v>7</v>
      </c>
    </row>
    <row r="784" spans="1:8" x14ac:dyDescent="0.25">
      <c r="A784">
        <v>783</v>
      </c>
      <c r="B784">
        <v>1343</v>
      </c>
      <c r="C784">
        <v>4</v>
      </c>
      <c r="D784" s="1">
        <v>42810</v>
      </c>
      <c r="E784" s="1">
        <v>42813</v>
      </c>
      <c r="F784" t="s">
        <v>5629</v>
      </c>
      <c r="G784">
        <v>1</v>
      </c>
      <c r="H784">
        <v>2</v>
      </c>
    </row>
    <row r="785" spans="1:8" x14ac:dyDescent="0.25">
      <c r="A785">
        <v>784</v>
      </c>
      <c r="B785">
        <v>430</v>
      </c>
      <c r="C785">
        <v>4</v>
      </c>
      <c r="D785" s="1">
        <v>42810</v>
      </c>
      <c r="E785" s="1">
        <v>42813</v>
      </c>
      <c r="F785" t="s">
        <v>5630</v>
      </c>
      <c r="G785">
        <v>2</v>
      </c>
      <c r="H785">
        <v>7</v>
      </c>
    </row>
    <row r="786" spans="1:8" x14ac:dyDescent="0.25">
      <c r="A786">
        <v>785</v>
      </c>
      <c r="B786">
        <v>794</v>
      </c>
      <c r="C786">
        <v>4</v>
      </c>
      <c r="D786" s="1">
        <v>42812</v>
      </c>
      <c r="E786" s="1">
        <v>42813</v>
      </c>
      <c r="F786" t="s">
        <v>5631</v>
      </c>
      <c r="G786">
        <v>1</v>
      </c>
      <c r="H786">
        <v>2</v>
      </c>
    </row>
    <row r="787" spans="1:8" x14ac:dyDescent="0.25">
      <c r="A787">
        <v>786</v>
      </c>
      <c r="B787">
        <v>249</v>
      </c>
      <c r="C787">
        <v>4</v>
      </c>
      <c r="D787" s="1">
        <v>42812</v>
      </c>
      <c r="E787" s="1">
        <v>42814</v>
      </c>
      <c r="F787" t="s">
        <v>5630</v>
      </c>
      <c r="G787">
        <v>2</v>
      </c>
      <c r="H787">
        <v>6</v>
      </c>
    </row>
    <row r="788" spans="1:8" x14ac:dyDescent="0.25">
      <c r="A788">
        <v>787</v>
      </c>
      <c r="B788">
        <v>700</v>
      </c>
      <c r="C788">
        <v>4</v>
      </c>
      <c r="D788" s="1">
        <v>42812</v>
      </c>
      <c r="E788" s="1">
        <v>42814</v>
      </c>
      <c r="F788" t="s">
        <v>5630</v>
      </c>
      <c r="G788">
        <v>3</v>
      </c>
      <c r="H788">
        <v>9</v>
      </c>
    </row>
    <row r="789" spans="1:8" x14ac:dyDescent="0.25">
      <c r="A789">
        <v>788</v>
      </c>
      <c r="B789">
        <v>1363</v>
      </c>
      <c r="C789">
        <v>4</v>
      </c>
      <c r="D789" s="1">
        <v>42812</v>
      </c>
      <c r="E789" s="1">
        <v>42814</v>
      </c>
      <c r="F789" t="s">
        <v>5631</v>
      </c>
      <c r="G789">
        <v>3</v>
      </c>
      <c r="H789">
        <v>9</v>
      </c>
    </row>
    <row r="790" spans="1:8" x14ac:dyDescent="0.25">
      <c r="A790">
        <v>789</v>
      </c>
      <c r="B790">
        <v>772</v>
      </c>
      <c r="C790">
        <v>4</v>
      </c>
      <c r="D790" s="1">
        <v>42813</v>
      </c>
      <c r="E790" s="1">
        <v>42814</v>
      </c>
      <c r="F790" t="s">
        <v>5631</v>
      </c>
      <c r="G790">
        <v>2</v>
      </c>
      <c r="H790">
        <v>6</v>
      </c>
    </row>
    <row r="791" spans="1:8" x14ac:dyDescent="0.25">
      <c r="A791">
        <v>790</v>
      </c>
      <c r="B791">
        <v>1015</v>
      </c>
      <c r="C791">
        <v>4</v>
      </c>
      <c r="D791" s="1">
        <v>42813</v>
      </c>
      <c r="E791" s="1">
        <v>42815</v>
      </c>
      <c r="F791" t="s">
        <v>5632</v>
      </c>
      <c r="G791">
        <v>2</v>
      </c>
      <c r="H791">
        <v>7</v>
      </c>
    </row>
    <row r="792" spans="1:8" x14ac:dyDescent="0.25">
      <c r="A792">
        <v>791</v>
      </c>
      <c r="B792">
        <v>432</v>
      </c>
      <c r="C792">
        <v>4</v>
      </c>
      <c r="D792" s="1">
        <v>42814</v>
      </c>
      <c r="E792" s="1">
        <v>42816</v>
      </c>
      <c r="F792" t="s">
        <v>5633</v>
      </c>
      <c r="G792">
        <v>2</v>
      </c>
      <c r="H792">
        <v>6</v>
      </c>
    </row>
    <row r="793" spans="1:8" x14ac:dyDescent="0.25">
      <c r="A793">
        <v>792</v>
      </c>
      <c r="B793">
        <v>479</v>
      </c>
      <c r="C793">
        <v>4</v>
      </c>
      <c r="D793" s="1">
        <v>42816</v>
      </c>
      <c r="E793" s="1">
        <v>42817</v>
      </c>
      <c r="F793" t="s">
        <v>5634</v>
      </c>
      <c r="G793">
        <v>2</v>
      </c>
      <c r="H793">
        <v>6</v>
      </c>
    </row>
    <row r="794" spans="1:8" x14ac:dyDescent="0.25">
      <c r="A794">
        <v>793</v>
      </c>
      <c r="B794">
        <v>653</v>
      </c>
      <c r="C794">
        <v>4</v>
      </c>
      <c r="D794" s="1">
        <v>42817</v>
      </c>
      <c r="E794" s="1">
        <v>42818</v>
      </c>
      <c r="F794" t="s">
        <v>5634</v>
      </c>
      <c r="G794">
        <v>2</v>
      </c>
      <c r="H794">
        <v>6</v>
      </c>
    </row>
    <row r="795" spans="1:8" x14ac:dyDescent="0.25">
      <c r="A795">
        <v>794</v>
      </c>
      <c r="B795">
        <v>863</v>
      </c>
      <c r="C795">
        <v>4</v>
      </c>
      <c r="D795" s="1">
        <v>42817</v>
      </c>
      <c r="E795" s="1">
        <v>42819</v>
      </c>
      <c r="F795" t="s">
        <v>5634</v>
      </c>
      <c r="G795">
        <v>2</v>
      </c>
      <c r="H795">
        <v>7</v>
      </c>
    </row>
    <row r="796" spans="1:8" x14ac:dyDescent="0.25">
      <c r="A796">
        <v>795</v>
      </c>
      <c r="B796">
        <v>992</v>
      </c>
      <c r="C796">
        <v>4</v>
      </c>
      <c r="D796" s="1">
        <v>42817</v>
      </c>
      <c r="E796" s="1">
        <v>42819</v>
      </c>
      <c r="F796" t="s">
        <v>5635</v>
      </c>
      <c r="G796">
        <v>2</v>
      </c>
      <c r="H796">
        <v>7</v>
      </c>
    </row>
    <row r="797" spans="1:8" x14ac:dyDescent="0.25">
      <c r="A797">
        <v>796</v>
      </c>
      <c r="B797">
        <v>154</v>
      </c>
      <c r="C797">
        <v>4</v>
      </c>
      <c r="D797" s="1">
        <v>42817</v>
      </c>
      <c r="E797" s="1">
        <v>42820</v>
      </c>
      <c r="F797" t="s">
        <v>5636</v>
      </c>
      <c r="G797">
        <v>3</v>
      </c>
      <c r="H797">
        <v>9</v>
      </c>
    </row>
    <row r="798" spans="1:8" x14ac:dyDescent="0.25">
      <c r="A798">
        <v>797</v>
      </c>
      <c r="B798">
        <v>374</v>
      </c>
      <c r="C798">
        <v>4</v>
      </c>
      <c r="D798" s="1">
        <v>42818</v>
      </c>
      <c r="E798" s="1">
        <v>42820</v>
      </c>
      <c r="F798" t="s">
        <v>5635</v>
      </c>
      <c r="G798">
        <v>2</v>
      </c>
      <c r="H798">
        <v>7</v>
      </c>
    </row>
    <row r="799" spans="1:8" x14ac:dyDescent="0.25">
      <c r="A799">
        <v>798</v>
      </c>
      <c r="B799">
        <v>619</v>
      </c>
      <c r="C799">
        <v>4</v>
      </c>
      <c r="D799" s="1">
        <v>42820</v>
      </c>
      <c r="E799" s="1">
        <v>42822</v>
      </c>
      <c r="F799" t="s">
        <v>5637</v>
      </c>
      <c r="G799">
        <v>1</v>
      </c>
      <c r="H799">
        <v>3</v>
      </c>
    </row>
    <row r="800" spans="1:8" x14ac:dyDescent="0.25">
      <c r="A800">
        <v>799</v>
      </c>
      <c r="B800">
        <v>607</v>
      </c>
      <c r="C800">
        <v>4</v>
      </c>
      <c r="D800" s="1">
        <v>42821</v>
      </c>
      <c r="E800" s="1">
        <v>42822</v>
      </c>
      <c r="F800" t="s">
        <v>5637</v>
      </c>
      <c r="G800">
        <v>1</v>
      </c>
      <c r="H800">
        <v>3</v>
      </c>
    </row>
    <row r="801" spans="1:8" x14ac:dyDescent="0.25">
      <c r="A801">
        <v>800</v>
      </c>
      <c r="B801">
        <v>1057</v>
      </c>
      <c r="C801">
        <v>4</v>
      </c>
      <c r="D801" s="1">
        <v>42821</v>
      </c>
      <c r="E801" s="1">
        <v>42823</v>
      </c>
      <c r="F801" t="s">
        <v>5638</v>
      </c>
      <c r="G801">
        <v>2</v>
      </c>
      <c r="H801">
        <v>6</v>
      </c>
    </row>
    <row r="802" spans="1:8" x14ac:dyDescent="0.25">
      <c r="A802">
        <v>801</v>
      </c>
      <c r="B802">
        <v>78</v>
      </c>
      <c r="C802">
        <v>4</v>
      </c>
      <c r="D802" s="1">
        <v>42822</v>
      </c>
      <c r="E802" s="1">
        <v>42823</v>
      </c>
      <c r="F802" t="s">
        <v>5639</v>
      </c>
      <c r="G802">
        <v>1</v>
      </c>
      <c r="H802">
        <v>2</v>
      </c>
    </row>
    <row r="803" spans="1:8" x14ac:dyDescent="0.25">
      <c r="A803">
        <v>802</v>
      </c>
      <c r="B803">
        <v>340</v>
      </c>
      <c r="C803">
        <v>4</v>
      </c>
      <c r="D803" s="1">
        <v>42822</v>
      </c>
      <c r="E803" s="1">
        <v>42823</v>
      </c>
      <c r="F803" t="s">
        <v>5639</v>
      </c>
      <c r="G803">
        <v>2</v>
      </c>
      <c r="H803">
        <v>6</v>
      </c>
    </row>
    <row r="804" spans="1:8" x14ac:dyDescent="0.25">
      <c r="A804">
        <v>803</v>
      </c>
      <c r="B804">
        <v>1105</v>
      </c>
      <c r="C804">
        <v>4</v>
      </c>
      <c r="D804" s="1">
        <v>42822</v>
      </c>
      <c r="E804" s="1">
        <v>42825</v>
      </c>
      <c r="F804" t="s">
        <v>5639</v>
      </c>
      <c r="G804">
        <v>3</v>
      </c>
      <c r="H804">
        <v>8</v>
      </c>
    </row>
    <row r="805" spans="1:8" x14ac:dyDescent="0.25">
      <c r="A805">
        <v>804</v>
      </c>
      <c r="B805">
        <v>95</v>
      </c>
      <c r="C805">
        <v>4</v>
      </c>
      <c r="D805" s="1">
        <v>42823</v>
      </c>
      <c r="E805" s="1">
        <v>42825</v>
      </c>
      <c r="F805" t="s">
        <v>5639</v>
      </c>
      <c r="G805">
        <v>2</v>
      </c>
      <c r="H805">
        <v>6</v>
      </c>
    </row>
    <row r="806" spans="1:8" x14ac:dyDescent="0.25">
      <c r="A806">
        <v>805</v>
      </c>
      <c r="B806">
        <v>420</v>
      </c>
      <c r="C806">
        <v>4</v>
      </c>
      <c r="D806" s="1">
        <v>42823</v>
      </c>
      <c r="E806" s="1">
        <v>42824</v>
      </c>
      <c r="F806" t="s">
        <v>5640</v>
      </c>
      <c r="G806">
        <v>2</v>
      </c>
      <c r="H806">
        <v>6</v>
      </c>
    </row>
    <row r="807" spans="1:8" x14ac:dyDescent="0.25">
      <c r="A807">
        <v>806</v>
      </c>
      <c r="B807">
        <v>234</v>
      </c>
      <c r="C807">
        <v>4</v>
      </c>
      <c r="D807" s="1">
        <v>42824</v>
      </c>
      <c r="E807" s="1">
        <v>42825</v>
      </c>
      <c r="F807" t="s">
        <v>5641</v>
      </c>
      <c r="G807">
        <v>2</v>
      </c>
      <c r="H807">
        <v>7</v>
      </c>
    </row>
    <row r="808" spans="1:8" x14ac:dyDescent="0.25">
      <c r="A808">
        <v>807</v>
      </c>
      <c r="B808">
        <v>1148</v>
      </c>
      <c r="C808">
        <v>4</v>
      </c>
      <c r="D808" s="1">
        <v>42824</v>
      </c>
      <c r="E808" s="1">
        <v>42826</v>
      </c>
      <c r="F808" t="s">
        <v>5642</v>
      </c>
      <c r="G808">
        <v>2</v>
      </c>
      <c r="H808">
        <v>6</v>
      </c>
    </row>
    <row r="809" spans="1:8" x14ac:dyDescent="0.25">
      <c r="A809">
        <v>808</v>
      </c>
      <c r="B809">
        <v>315</v>
      </c>
      <c r="C809">
        <v>4</v>
      </c>
      <c r="D809" s="1">
        <v>42825</v>
      </c>
      <c r="E809" s="1">
        <v>42827</v>
      </c>
      <c r="F809" t="s">
        <v>5642</v>
      </c>
      <c r="G809">
        <v>2</v>
      </c>
      <c r="H809">
        <v>6</v>
      </c>
    </row>
    <row r="810" spans="1:8" x14ac:dyDescent="0.25">
      <c r="A810">
        <v>809</v>
      </c>
      <c r="B810">
        <v>1222</v>
      </c>
      <c r="C810">
        <v>4</v>
      </c>
      <c r="D810" s="1">
        <v>42825</v>
      </c>
      <c r="E810" s="1">
        <v>42828</v>
      </c>
      <c r="F810" t="s">
        <v>5643</v>
      </c>
      <c r="G810">
        <v>2</v>
      </c>
      <c r="H810">
        <v>7</v>
      </c>
    </row>
    <row r="811" spans="1:8" x14ac:dyDescent="0.25">
      <c r="A811">
        <v>810</v>
      </c>
      <c r="B811">
        <v>153</v>
      </c>
      <c r="C811">
        <v>3</v>
      </c>
      <c r="D811" s="1">
        <v>42826</v>
      </c>
      <c r="E811" s="1">
        <v>42826</v>
      </c>
      <c r="F811" t="s">
        <v>31</v>
      </c>
      <c r="G811">
        <v>3</v>
      </c>
      <c r="H811">
        <v>8</v>
      </c>
    </row>
    <row r="812" spans="1:8" x14ac:dyDescent="0.25">
      <c r="A812">
        <v>811</v>
      </c>
      <c r="B812">
        <v>524</v>
      </c>
      <c r="C812">
        <v>4</v>
      </c>
      <c r="D812" s="1">
        <v>42826</v>
      </c>
      <c r="E812" s="1">
        <v>42829</v>
      </c>
      <c r="F812" t="s">
        <v>5644</v>
      </c>
      <c r="G812">
        <v>2</v>
      </c>
      <c r="H812">
        <v>7</v>
      </c>
    </row>
    <row r="813" spans="1:8" x14ac:dyDescent="0.25">
      <c r="A813">
        <v>812</v>
      </c>
      <c r="B813">
        <v>1164</v>
      </c>
      <c r="C813">
        <v>4</v>
      </c>
      <c r="D813" s="1">
        <v>42826</v>
      </c>
      <c r="E813" s="1">
        <v>42827</v>
      </c>
      <c r="F813" t="s">
        <v>5643</v>
      </c>
      <c r="G813">
        <v>2</v>
      </c>
      <c r="H813">
        <v>7</v>
      </c>
    </row>
    <row r="814" spans="1:8" x14ac:dyDescent="0.25">
      <c r="A814">
        <v>813</v>
      </c>
      <c r="B814">
        <v>1203</v>
      </c>
      <c r="C814">
        <v>4</v>
      </c>
      <c r="D814" s="1">
        <v>42826</v>
      </c>
      <c r="E814" s="1">
        <v>42828</v>
      </c>
      <c r="F814" t="s">
        <v>5642</v>
      </c>
      <c r="G814">
        <v>3</v>
      </c>
      <c r="H814">
        <v>9</v>
      </c>
    </row>
    <row r="815" spans="1:8" x14ac:dyDescent="0.25">
      <c r="A815">
        <v>814</v>
      </c>
      <c r="B815">
        <v>629</v>
      </c>
      <c r="C815">
        <v>4</v>
      </c>
      <c r="D815" s="1">
        <v>42827</v>
      </c>
      <c r="E815" s="1">
        <v>42830</v>
      </c>
      <c r="F815" t="s">
        <v>5643</v>
      </c>
      <c r="G815">
        <v>2</v>
      </c>
      <c r="H815">
        <v>7</v>
      </c>
    </row>
    <row r="816" spans="1:8" x14ac:dyDescent="0.25">
      <c r="A816">
        <v>815</v>
      </c>
      <c r="B816">
        <v>1251</v>
      </c>
      <c r="C816">
        <v>4</v>
      </c>
      <c r="D816" s="1">
        <v>42828</v>
      </c>
      <c r="E816" s="1">
        <v>42830</v>
      </c>
      <c r="F816" t="s">
        <v>5644</v>
      </c>
      <c r="G816">
        <v>1</v>
      </c>
      <c r="H816">
        <v>3</v>
      </c>
    </row>
    <row r="817" spans="1:8" x14ac:dyDescent="0.25">
      <c r="A817">
        <v>816</v>
      </c>
      <c r="B817">
        <v>811</v>
      </c>
      <c r="C817">
        <v>4</v>
      </c>
      <c r="D817" s="1">
        <v>42828</v>
      </c>
      <c r="E817" s="1">
        <v>42830</v>
      </c>
      <c r="F817" t="s">
        <v>5645</v>
      </c>
      <c r="G817">
        <v>2</v>
      </c>
      <c r="H817">
        <v>6</v>
      </c>
    </row>
    <row r="818" spans="1:8" x14ac:dyDescent="0.25">
      <c r="A818">
        <v>817</v>
      </c>
      <c r="B818">
        <v>301</v>
      </c>
      <c r="C818">
        <v>4</v>
      </c>
      <c r="D818" s="1">
        <v>42829</v>
      </c>
      <c r="E818" s="1">
        <v>42830</v>
      </c>
      <c r="F818" t="s">
        <v>5646</v>
      </c>
      <c r="G818">
        <v>2</v>
      </c>
      <c r="H818">
        <v>7</v>
      </c>
    </row>
    <row r="819" spans="1:8" x14ac:dyDescent="0.25">
      <c r="A819">
        <v>818</v>
      </c>
      <c r="B819">
        <v>1319</v>
      </c>
      <c r="C819">
        <v>4</v>
      </c>
      <c r="D819" s="1">
        <v>42829</v>
      </c>
      <c r="E819" s="1">
        <v>42832</v>
      </c>
      <c r="F819" t="s">
        <v>5646</v>
      </c>
      <c r="G819">
        <v>2</v>
      </c>
      <c r="H819">
        <v>6</v>
      </c>
    </row>
    <row r="820" spans="1:8" x14ac:dyDescent="0.25">
      <c r="A820">
        <v>819</v>
      </c>
      <c r="B820">
        <v>221</v>
      </c>
      <c r="C820">
        <v>4</v>
      </c>
      <c r="D820" s="1">
        <v>42829</v>
      </c>
      <c r="E820" s="1">
        <v>42832</v>
      </c>
      <c r="F820" t="s">
        <v>5645</v>
      </c>
      <c r="G820">
        <v>3</v>
      </c>
      <c r="H820">
        <v>9</v>
      </c>
    </row>
    <row r="821" spans="1:8" x14ac:dyDescent="0.25">
      <c r="A821">
        <v>820</v>
      </c>
      <c r="B821">
        <v>725</v>
      </c>
      <c r="C821">
        <v>4</v>
      </c>
      <c r="D821" s="1">
        <v>42830</v>
      </c>
      <c r="E821" s="1">
        <v>42833</v>
      </c>
      <c r="F821" t="s">
        <v>5646</v>
      </c>
      <c r="G821">
        <v>2</v>
      </c>
      <c r="H821">
        <v>7</v>
      </c>
    </row>
    <row r="822" spans="1:8" x14ac:dyDescent="0.25">
      <c r="A822">
        <v>821</v>
      </c>
      <c r="B822">
        <v>1181</v>
      </c>
      <c r="C822">
        <v>4</v>
      </c>
      <c r="D822" s="1">
        <v>42830</v>
      </c>
      <c r="E822" s="1">
        <v>42832</v>
      </c>
      <c r="F822" t="s">
        <v>5647</v>
      </c>
      <c r="G822">
        <v>2</v>
      </c>
      <c r="H822">
        <v>7</v>
      </c>
    </row>
    <row r="823" spans="1:8" x14ac:dyDescent="0.25">
      <c r="A823">
        <v>822</v>
      </c>
      <c r="B823">
        <v>294</v>
      </c>
      <c r="C823">
        <v>4</v>
      </c>
      <c r="D823" s="1">
        <v>42831</v>
      </c>
      <c r="E823" s="1">
        <v>42833</v>
      </c>
      <c r="F823" t="s">
        <v>5648</v>
      </c>
      <c r="G823">
        <v>2</v>
      </c>
      <c r="H823">
        <v>7</v>
      </c>
    </row>
    <row r="824" spans="1:8" x14ac:dyDescent="0.25">
      <c r="A824">
        <v>823</v>
      </c>
      <c r="B824">
        <v>415</v>
      </c>
      <c r="C824">
        <v>4</v>
      </c>
      <c r="D824" s="1">
        <v>42831</v>
      </c>
      <c r="E824" s="1">
        <v>42832</v>
      </c>
      <c r="F824" t="s">
        <v>5647</v>
      </c>
      <c r="G824">
        <v>3</v>
      </c>
      <c r="H824">
        <v>8</v>
      </c>
    </row>
    <row r="825" spans="1:8" x14ac:dyDescent="0.25">
      <c r="A825">
        <v>824</v>
      </c>
      <c r="B825">
        <v>993</v>
      </c>
      <c r="C825">
        <v>4</v>
      </c>
      <c r="D825" s="1">
        <v>42832</v>
      </c>
      <c r="E825" s="1">
        <v>42834</v>
      </c>
      <c r="F825" t="s">
        <v>5649</v>
      </c>
      <c r="G825">
        <v>1</v>
      </c>
      <c r="H825">
        <v>2</v>
      </c>
    </row>
    <row r="826" spans="1:8" x14ac:dyDescent="0.25">
      <c r="A826">
        <v>825</v>
      </c>
      <c r="B826">
        <v>10</v>
      </c>
      <c r="C826">
        <v>4</v>
      </c>
      <c r="D826" s="1">
        <v>42832</v>
      </c>
      <c r="E826" s="1">
        <v>42833</v>
      </c>
      <c r="F826" t="s">
        <v>5648</v>
      </c>
      <c r="G826">
        <v>2</v>
      </c>
      <c r="H826">
        <v>7</v>
      </c>
    </row>
    <row r="827" spans="1:8" x14ac:dyDescent="0.25">
      <c r="A827">
        <v>826</v>
      </c>
      <c r="B827">
        <v>45</v>
      </c>
      <c r="C827">
        <v>4</v>
      </c>
      <c r="D827" s="1">
        <v>42832</v>
      </c>
      <c r="E827" s="1">
        <v>42835</v>
      </c>
      <c r="F827" t="s">
        <v>5649</v>
      </c>
      <c r="G827">
        <v>2</v>
      </c>
      <c r="H827">
        <v>6</v>
      </c>
    </row>
    <row r="828" spans="1:8" x14ac:dyDescent="0.25">
      <c r="A828">
        <v>827</v>
      </c>
      <c r="B828">
        <v>666</v>
      </c>
      <c r="C828">
        <v>4</v>
      </c>
      <c r="D828" s="1">
        <v>42832</v>
      </c>
      <c r="E828" s="1">
        <v>42835</v>
      </c>
      <c r="F828" t="s">
        <v>5649</v>
      </c>
      <c r="G828">
        <v>2</v>
      </c>
      <c r="H828">
        <v>7</v>
      </c>
    </row>
    <row r="829" spans="1:8" x14ac:dyDescent="0.25">
      <c r="A829">
        <v>828</v>
      </c>
      <c r="B829">
        <v>246</v>
      </c>
      <c r="C829">
        <v>4</v>
      </c>
      <c r="D829" s="1">
        <v>42834</v>
      </c>
      <c r="E829" s="1">
        <v>42835</v>
      </c>
      <c r="F829" t="s">
        <v>5650</v>
      </c>
      <c r="G829">
        <v>2</v>
      </c>
      <c r="H829">
        <v>6</v>
      </c>
    </row>
    <row r="830" spans="1:8" x14ac:dyDescent="0.25">
      <c r="A830">
        <v>829</v>
      </c>
      <c r="B830">
        <v>674</v>
      </c>
      <c r="C830">
        <v>4</v>
      </c>
      <c r="D830" s="1">
        <v>42834</v>
      </c>
      <c r="E830" s="1">
        <v>42835</v>
      </c>
      <c r="F830" t="s">
        <v>5649</v>
      </c>
      <c r="G830">
        <v>2</v>
      </c>
      <c r="H830">
        <v>7</v>
      </c>
    </row>
    <row r="831" spans="1:8" x14ac:dyDescent="0.25">
      <c r="A831">
        <v>830</v>
      </c>
      <c r="B831">
        <v>431</v>
      </c>
      <c r="C831">
        <v>4</v>
      </c>
      <c r="D831" s="1">
        <v>42836</v>
      </c>
      <c r="E831" s="1">
        <v>42839</v>
      </c>
      <c r="F831" t="s">
        <v>5650</v>
      </c>
      <c r="G831">
        <v>2</v>
      </c>
      <c r="H831">
        <v>6</v>
      </c>
    </row>
    <row r="832" spans="1:8" x14ac:dyDescent="0.25">
      <c r="A832">
        <v>831</v>
      </c>
      <c r="B832">
        <v>1000</v>
      </c>
      <c r="C832">
        <v>4</v>
      </c>
      <c r="D832" s="1">
        <v>42836</v>
      </c>
      <c r="E832" s="1">
        <v>42837</v>
      </c>
      <c r="F832" t="s">
        <v>5650</v>
      </c>
      <c r="G832">
        <v>2</v>
      </c>
      <c r="H832">
        <v>7</v>
      </c>
    </row>
    <row r="833" spans="1:8" x14ac:dyDescent="0.25">
      <c r="A833">
        <v>832</v>
      </c>
      <c r="B833">
        <v>1215</v>
      </c>
      <c r="C833">
        <v>4</v>
      </c>
      <c r="D833" s="1">
        <v>42836</v>
      </c>
      <c r="E833" s="1">
        <v>42837</v>
      </c>
      <c r="F833" t="s">
        <v>5650</v>
      </c>
      <c r="G833">
        <v>2</v>
      </c>
      <c r="H833">
        <v>7</v>
      </c>
    </row>
    <row r="834" spans="1:8" x14ac:dyDescent="0.25">
      <c r="A834">
        <v>833</v>
      </c>
      <c r="B834">
        <v>406</v>
      </c>
      <c r="C834">
        <v>4</v>
      </c>
      <c r="D834" s="1">
        <v>42837</v>
      </c>
      <c r="E834" s="1">
        <v>42839</v>
      </c>
      <c r="F834" t="s">
        <v>5651</v>
      </c>
      <c r="G834">
        <v>2</v>
      </c>
      <c r="H834">
        <v>7</v>
      </c>
    </row>
    <row r="835" spans="1:8" x14ac:dyDescent="0.25">
      <c r="A835">
        <v>834</v>
      </c>
      <c r="B835">
        <v>890</v>
      </c>
      <c r="C835">
        <v>4</v>
      </c>
      <c r="D835" s="1">
        <v>42837</v>
      </c>
      <c r="E835" s="1">
        <v>42838</v>
      </c>
      <c r="F835" t="s">
        <v>5651</v>
      </c>
      <c r="G835">
        <v>2</v>
      </c>
      <c r="H835">
        <v>6</v>
      </c>
    </row>
    <row r="836" spans="1:8" x14ac:dyDescent="0.25">
      <c r="A836">
        <v>835</v>
      </c>
      <c r="B836">
        <v>940</v>
      </c>
      <c r="C836">
        <v>4</v>
      </c>
      <c r="D836" s="1">
        <v>42838</v>
      </c>
      <c r="E836" s="1">
        <v>42840</v>
      </c>
      <c r="F836" t="s">
        <v>5652</v>
      </c>
      <c r="G836">
        <v>1</v>
      </c>
      <c r="H836">
        <v>2</v>
      </c>
    </row>
    <row r="837" spans="1:8" x14ac:dyDescent="0.25">
      <c r="A837">
        <v>836</v>
      </c>
      <c r="B837">
        <v>455</v>
      </c>
      <c r="C837">
        <v>4</v>
      </c>
      <c r="D837" s="1">
        <v>42838</v>
      </c>
      <c r="E837" s="1">
        <v>42841</v>
      </c>
      <c r="F837" t="s">
        <v>5652</v>
      </c>
      <c r="G837">
        <v>2</v>
      </c>
      <c r="H837">
        <v>6</v>
      </c>
    </row>
    <row r="838" spans="1:8" x14ac:dyDescent="0.25">
      <c r="A838">
        <v>837</v>
      </c>
      <c r="B838">
        <v>948</v>
      </c>
      <c r="C838">
        <v>4</v>
      </c>
      <c r="D838" s="1">
        <v>42838</v>
      </c>
      <c r="E838" s="1">
        <v>42841</v>
      </c>
      <c r="F838" t="s">
        <v>5652</v>
      </c>
      <c r="G838">
        <v>2</v>
      </c>
      <c r="H838">
        <v>7</v>
      </c>
    </row>
    <row r="839" spans="1:8" x14ac:dyDescent="0.25">
      <c r="A839">
        <v>838</v>
      </c>
      <c r="B839">
        <v>1395</v>
      </c>
      <c r="C839">
        <v>4</v>
      </c>
      <c r="D839" s="1">
        <v>42839</v>
      </c>
      <c r="E839" s="1">
        <v>42842</v>
      </c>
      <c r="F839" t="s">
        <v>5651</v>
      </c>
      <c r="G839">
        <v>2</v>
      </c>
      <c r="H839">
        <v>7</v>
      </c>
    </row>
    <row r="840" spans="1:8" x14ac:dyDescent="0.25">
      <c r="A840">
        <v>839</v>
      </c>
      <c r="B840">
        <v>1332</v>
      </c>
      <c r="C840">
        <v>4</v>
      </c>
      <c r="D840" s="1">
        <v>42840</v>
      </c>
      <c r="E840" s="1">
        <v>42843</v>
      </c>
      <c r="F840" t="s">
        <v>5653</v>
      </c>
      <c r="G840">
        <v>1</v>
      </c>
      <c r="H840">
        <v>3</v>
      </c>
    </row>
    <row r="841" spans="1:8" x14ac:dyDescent="0.25">
      <c r="A841">
        <v>840</v>
      </c>
      <c r="B841">
        <v>372</v>
      </c>
      <c r="C841">
        <v>4</v>
      </c>
      <c r="D841" s="1">
        <v>42840</v>
      </c>
      <c r="E841" s="1">
        <v>42841</v>
      </c>
      <c r="F841" t="s">
        <v>5653</v>
      </c>
      <c r="G841">
        <v>2</v>
      </c>
      <c r="H841">
        <v>6</v>
      </c>
    </row>
    <row r="842" spans="1:8" x14ac:dyDescent="0.25">
      <c r="A842">
        <v>841</v>
      </c>
      <c r="B842">
        <v>428</v>
      </c>
      <c r="C842">
        <v>4</v>
      </c>
      <c r="D842" s="1">
        <v>42840</v>
      </c>
      <c r="E842" s="1">
        <v>42843</v>
      </c>
      <c r="F842" t="s">
        <v>5654</v>
      </c>
      <c r="G842">
        <v>2</v>
      </c>
      <c r="H842">
        <v>7</v>
      </c>
    </row>
    <row r="843" spans="1:8" x14ac:dyDescent="0.25">
      <c r="A843">
        <v>842</v>
      </c>
      <c r="B843">
        <v>1133</v>
      </c>
      <c r="C843">
        <v>4</v>
      </c>
      <c r="D843" s="1">
        <v>42840</v>
      </c>
      <c r="E843" s="1">
        <v>42843</v>
      </c>
      <c r="F843" t="s">
        <v>5653</v>
      </c>
      <c r="G843">
        <v>2</v>
      </c>
      <c r="H843">
        <v>6</v>
      </c>
    </row>
    <row r="844" spans="1:8" x14ac:dyDescent="0.25">
      <c r="A844">
        <v>843</v>
      </c>
      <c r="B844">
        <v>1059</v>
      </c>
      <c r="C844">
        <v>4</v>
      </c>
      <c r="D844" s="1">
        <v>42841</v>
      </c>
      <c r="E844" s="1">
        <v>42842</v>
      </c>
      <c r="F844" t="s">
        <v>5655</v>
      </c>
      <c r="G844">
        <v>2</v>
      </c>
      <c r="H844">
        <v>7</v>
      </c>
    </row>
    <row r="845" spans="1:8" x14ac:dyDescent="0.25">
      <c r="A845">
        <v>844</v>
      </c>
      <c r="B845">
        <v>1436</v>
      </c>
      <c r="C845">
        <v>4</v>
      </c>
      <c r="D845" s="1">
        <v>42841</v>
      </c>
      <c r="E845" s="1">
        <v>42842</v>
      </c>
      <c r="F845" t="s">
        <v>5656</v>
      </c>
      <c r="G845">
        <v>2</v>
      </c>
      <c r="H845">
        <v>6</v>
      </c>
    </row>
    <row r="846" spans="1:8" x14ac:dyDescent="0.25">
      <c r="A846">
        <v>845</v>
      </c>
      <c r="B846">
        <v>662</v>
      </c>
      <c r="C846">
        <v>4</v>
      </c>
      <c r="D846" s="1">
        <v>42842</v>
      </c>
      <c r="E846" s="1">
        <v>42843</v>
      </c>
      <c r="F846" t="s">
        <v>5656</v>
      </c>
      <c r="G846">
        <v>2</v>
      </c>
      <c r="H846">
        <v>7</v>
      </c>
    </row>
    <row r="847" spans="1:8" x14ac:dyDescent="0.25">
      <c r="A847">
        <v>846</v>
      </c>
      <c r="B847">
        <v>715</v>
      </c>
      <c r="C847">
        <v>4</v>
      </c>
      <c r="D847" s="1">
        <v>42842</v>
      </c>
      <c r="E847" s="1">
        <v>42844</v>
      </c>
      <c r="F847" t="s">
        <v>5655</v>
      </c>
      <c r="G847">
        <v>2</v>
      </c>
      <c r="H847">
        <v>6</v>
      </c>
    </row>
    <row r="848" spans="1:8" x14ac:dyDescent="0.25">
      <c r="A848">
        <v>847</v>
      </c>
      <c r="B848">
        <v>329</v>
      </c>
      <c r="C848">
        <v>4</v>
      </c>
      <c r="D848" s="1">
        <v>42843</v>
      </c>
      <c r="E848" s="1">
        <v>42844</v>
      </c>
      <c r="F848" t="s">
        <v>5655</v>
      </c>
      <c r="G848">
        <v>2</v>
      </c>
      <c r="H848">
        <v>7</v>
      </c>
    </row>
    <row r="849" spans="1:8" x14ac:dyDescent="0.25">
      <c r="A849">
        <v>848</v>
      </c>
      <c r="B849">
        <v>597</v>
      </c>
      <c r="C849">
        <v>4</v>
      </c>
      <c r="D849" s="1">
        <v>42843</v>
      </c>
      <c r="E849" s="1">
        <v>42845</v>
      </c>
      <c r="F849" t="s">
        <v>5657</v>
      </c>
      <c r="G849">
        <v>2</v>
      </c>
      <c r="H849">
        <v>7</v>
      </c>
    </row>
    <row r="850" spans="1:8" x14ac:dyDescent="0.25">
      <c r="A850">
        <v>849</v>
      </c>
      <c r="B850">
        <v>776</v>
      </c>
      <c r="C850">
        <v>4</v>
      </c>
      <c r="D850" s="1">
        <v>42844</v>
      </c>
      <c r="E850" s="1">
        <v>42845</v>
      </c>
      <c r="F850" t="s">
        <v>5658</v>
      </c>
      <c r="G850">
        <v>1</v>
      </c>
      <c r="H850">
        <v>2</v>
      </c>
    </row>
    <row r="851" spans="1:8" x14ac:dyDescent="0.25">
      <c r="A851">
        <v>850</v>
      </c>
      <c r="B851">
        <v>1346</v>
      </c>
      <c r="C851">
        <v>4</v>
      </c>
      <c r="D851" s="1">
        <v>42844</v>
      </c>
      <c r="E851" s="1">
        <v>42847</v>
      </c>
      <c r="F851" t="s">
        <v>5659</v>
      </c>
      <c r="G851">
        <v>1</v>
      </c>
      <c r="H851">
        <v>3</v>
      </c>
    </row>
    <row r="852" spans="1:8" x14ac:dyDescent="0.25">
      <c r="A852">
        <v>851</v>
      </c>
      <c r="B852">
        <v>1139</v>
      </c>
      <c r="C852">
        <v>4</v>
      </c>
      <c r="D852" s="1">
        <v>42845</v>
      </c>
      <c r="E852" s="1">
        <v>42846</v>
      </c>
      <c r="F852" t="s">
        <v>5659</v>
      </c>
      <c r="G852">
        <v>2</v>
      </c>
      <c r="H852">
        <v>6</v>
      </c>
    </row>
    <row r="853" spans="1:8" x14ac:dyDescent="0.25">
      <c r="A853">
        <v>852</v>
      </c>
      <c r="B853">
        <v>13</v>
      </c>
      <c r="C853">
        <v>4</v>
      </c>
      <c r="D853" s="1">
        <v>42846</v>
      </c>
      <c r="E853" s="1">
        <v>42848</v>
      </c>
      <c r="F853" t="s">
        <v>5659</v>
      </c>
      <c r="G853">
        <v>3</v>
      </c>
      <c r="H853">
        <v>9</v>
      </c>
    </row>
    <row r="854" spans="1:8" x14ac:dyDescent="0.25">
      <c r="A854">
        <v>853</v>
      </c>
      <c r="B854">
        <v>883</v>
      </c>
      <c r="C854">
        <v>4</v>
      </c>
      <c r="D854" s="1">
        <v>42846</v>
      </c>
      <c r="E854" s="1">
        <v>42849</v>
      </c>
      <c r="F854" t="s">
        <v>5660</v>
      </c>
      <c r="G854">
        <v>3</v>
      </c>
      <c r="H854">
        <v>8</v>
      </c>
    </row>
    <row r="855" spans="1:8" x14ac:dyDescent="0.25">
      <c r="A855">
        <v>854</v>
      </c>
      <c r="B855">
        <v>177</v>
      </c>
      <c r="C855">
        <v>4</v>
      </c>
      <c r="D855" s="1">
        <v>42847</v>
      </c>
      <c r="E855" s="1">
        <v>42850</v>
      </c>
      <c r="F855" t="s">
        <v>5661</v>
      </c>
      <c r="G855">
        <v>2</v>
      </c>
      <c r="H855">
        <v>6</v>
      </c>
    </row>
    <row r="856" spans="1:8" x14ac:dyDescent="0.25">
      <c r="A856">
        <v>855</v>
      </c>
      <c r="B856">
        <v>775</v>
      </c>
      <c r="C856">
        <v>4</v>
      </c>
      <c r="D856" s="1">
        <v>42847</v>
      </c>
      <c r="E856" s="1">
        <v>42848</v>
      </c>
      <c r="F856" t="s">
        <v>5662</v>
      </c>
      <c r="G856">
        <v>2</v>
      </c>
      <c r="H856">
        <v>6</v>
      </c>
    </row>
    <row r="857" spans="1:8" x14ac:dyDescent="0.25">
      <c r="A857">
        <v>856</v>
      </c>
      <c r="B857">
        <v>477</v>
      </c>
      <c r="C857">
        <v>4</v>
      </c>
      <c r="D857" s="1">
        <v>42848</v>
      </c>
      <c r="E857" s="1">
        <v>42850</v>
      </c>
      <c r="F857" t="s">
        <v>5663</v>
      </c>
      <c r="G857">
        <v>2</v>
      </c>
      <c r="H857">
        <v>6</v>
      </c>
    </row>
    <row r="858" spans="1:8" x14ac:dyDescent="0.25">
      <c r="A858">
        <v>857</v>
      </c>
      <c r="B858">
        <v>1402</v>
      </c>
      <c r="C858">
        <v>4</v>
      </c>
      <c r="D858" s="1">
        <v>42849</v>
      </c>
      <c r="E858" s="1">
        <v>42850</v>
      </c>
      <c r="F858" t="s">
        <v>5663</v>
      </c>
      <c r="G858">
        <v>2</v>
      </c>
      <c r="H858">
        <v>7</v>
      </c>
    </row>
    <row r="859" spans="1:8" x14ac:dyDescent="0.25">
      <c r="A859">
        <v>858</v>
      </c>
      <c r="B859">
        <v>162</v>
      </c>
      <c r="C859">
        <v>4</v>
      </c>
      <c r="D859" s="1">
        <v>42850</v>
      </c>
      <c r="E859" s="1">
        <v>42852</v>
      </c>
      <c r="F859" t="s">
        <v>5664</v>
      </c>
      <c r="G859">
        <v>2</v>
      </c>
      <c r="H859">
        <v>6</v>
      </c>
    </row>
    <row r="860" spans="1:8" x14ac:dyDescent="0.25">
      <c r="A860">
        <v>859</v>
      </c>
      <c r="B860">
        <v>644</v>
      </c>
      <c r="C860">
        <v>4</v>
      </c>
      <c r="D860" s="1">
        <v>42850</v>
      </c>
      <c r="E860" s="1">
        <v>42851</v>
      </c>
      <c r="F860" t="s">
        <v>5663</v>
      </c>
      <c r="G860">
        <v>2</v>
      </c>
      <c r="H860">
        <v>6</v>
      </c>
    </row>
    <row r="861" spans="1:8" x14ac:dyDescent="0.25">
      <c r="A861">
        <v>860</v>
      </c>
      <c r="B861">
        <v>473</v>
      </c>
      <c r="C861">
        <v>4</v>
      </c>
      <c r="D861" s="1">
        <v>42852</v>
      </c>
      <c r="E861" s="1">
        <v>42854</v>
      </c>
      <c r="F861" t="s">
        <v>5664</v>
      </c>
      <c r="G861">
        <v>2</v>
      </c>
      <c r="H861">
        <v>7</v>
      </c>
    </row>
    <row r="862" spans="1:8" x14ac:dyDescent="0.25">
      <c r="A862">
        <v>861</v>
      </c>
      <c r="B862">
        <v>1177</v>
      </c>
      <c r="C862">
        <v>4</v>
      </c>
      <c r="D862" s="1">
        <v>42852</v>
      </c>
      <c r="E862" s="1">
        <v>42854</v>
      </c>
      <c r="F862" t="s">
        <v>5665</v>
      </c>
      <c r="G862">
        <v>2</v>
      </c>
      <c r="H862">
        <v>7</v>
      </c>
    </row>
    <row r="863" spans="1:8" x14ac:dyDescent="0.25">
      <c r="A863">
        <v>862</v>
      </c>
      <c r="B863">
        <v>1230</v>
      </c>
      <c r="C863">
        <v>4</v>
      </c>
      <c r="D863" s="1">
        <v>42852</v>
      </c>
      <c r="E863" s="1">
        <v>42855</v>
      </c>
      <c r="F863" t="s">
        <v>5666</v>
      </c>
      <c r="G863">
        <v>3</v>
      </c>
      <c r="H863">
        <v>8</v>
      </c>
    </row>
    <row r="864" spans="1:8" x14ac:dyDescent="0.25">
      <c r="A864">
        <v>863</v>
      </c>
      <c r="B864">
        <v>446</v>
      </c>
      <c r="C864">
        <v>4</v>
      </c>
      <c r="D864" s="1">
        <v>42853</v>
      </c>
      <c r="E864" s="1">
        <v>42855</v>
      </c>
      <c r="F864" t="s">
        <v>5667</v>
      </c>
      <c r="G864">
        <v>2</v>
      </c>
      <c r="H864">
        <v>7</v>
      </c>
    </row>
    <row r="865" spans="1:8" x14ac:dyDescent="0.25">
      <c r="A865">
        <v>864</v>
      </c>
      <c r="B865">
        <v>902</v>
      </c>
      <c r="C865">
        <v>4</v>
      </c>
      <c r="D865" s="1">
        <v>42853</v>
      </c>
      <c r="E865" s="1">
        <v>42855</v>
      </c>
      <c r="F865" t="s">
        <v>5666</v>
      </c>
      <c r="G865">
        <v>2</v>
      </c>
      <c r="H865">
        <v>6</v>
      </c>
    </row>
    <row r="866" spans="1:8" x14ac:dyDescent="0.25">
      <c r="A866">
        <v>865</v>
      </c>
      <c r="B866">
        <v>974</v>
      </c>
      <c r="C866">
        <v>4</v>
      </c>
      <c r="D866" s="1">
        <v>42854</v>
      </c>
      <c r="E866" s="1">
        <v>42857</v>
      </c>
      <c r="F866" t="s">
        <v>5667</v>
      </c>
      <c r="G866">
        <v>2</v>
      </c>
      <c r="H866">
        <v>6</v>
      </c>
    </row>
    <row r="867" spans="1:8" x14ac:dyDescent="0.25">
      <c r="A867">
        <v>866</v>
      </c>
      <c r="B867">
        <v>1410</v>
      </c>
      <c r="C867">
        <v>4</v>
      </c>
      <c r="D867" s="1">
        <v>42854</v>
      </c>
      <c r="E867" s="1">
        <v>42855</v>
      </c>
      <c r="F867" t="s">
        <v>5667</v>
      </c>
      <c r="G867">
        <v>2</v>
      </c>
      <c r="H867">
        <v>6</v>
      </c>
    </row>
    <row r="868" spans="1:8" x14ac:dyDescent="0.25">
      <c r="A868">
        <v>867</v>
      </c>
      <c r="B868">
        <v>97</v>
      </c>
      <c r="C868">
        <v>4</v>
      </c>
      <c r="D868" s="1">
        <v>42856</v>
      </c>
      <c r="E868" s="1">
        <v>42858</v>
      </c>
      <c r="F868" t="s">
        <v>5668</v>
      </c>
      <c r="G868">
        <v>1</v>
      </c>
      <c r="H868">
        <v>3</v>
      </c>
    </row>
    <row r="869" spans="1:8" x14ac:dyDescent="0.25">
      <c r="A869">
        <v>868</v>
      </c>
      <c r="B869">
        <v>868</v>
      </c>
      <c r="C869">
        <v>4</v>
      </c>
      <c r="D869" s="1">
        <v>42856</v>
      </c>
      <c r="E869" s="1">
        <v>42859</v>
      </c>
      <c r="F869" t="s">
        <v>5668</v>
      </c>
      <c r="G869">
        <v>1</v>
      </c>
      <c r="H869">
        <v>3</v>
      </c>
    </row>
    <row r="870" spans="1:8" x14ac:dyDescent="0.25">
      <c r="A870">
        <v>869</v>
      </c>
      <c r="B870">
        <v>844</v>
      </c>
      <c r="C870">
        <v>4</v>
      </c>
      <c r="D870" s="1">
        <v>42856</v>
      </c>
      <c r="E870" s="1">
        <v>42859</v>
      </c>
      <c r="F870" t="s">
        <v>5668</v>
      </c>
      <c r="G870">
        <v>2</v>
      </c>
      <c r="H870">
        <v>7</v>
      </c>
    </row>
    <row r="871" spans="1:8" x14ac:dyDescent="0.25">
      <c r="A871">
        <v>870</v>
      </c>
      <c r="B871">
        <v>1416</v>
      </c>
      <c r="C871">
        <v>4</v>
      </c>
      <c r="D871" s="1">
        <v>42856</v>
      </c>
      <c r="E871" s="1">
        <v>42859</v>
      </c>
      <c r="F871" t="s">
        <v>5668</v>
      </c>
      <c r="G871">
        <v>2</v>
      </c>
      <c r="H871">
        <v>6</v>
      </c>
    </row>
    <row r="872" spans="1:8" x14ac:dyDescent="0.25">
      <c r="A872">
        <v>871</v>
      </c>
      <c r="B872">
        <v>358</v>
      </c>
      <c r="C872">
        <v>4</v>
      </c>
      <c r="D872" s="1">
        <v>42857</v>
      </c>
      <c r="E872" s="1">
        <v>42859</v>
      </c>
      <c r="F872" t="s">
        <v>5669</v>
      </c>
      <c r="G872">
        <v>2</v>
      </c>
      <c r="H872">
        <v>7</v>
      </c>
    </row>
    <row r="873" spans="1:8" x14ac:dyDescent="0.25">
      <c r="A873">
        <v>872</v>
      </c>
      <c r="B873">
        <v>394</v>
      </c>
      <c r="C873">
        <v>4</v>
      </c>
      <c r="D873" s="1">
        <v>42858</v>
      </c>
      <c r="E873" s="1">
        <v>42861</v>
      </c>
      <c r="F873" t="s">
        <v>5670</v>
      </c>
      <c r="G873">
        <v>1</v>
      </c>
      <c r="H873">
        <v>3</v>
      </c>
    </row>
    <row r="874" spans="1:8" x14ac:dyDescent="0.25">
      <c r="A874">
        <v>873</v>
      </c>
      <c r="B874">
        <v>829</v>
      </c>
      <c r="C874">
        <v>4</v>
      </c>
      <c r="D874" s="1">
        <v>42858</v>
      </c>
      <c r="E874" s="1">
        <v>42860</v>
      </c>
      <c r="F874" t="s">
        <v>5671</v>
      </c>
      <c r="G874">
        <v>2</v>
      </c>
      <c r="H874">
        <v>7</v>
      </c>
    </row>
    <row r="875" spans="1:8" x14ac:dyDescent="0.25">
      <c r="A875">
        <v>874</v>
      </c>
      <c r="B875">
        <v>661</v>
      </c>
      <c r="C875">
        <v>4</v>
      </c>
      <c r="D875" s="1">
        <v>42859</v>
      </c>
      <c r="E875" s="1">
        <v>42860</v>
      </c>
      <c r="F875" t="s">
        <v>5670</v>
      </c>
      <c r="G875">
        <v>2</v>
      </c>
      <c r="H875">
        <v>7</v>
      </c>
    </row>
    <row r="876" spans="1:8" x14ac:dyDescent="0.25">
      <c r="A876">
        <v>875</v>
      </c>
      <c r="B876">
        <v>386</v>
      </c>
      <c r="C876">
        <v>4</v>
      </c>
      <c r="D876" s="1">
        <v>42860</v>
      </c>
      <c r="E876" s="1">
        <v>42861</v>
      </c>
      <c r="F876" t="s">
        <v>5672</v>
      </c>
      <c r="G876">
        <v>1</v>
      </c>
      <c r="H876">
        <v>3</v>
      </c>
    </row>
    <row r="877" spans="1:8" x14ac:dyDescent="0.25">
      <c r="A877">
        <v>876</v>
      </c>
      <c r="B877">
        <v>1046</v>
      </c>
      <c r="C877">
        <v>4</v>
      </c>
      <c r="D877" s="1">
        <v>42860</v>
      </c>
      <c r="E877" s="1">
        <v>42863</v>
      </c>
      <c r="F877" t="s">
        <v>5670</v>
      </c>
      <c r="G877">
        <v>2</v>
      </c>
      <c r="H877">
        <v>7</v>
      </c>
    </row>
    <row r="878" spans="1:8" x14ac:dyDescent="0.25">
      <c r="A878">
        <v>877</v>
      </c>
      <c r="B878">
        <v>784</v>
      </c>
      <c r="C878">
        <v>4</v>
      </c>
      <c r="D878" s="1">
        <v>42861</v>
      </c>
      <c r="E878" s="1">
        <v>42862</v>
      </c>
      <c r="F878" t="s">
        <v>5672</v>
      </c>
      <c r="G878">
        <v>2</v>
      </c>
      <c r="H878">
        <v>6</v>
      </c>
    </row>
    <row r="879" spans="1:8" x14ac:dyDescent="0.25">
      <c r="A879">
        <v>878</v>
      </c>
      <c r="B879">
        <v>224</v>
      </c>
      <c r="C879">
        <v>4</v>
      </c>
      <c r="D879" s="1">
        <v>42862</v>
      </c>
      <c r="E879" s="1">
        <v>42865</v>
      </c>
      <c r="F879" t="s">
        <v>5673</v>
      </c>
      <c r="G879">
        <v>1</v>
      </c>
      <c r="H879">
        <v>3</v>
      </c>
    </row>
    <row r="880" spans="1:8" x14ac:dyDescent="0.25">
      <c r="A880">
        <v>879</v>
      </c>
      <c r="B880">
        <v>214</v>
      </c>
      <c r="C880">
        <v>4</v>
      </c>
      <c r="D880" s="1">
        <v>42863</v>
      </c>
      <c r="E880" s="1">
        <v>42864</v>
      </c>
      <c r="F880" t="s">
        <v>5673</v>
      </c>
      <c r="G880">
        <v>2</v>
      </c>
      <c r="H880">
        <v>7</v>
      </c>
    </row>
    <row r="881" spans="1:8" x14ac:dyDescent="0.25">
      <c r="A881">
        <v>880</v>
      </c>
      <c r="B881">
        <v>1206</v>
      </c>
      <c r="C881">
        <v>4</v>
      </c>
      <c r="D881" s="1">
        <v>42863</v>
      </c>
      <c r="E881" s="1">
        <v>42866</v>
      </c>
      <c r="F881" t="s">
        <v>5674</v>
      </c>
      <c r="G881">
        <v>2</v>
      </c>
      <c r="H881">
        <v>6</v>
      </c>
    </row>
    <row r="882" spans="1:8" x14ac:dyDescent="0.25">
      <c r="A882">
        <v>881</v>
      </c>
      <c r="B882">
        <v>1024</v>
      </c>
      <c r="C882">
        <v>4</v>
      </c>
      <c r="D882" s="1">
        <v>42863</v>
      </c>
      <c r="E882" s="1">
        <v>42866</v>
      </c>
      <c r="F882" t="s">
        <v>5675</v>
      </c>
      <c r="G882">
        <v>3</v>
      </c>
      <c r="H882">
        <v>9</v>
      </c>
    </row>
    <row r="883" spans="1:8" x14ac:dyDescent="0.25">
      <c r="A883">
        <v>882</v>
      </c>
      <c r="B883">
        <v>196</v>
      </c>
      <c r="C883">
        <v>4</v>
      </c>
      <c r="D883" s="1">
        <v>42864</v>
      </c>
      <c r="E883" s="1">
        <v>42867</v>
      </c>
      <c r="F883" t="s">
        <v>5674</v>
      </c>
      <c r="G883">
        <v>2</v>
      </c>
      <c r="H883">
        <v>6</v>
      </c>
    </row>
    <row r="884" spans="1:8" x14ac:dyDescent="0.25">
      <c r="A884">
        <v>883</v>
      </c>
      <c r="B884">
        <v>507</v>
      </c>
      <c r="C884">
        <v>4</v>
      </c>
      <c r="D884" s="1">
        <v>42866</v>
      </c>
      <c r="E884" s="1">
        <v>42868</v>
      </c>
      <c r="F884" t="s">
        <v>5676</v>
      </c>
      <c r="G884">
        <v>2</v>
      </c>
      <c r="H884">
        <v>6</v>
      </c>
    </row>
    <row r="885" spans="1:8" x14ac:dyDescent="0.25">
      <c r="A885">
        <v>884</v>
      </c>
      <c r="B885">
        <v>871</v>
      </c>
      <c r="C885">
        <v>4</v>
      </c>
      <c r="D885" s="1">
        <v>42866</v>
      </c>
      <c r="E885" s="1">
        <v>42868</v>
      </c>
      <c r="F885" t="s">
        <v>5677</v>
      </c>
      <c r="G885">
        <v>2</v>
      </c>
      <c r="H885">
        <v>7</v>
      </c>
    </row>
    <row r="886" spans="1:8" x14ac:dyDescent="0.25">
      <c r="A886">
        <v>885</v>
      </c>
      <c r="B886">
        <v>66</v>
      </c>
      <c r="C886">
        <v>3</v>
      </c>
      <c r="D886" s="1">
        <v>42868</v>
      </c>
      <c r="E886" s="1">
        <v>42868</v>
      </c>
      <c r="F886" t="s">
        <v>31</v>
      </c>
      <c r="G886">
        <v>3</v>
      </c>
      <c r="H886">
        <v>8</v>
      </c>
    </row>
    <row r="887" spans="1:8" x14ac:dyDescent="0.25">
      <c r="A887">
        <v>886</v>
      </c>
      <c r="B887">
        <v>1396</v>
      </c>
      <c r="C887">
        <v>4</v>
      </c>
      <c r="D887" s="1">
        <v>42868</v>
      </c>
      <c r="E887" s="1">
        <v>42869</v>
      </c>
      <c r="F887" t="s">
        <v>5678</v>
      </c>
      <c r="G887">
        <v>1</v>
      </c>
      <c r="H887">
        <v>2</v>
      </c>
    </row>
    <row r="888" spans="1:8" x14ac:dyDescent="0.25">
      <c r="A888">
        <v>887</v>
      </c>
      <c r="B888">
        <v>1195</v>
      </c>
      <c r="C888">
        <v>4</v>
      </c>
      <c r="D888" s="1">
        <v>42868</v>
      </c>
      <c r="E888" s="1">
        <v>42870</v>
      </c>
      <c r="F888" t="s">
        <v>5678</v>
      </c>
      <c r="G888">
        <v>2</v>
      </c>
      <c r="H888">
        <v>6</v>
      </c>
    </row>
    <row r="889" spans="1:8" x14ac:dyDescent="0.25">
      <c r="A889">
        <v>888</v>
      </c>
      <c r="B889">
        <v>1038</v>
      </c>
      <c r="C889">
        <v>4</v>
      </c>
      <c r="D889" s="1">
        <v>42869</v>
      </c>
      <c r="E889" s="1">
        <v>42871</v>
      </c>
      <c r="F889" t="s">
        <v>5679</v>
      </c>
      <c r="G889">
        <v>2</v>
      </c>
      <c r="H889">
        <v>7</v>
      </c>
    </row>
    <row r="890" spans="1:8" x14ac:dyDescent="0.25">
      <c r="A890">
        <v>889</v>
      </c>
      <c r="B890">
        <v>830</v>
      </c>
      <c r="C890">
        <v>4</v>
      </c>
      <c r="D890" s="1">
        <v>42869</v>
      </c>
      <c r="E890" s="1">
        <v>42872</v>
      </c>
      <c r="F890" t="s">
        <v>5678</v>
      </c>
      <c r="G890">
        <v>3</v>
      </c>
      <c r="H890">
        <v>8</v>
      </c>
    </row>
    <row r="891" spans="1:8" x14ac:dyDescent="0.25">
      <c r="A891">
        <v>890</v>
      </c>
      <c r="B891">
        <v>171</v>
      </c>
      <c r="C891">
        <v>4</v>
      </c>
      <c r="D891" s="1">
        <v>42870</v>
      </c>
      <c r="E891" s="1">
        <v>42873</v>
      </c>
      <c r="F891" t="s">
        <v>5680</v>
      </c>
      <c r="G891">
        <v>2</v>
      </c>
      <c r="H891">
        <v>6</v>
      </c>
    </row>
    <row r="892" spans="1:8" x14ac:dyDescent="0.25">
      <c r="A892">
        <v>891</v>
      </c>
      <c r="B892">
        <v>384</v>
      </c>
      <c r="C892">
        <v>4</v>
      </c>
      <c r="D892" s="1">
        <v>42870</v>
      </c>
      <c r="E892" s="1">
        <v>42873</v>
      </c>
      <c r="F892" t="s">
        <v>5679</v>
      </c>
      <c r="G892">
        <v>2</v>
      </c>
      <c r="H892">
        <v>6</v>
      </c>
    </row>
    <row r="893" spans="1:8" x14ac:dyDescent="0.25">
      <c r="A893">
        <v>892</v>
      </c>
      <c r="B893">
        <v>651</v>
      </c>
      <c r="C893">
        <v>4</v>
      </c>
      <c r="D893" s="1">
        <v>42870</v>
      </c>
      <c r="E893" s="1">
        <v>42873</v>
      </c>
      <c r="F893" t="s">
        <v>5681</v>
      </c>
      <c r="G893">
        <v>2</v>
      </c>
      <c r="H893">
        <v>7</v>
      </c>
    </row>
    <row r="894" spans="1:8" x14ac:dyDescent="0.25">
      <c r="A894">
        <v>893</v>
      </c>
      <c r="B894">
        <v>1293</v>
      </c>
      <c r="C894">
        <v>4</v>
      </c>
      <c r="D894" s="1">
        <v>42871</v>
      </c>
      <c r="E894" s="1">
        <v>42874</v>
      </c>
      <c r="F894" t="s">
        <v>5682</v>
      </c>
      <c r="G894">
        <v>2</v>
      </c>
      <c r="H894">
        <v>7</v>
      </c>
    </row>
    <row r="895" spans="1:8" x14ac:dyDescent="0.25">
      <c r="A895">
        <v>894</v>
      </c>
      <c r="B895">
        <v>1320</v>
      </c>
      <c r="C895">
        <v>4</v>
      </c>
      <c r="D895" s="1">
        <v>42871</v>
      </c>
      <c r="E895" s="1">
        <v>42874</v>
      </c>
      <c r="F895" t="s">
        <v>5682</v>
      </c>
      <c r="G895">
        <v>2</v>
      </c>
      <c r="H895">
        <v>6</v>
      </c>
    </row>
    <row r="896" spans="1:8" x14ac:dyDescent="0.25">
      <c r="A896">
        <v>895</v>
      </c>
      <c r="B896">
        <v>857</v>
      </c>
      <c r="C896">
        <v>4</v>
      </c>
      <c r="D896" s="1">
        <v>42873</v>
      </c>
      <c r="E896" s="1">
        <v>42876</v>
      </c>
      <c r="F896" t="s">
        <v>5682</v>
      </c>
      <c r="G896">
        <v>2</v>
      </c>
      <c r="H896">
        <v>6</v>
      </c>
    </row>
    <row r="897" spans="1:8" x14ac:dyDescent="0.25">
      <c r="A897">
        <v>896</v>
      </c>
      <c r="B897">
        <v>376</v>
      </c>
      <c r="C897">
        <v>4</v>
      </c>
      <c r="D897" s="1">
        <v>42874</v>
      </c>
      <c r="E897" s="1">
        <v>42877</v>
      </c>
      <c r="F897" t="s">
        <v>5683</v>
      </c>
      <c r="G897">
        <v>3</v>
      </c>
      <c r="H897">
        <v>9</v>
      </c>
    </row>
    <row r="898" spans="1:8" x14ac:dyDescent="0.25">
      <c r="A898">
        <v>897</v>
      </c>
      <c r="B898">
        <v>47</v>
      </c>
      <c r="C898">
        <v>4</v>
      </c>
      <c r="D898" s="1">
        <v>42875</v>
      </c>
      <c r="E898" s="1">
        <v>42876</v>
      </c>
      <c r="F898" t="s">
        <v>5683</v>
      </c>
      <c r="G898">
        <v>1</v>
      </c>
      <c r="H898">
        <v>2</v>
      </c>
    </row>
    <row r="899" spans="1:8" x14ac:dyDescent="0.25">
      <c r="A899">
        <v>898</v>
      </c>
      <c r="B899">
        <v>352</v>
      </c>
      <c r="C899">
        <v>4</v>
      </c>
      <c r="D899" s="1">
        <v>42875</v>
      </c>
      <c r="E899" s="1">
        <v>42876</v>
      </c>
      <c r="F899" t="s">
        <v>5684</v>
      </c>
      <c r="G899">
        <v>2</v>
      </c>
      <c r="H899">
        <v>6</v>
      </c>
    </row>
    <row r="900" spans="1:8" x14ac:dyDescent="0.25">
      <c r="A900">
        <v>899</v>
      </c>
      <c r="B900">
        <v>605</v>
      </c>
      <c r="C900">
        <v>4</v>
      </c>
      <c r="D900" s="1">
        <v>42875</v>
      </c>
      <c r="E900" s="1">
        <v>42876</v>
      </c>
      <c r="F900" t="s">
        <v>5683</v>
      </c>
      <c r="G900">
        <v>2</v>
      </c>
      <c r="H900">
        <v>7</v>
      </c>
    </row>
    <row r="901" spans="1:8" x14ac:dyDescent="0.25">
      <c r="A901">
        <v>900</v>
      </c>
      <c r="B901">
        <v>971</v>
      </c>
      <c r="C901">
        <v>4</v>
      </c>
      <c r="D901" s="1">
        <v>42875</v>
      </c>
      <c r="E901" s="1">
        <v>42876</v>
      </c>
      <c r="F901" t="s">
        <v>5684</v>
      </c>
      <c r="G901">
        <v>2</v>
      </c>
      <c r="H901">
        <v>6</v>
      </c>
    </row>
    <row r="902" spans="1:8" x14ac:dyDescent="0.25">
      <c r="A902">
        <v>901</v>
      </c>
      <c r="B902">
        <v>345</v>
      </c>
      <c r="C902">
        <v>4</v>
      </c>
      <c r="D902" s="1">
        <v>42876</v>
      </c>
      <c r="E902" s="1">
        <v>42877</v>
      </c>
      <c r="F902" t="s">
        <v>5685</v>
      </c>
      <c r="G902">
        <v>2</v>
      </c>
      <c r="H902">
        <v>7</v>
      </c>
    </row>
    <row r="903" spans="1:8" x14ac:dyDescent="0.25">
      <c r="A903">
        <v>902</v>
      </c>
      <c r="B903">
        <v>1278</v>
      </c>
      <c r="C903">
        <v>4</v>
      </c>
      <c r="D903" s="1">
        <v>42876</v>
      </c>
      <c r="E903" s="1">
        <v>42879</v>
      </c>
      <c r="F903" t="s">
        <v>5684</v>
      </c>
      <c r="G903">
        <v>2</v>
      </c>
      <c r="H903">
        <v>6</v>
      </c>
    </row>
    <row r="904" spans="1:8" x14ac:dyDescent="0.25">
      <c r="A904">
        <v>903</v>
      </c>
      <c r="B904">
        <v>179</v>
      </c>
      <c r="C904">
        <v>4</v>
      </c>
      <c r="D904" s="1">
        <v>42877</v>
      </c>
      <c r="E904" s="1">
        <v>42878</v>
      </c>
      <c r="F904" t="s">
        <v>5685</v>
      </c>
      <c r="G904">
        <v>2</v>
      </c>
      <c r="H904">
        <v>7</v>
      </c>
    </row>
    <row r="905" spans="1:8" x14ac:dyDescent="0.25">
      <c r="A905">
        <v>904</v>
      </c>
      <c r="B905">
        <v>1020</v>
      </c>
      <c r="C905">
        <v>4</v>
      </c>
      <c r="D905" s="1">
        <v>42878</v>
      </c>
      <c r="E905" s="1">
        <v>42881</v>
      </c>
      <c r="F905" t="s">
        <v>5685</v>
      </c>
      <c r="G905">
        <v>1</v>
      </c>
      <c r="H905">
        <v>2</v>
      </c>
    </row>
    <row r="906" spans="1:8" x14ac:dyDescent="0.25">
      <c r="A906">
        <v>905</v>
      </c>
      <c r="B906">
        <v>609</v>
      </c>
      <c r="C906">
        <v>4</v>
      </c>
      <c r="D906" s="1">
        <v>42878</v>
      </c>
      <c r="E906" s="1">
        <v>42881</v>
      </c>
      <c r="F906" t="s">
        <v>5685</v>
      </c>
      <c r="G906">
        <v>2</v>
      </c>
      <c r="H906">
        <v>6</v>
      </c>
    </row>
    <row r="907" spans="1:8" x14ac:dyDescent="0.25">
      <c r="A907">
        <v>906</v>
      </c>
      <c r="B907">
        <v>877</v>
      </c>
      <c r="C907">
        <v>4</v>
      </c>
      <c r="D907" s="1">
        <v>42878</v>
      </c>
      <c r="E907" s="1">
        <v>42881</v>
      </c>
      <c r="F907" t="s">
        <v>5686</v>
      </c>
      <c r="G907">
        <v>2</v>
      </c>
      <c r="H907">
        <v>7</v>
      </c>
    </row>
    <row r="908" spans="1:8" x14ac:dyDescent="0.25">
      <c r="A908">
        <v>907</v>
      </c>
      <c r="B908">
        <v>120</v>
      </c>
      <c r="C908">
        <v>4</v>
      </c>
      <c r="D908" s="1">
        <v>42879</v>
      </c>
      <c r="E908" s="1">
        <v>42881</v>
      </c>
      <c r="F908" t="s">
        <v>5687</v>
      </c>
      <c r="G908">
        <v>1</v>
      </c>
      <c r="H908">
        <v>2</v>
      </c>
    </row>
    <row r="909" spans="1:8" x14ac:dyDescent="0.25">
      <c r="A909">
        <v>908</v>
      </c>
      <c r="B909">
        <v>402</v>
      </c>
      <c r="C909">
        <v>4</v>
      </c>
      <c r="D909" s="1">
        <v>42880</v>
      </c>
      <c r="E909" s="1">
        <v>42883</v>
      </c>
      <c r="F909" t="s">
        <v>5687</v>
      </c>
      <c r="G909">
        <v>2</v>
      </c>
      <c r="H909">
        <v>7</v>
      </c>
    </row>
    <row r="910" spans="1:8" x14ac:dyDescent="0.25">
      <c r="A910">
        <v>909</v>
      </c>
      <c r="B910">
        <v>188</v>
      </c>
      <c r="C910">
        <v>4</v>
      </c>
      <c r="D910" s="1">
        <v>42881</v>
      </c>
      <c r="E910" s="1">
        <v>42882</v>
      </c>
      <c r="F910" t="s">
        <v>5688</v>
      </c>
      <c r="G910">
        <v>1</v>
      </c>
      <c r="H910">
        <v>2</v>
      </c>
    </row>
    <row r="911" spans="1:8" x14ac:dyDescent="0.25">
      <c r="A911">
        <v>910</v>
      </c>
      <c r="B911">
        <v>342</v>
      </c>
      <c r="C911">
        <v>4</v>
      </c>
      <c r="D911" s="1">
        <v>42881</v>
      </c>
      <c r="E911" s="1">
        <v>42883</v>
      </c>
      <c r="F911" t="s">
        <v>5688</v>
      </c>
      <c r="G911">
        <v>2</v>
      </c>
      <c r="H911">
        <v>7</v>
      </c>
    </row>
    <row r="912" spans="1:8" x14ac:dyDescent="0.25">
      <c r="A912">
        <v>911</v>
      </c>
      <c r="B912">
        <v>887</v>
      </c>
      <c r="C912">
        <v>4</v>
      </c>
      <c r="D912" s="1">
        <v>42881</v>
      </c>
      <c r="E912" s="1">
        <v>42884</v>
      </c>
      <c r="F912" t="s">
        <v>5689</v>
      </c>
      <c r="G912">
        <v>2</v>
      </c>
      <c r="H912">
        <v>6</v>
      </c>
    </row>
    <row r="913" spans="1:8" x14ac:dyDescent="0.25">
      <c r="A913">
        <v>912</v>
      </c>
      <c r="B913">
        <v>519</v>
      </c>
      <c r="C913">
        <v>4</v>
      </c>
      <c r="D913" s="1">
        <v>42882</v>
      </c>
      <c r="E913" s="1">
        <v>42884</v>
      </c>
      <c r="F913" t="s">
        <v>5689</v>
      </c>
      <c r="G913">
        <v>1</v>
      </c>
      <c r="H913">
        <v>2</v>
      </c>
    </row>
    <row r="914" spans="1:8" x14ac:dyDescent="0.25">
      <c r="A914">
        <v>913</v>
      </c>
      <c r="B914">
        <v>699</v>
      </c>
      <c r="C914">
        <v>4</v>
      </c>
      <c r="D914" s="1">
        <v>42882</v>
      </c>
      <c r="E914" s="1">
        <v>42884</v>
      </c>
      <c r="F914" t="s">
        <v>5689</v>
      </c>
      <c r="G914">
        <v>2</v>
      </c>
      <c r="H914">
        <v>6</v>
      </c>
    </row>
    <row r="915" spans="1:8" x14ac:dyDescent="0.25">
      <c r="A915">
        <v>914</v>
      </c>
      <c r="B915">
        <v>1068</v>
      </c>
      <c r="C915">
        <v>4</v>
      </c>
      <c r="D915" s="1">
        <v>42883</v>
      </c>
      <c r="E915" s="1">
        <v>42886</v>
      </c>
      <c r="F915" t="s">
        <v>5690</v>
      </c>
      <c r="G915">
        <v>1</v>
      </c>
      <c r="H915">
        <v>2</v>
      </c>
    </row>
    <row r="916" spans="1:8" x14ac:dyDescent="0.25">
      <c r="A916">
        <v>915</v>
      </c>
      <c r="B916">
        <v>215</v>
      </c>
      <c r="C916">
        <v>4</v>
      </c>
      <c r="D916" s="1">
        <v>42883</v>
      </c>
      <c r="E916" s="1">
        <v>42885</v>
      </c>
      <c r="F916" t="s">
        <v>5691</v>
      </c>
      <c r="G916">
        <v>2</v>
      </c>
      <c r="H916">
        <v>6</v>
      </c>
    </row>
    <row r="917" spans="1:8" x14ac:dyDescent="0.25">
      <c r="A917">
        <v>916</v>
      </c>
      <c r="B917">
        <v>718</v>
      </c>
      <c r="C917">
        <v>4</v>
      </c>
      <c r="D917" s="1">
        <v>42883</v>
      </c>
      <c r="E917" s="1">
        <v>42884</v>
      </c>
      <c r="F917" t="s">
        <v>5689</v>
      </c>
      <c r="G917">
        <v>2</v>
      </c>
      <c r="H917">
        <v>6</v>
      </c>
    </row>
    <row r="918" spans="1:8" x14ac:dyDescent="0.25">
      <c r="A918">
        <v>917</v>
      </c>
      <c r="B918">
        <v>881</v>
      </c>
      <c r="C918">
        <v>4</v>
      </c>
      <c r="D918" s="1">
        <v>42884</v>
      </c>
      <c r="E918" s="1">
        <v>42886</v>
      </c>
      <c r="F918" t="s">
        <v>5692</v>
      </c>
      <c r="G918">
        <v>1</v>
      </c>
      <c r="H918">
        <v>2</v>
      </c>
    </row>
    <row r="919" spans="1:8" x14ac:dyDescent="0.25">
      <c r="A919">
        <v>918</v>
      </c>
      <c r="B919">
        <v>242</v>
      </c>
      <c r="C919">
        <v>4</v>
      </c>
      <c r="D919" s="1">
        <v>42885</v>
      </c>
      <c r="E919" s="1">
        <v>42886</v>
      </c>
      <c r="F919" t="s">
        <v>5690</v>
      </c>
      <c r="G919">
        <v>1</v>
      </c>
      <c r="H919">
        <v>3</v>
      </c>
    </row>
    <row r="920" spans="1:8" x14ac:dyDescent="0.25">
      <c r="A920">
        <v>919</v>
      </c>
      <c r="B920">
        <v>781</v>
      </c>
      <c r="C920">
        <v>4</v>
      </c>
      <c r="D920" s="1">
        <v>42885</v>
      </c>
      <c r="E920" s="1">
        <v>42886</v>
      </c>
      <c r="F920" t="s">
        <v>5690</v>
      </c>
      <c r="G920">
        <v>2</v>
      </c>
      <c r="H920">
        <v>7</v>
      </c>
    </row>
    <row r="921" spans="1:8" x14ac:dyDescent="0.25">
      <c r="A921">
        <v>920</v>
      </c>
      <c r="B921">
        <v>966</v>
      </c>
      <c r="C921">
        <v>4</v>
      </c>
      <c r="D921" s="1">
        <v>42885</v>
      </c>
      <c r="E921" s="1">
        <v>42887</v>
      </c>
      <c r="F921" t="s">
        <v>5693</v>
      </c>
      <c r="G921">
        <v>2</v>
      </c>
      <c r="H921">
        <v>7</v>
      </c>
    </row>
    <row r="922" spans="1:8" x14ac:dyDescent="0.25">
      <c r="A922">
        <v>921</v>
      </c>
      <c r="B922">
        <v>628</v>
      </c>
      <c r="C922">
        <v>4</v>
      </c>
      <c r="D922" s="1">
        <v>42886</v>
      </c>
      <c r="E922" s="1">
        <v>42888</v>
      </c>
      <c r="F922" t="s">
        <v>5693</v>
      </c>
      <c r="G922">
        <v>2</v>
      </c>
      <c r="H922">
        <v>6</v>
      </c>
    </row>
    <row r="923" spans="1:8" x14ac:dyDescent="0.25">
      <c r="A923">
        <v>922</v>
      </c>
      <c r="B923">
        <v>656</v>
      </c>
      <c r="C923">
        <v>4</v>
      </c>
      <c r="D923" s="1">
        <v>42886</v>
      </c>
      <c r="E923" s="1">
        <v>42887</v>
      </c>
      <c r="F923" t="s">
        <v>5694</v>
      </c>
      <c r="G923">
        <v>2</v>
      </c>
      <c r="H923">
        <v>6</v>
      </c>
    </row>
    <row r="924" spans="1:8" x14ac:dyDescent="0.25">
      <c r="A924">
        <v>923</v>
      </c>
      <c r="B924">
        <v>769</v>
      </c>
      <c r="C924">
        <v>4</v>
      </c>
      <c r="D924" s="1">
        <v>42886</v>
      </c>
      <c r="E924" s="1">
        <v>42889</v>
      </c>
      <c r="F924" t="s">
        <v>5693</v>
      </c>
      <c r="G924">
        <v>2</v>
      </c>
      <c r="H924">
        <v>7</v>
      </c>
    </row>
    <row r="925" spans="1:8" x14ac:dyDescent="0.25">
      <c r="A925">
        <v>924</v>
      </c>
      <c r="B925">
        <v>68</v>
      </c>
      <c r="C925">
        <v>3</v>
      </c>
      <c r="D925" s="1">
        <v>42888</v>
      </c>
      <c r="E925" s="1">
        <v>42888</v>
      </c>
      <c r="F925" t="s">
        <v>31</v>
      </c>
      <c r="G925">
        <v>3</v>
      </c>
      <c r="H925">
        <v>8</v>
      </c>
    </row>
    <row r="926" spans="1:8" x14ac:dyDescent="0.25">
      <c r="A926">
        <v>925</v>
      </c>
      <c r="B926">
        <v>1316</v>
      </c>
      <c r="C926">
        <v>4</v>
      </c>
      <c r="D926" s="1">
        <v>42888</v>
      </c>
      <c r="E926" s="1">
        <v>42891</v>
      </c>
      <c r="F926" t="s">
        <v>5694</v>
      </c>
      <c r="G926">
        <v>2</v>
      </c>
      <c r="H926">
        <v>7</v>
      </c>
    </row>
    <row r="927" spans="1:8" x14ac:dyDescent="0.25">
      <c r="A927">
        <v>926</v>
      </c>
      <c r="B927">
        <v>233</v>
      </c>
      <c r="C927">
        <v>4</v>
      </c>
      <c r="D927" s="1">
        <v>42889</v>
      </c>
      <c r="E927" s="1">
        <v>42891</v>
      </c>
      <c r="F927" t="s">
        <v>5695</v>
      </c>
      <c r="G927">
        <v>1</v>
      </c>
      <c r="H927">
        <v>2</v>
      </c>
    </row>
    <row r="928" spans="1:8" x14ac:dyDescent="0.25">
      <c r="A928">
        <v>927</v>
      </c>
      <c r="B928">
        <v>1438</v>
      </c>
      <c r="C928">
        <v>4</v>
      </c>
      <c r="D928" s="1">
        <v>42889</v>
      </c>
      <c r="E928" s="1">
        <v>42891</v>
      </c>
      <c r="F928" t="s">
        <v>5695</v>
      </c>
      <c r="G928">
        <v>1</v>
      </c>
      <c r="H928">
        <v>2</v>
      </c>
    </row>
    <row r="929" spans="1:8" x14ac:dyDescent="0.25">
      <c r="A929">
        <v>928</v>
      </c>
      <c r="B929">
        <v>957</v>
      </c>
      <c r="C929">
        <v>4</v>
      </c>
      <c r="D929" s="1">
        <v>42891</v>
      </c>
      <c r="E929" s="1">
        <v>42892</v>
      </c>
      <c r="F929" t="s">
        <v>5695</v>
      </c>
      <c r="G929">
        <v>1</v>
      </c>
      <c r="H929">
        <v>3</v>
      </c>
    </row>
    <row r="930" spans="1:8" x14ac:dyDescent="0.25">
      <c r="A930">
        <v>929</v>
      </c>
      <c r="B930">
        <v>472</v>
      </c>
      <c r="C930">
        <v>4</v>
      </c>
      <c r="D930" s="1">
        <v>42891</v>
      </c>
      <c r="E930" s="1">
        <v>42892</v>
      </c>
      <c r="F930" t="s">
        <v>5696</v>
      </c>
      <c r="G930">
        <v>2</v>
      </c>
      <c r="H930">
        <v>6</v>
      </c>
    </row>
    <row r="931" spans="1:8" x14ac:dyDescent="0.25">
      <c r="A931">
        <v>930</v>
      </c>
      <c r="B931">
        <v>1224</v>
      </c>
      <c r="C931">
        <v>4</v>
      </c>
      <c r="D931" s="1">
        <v>42891</v>
      </c>
      <c r="E931" s="1">
        <v>42892</v>
      </c>
      <c r="F931" t="s">
        <v>5695</v>
      </c>
      <c r="G931">
        <v>3</v>
      </c>
      <c r="H931">
        <v>9</v>
      </c>
    </row>
    <row r="932" spans="1:8" x14ac:dyDescent="0.25">
      <c r="A932">
        <v>931</v>
      </c>
      <c r="B932">
        <v>631</v>
      </c>
      <c r="C932">
        <v>4</v>
      </c>
      <c r="D932" s="1">
        <v>42893</v>
      </c>
      <c r="E932" s="1">
        <v>42894</v>
      </c>
      <c r="F932" t="s">
        <v>5696</v>
      </c>
      <c r="G932">
        <v>2</v>
      </c>
      <c r="H932">
        <v>6</v>
      </c>
    </row>
    <row r="933" spans="1:8" x14ac:dyDescent="0.25">
      <c r="A933">
        <v>932</v>
      </c>
      <c r="B933">
        <v>804</v>
      </c>
      <c r="C933">
        <v>4</v>
      </c>
      <c r="D933" s="1">
        <v>42893</v>
      </c>
      <c r="E933" s="1">
        <v>42894</v>
      </c>
      <c r="F933" t="s">
        <v>5697</v>
      </c>
      <c r="G933">
        <v>2</v>
      </c>
      <c r="H933">
        <v>6</v>
      </c>
    </row>
    <row r="934" spans="1:8" x14ac:dyDescent="0.25">
      <c r="A934">
        <v>933</v>
      </c>
      <c r="B934">
        <v>909</v>
      </c>
      <c r="C934">
        <v>4</v>
      </c>
      <c r="D934" s="1">
        <v>42893</v>
      </c>
      <c r="E934" s="1">
        <v>42896</v>
      </c>
      <c r="F934" t="s">
        <v>5696</v>
      </c>
      <c r="G934">
        <v>2</v>
      </c>
      <c r="H934">
        <v>6</v>
      </c>
    </row>
    <row r="935" spans="1:8" x14ac:dyDescent="0.25">
      <c r="A935">
        <v>934</v>
      </c>
      <c r="B935">
        <v>93</v>
      </c>
      <c r="C935">
        <v>4</v>
      </c>
      <c r="D935" s="1">
        <v>42895</v>
      </c>
      <c r="E935" s="1">
        <v>42896</v>
      </c>
      <c r="F935" t="s">
        <v>5698</v>
      </c>
      <c r="G935">
        <v>2</v>
      </c>
      <c r="H935">
        <v>7</v>
      </c>
    </row>
    <row r="936" spans="1:8" x14ac:dyDescent="0.25">
      <c r="A936">
        <v>935</v>
      </c>
      <c r="B936">
        <v>43</v>
      </c>
      <c r="C936">
        <v>3</v>
      </c>
      <c r="D936" s="1">
        <v>42896</v>
      </c>
      <c r="E936" s="1">
        <v>42896</v>
      </c>
      <c r="F936" t="s">
        <v>31</v>
      </c>
      <c r="G936">
        <v>3</v>
      </c>
      <c r="H936">
        <v>8</v>
      </c>
    </row>
    <row r="937" spans="1:8" x14ac:dyDescent="0.25">
      <c r="A937">
        <v>936</v>
      </c>
      <c r="B937">
        <v>265</v>
      </c>
      <c r="C937">
        <v>4</v>
      </c>
      <c r="D937" s="1">
        <v>42896</v>
      </c>
      <c r="E937" s="1">
        <v>42899</v>
      </c>
      <c r="F937" t="s">
        <v>5698</v>
      </c>
      <c r="G937">
        <v>2</v>
      </c>
      <c r="H937">
        <v>6</v>
      </c>
    </row>
    <row r="938" spans="1:8" x14ac:dyDescent="0.25">
      <c r="A938">
        <v>937</v>
      </c>
      <c r="B938">
        <v>73</v>
      </c>
      <c r="C938">
        <v>4</v>
      </c>
      <c r="D938" s="1">
        <v>42897</v>
      </c>
      <c r="E938" s="1">
        <v>42900</v>
      </c>
      <c r="F938" t="s">
        <v>5699</v>
      </c>
      <c r="G938">
        <v>2</v>
      </c>
      <c r="H938">
        <v>7</v>
      </c>
    </row>
    <row r="939" spans="1:8" x14ac:dyDescent="0.25">
      <c r="A939">
        <v>938</v>
      </c>
      <c r="B939">
        <v>129</v>
      </c>
      <c r="C939">
        <v>4</v>
      </c>
      <c r="D939" s="1">
        <v>42897</v>
      </c>
      <c r="E939" s="1">
        <v>42898</v>
      </c>
      <c r="F939" t="s">
        <v>5698</v>
      </c>
      <c r="G939">
        <v>2</v>
      </c>
      <c r="H939">
        <v>6</v>
      </c>
    </row>
    <row r="940" spans="1:8" x14ac:dyDescent="0.25">
      <c r="A940">
        <v>939</v>
      </c>
      <c r="B940">
        <v>1407</v>
      </c>
      <c r="C940">
        <v>4</v>
      </c>
      <c r="D940" s="1">
        <v>42897</v>
      </c>
      <c r="E940" s="1">
        <v>42898</v>
      </c>
      <c r="F940" t="s">
        <v>5700</v>
      </c>
      <c r="G940">
        <v>2</v>
      </c>
      <c r="H940">
        <v>6</v>
      </c>
    </row>
    <row r="941" spans="1:8" x14ac:dyDescent="0.25">
      <c r="A941">
        <v>940</v>
      </c>
      <c r="B941">
        <v>585</v>
      </c>
      <c r="C941">
        <v>4</v>
      </c>
      <c r="D941" s="1">
        <v>42898</v>
      </c>
      <c r="E941" s="1">
        <v>42900</v>
      </c>
      <c r="F941" t="s">
        <v>5699</v>
      </c>
      <c r="G941">
        <v>1</v>
      </c>
      <c r="H941">
        <v>2</v>
      </c>
    </row>
    <row r="942" spans="1:8" x14ac:dyDescent="0.25">
      <c r="A942">
        <v>941</v>
      </c>
      <c r="B942">
        <v>736</v>
      </c>
      <c r="C942">
        <v>4</v>
      </c>
      <c r="D942" s="1">
        <v>42898</v>
      </c>
      <c r="E942" s="1">
        <v>42900</v>
      </c>
      <c r="F942" t="s">
        <v>5700</v>
      </c>
      <c r="G942">
        <v>1</v>
      </c>
      <c r="H942">
        <v>2</v>
      </c>
    </row>
    <row r="943" spans="1:8" x14ac:dyDescent="0.25">
      <c r="A943">
        <v>942</v>
      </c>
      <c r="B943">
        <v>537</v>
      </c>
      <c r="C943">
        <v>4</v>
      </c>
      <c r="D943" s="1">
        <v>42899</v>
      </c>
      <c r="E943" s="1">
        <v>42902</v>
      </c>
      <c r="F943" t="s">
        <v>5701</v>
      </c>
      <c r="G943">
        <v>2</v>
      </c>
      <c r="H943">
        <v>6</v>
      </c>
    </row>
    <row r="944" spans="1:8" x14ac:dyDescent="0.25">
      <c r="A944">
        <v>943</v>
      </c>
      <c r="B944">
        <v>1025</v>
      </c>
      <c r="C944">
        <v>4</v>
      </c>
      <c r="D944" s="1">
        <v>42899</v>
      </c>
      <c r="E944" s="1">
        <v>42901</v>
      </c>
      <c r="F944" t="s">
        <v>5701</v>
      </c>
      <c r="G944">
        <v>2</v>
      </c>
      <c r="H944">
        <v>6</v>
      </c>
    </row>
    <row r="945" spans="1:8" x14ac:dyDescent="0.25">
      <c r="A945">
        <v>944</v>
      </c>
      <c r="B945">
        <v>138</v>
      </c>
      <c r="C945">
        <v>4</v>
      </c>
      <c r="D945" s="1">
        <v>42900</v>
      </c>
      <c r="E945" s="1">
        <v>42901</v>
      </c>
      <c r="F945" t="s">
        <v>5702</v>
      </c>
      <c r="G945">
        <v>1</v>
      </c>
      <c r="H945">
        <v>3</v>
      </c>
    </row>
    <row r="946" spans="1:8" x14ac:dyDescent="0.25">
      <c r="A946">
        <v>945</v>
      </c>
      <c r="B946">
        <v>167</v>
      </c>
      <c r="C946">
        <v>4</v>
      </c>
      <c r="D946" s="1">
        <v>42900</v>
      </c>
      <c r="E946" s="1">
        <v>42901</v>
      </c>
      <c r="F946" t="s">
        <v>5703</v>
      </c>
      <c r="G946">
        <v>2</v>
      </c>
      <c r="H946">
        <v>7</v>
      </c>
    </row>
    <row r="947" spans="1:8" x14ac:dyDescent="0.25">
      <c r="A947">
        <v>946</v>
      </c>
      <c r="B947">
        <v>525</v>
      </c>
      <c r="C947">
        <v>4</v>
      </c>
      <c r="D947" s="1">
        <v>42900</v>
      </c>
      <c r="E947" s="1">
        <v>42902</v>
      </c>
      <c r="F947" t="s">
        <v>5701</v>
      </c>
      <c r="G947">
        <v>2</v>
      </c>
      <c r="H947">
        <v>6</v>
      </c>
    </row>
    <row r="948" spans="1:8" x14ac:dyDescent="0.25">
      <c r="A948">
        <v>947</v>
      </c>
      <c r="B948">
        <v>278</v>
      </c>
      <c r="C948">
        <v>4</v>
      </c>
      <c r="D948" s="1">
        <v>42901</v>
      </c>
      <c r="E948" s="1">
        <v>42904</v>
      </c>
      <c r="F948" t="s">
        <v>5702</v>
      </c>
      <c r="G948">
        <v>1</v>
      </c>
      <c r="H948">
        <v>3</v>
      </c>
    </row>
    <row r="949" spans="1:8" x14ac:dyDescent="0.25">
      <c r="A949">
        <v>948</v>
      </c>
      <c r="B949">
        <v>618</v>
      </c>
      <c r="C949">
        <v>4</v>
      </c>
      <c r="D949" s="1">
        <v>42901</v>
      </c>
      <c r="E949" s="1">
        <v>42903</v>
      </c>
      <c r="F949" t="s">
        <v>5702</v>
      </c>
      <c r="G949">
        <v>2</v>
      </c>
      <c r="H949">
        <v>6</v>
      </c>
    </row>
    <row r="950" spans="1:8" x14ac:dyDescent="0.25">
      <c r="A950">
        <v>949</v>
      </c>
      <c r="B950">
        <v>867</v>
      </c>
      <c r="C950">
        <v>4</v>
      </c>
      <c r="D950" s="1">
        <v>42902</v>
      </c>
      <c r="E950" s="1">
        <v>42904</v>
      </c>
      <c r="F950" t="s">
        <v>5702</v>
      </c>
      <c r="G950">
        <v>1</v>
      </c>
      <c r="H950">
        <v>3</v>
      </c>
    </row>
    <row r="951" spans="1:8" x14ac:dyDescent="0.25">
      <c r="A951">
        <v>950</v>
      </c>
      <c r="B951">
        <v>142</v>
      </c>
      <c r="C951">
        <v>4</v>
      </c>
      <c r="D951" s="1">
        <v>42902</v>
      </c>
      <c r="E951" s="1">
        <v>42905</v>
      </c>
      <c r="F951" t="s">
        <v>5704</v>
      </c>
      <c r="G951">
        <v>2</v>
      </c>
      <c r="H951">
        <v>6</v>
      </c>
    </row>
    <row r="952" spans="1:8" x14ac:dyDescent="0.25">
      <c r="A952">
        <v>951</v>
      </c>
      <c r="B952">
        <v>339</v>
      </c>
      <c r="C952">
        <v>4</v>
      </c>
      <c r="D952" s="1">
        <v>42902</v>
      </c>
      <c r="E952" s="1">
        <v>42905</v>
      </c>
      <c r="F952" t="s">
        <v>5705</v>
      </c>
      <c r="G952">
        <v>2</v>
      </c>
      <c r="H952">
        <v>7</v>
      </c>
    </row>
    <row r="953" spans="1:8" x14ac:dyDescent="0.25">
      <c r="A953">
        <v>952</v>
      </c>
      <c r="B953">
        <v>355</v>
      </c>
      <c r="C953">
        <v>4</v>
      </c>
      <c r="D953" s="1">
        <v>42902</v>
      </c>
      <c r="E953" s="1">
        <v>42904</v>
      </c>
      <c r="F953" t="s">
        <v>5704</v>
      </c>
      <c r="G953">
        <v>2</v>
      </c>
      <c r="H953">
        <v>7</v>
      </c>
    </row>
    <row r="954" spans="1:8" x14ac:dyDescent="0.25">
      <c r="A954">
        <v>953</v>
      </c>
      <c r="B954">
        <v>658</v>
      </c>
      <c r="C954">
        <v>4</v>
      </c>
      <c r="D954" s="1">
        <v>42902</v>
      </c>
      <c r="E954" s="1">
        <v>42904</v>
      </c>
      <c r="F954" t="s">
        <v>5702</v>
      </c>
      <c r="G954">
        <v>2</v>
      </c>
      <c r="H954">
        <v>7</v>
      </c>
    </row>
    <row r="955" spans="1:8" x14ac:dyDescent="0.25">
      <c r="A955">
        <v>954</v>
      </c>
      <c r="B955">
        <v>611</v>
      </c>
      <c r="C955">
        <v>4</v>
      </c>
      <c r="D955" s="1">
        <v>42903</v>
      </c>
      <c r="E955" s="1">
        <v>42906</v>
      </c>
      <c r="F955" t="s">
        <v>5706</v>
      </c>
      <c r="G955">
        <v>2</v>
      </c>
      <c r="H955">
        <v>6</v>
      </c>
    </row>
    <row r="956" spans="1:8" x14ac:dyDescent="0.25">
      <c r="A956">
        <v>955</v>
      </c>
      <c r="B956">
        <v>880</v>
      </c>
      <c r="C956">
        <v>4</v>
      </c>
      <c r="D956" s="1">
        <v>42903</v>
      </c>
      <c r="E956" s="1">
        <v>42905</v>
      </c>
      <c r="F956" t="s">
        <v>5704</v>
      </c>
      <c r="G956">
        <v>2</v>
      </c>
      <c r="H956">
        <v>6</v>
      </c>
    </row>
    <row r="957" spans="1:8" x14ac:dyDescent="0.25">
      <c r="A957">
        <v>956</v>
      </c>
      <c r="B957">
        <v>1184</v>
      </c>
      <c r="C957">
        <v>4</v>
      </c>
      <c r="D957" s="1">
        <v>42903</v>
      </c>
      <c r="E957" s="1">
        <v>42905</v>
      </c>
      <c r="F957" t="s">
        <v>5706</v>
      </c>
      <c r="G957">
        <v>2</v>
      </c>
      <c r="H957">
        <v>6</v>
      </c>
    </row>
    <row r="958" spans="1:8" x14ac:dyDescent="0.25">
      <c r="A958">
        <v>957</v>
      </c>
      <c r="B958">
        <v>722</v>
      </c>
      <c r="C958">
        <v>4</v>
      </c>
      <c r="D958" s="1">
        <v>42903</v>
      </c>
      <c r="E958" s="1">
        <v>42906</v>
      </c>
      <c r="F958" t="s">
        <v>5706</v>
      </c>
      <c r="G958">
        <v>3</v>
      </c>
      <c r="H958">
        <v>9</v>
      </c>
    </row>
    <row r="959" spans="1:8" x14ac:dyDescent="0.25">
      <c r="A959">
        <v>958</v>
      </c>
      <c r="B959">
        <v>1276</v>
      </c>
      <c r="C959">
        <v>4</v>
      </c>
      <c r="D959" s="1">
        <v>42904</v>
      </c>
      <c r="E959" s="1">
        <v>42906</v>
      </c>
      <c r="F959" t="s">
        <v>5705</v>
      </c>
      <c r="G959">
        <v>1</v>
      </c>
      <c r="H959">
        <v>2</v>
      </c>
    </row>
    <row r="960" spans="1:8" x14ac:dyDescent="0.25">
      <c r="A960">
        <v>959</v>
      </c>
      <c r="B960">
        <v>650</v>
      </c>
      <c r="C960">
        <v>4</v>
      </c>
      <c r="D960" s="1">
        <v>42904</v>
      </c>
      <c r="E960" s="1">
        <v>42907</v>
      </c>
      <c r="F960" t="s">
        <v>5707</v>
      </c>
      <c r="G960">
        <v>2</v>
      </c>
      <c r="H960">
        <v>7</v>
      </c>
    </row>
    <row r="961" spans="1:8" x14ac:dyDescent="0.25">
      <c r="A961">
        <v>960</v>
      </c>
      <c r="B961">
        <v>1390</v>
      </c>
      <c r="C961">
        <v>4</v>
      </c>
      <c r="D961" s="1">
        <v>42904</v>
      </c>
      <c r="E961" s="1">
        <v>42905</v>
      </c>
      <c r="F961" t="s">
        <v>5705</v>
      </c>
      <c r="G961">
        <v>2</v>
      </c>
      <c r="H961">
        <v>7</v>
      </c>
    </row>
    <row r="962" spans="1:8" x14ac:dyDescent="0.25">
      <c r="A962">
        <v>961</v>
      </c>
      <c r="B962">
        <v>82</v>
      </c>
      <c r="C962">
        <v>4</v>
      </c>
      <c r="D962" s="1">
        <v>42905</v>
      </c>
      <c r="E962" s="1">
        <v>42907</v>
      </c>
      <c r="F962" t="s">
        <v>5708</v>
      </c>
      <c r="G962">
        <v>1</v>
      </c>
      <c r="H962">
        <v>2</v>
      </c>
    </row>
    <row r="963" spans="1:8" x14ac:dyDescent="0.25">
      <c r="A963">
        <v>962</v>
      </c>
      <c r="B963">
        <v>570</v>
      </c>
      <c r="C963">
        <v>4</v>
      </c>
      <c r="D963" s="1">
        <v>42905</v>
      </c>
      <c r="E963" s="1">
        <v>42908</v>
      </c>
      <c r="F963" t="s">
        <v>5706</v>
      </c>
      <c r="G963">
        <v>2</v>
      </c>
      <c r="H963">
        <v>7</v>
      </c>
    </row>
    <row r="964" spans="1:8" x14ac:dyDescent="0.25">
      <c r="A964">
        <v>963</v>
      </c>
      <c r="B964">
        <v>1432</v>
      </c>
      <c r="C964">
        <v>4</v>
      </c>
      <c r="D964" s="1">
        <v>42905</v>
      </c>
      <c r="E964" s="1">
        <v>42907</v>
      </c>
      <c r="F964" t="s">
        <v>5707</v>
      </c>
      <c r="G964">
        <v>2</v>
      </c>
      <c r="H964">
        <v>6</v>
      </c>
    </row>
    <row r="965" spans="1:8" x14ac:dyDescent="0.25">
      <c r="A965">
        <v>964</v>
      </c>
      <c r="B965">
        <v>404</v>
      </c>
      <c r="C965">
        <v>4</v>
      </c>
      <c r="D965" s="1">
        <v>42906</v>
      </c>
      <c r="E965" s="1">
        <v>42908</v>
      </c>
      <c r="F965" t="s">
        <v>5708</v>
      </c>
      <c r="G965">
        <v>2</v>
      </c>
      <c r="H965">
        <v>7</v>
      </c>
    </row>
    <row r="966" spans="1:8" x14ac:dyDescent="0.25">
      <c r="A966">
        <v>965</v>
      </c>
      <c r="B966">
        <v>457</v>
      </c>
      <c r="C966">
        <v>4</v>
      </c>
      <c r="D966" s="1">
        <v>42906</v>
      </c>
      <c r="E966" s="1">
        <v>42908</v>
      </c>
      <c r="F966" t="s">
        <v>5709</v>
      </c>
      <c r="G966">
        <v>2</v>
      </c>
      <c r="H966">
        <v>6</v>
      </c>
    </row>
    <row r="967" spans="1:8" x14ac:dyDescent="0.25">
      <c r="A967">
        <v>966</v>
      </c>
      <c r="B967">
        <v>389</v>
      </c>
      <c r="C967">
        <v>4</v>
      </c>
      <c r="D967" s="1">
        <v>42906</v>
      </c>
      <c r="E967" s="1">
        <v>42908</v>
      </c>
      <c r="F967" t="s">
        <v>5708</v>
      </c>
      <c r="G967">
        <v>3</v>
      </c>
      <c r="H967">
        <v>8</v>
      </c>
    </row>
    <row r="968" spans="1:8" x14ac:dyDescent="0.25">
      <c r="A968">
        <v>967</v>
      </c>
      <c r="B968">
        <v>1323</v>
      </c>
      <c r="C968">
        <v>4</v>
      </c>
      <c r="D968" s="1">
        <v>42907</v>
      </c>
      <c r="E968" s="1">
        <v>42910</v>
      </c>
      <c r="F968" t="s">
        <v>5710</v>
      </c>
      <c r="G968">
        <v>2</v>
      </c>
      <c r="H968">
        <v>6</v>
      </c>
    </row>
    <row r="969" spans="1:8" x14ac:dyDescent="0.25">
      <c r="A969">
        <v>968</v>
      </c>
      <c r="B969">
        <v>1403</v>
      </c>
      <c r="C969">
        <v>4</v>
      </c>
      <c r="D969" s="1">
        <v>42907</v>
      </c>
      <c r="E969" s="1">
        <v>42909</v>
      </c>
      <c r="F969" t="s">
        <v>5709</v>
      </c>
      <c r="G969">
        <v>2</v>
      </c>
      <c r="H969">
        <v>6</v>
      </c>
    </row>
    <row r="970" spans="1:8" x14ac:dyDescent="0.25">
      <c r="A970">
        <v>969</v>
      </c>
      <c r="B970">
        <v>248</v>
      </c>
      <c r="C970">
        <v>4</v>
      </c>
      <c r="D970" s="1">
        <v>42907</v>
      </c>
      <c r="E970" s="1">
        <v>42910</v>
      </c>
      <c r="F970" t="s">
        <v>5708</v>
      </c>
      <c r="G970">
        <v>3</v>
      </c>
      <c r="H970">
        <v>9</v>
      </c>
    </row>
    <row r="971" spans="1:8" x14ac:dyDescent="0.25">
      <c r="A971">
        <v>970</v>
      </c>
      <c r="B971">
        <v>836</v>
      </c>
      <c r="C971">
        <v>4</v>
      </c>
      <c r="D971" s="1">
        <v>42908</v>
      </c>
      <c r="E971" s="1">
        <v>42911</v>
      </c>
      <c r="F971" t="s">
        <v>5709</v>
      </c>
      <c r="G971">
        <v>2</v>
      </c>
      <c r="H971">
        <v>7</v>
      </c>
    </row>
    <row r="972" spans="1:8" x14ac:dyDescent="0.25">
      <c r="A972">
        <v>971</v>
      </c>
      <c r="B972">
        <v>1426</v>
      </c>
      <c r="C972">
        <v>4</v>
      </c>
      <c r="D972" s="1">
        <v>42908</v>
      </c>
      <c r="E972" s="1">
        <v>42909</v>
      </c>
      <c r="F972" t="s">
        <v>5710</v>
      </c>
      <c r="G972">
        <v>3</v>
      </c>
      <c r="H972">
        <v>8</v>
      </c>
    </row>
    <row r="973" spans="1:8" x14ac:dyDescent="0.25">
      <c r="A973">
        <v>972</v>
      </c>
      <c r="B973">
        <v>270</v>
      </c>
      <c r="C973">
        <v>4</v>
      </c>
      <c r="D973" s="1">
        <v>42909</v>
      </c>
      <c r="E973" s="1">
        <v>42910</v>
      </c>
      <c r="F973" t="s">
        <v>5711</v>
      </c>
      <c r="G973">
        <v>2</v>
      </c>
      <c r="H973">
        <v>7</v>
      </c>
    </row>
    <row r="974" spans="1:8" x14ac:dyDescent="0.25">
      <c r="A974">
        <v>973</v>
      </c>
      <c r="B974">
        <v>238</v>
      </c>
      <c r="C974">
        <v>4</v>
      </c>
      <c r="D974" s="1">
        <v>42910</v>
      </c>
      <c r="E974" s="1">
        <v>42913</v>
      </c>
      <c r="F974" t="s">
        <v>5712</v>
      </c>
      <c r="G974">
        <v>2</v>
      </c>
      <c r="H974">
        <v>6</v>
      </c>
    </row>
    <row r="975" spans="1:8" x14ac:dyDescent="0.25">
      <c r="A975">
        <v>974</v>
      </c>
      <c r="B975">
        <v>511</v>
      </c>
      <c r="C975">
        <v>4</v>
      </c>
      <c r="D975" s="1">
        <v>42910</v>
      </c>
      <c r="E975" s="1">
        <v>42913</v>
      </c>
      <c r="F975" t="s">
        <v>5712</v>
      </c>
      <c r="G975">
        <v>3</v>
      </c>
      <c r="H975">
        <v>8</v>
      </c>
    </row>
    <row r="976" spans="1:8" x14ac:dyDescent="0.25">
      <c r="A976">
        <v>975</v>
      </c>
      <c r="B976">
        <v>1092</v>
      </c>
      <c r="C976">
        <v>4</v>
      </c>
      <c r="D976" s="1">
        <v>42911</v>
      </c>
      <c r="E976" s="1">
        <v>42913</v>
      </c>
      <c r="F976" t="s">
        <v>5713</v>
      </c>
      <c r="G976">
        <v>2</v>
      </c>
      <c r="H976">
        <v>6</v>
      </c>
    </row>
    <row r="977" spans="1:8" x14ac:dyDescent="0.25">
      <c r="A977">
        <v>976</v>
      </c>
      <c r="B977">
        <v>1266</v>
      </c>
      <c r="C977">
        <v>4</v>
      </c>
      <c r="D977" s="1">
        <v>42911</v>
      </c>
      <c r="E977" s="1">
        <v>42914</v>
      </c>
      <c r="F977" t="s">
        <v>5712</v>
      </c>
      <c r="G977">
        <v>3</v>
      </c>
      <c r="H977">
        <v>9</v>
      </c>
    </row>
    <row r="978" spans="1:8" x14ac:dyDescent="0.25">
      <c r="A978">
        <v>977</v>
      </c>
      <c r="B978">
        <v>400</v>
      </c>
      <c r="C978">
        <v>4</v>
      </c>
      <c r="D978" s="1">
        <v>42912</v>
      </c>
      <c r="E978" s="1">
        <v>42914</v>
      </c>
      <c r="F978" t="s">
        <v>5712</v>
      </c>
      <c r="G978">
        <v>2</v>
      </c>
      <c r="H978">
        <v>7</v>
      </c>
    </row>
    <row r="979" spans="1:8" x14ac:dyDescent="0.25">
      <c r="A979">
        <v>978</v>
      </c>
      <c r="B979">
        <v>1123</v>
      </c>
      <c r="C979">
        <v>4</v>
      </c>
      <c r="D979" s="1">
        <v>42912</v>
      </c>
      <c r="E979" s="1">
        <v>42914</v>
      </c>
      <c r="F979" t="s">
        <v>5712</v>
      </c>
      <c r="G979">
        <v>2</v>
      </c>
      <c r="H979">
        <v>6</v>
      </c>
    </row>
    <row r="980" spans="1:8" x14ac:dyDescent="0.25">
      <c r="A980">
        <v>979</v>
      </c>
      <c r="B980">
        <v>1190</v>
      </c>
      <c r="C980">
        <v>4</v>
      </c>
      <c r="D980" s="1">
        <v>42912</v>
      </c>
      <c r="E980" s="1">
        <v>42915</v>
      </c>
      <c r="F980" t="s">
        <v>5712</v>
      </c>
      <c r="G980">
        <v>2</v>
      </c>
      <c r="H980">
        <v>6</v>
      </c>
    </row>
    <row r="981" spans="1:8" x14ac:dyDescent="0.25">
      <c r="A981">
        <v>980</v>
      </c>
      <c r="B981">
        <v>328</v>
      </c>
      <c r="C981">
        <v>4</v>
      </c>
      <c r="D981" s="1">
        <v>42912</v>
      </c>
      <c r="E981" s="1">
        <v>42914</v>
      </c>
      <c r="F981" t="s">
        <v>5712</v>
      </c>
      <c r="G981">
        <v>3</v>
      </c>
      <c r="H981">
        <v>9</v>
      </c>
    </row>
    <row r="982" spans="1:8" x14ac:dyDescent="0.25">
      <c r="A982">
        <v>981</v>
      </c>
      <c r="B982">
        <v>687</v>
      </c>
      <c r="C982">
        <v>4</v>
      </c>
      <c r="D982" s="1">
        <v>42912</v>
      </c>
      <c r="E982" s="1">
        <v>42915</v>
      </c>
      <c r="F982" t="s">
        <v>5713</v>
      </c>
      <c r="G982">
        <v>3</v>
      </c>
      <c r="H982">
        <v>8</v>
      </c>
    </row>
    <row r="983" spans="1:8" x14ac:dyDescent="0.25">
      <c r="A983">
        <v>982</v>
      </c>
      <c r="B983">
        <v>1423</v>
      </c>
      <c r="C983">
        <v>4</v>
      </c>
      <c r="D983" s="1">
        <v>42912</v>
      </c>
      <c r="E983" s="1">
        <v>42915</v>
      </c>
      <c r="F983" t="s">
        <v>5713</v>
      </c>
      <c r="G983">
        <v>3</v>
      </c>
      <c r="H983">
        <v>9</v>
      </c>
    </row>
    <row r="984" spans="1:8" x14ac:dyDescent="0.25">
      <c r="A984">
        <v>983</v>
      </c>
      <c r="B984">
        <v>1158</v>
      </c>
      <c r="C984">
        <v>4</v>
      </c>
      <c r="D984" s="1">
        <v>42913</v>
      </c>
      <c r="E984" s="1">
        <v>42914</v>
      </c>
      <c r="F984" t="s">
        <v>5714</v>
      </c>
      <c r="G984">
        <v>2</v>
      </c>
      <c r="H984">
        <v>6</v>
      </c>
    </row>
    <row r="985" spans="1:8" x14ac:dyDescent="0.25">
      <c r="A985">
        <v>984</v>
      </c>
      <c r="B985">
        <v>1287</v>
      </c>
      <c r="C985">
        <v>4</v>
      </c>
      <c r="D985" s="1">
        <v>42913</v>
      </c>
      <c r="E985" s="1">
        <v>42914</v>
      </c>
      <c r="F985" t="s">
        <v>5714</v>
      </c>
      <c r="G985">
        <v>2</v>
      </c>
      <c r="H985">
        <v>7</v>
      </c>
    </row>
    <row r="986" spans="1:8" x14ac:dyDescent="0.25">
      <c r="A986">
        <v>985</v>
      </c>
      <c r="B986">
        <v>461</v>
      </c>
      <c r="C986">
        <v>4</v>
      </c>
      <c r="D986" s="1">
        <v>42916</v>
      </c>
      <c r="E986" s="1">
        <v>42918</v>
      </c>
      <c r="F986" t="s">
        <v>5715</v>
      </c>
      <c r="G986">
        <v>2</v>
      </c>
      <c r="H986">
        <v>6</v>
      </c>
    </row>
    <row r="987" spans="1:8" x14ac:dyDescent="0.25">
      <c r="A987">
        <v>986</v>
      </c>
      <c r="B987">
        <v>556</v>
      </c>
      <c r="C987">
        <v>4</v>
      </c>
      <c r="D987" s="1">
        <v>42916</v>
      </c>
      <c r="E987" s="1">
        <v>42919</v>
      </c>
      <c r="F987" t="s">
        <v>5715</v>
      </c>
      <c r="G987">
        <v>2</v>
      </c>
      <c r="H987">
        <v>7</v>
      </c>
    </row>
    <row r="988" spans="1:8" x14ac:dyDescent="0.25">
      <c r="A988">
        <v>987</v>
      </c>
      <c r="B988">
        <v>172</v>
      </c>
      <c r="C988">
        <v>4</v>
      </c>
      <c r="D988" s="1">
        <v>42918</v>
      </c>
      <c r="E988" s="1">
        <v>42920</v>
      </c>
      <c r="F988" t="s">
        <v>5716</v>
      </c>
      <c r="G988">
        <v>1</v>
      </c>
      <c r="H988">
        <v>2</v>
      </c>
    </row>
    <row r="989" spans="1:8" x14ac:dyDescent="0.25">
      <c r="A989">
        <v>988</v>
      </c>
      <c r="B989">
        <v>436</v>
      </c>
      <c r="C989">
        <v>4</v>
      </c>
      <c r="D989" s="1">
        <v>42918</v>
      </c>
      <c r="E989" s="1">
        <v>42920</v>
      </c>
      <c r="F989" t="s">
        <v>5717</v>
      </c>
      <c r="G989">
        <v>2</v>
      </c>
      <c r="H989">
        <v>6</v>
      </c>
    </row>
    <row r="990" spans="1:8" x14ac:dyDescent="0.25">
      <c r="A990">
        <v>989</v>
      </c>
      <c r="B990">
        <v>1145</v>
      </c>
      <c r="C990">
        <v>4</v>
      </c>
      <c r="D990" s="1">
        <v>42918</v>
      </c>
      <c r="E990" s="1">
        <v>42920</v>
      </c>
      <c r="F990" t="s">
        <v>5718</v>
      </c>
      <c r="G990">
        <v>2</v>
      </c>
      <c r="H990">
        <v>6</v>
      </c>
    </row>
    <row r="991" spans="1:8" x14ac:dyDescent="0.25">
      <c r="A991">
        <v>990</v>
      </c>
      <c r="B991">
        <v>706</v>
      </c>
      <c r="C991">
        <v>4</v>
      </c>
      <c r="D991" s="1">
        <v>42920</v>
      </c>
      <c r="E991" s="1">
        <v>42923</v>
      </c>
      <c r="F991" t="s">
        <v>5719</v>
      </c>
      <c r="G991">
        <v>2</v>
      </c>
      <c r="H991">
        <v>7</v>
      </c>
    </row>
    <row r="992" spans="1:8" x14ac:dyDescent="0.25">
      <c r="A992">
        <v>991</v>
      </c>
      <c r="B992">
        <v>751</v>
      </c>
      <c r="C992">
        <v>4</v>
      </c>
      <c r="D992" s="1">
        <v>42922</v>
      </c>
      <c r="E992" s="1">
        <v>42923</v>
      </c>
      <c r="F992" t="s">
        <v>5720</v>
      </c>
      <c r="G992">
        <v>1</v>
      </c>
      <c r="H992">
        <v>2</v>
      </c>
    </row>
    <row r="993" spans="1:8" x14ac:dyDescent="0.25">
      <c r="A993">
        <v>992</v>
      </c>
      <c r="B993">
        <v>723</v>
      </c>
      <c r="C993">
        <v>4</v>
      </c>
      <c r="D993" s="1">
        <v>42923</v>
      </c>
      <c r="E993" s="1">
        <v>42926</v>
      </c>
      <c r="F993" t="s">
        <v>5720</v>
      </c>
      <c r="G993">
        <v>2</v>
      </c>
      <c r="H993">
        <v>7</v>
      </c>
    </row>
    <row r="994" spans="1:8" x14ac:dyDescent="0.25">
      <c r="A994">
        <v>993</v>
      </c>
      <c r="B994">
        <v>1415</v>
      </c>
      <c r="C994">
        <v>4</v>
      </c>
      <c r="D994" s="1">
        <v>42925</v>
      </c>
      <c r="E994" s="1">
        <v>42927</v>
      </c>
      <c r="F994" t="s">
        <v>5721</v>
      </c>
      <c r="G994">
        <v>1</v>
      </c>
      <c r="H994">
        <v>3</v>
      </c>
    </row>
    <row r="995" spans="1:8" x14ac:dyDescent="0.25">
      <c r="A995">
        <v>994</v>
      </c>
      <c r="B995">
        <v>419</v>
      </c>
      <c r="C995">
        <v>4</v>
      </c>
      <c r="D995" s="1">
        <v>42925</v>
      </c>
      <c r="E995" s="1">
        <v>42927</v>
      </c>
      <c r="F995" t="s">
        <v>5721</v>
      </c>
      <c r="G995">
        <v>2</v>
      </c>
      <c r="H995">
        <v>7</v>
      </c>
    </row>
    <row r="996" spans="1:8" x14ac:dyDescent="0.25">
      <c r="A996">
        <v>995</v>
      </c>
      <c r="B996">
        <v>621</v>
      </c>
      <c r="C996">
        <v>4</v>
      </c>
      <c r="D996" s="1">
        <v>42927</v>
      </c>
      <c r="E996" s="1">
        <v>42929</v>
      </c>
      <c r="F996" t="s">
        <v>5722</v>
      </c>
      <c r="G996">
        <v>1</v>
      </c>
      <c r="H996">
        <v>2</v>
      </c>
    </row>
    <row r="997" spans="1:8" x14ac:dyDescent="0.25">
      <c r="A997">
        <v>996</v>
      </c>
      <c r="B997">
        <v>915</v>
      </c>
      <c r="C997">
        <v>4</v>
      </c>
      <c r="D997" s="1">
        <v>42927</v>
      </c>
      <c r="E997" s="1">
        <v>42928</v>
      </c>
      <c r="F997" t="s">
        <v>5723</v>
      </c>
      <c r="G997">
        <v>1</v>
      </c>
      <c r="H997">
        <v>2</v>
      </c>
    </row>
    <row r="998" spans="1:8" x14ac:dyDescent="0.25">
      <c r="A998">
        <v>997</v>
      </c>
      <c r="B998">
        <v>485</v>
      </c>
      <c r="C998">
        <v>4</v>
      </c>
      <c r="D998" s="1">
        <v>42927</v>
      </c>
      <c r="E998" s="1">
        <v>42929</v>
      </c>
      <c r="F998" t="s">
        <v>5722</v>
      </c>
      <c r="G998">
        <v>2</v>
      </c>
      <c r="H998">
        <v>7</v>
      </c>
    </row>
    <row r="999" spans="1:8" x14ac:dyDescent="0.25">
      <c r="A999">
        <v>998</v>
      </c>
      <c r="B999">
        <v>219</v>
      </c>
      <c r="C999">
        <v>4</v>
      </c>
      <c r="D999" s="1">
        <v>42928</v>
      </c>
      <c r="E999" s="1">
        <v>42929</v>
      </c>
      <c r="F999" t="s">
        <v>5722</v>
      </c>
      <c r="G999">
        <v>2</v>
      </c>
      <c r="H999">
        <v>7</v>
      </c>
    </row>
    <row r="1000" spans="1:8" x14ac:dyDescent="0.25">
      <c r="A1000">
        <v>999</v>
      </c>
      <c r="B1000">
        <v>590</v>
      </c>
      <c r="C1000">
        <v>4</v>
      </c>
      <c r="D1000" s="1">
        <v>42928</v>
      </c>
      <c r="E1000" s="1">
        <v>42929</v>
      </c>
      <c r="F1000" t="s">
        <v>5722</v>
      </c>
      <c r="G1000">
        <v>2</v>
      </c>
      <c r="H1000">
        <v>6</v>
      </c>
    </row>
    <row r="1001" spans="1:8" x14ac:dyDescent="0.25">
      <c r="A1001">
        <v>1000</v>
      </c>
      <c r="B1001">
        <v>645</v>
      </c>
      <c r="C1001">
        <v>4</v>
      </c>
      <c r="D1001" s="1">
        <v>42928</v>
      </c>
      <c r="E1001" s="1">
        <v>42930</v>
      </c>
      <c r="F1001" t="s">
        <v>5724</v>
      </c>
      <c r="G1001">
        <v>2</v>
      </c>
      <c r="H1001">
        <v>7</v>
      </c>
    </row>
    <row r="1002" spans="1:8" x14ac:dyDescent="0.25">
      <c r="A1002">
        <v>1001</v>
      </c>
      <c r="B1002">
        <v>354</v>
      </c>
      <c r="C1002">
        <v>4</v>
      </c>
      <c r="D1002" s="1">
        <v>42929</v>
      </c>
      <c r="E1002" s="1">
        <v>42932</v>
      </c>
      <c r="F1002" t="s">
        <v>5724</v>
      </c>
      <c r="G1002">
        <v>2</v>
      </c>
      <c r="H1002">
        <v>6</v>
      </c>
    </row>
    <row r="1003" spans="1:8" x14ac:dyDescent="0.25">
      <c r="A1003">
        <v>1002</v>
      </c>
      <c r="B1003">
        <v>1418</v>
      </c>
      <c r="C1003">
        <v>4</v>
      </c>
      <c r="D1003" s="1">
        <v>42930</v>
      </c>
      <c r="E1003" s="1">
        <v>42932</v>
      </c>
      <c r="F1003" t="s">
        <v>5725</v>
      </c>
      <c r="G1003">
        <v>1</v>
      </c>
      <c r="H1003">
        <v>3</v>
      </c>
    </row>
    <row r="1004" spans="1:8" x14ac:dyDescent="0.25">
      <c r="A1004">
        <v>1003</v>
      </c>
      <c r="B1004">
        <v>503</v>
      </c>
      <c r="C1004">
        <v>4</v>
      </c>
      <c r="D1004" s="1">
        <v>42930</v>
      </c>
      <c r="E1004" s="1">
        <v>42932</v>
      </c>
      <c r="F1004" t="s">
        <v>5725</v>
      </c>
      <c r="G1004">
        <v>2</v>
      </c>
      <c r="H1004">
        <v>7</v>
      </c>
    </row>
    <row r="1005" spans="1:8" x14ac:dyDescent="0.25">
      <c r="A1005">
        <v>1004</v>
      </c>
      <c r="B1005">
        <v>1389</v>
      </c>
      <c r="C1005">
        <v>4</v>
      </c>
      <c r="D1005" s="1">
        <v>42930</v>
      </c>
      <c r="E1005" s="1">
        <v>42933</v>
      </c>
      <c r="F1005" t="s">
        <v>5725</v>
      </c>
      <c r="G1005">
        <v>2</v>
      </c>
      <c r="H1005">
        <v>6</v>
      </c>
    </row>
    <row r="1006" spans="1:8" x14ac:dyDescent="0.25">
      <c r="A1006">
        <v>1005</v>
      </c>
      <c r="B1006">
        <v>266</v>
      </c>
      <c r="C1006">
        <v>4</v>
      </c>
      <c r="D1006" s="1">
        <v>42931</v>
      </c>
      <c r="E1006" s="1">
        <v>42933</v>
      </c>
      <c r="F1006" t="s">
        <v>5725</v>
      </c>
      <c r="G1006">
        <v>2</v>
      </c>
      <c r="H1006">
        <v>7</v>
      </c>
    </row>
    <row r="1007" spans="1:8" x14ac:dyDescent="0.25">
      <c r="A1007">
        <v>1006</v>
      </c>
      <c r="B1007">
        <v>1070</v>
      </c>
      <c r="C1007">
        <v>4</v>
      </c>
      <c r="D1007" s="1">
        <v>42931</v>
      </c>
      <c r="E1007" s="1">
        <v>42934</v>
      </c>
      <c r="F1007" t="s">
        <v>5726</v>
      </c>
      <c r="G1007">
        <v>2</v>
      </c>
      <c r="H1007">
        <v>7</v>
      </c>
    </row>
    <row r="1008" spans="1:8" x14ac:dyDescent="0.25">
      <c r="A1008">
        <v>1007</v>
      </c>
      <c r="B1008">
        <v>1115</v>
      </c>
      <c r="C1008">
        <v>4</v>
      </c>
      <c r="D1008" s="1">
        <v>42932</v>
      </c>
      <c r="E1008" s="1">
        <v>42933</v>
      </c>
      <c r="F1008" t="s">
        <v>5726</v>
      </c>
      <c r="G1008">
        <v>2</v>
      </c>
      <c r="H1008">
        <v>6</v>
      </c>
    </row>
    <row r="1009" spans="1:8" x14ac:dyDescent="0.25">
      <c r="A1009">
        <v>1008</v>
      </c>
      <c r="B1009">
        <v>1345</v>
      </c>
      <c r="C1009">
        <v>4</v>
      </c>
      <c r="D1009" s="1">
        <v>42932</v>
      </c>
      <c r="E1009" s="1">
        <v>42934</v>
      </c>
      <c r="F1009" t="s">
        <v>5727</v>
      </c>
      <c r="G1009">
        <v>2</v>
      </c>
      <c r="H1009">
        <v>6</v>
      </c>
    </row>
    <row r="1010" spans="1:8" x14ac:dyDescent="0.25">
      <c r="A1010">
        <v>1009</v>
      </c>
      <c r="B1010">
        <v>1064</v>
      </c>
      <c r="C1010">
        <v>4</v>
      </c>
      <c r="D1010" s="1">
        <v>42932</v>
      </c>
      <c r="E1010" s="1">
        <v>42935</v>
      </c>
      <c r="F1010" t="s">
        <v>5728</v>
      </c>
      <c r="G1010">
        <v>3</v>
      </c>
      <c r="H1010">
        <v>8</v>
      </c>
    </row>
    <row r="1011" spans="1:8" x14ac:dyDescent="0.25">
      <c r="A1011">
        <v>1010</v>
      </c>
      <c r="B1011">
        <v>8</v>
      </c>
      <c r="C1011">
        <v>3</v>
      </c>
      <c r="D1011" s="1">
        <v>42934</v>
      </c>
      <c r="E1011" s="1">
        <v>42934</v>
      </c>
      <c r="F1011" t="s">
        <v>31</v>
      </c>
      <c r="G1011">
        <v>2</v>
      </c>
      <c r="H1011">
        <v>7</v>
      </c>
    </row>
    <row r="1012" spans="1:8" x14ac:dyDescent="0.25">
      <c r="A1012">
        <v>1011</v>
      </c>
      <c r="B1012">
        <v>495</v>
      </c>
      <c r="C1012">
        <v>4</v>
      </c>
      <c r="D1012" s="1">
        <v>42934</v>
      </c>
      <c r="E1012" s="1">
        <v>42937</v>
      </c>
      <c r="F1012" t="s">
        <v>5729</v>
      </c>
      <c r="G1012">
        <v>1</v>
      </c>
      <c r="H1012">
        <v>3</v>
      </c>
    </row>
    <row r="1013" spans="1:8" x14ac:dyDescent="0.25">
      <c r="A1013">
        <v>1012</v>
      </c>
      <c r="B1013">
        <v>620</v>
      </c>
      <c r="C1013">
        <v>4</v>
      </c>
      <c r="D1013" s="1">
        <v>42934</v>
      </c>
      <c r="E1013" s="1">
        <v>42936</v>
      </c>
      <c r="F1013" t="s">
        <v>5730</v>
      </c>
      <c r="G1013">
        <v>2</v>
      </c>
      <c r="H1013">
        <v>7</v>
      </c>
    </row>
    <row r="1014" spans="1:8" x14ac:dyDescent="0.25">
      <c r="A1014">
        <v>1013</v>
      </c>
      <c r="B1014">
        <v>174</v>
      </c>
      <c r="C1014">
        <v>4</v>
      </c>
      <c r="D1014" s="1">
        <v>42935</v>
      </c>
      <c r="E1014" s="1">
        <v>42938</v>
      </c>
      <c r="F1014" t="s">
        <v>5729</v>
      </c>
      <c r="G1014">
        <v>2</v>
      </c>
      <c r="H1014">
        <v>6</v>
      </c>
    </row>
    <row r="1015" spans="1:8" x14ac:dyDescent="0.25">
      <c r="A1015">
        <v>1014</v>
      </c>
      <c r="B1015">
        <v>748</v>
      </c>
      <c r="C1015">
        <v>4</v>
      </c>
      <c r="D1015" s="1">
        <v>42935</v>
      </c>
      <c r="E1015" s="1">
        <v>42937</v>
      </c>
      <c r="F1015" t="s">
        <v>5729</v>
      </c>
      <c r="G1015">
        <v>2</v>
      </c>
      <c r="H1015">
        <v>6</v>
      </c>
    </row>
    <row r="1016" spans="1:8" x14ac:dyDescent="0.25">
      <c r="A1016">
        <v>1015</v>
      </c>
      <c r="B1016">
        <v>799</v>
      </c>
      <c r="C1016">
        <v>4</v>
      </c>
      <c r="D1016" s="1">
        <v>42935</v>
      </c>
      <c r="E1016" s="1">
        <v>42938</v>
      </c>
      <c r="F1016" t="s">
        <v>5729</v>
      </c>
      <c r="G1016">
        <v>2</v>
      </c>
      <c r="H1016">
        <v>7</v>
      </c>
    </row>
    <row r="1017" spans="1:8" x14ac:dyDescent="0.25">
      <c r="A1017">
        <v>1016</v>
      </c>
      <c r="B1017">
        <v>1417</v>
      </c>
      <c r="C1017">
        <v>4</v>
      </c>
      <c r="D1017" s="1">
        <v>42935</v>
      </c>
      <c r="E1017" s="1">
        <v>42936</v>
      </c>
      <c r="F1017" t="s">
        <v>5729</v>
      </c>
      <c r="G1017">
        <v>3</v>
      </c>
      <c r="H1017">
        <v>9</v>
      </c>
    </row>
    <row r="1018" spans="1:8" x14ac:dyDescent="0.25">
      <c r="A1018">
        <v>1017</v>
      </c>
      <c r="B1018">
        <v>168</v>
      </c>
      <c r="C1018">
        <v>4</v>
      </c>
      <c r="D1018" s="1">
        <v>42936</v>
      </c>
      <c r="E1018" s="1">
        <v>42937</v>
      </c>
      <c r="F1018" t="s">
        <v>5731</v>
      </c>
      <c r="G1018">
        <v>2</v>
      </c>
      <c r="H1018">
        <v>6</v>
      </c>
    </row>
    <row r="1019" spans="1:8" x14ac:dyDescent="0.25">
      <c r="A1019">
        <v>1018</v>
      </c>
      <c r="B1019">
        <v>290</v>
      </c>
      <c r="C1019">
        <v>4</v>
      </c>
      <c r="D1019" s="1">
        <v>42938</v>
      </c>
      <c r="E1019" s="1">
        <v>42939</v>
      </c>
      <c r="F1019" t="s">
        <v>5731</v>
      </c>
      <c r="G1019">
        <v>2</v>
      </c>
      <c r="H1019">
        <v>6</v>
      </c>
    </row>
    <row r="1020" spans="1:8" x14ac:dyDescent="0.25">
      <c r="A1020">
        <v>1019</v>
      </c>
      <c r="B1020">
        <v>408</v>
      </c>
      <c r="C1020">
        <v>4</v>
      </c>
      <c r="D1020" s="1">
        <v>42938</v>
      </c>
      <c r="E1020" s="1">
        <v>42939</v>
      </c>
      <c r="F1020" t="s">
        <v>5732</v>
      </c>
      <c r="G1020">
        <v>2</v>
      </c>
      <c r="H1020">
        <v>7</v>
      </c>
    </row>
    <row r="1021" spans="1:8" x14ac:dyDescent="0.25">
      <c r="A1021">
        <v>1020</v>
      </c>
      <c r="B1021">
        <v>16</v>
      </c>
      <c r="C1021">
        <v>3</v>
      </c>
      <c r="D1021" s="1">
        <v>42939</v>
      </c>
      <c r="E1021" s="1">
        <v>42939</v>
      </c>
      <c r="F1021" t="s">
        <v>31</v>
      </c>
      <c r="G1021">
        <v>2</v>
      </c>
      <c r="H1021">
        <v>6</v>
      </c>
    </row>
    <row r="1022" spans="1:8" x14ac:dyDescent="0.25">
      <c r="A1022">
        <v>1021</v>
      </c>
      <c r="B1022">
        <v>125</v>
      </c>
      <c r="C1022">
        <v>4</v>
      </c>
      <c r="D1022" s="1">
        <v>42939</v>
      </c>
      <c r="E1022" s="1">
        <v>42940</v>
      </c>
      <c r="F1022" t="s">
        <v>5733</v>
      </c>
      <c r="G1022">
        <v>2</v>
      </c>
      <c r="H1022">
        <v>6</v>
      </c>
    </row>
    <row r="1023" spans="1:8" x14ac:dyDescent="0.25">
      <c r="A1023">
        <v>1022</v>
      </c>
      <c r="B1023">
        <v>353</v>
      </c>
      <c r="C1023">
        <v>4</v>
      </c>
      <c r="D1023" s="1">
        <v>42939</v>
      </c>
      <c r="E1023" s="1">
        <v>42942</v>
      </c>
      <c r="F1023" t="s">
        <v>5732</v>
      </c>
      <c r="G1023">
        <v>2</v>
      </c>
      <c r="H1023">
        <v>7</v>
      </c>
    </row>
    <row r="1024" spans="1:8" x14ac:dyDescent="0.25">
      <c r="A1024">
        <v>1023</v>
      </c>
      <c r="B1024">
        <v>356</v>
      </c>
      <c r="C1024">
        <v>4</v>
      </c>
      <c r="D1024" s="1">
        <v>42939</v>
      </c>
      <c r="E1024" s="1">
        <v>42942</v>
      </c>
      <c r="F1024" t="s">
        <v>5734</v>
      </c>
      <c r="G1024">
        <v>2</v>
      </c>
      <c r="H1024">
        <v>6</v>
      </c>
    </row>
    <row r="1025" spans="1:8" x14ac:dyDescent="0.25">
      <c r="A1025">
        <v>1024</v>
      </c>
      <c r="B1025">
        <v>837</v>
      </c>
      <c r="C1025">
        <v>4</v>
      </c>
      <c r="D1025" s="1">
        <v>42939</v>
      </c>
      <c r="E1025" s="1">
        <v>42941</v>
      </c>
      <c r="F1025" t="s">
        <v>5733</v>
      </c>
      <c r="G1025">
        <v>2</v>
      </c>
      <c r="H1025">
        <v>7</v>
      </c>
    </row>
    <row r="1026" spans="1:8" x14ac:dyDescent="0.25">
      <c r="A1026">
        <v>1025</v>
      </c>
      <c r="B1026">
        <v>1304</v>
      </c>
      <c r="C1026">
        <v>4</v>
      </c>
      <c r="D1026" s="1">
        <v>42939</v>
      </c>
      <c r="E1026" s="1">
        <v>42942</v>
      </c>
      <c r="F1026" t="s">
        <v>5733</v>
      </c>
      <c r="G1026">
        <v>2</v>
      </c>
      <c r="H1026">
        <v>6</v>
      </c>
    </row>
    <row r="1027" spans="1:8" x14ac:dyDescent="0.25">
      <c r="A1027">
        <v>1026</v>
      </c>
      <c r="B1027">
        <v>1370</v>
      </c>
      <c r="C1027">
        <v>4</v>
      </c>
      <c r="D1027" s="1">
        <v>42942</v>
      </c>
      <c r="E1027" s="1">
        <v>42944</v>
      </c>
      <c r="F1027" t="s">
        <v>5735</v>
      </c>
      <c r="G1027">
        <v>1</v>
      </c>
      <c r="H1027">
        <v>2</v>
      </c>
    </row>
    <row r="1028" spans="1:8" x14ac:dyDescent="0.25">
      <c r="A1028">
        <v>1027</v>
      </c>
      <c r="B1028">
        <v>588</v>
      </c>
      <c r="C1028">
        <v>4</v>
      </c>
      <c r="D1028" s="1">
        <v>42942</v>
      </c>
      <c r="E1028" s="1">
        <v>42944</v>
      </c>
      <c r="F1028" t="s">
        <v>5736</v>
      </c>
      <c r="G1028">
        <v>2</v>
      </c>
      <c r="H1028">
        <v>6</v>
      </c>
    </row>
    <row r="1029" spans="1:8" x14ac:dyDescent="0.25">
      <c r="A1029">
        <v>1028</v>
      </c>
      <c r="B1029">
        <v>1273</v>
      </c>
      <c r="C1029">
        <v>4</v>
      </c>
      <c r="D1029" s="1">
        <v>42943</v>
      </c>
      <c r="E1029" s="1">
        <v>42944</v>
      </c>
      <c r="F1029" t="s">
        <v>5737</v>
      </c>
      <c r="G1029">
        <v>2</v>
      </c>
      <c r="H1029">
        <v>7</v>
      </c>
    </row>
    <row r="1030" spans="1:8" x14ac:dyDescent="0.25">
      <c r="A1030">
        <v>1029</v>
      </c>
      <c r="B1030">
        <v>407</v>
      </c>
      <c r="C1030">
        <v>4</v>
      </c>
      <c r="D1030" s="1">
        <v>42945</v>
      </c>
      <c r="E1030" s="1">
        <v>42946</v>
      </c>
      <c r="F1030" t="s">
        <v>5738</v>
      </c>
      <c r="G1030">
        <v>1</v>
      </c>
      <c r="H1030">
        <v>3</v>
      </c>
    </row>
    <row r="1031" spans="1:8" x14ac:dyDescent="0.25">
      <c r="A1031">
        <v>1030</v>
      </c>
      <c r="B1031">
        <v>161</v>
      </c>
      <c r="C1031">
        <v>4</v>
      </c>
      <c r="D1031" s="1">
        <v>42945</v>
      </c>
      <c r="E1031" s="1">
        <v>42946</v>
      </c>
      <c r="F1031" t="s">
        <v>5739</v>
      </c>
      <c r="G1031">
        <v>2</v>
      </c>
      <c r="H1031">
        <v>6</v>
      </c>
    </row>
    <row r="1032" spans="1:8" x14ac:dyDescent="0.25">
      <c r="A1032">
        <v>1031</v>
      </c>
      <c r="B1032">
        <v>1308</v>
      </c>
      <c r="C1032">
        <v>4</v>
      </c>
      <c r="D1032" s="1">
        <v>42946</v>
      </c>
      <c r="E1032" s="1">
        <v>42948</v>
      </c>
      <c r="F1032" t="s">
        <v>5740</v>
      </c>
      <c r="G1032">
        <v>1</v>
      </c>
      <c r="H1032">
        <v>2</v>
      </c>
    </row>
    <row r="1033" spans="1:8" x14ac:dyDescent="0.25">
      <c r="A1033">
        <v>1032</v>
      </c>
      <c r="B1033">
        <v>429</v>
      </c>
      <c r="C1033">
        <v>4</v>
      </c>
      <c r="D1033" s="1">
        <v>42946</v>
      </c>
      <c r="E1033" s="1">
        <v>42949</v>
      </c>
      <c r="F1033" t="s">
        <v>5738</v>
      </c>
      <c r="G1033">
        <v>2</v>
      </c>
      <c r="H1033">
        <v>6</v>
      </c>
    </row>
    <row r="1034" spans="1:8" x14ac:dyDescent="0.25">
      <c r="A1034">
        <v>1033</v>
      </c>
      <c r="B1034">
        <v>582</v>
      </c>
      <c r="C1034">
        <v>4</v>
      </c>
      <c r="D1034" s="1">
        <v>42946</v>
      </c>
      <c r="E1034" s="1">
        <v>42947</v>
      </c>
      <c r="F1034" t="s">
        <v>5740</v>
      </c>
      <c r="G1034">
        <v>2</v>
      </c>
      <c r="H1034">
        <v>7</v>
      </c>
    </row>
    <row r="1035" spans="1:8" x14ac:dyDescent="0.25">
      <c r="A1035">
        <v>1034</v>
      </c>
      <c r="B1035">
        <v>895</v>
      </c>
      <c r="C1035">
        <v>4</v>
      </c>
      <c r="D1035" s="1">
        <v>42946</v>
      </c>
      <c r="E1035" s="1">
        <v>42947</v>
      </c>
      <c r="F1035" t="s">
        <v>5739</v>
      </c>
      <c r="G1035">
        <v>2</v>
      </c>
      <c r="H1035">
        <v>7</v>
      </c>
    </row>
    <row r="1036" spans="1:8" x14ac:dyDescent="0.25">
      <c r="A1036">
        <v>1035</v>
      </c>
      <c r="B1036">
        <v>1283</v>
      </c>
      <c r="C1036">
        <v>4</v>
      </c>
      <c r="D1036" s="1">
        <v>42946</v>
      </c>
      <c r="E1036" s="1">
        <v>42949</v>
      </c>
      <c r="F1036" t="s">
        <v>5740</v>
      </c>
      <c r="G1036">
        <v>2</v>
      </c>
      <c r="H1036">
        <v>6</v>
      </c>
    </row>
    <row r="1037" spans="1:8" x14ac:dyDescent="0.25">
      <c r="A1037">
        <v>1036</v>
      </c>
      <c r="B1037">
        <v>1442</v>
      </c>
      <c r="C1037">
        <v>4</v>
      </c>
      <c r="D1037" s="1">
        <v>42946</v>
      </c>
      <c r="E1037" s="1">
        <v>42948</v>
      </c>
      <c r="F1037" t="s">
        <v>5739</v>
      </c>
      <c r="G1037">
        <v>2</v>
      </c>
      <c r="H1037">
        <v>6</v>
      </c>
    </row>
    <row r="1038" spans="1:8" x14ac:dyDescent="0.25">
      <c r="A1038">
        <v>1037</v>
      </c>
      <c r="B1038">
        <v>1229</v>
      </c>
      <c r="C1038">
        <v>4</v>
      </c>
      <c r="D1038" s="1">
        <v>42947</v>
      </c>
      <c r="E1038" s="1">
        <v>42949</v>
      </c>
      <c r="F1038" t="s">
        <v>5741</v>
      </c>
      <c r="G1038">
        <v>2</v>
      </c>
      <c r="H1038">
        <v>6</v>
      </c>
    </row>
    <row r="1039" spans="1:8" x14ac:dyDescent="0.25">
      <c r="A1039">
        <v>1038</v>
      </c>
      <c r="B1039">
        <v>1281</v>
      </c>
      <c r="C1039">
        <v>4</v>
      </c>
      <c r="D1039" s="1">
        <v>42947</v>
      </c>
      <c r="E1039" s="1">
        <v>42948</v>
      </c>
      <c r="F1039" t="s">
        <v>5741</v>
      </c>
      <c r="G1039">
        <v>2</v>
      </c>
      <c r="H1039">
        <v>7</v>
      </c>
    </row>
    <row r="1040" spans="1:8" x14ac:dyDescent="0.25">
      <c r="A1040">
        <v>1039</v>
      </c>
      <c r="B1040">
        <v>1077</v>
      </c>
      <c r="C1040">
        <v>4</v>
      </c>
      <c r="D1040" s="1">
        <v>42949</v>
      </c>
      <c r="E1040" s="1">
        <v>42951</v>
      </c>
      <c r="F1040" t="s">
        <v>5741</v>
      </c>
      <c r="G1040">
        <v>2</v>
      </c>
      <c r="H1040">
        <v>7</v>
      </c>
    </row>
    <row r="1041" spans="1:8" x14ac:dyDescent="0.25">
      <c r="A1041">
        <v>1040</v>
      </c>
      <c r="B1041">
        <v>1225</v>
      </c>
      <c r="C1041">
        <v>4</v>
      </c>
      <c r="D1041" s="1">
        <v>42951</v>
      </c>
      <c r="E1041" s="1">
        <v>42954</v>
      </c>
      <c r="F1041" t="s">
        <v>5742</v>
      </c>
      <c r="G1041">
        <v>1</v>
      </c>
      <c r="H1041">
        <v>2</v>
      </c>
    </row>
    <row r="1042" spans="1:8" x14ac:dyDescent="0.25">
      <c r="A1042">
        <v>1041</v>
      </c>
      <c r="B1042">
        <v>70</v>
      </c>
      <c r="C1042">
        <v>4</v>
      </c>
      <c r="D1042" s="1">
        <v>42951</v>
      </c>
      <c r="E1042" s="1">
        <v>42953</v>
      </c>
      <c r="F1042" t="s">
        <v>5742</v>
      </c>
      <c r="G1042">
        <v>2</v>
      </c>
      <c r="H1042">
        <v>7</v>
      </c>
    </row>
    <row r="1043" spans="1:8" x14ac:dyDescent="0.25">
      <c r="A1043">
        <v>1042</v>
      </c>
      <c r="B1043">
        <v>539</v>
      </c>
      <c r="C1043">
        <v>4</v>
      </c>
      <c r="D1043" s="1">
        <v>42953</v>
      </c>
      <c r="E1043" s="1">
        <v>42954</v>
      </c>
      <c r="F1043" t="s">
        <v>5743</v>
      </c>
      <c r="G1043">
        <v>2</v>
      </c>
      <c r="H1043">
        <v>7</v>
      </c>
    </row>
    <row r="1044" spans="1:8" x14ac:dyDescent="0.25">
      <c r="A1044">
        <v>1043</v>
      </c>
      <c r="B1044">
        <v>1235</v>
      </c>
      <c r="C1044">
        <v>4</v>
      </c>
      <c r="D1044" s="1">
        <v>42953</v>
      </c>
      <c r="E1044" s="1">
        <v>42956</v>
      </c>
      <c r="F1044" t="s">
        <v>5744</v>
      </c>
      <c r="G1044">
        <v>2</v>
      </c>
      <c r="H1044">
        <v>6</v>
      </c>
    </row>
    <row r="1045" spans="1:8" x14ac:dyDescent="0.25">
      <c r="A1045">
        <v>1044</v>
      </c>
      <c r="B1045">
        <v>1270</v>
      </c>
      <c r="C1045">
        <v>4</v>
      </c>
      <c r="D1045" s="1">
        <v>42954</v>
      </c>
      <c r="E1045" s="1">
        <v>42957</v>
      </c>
      <c r="F1045" t="s">
        <v>5744</v>
      </c>
      <c r="G1045">
        <v>2</v>
      </c>
      <c r="H1045">
        <v>7</v>
      </c>
    </row>
    <row r="1046" spans="1:8" x14ac:dyDescent="0.25">
      <c r="A1046">
        <v>1045</v>
      </c>
      <c r="B1046">
        <v>185</v>
      </c>
      <c r="C1046">
        <v>4</v>
      </c>
      <c r="D1046" s="1">
        <v>42954</v>
      </c>
      <c r="E1046" s="1">
        <v>42956</v>
      </c>
      <c r="F1046" t="s">
        <v>5745</v>
      </c>
      <c r="G1046">
        <v>3</v>
      </c>
      <c r="H1046">
        <v>9</v>
      </c>
    </row>
    <row r="1047" spans="1:8" x14ac:dyDescent="0.25">
      <c r="A1047">
        <v>1046</v>
      </c>
      <c r="B1047">
        <v>1134</v>
      </c>
      <c r="C1047">
        <v>4</v>
      </c>
      <c r="D1047" s="1">
        <v>42954</v>
      </c>
      <c r="E1047" s="1">
        <v>42956</v>
      </c>
      <c r="F1047" t="s">
        <v>5744</v>
      </c>
      <c r="G1047">
        <v>3</v>
      </c>
      <c r="H1047">
        <v>8</v>
      </c>
    </row>
    <row r="1048" spans="1:8" x14ac:dyDescent="0.25">
      <c r="A1048">
        <v>1047</v>
      </c>
      <c r="B1048">
        <v>116</v>
      </c>
      <c r="C1048">
        <v>3</v>
      </c>
      <c r="D1048" s="1">
        <v>42955</v>
      </c>
      <c r="E1048" s="1">
        <v>42955</v>
      </c>
      <c r="F1048" t="s">
        <v>31</v>
      </c>
      <c r="G1048">
        <v>3</v>
      </c>
      <c r="H1048">
        <v>8</v>
      </c>
    </row>
    <row r="1049" spans="1:8" x14ac:dyDescent="0.25">
      <c r="A1049">
        <v>1048</v>
      </c>
      <c r="B1049">
        <v>777</v>
      </c>
      <c r="C1049">
        <v>4</v>
      </c>
      <c r="D1049" s="1">
        <v>42955</v>
      </c>
      <c r="E1049" s="1">
        <v>42957</v>
      </c>
      <c r="F1049" t="s">
        <v>5746</v>
      </c>
      <c r="G1049">
        <v>2</v>
      </c>
      <c r="H1049">
        <v>7</v>
      </c>
    </row>
    <row r="1050" spans="1:8" x14ac:dyDescent="0.25">
      <c r="A1050">
        <v>1049</v>
      </c>
      <c r="B1050">
        <v>194</v>
      </c>
      <c r="C1050">
        <v>4</v>
      </c>
      <c r="D1050" s="1">
        <v>42956</v>
      </c>
      <c r="E1050" s="1">
        <v>42958</v>
      </c>
      <c r="F1050" t="s">
        <v>5745</v>
      </c>
      <c r="G1050">
        <v>1</v>
      </c>
      <c r="H1050">
        <v>2</v>
      </c>
    </row>
    <row r="1051" spans="1:8" x14ac:dyDescent="0.25">
      <c r="A1051">
        <v>1050</v>
      </c>
      <c r="B1051">
        <v>239</v>
      </c>
      <c r="C1051">
        <v>4</v>
      </c>
      <c r="D1051" s="1">
        <v>42956</v>
      </c>
      <c r="E1051" s="1">
        <v>42959</v>
      </c>
      <c r="F1051" t="s">
        <v>5747</v>
      </c>
      <c r="G1051">
        <v>1</v>
      </c>
      <c r="H1051">
        <v>3</v>
      </c>
    </row>
    <row r="1052" spans="1:8" x14ac:dyDescent="0.25">
      <c r="A1052">
        <v>1051</v>
      </c>
      <c r="B1052">
        <v>209</v>
      </c>
      <c r="C1052">
        <v>4</v>
      </c>
      <c r="D1052" s="1">
        <v>42957</v>
      </c>
      <c r="E1052" s="1">
        <v>42958</v>
      </c>
      <c r="F1052" t="s">
        <v>5748</v>
      </c>
      <c r="G1052">
        <v>2</v>
      </c>
      <c r="H1052">
        <v>7</v>
      </c>
    </row>
    <row r="1053" spans="1:8" x14ac:dyDescent="0.25">
      <c r="A1053">
        <v>1052</v>
      </c>
      <c r="B1053">
        <v>460</v>
      </c>
      <c r="C1053">
        <v>4</v>
      </c>
      <c r="D1053" s="1">
        <v>42957</v>
      </c>
      <c r="E1053" s="1">
        <v>42959</v>
      </c>
      <c r="F1053" t="s">
        <v>5749</v>
      </c>
      <c r="G1053">
        <v>2</v>
      </c>
      <c r="H1053">
        <v>6</v>
      </c>
    </row>
    <row r="1054" spans="1:8" x14ac:dyDescent="0.25">
      <c r="A1054">
        <v>1053</v>
      </c>
      <c r="B1054">
        <v>1439</v>
      </c>
      <c r="C1054">
        <v>4</v>
      </c>
      <c r="D1054" s="1">
        <v>42957</v>
      </c>
      <c r="E1054" s="1">
        <v>42958</v>
      </c>
      <c r="F1054" t="s">
        <v>5747</v>
      </c>
      <c r="G1054">
        <v>2</v>
      </c>
      <c r="H1054">
        <v>6</v>
      </c>
    </row>
    <row r="1055" spans="1:8" x14ac:dyDescent="0.25">
      <c r="A1055">
        <v>1054</v>
      </c>
      <c r="B1055">
        <v>189</v>
      </c>
      <c r="C1055">
        <v>4</v>
      </c>
      <c r="D1055" s="1">
        <v>42958</v>
      </c>
      <c r="E1055" s="1">
        <v>42959</v>
      </c>
      <c r="F1055" t="s">
        <v>5747</v>
      </c>
      <c r="G1055">
        <v>2</v>
      </c>
      <c r="H1055">
        <v>7</v>
      </c>
    </row>
    <row r="1056" spans="1:8" x14ac:dyDescent="0.25">
      <c r="A1056">
        <v>1055</v>
      </c>
      <c r="B1056">
        <v>140</v>
      </c>
      <c r="C1056">
        <v>4</v>
      </c>
      <c r="D1056" s="1">
        <v>42959</v>
      </c>
      <c r="E1056" s="1">
        <v>42962</v>
      </c>
      <c r="F1056" t="s">
        <v>5750</v>
      </c>
      <c r="G1056">
        <v>2</v>
      </c>
      <c r="H1056">
        <v>6</v>
      </c>
    </row>
    <row r="1057" spans="1:8" x14ac:dyDescent="0.25">
      <c r="A1057">
        <v>1056</v>
      </c>
      <c r="B1057">
        <v>325</v>
      </c>
      <c r="C1057">
        <v>4</v>
      </c>
      <c r="D1057" s="1">
        <v>42959</v>
      </c>
      <c r="E1057" s="1">
        <v>42962</v>
      </c>
      <c r="F1057" t="s">
        <v>5749</v>
      </c>
      <c r="G1057">
        <v>2</v>
      </c>
      <c r="H1057">
        <v>7</v>
      </c>
    </row>
    <row r="1058" spans="1:8" x14ac:dyDescent="0.25">
      <c r="A1058">
        <v>1057</v>
      </c>
      <c r="B1058">
        <v>456</v>
      </c>
      <c r="C1058">
        <v>4</v>
      </c>
      <c r="D1058" s="1">
        <v>42959</v>
      </c>
      <c r="E1058" s="1">
        <v>42962</v>
      </c>
      <c r="F1058" t="s">
        <v>5749</v>
      </c>
      <c r="G1058">
        <v>2</v>
      </c>
      <c r="H1058">
        <v>7</v>
      </c>
    </row>
    <row r="1059" spans="1:8" x14ac:dyDescent="0.25">
      <c r="A1059">
        <v>1058</v>
      </c>
      <c r="B1059">
        <v>782</v>
      </c>
      <c r="C1059">
        <v>4</v>
      </c>
      <c r="D1059" s="1">
        <v>42960</v>
      </c>
      <c r="E1059" s="1">
        <v>42963</v>
      </c>
      <c r="F1059" t="s">
        <v>5751</v>
      </c>
      <c r="G1059">
        <v>2</v>
      </c>
      <c r="H1059">
        <v>6</v>
      </c>
    </row>
    <row r="1060" spans="1:8" x14ac:dyDescent="0.25">
      <c r="A1060">
        <v>1059</v>
      </c>
      <c r="B1060">
        <v>6</v>
      </c>
      <c r="C1060">
        <v>4</v>
      </c>
      <c r="D1060" s="1">
        <v>42961</v>
      </c>
      <c r="E1060" s="1">
        <v>42964</v>
      </c>
      <c r="F1060" t="s">
        <v>5752</v>
      </c>
      <c r="G1060">
        <v>2</v>
      </c>
      <c r="H1060">
        <v>7</v>
      </c>
    </row>
    <row r="1061" spans="1:8" x14ac:dyDescent="0.25">
      <c r="A1061">
        <v>1060</v>
      </c>
      <c r="B1061">
        <v>182</v>
      </c>
      <c r="C1061">
        <v>4</v>
      </c>
      <c r="D1061" s="1">
        <v>42962</v>
      </c>
      <c r="E1061" s="1">
        <v>42965</v>
      </c>
      <c r="F1061" t="s">
        <v>5752</v>
      </c>
      <c r="G1061">
        <v>2</v>
      </c>
      <c r="H1061">
        <v>6</v>
      </c>
    </row>
    <row r="1062" spans="1:8" x14ac:dyDescent="0.25">
      <c r="A1062">
        <v>1061</v>
      </c>
      <c r="B1062">
        <v>655</v>
      </c>
      <c r="C1062">
        <v>4</v>
      </c>
      <c r="D1062" s="1">
        <v>42962</v>
      </c>
      <c r="E1062" s="1">
        <v>42965</v>
      </c>
      <c r="F1062" t="s">
        <v>5753</v>
      </c>
      <c r="G1062">
        <v>2</v>
      </c>
      <c r="H1062">
        <v>7</v>
      </c>
    </row>
    <row r="1063" spans="1:8" x14ac:dyDescent="0.25">
      <c r="A1063">
        <v>1062</v>
      </c>
      <c r="B1063">
        <v>1210</v>
      </c>
      <c r="C1063">
        <v>4</v>
      </c>
      <c r="D1063" s="1">
        <v>42962</v>
      </c>
      <c r="E1063" s="1">
        <v>42964</v>
      </c>
      <c r="F1063" t="s">
        <v>5753</v>
      </c>
      <c r="G1063">
        <v>2</v>
      </c>
      <c r="H1063">
        <v>6</v>
      </c>
    </row>
    <row r="1064" spans="1:8" x14ac:dyDescent="0.25">
      <c r="A1064">
        <v>1063</v>
      </c>
      <c r="B1064">
        <v>198</v>
      </c>
      <c r="C1064">
        <v>4</v>
      </c>
      <c r="D1064" s="1">
        <v>42963</v>
      </c>
      <c r="E1064" s="1">
        <v>42966</v>
      </c>
      <c r="F1064" t="s">
        <v>5754</v>
      </c>
      <c r="G1064">
        <v>3</v>
      </c>
      <c r="H1064">
        <v>8</v>
      </c>
    </row>
    <row r="1065" spans="1:8" x14ac:dyDescent="0.25">
      <c r="A1065">
        <v>1064</v>
      </c>
      <c r="B1065">
        <v>898</v>
      </c>
      <c r="C1065">
        <v>4</v>
      </c>
      <c r="D1065" s="1">
        <v>42963</v>
      </c>
      <c r="E1065" s="1">
        <v>42965</v>
      </c>
      <c r="F1065" t="s">
        <v>5754</v>
      </c>
      <c r="G1065">
        <v>3</v>
      </c>
      <c r="H1065">
        <v>9</v>
      </c>
    </row>
    <row r="1066" spans="1:8" x14ac:dyDescent="0.25">
      <c r="A1066">
        <v>1065</v>
      </c>
      <c r="B1066">
        <v>25</v>
      </c>
      <c r="C1066">
        <v>4</v>
      </c>
      <c r="D1066" s="1">
        <v>42964</v>
      </c>
      <c r="E1066" s="1">
        <v>42966</v>
      </c>
      <c r="F1066" t="s">
        <v>5754</v>
      </c>
      <c r="G1066">
        <v>2</v>
      </c>
      <c r="H1066">
        <v>7</v>
      </c>
    </row>
    <row r="1067" spans="1:8" x14ac:dyDescent="0.25">
      <c r="A1067">
        <v>1066</v>
      </c>
      <c r="B1067">
        <v>106</v>
      </c>
      <c r="C1067">
        <v>4</v>
      </c>
      <c r="D1067" s="1">
        <v>42964</v>
      </c>
      <c r="E1067" s="1">
        <v>42967</v>
      </c>
      <c r="F1067" t="s">
        <v>5754</v>
      </c>
      <c r="G1067">
        <v>2</v>
      </c>
      <c r="H1067">
        <v>7</v>
      </c>
    </row>
    <row r="1068" spans="1:8" x14ac:dyDescent="0.25">
      <c r="A1068">
        <v>1067</v>
      </c>
      <c r="B1068">
        <v>225</v>
      </c>
      <c r="C1068">
        <v>4</v>
      </c>
      <c r="D1068" s="1">
        <v>42964</v>
      </c>
      <c r="E1068" s="1">
        <v>42966</v>
      </c>
      <c r="F1068" t="s">
        <v>5754</v>
      </c>
      <c r="G1068">
        <v>2</v>
      </c>
      <c r="H1068">
        <v>7</v>
      </c>
    </row>
    <row r="1069" spans="1:8" x14ac:dyDescent="0.25">
      <c r="A1069">
        <v>1068</v>
      </c>
      <c r="B1069">
        <v>453</v>
      </c>
      <c r="C1069">
        <v>4</v>
      </c>
      <c r="D1069" s="1">
        <v>42964</v>
      </c>
      <c r="E1069" s="1">
        <v>42967</v>
      </c>
      <c r="F1069" t="s">
        <v>5754</v>
      </c>
      <c r="G1069">
        <v>2</v>
      </c>
      <c r="H1069">
        <v>7</v>
      </c>
    </row>
    <row r="1070" spans="1:8" x14ac:dyDescent="0.25">
      <c r="A1070">
        <v>1069</v>
      </c>
      <c r="B1070">
        <v>493</v>
      </c>
      <c r="C1070">
        <v>4</v>
      </c>
      <c r="D1070" s="1">
        <v>42964</v>
      </c>
      <c r="E1070" s="1">
        <v>42966</v>
      </c>
      <c r="F1070" t="s">
        <v>5753</v>
      </c>
      <c r="G1070">
        <v>2</v>
      </c>
      <c r="H1070">
        <v>6</v>
      </c>
    </row>
    <row r="1071" spans="1:8" x14ac:dyDescent="0.25">
      <c r="A1071">
        <v>1070</v>
      </c>
      <c r="B1071">
        <v>596</v>
      </c>
      <c r="C1071">
        <v>4</v>
      </c>
      <c r="D1071" s="1">
        <v>42964</v>
      </c>
      <c r="E1071" s="1">
        <v>42967</v>
      </c>
      <c r="F1071" t="s">
        <v>5753</v>
      </c>
      <c r="G1071">
        <v>2</v>
      </c>
      <c r="H1071">
        <v>7</v>
      </c>
    </row>
    <row r="1072" spans="1:8" x14ac:dyDescent="0.25">
      <c r="A1072">
        <v>1071</v>
      </c>
      <c r="B1072">
        <v>602</v>
      </c>
      <c r="C1072">
        <v>4</v>
      </c>
      <c r="D1072" s="1">
        <v>42964</v>
      </c>
      <c r="E1072" s="1">
        <v>42967</v>
      </c>
      <c r="F1072" t="s">
        <v>5753</v>
      </c>
      <c r="G1072">
        <v>3</v>
      </c>
      <c r="H1072">
        <v>8</v>
      </c>
    </row>
    <row r="1073" spans="1:8" x14ac:dyDescent="0.25">
      <c r="A1073">
        <v>1072</v>
      </c>
      <c r="B1073">
        <v>47</v>
      </c>
      <c r="C1073">
        <v>3</v>
      </c>
      <c r="D1073" s="1">
        <v>42965</v>
      </c>
      <c r="E1073" s="1">
        <v>42965</v>
      </c>
      <c r="F1073" t="s">
        <v>31</v>
      </c>
      <c r="G1073">
        <v>1</v>
      </c>
      <c r="H1073">
        <v>3</v>
      </c>
    </row>
    <row r="1074" spans="1:8" x14ac:dyDescent="0.25">
      <c r="A1074">
        <v>1073</v>
      </c>
      <c r="B1074">
        <v>911</v>
      </c>
      <c r="C1074">
        <v>4</v>
      </c>
      <c r="D1074" s="1">
        <v>42965</v>
      </c>
      <c r="E1074" s="1">
        <v>42966</v>
      </c>
      <c r="F1074" t="s">
        <v>5755</v>
      </c>
      <c r="G1074">
        <v>2</v>
      </c>
      <c r="H1074">
        <v>7</v>
      </c>
    </row>
    <row r="1075" spans="1:8" x14ac:dyDescent="0.25">
      <c r="A1075">
        <v>1074</v>
      </c>
      <c r="B1075">
        <v>11</v>
      </c>
      <c r="C1075">
        <v>3</v>
      </c>
      <c r="D1075" s="1">
        <v>42966</v>
      </c>
      <c r="E1075" s="1">
        <v>42966</v>
      </c>
      <c r="F1075" t="s">
        <v>31</v>
      </c>
      <c r="G1075">
        <v>2</v>
      </c>
      <c r="H1075">
        <v>6</v>
      </c>
    </row>
    <row r="1076" spans="1:8" x14ac:dyDescent="0.25">
      <c r="A1076">
        <v>1075</v>
      </c>
      <c r="B1076">
        <v>1003</v>
      </c>
      <c r="C1076">
        <v>4</v>
      </c>
      <c r="D1076" s="1">
        <v>42966</v>
      </c>
      <c r="E1076" s="1">
        <v>42968</v>
      </c>
      <c r="F1076" t="s">
        <v>5756</v>
      </c>
      <c r="G1076">
        <v>1</v>
      </c>
      <c r="H1076">
        <v>3</v>
      </c>
    </row>
    <row r="1077" spans="1:8" x14ac:dyDescent="0.25">
      <c r="A1077">
        <v>1076</v>
      </c>
      <c r="B1077">
        <v>42</v>
      </c>
      <c r="C1077">
        <v>4</v>
      </c>
      <c r="D1077" s="1">
        <v>42966</v>
      </c>
      <c r="E1077" s="1">
        <v>42969</v>
      </c>
      <c r="F1077" t="s">
        <v>5756</v>
      </c>
      <c r="G1077">
        <v>2</v>
      </c>
      <c r="H1077">
        <v>6</v>
      </c>
    </row>
    <row r="1078" spans="1:8" x14ac:dyDescent="0.25">
      <c r="A1078">
        <v>1077</v>
      </c>
      <c r="B1078">
        <v>412</v>
      </c>
      <c r="C1078">
        <v>4</v>
      </c>
      <c r="D1078" s="1">
        <v>42966</v>
      </c>
      <c r="E1078" s="1">
        <v>42967</v>
      </c>
      <c r="F1078" t="s">
        <v>5755</v>
      </c>
      <c r="G1078">
        <v>2</v>
      </c>
      <c r="H1078">
        <v>6</v>
      </c>
    </row>
    <row r="1079" spans="1:8" x14ac:dyDescent="0.25">
      <c r="A1079">
        <v>1078</v>
      </c>
      <c r="B1079">
        <v>793</v>
      </c>
      <c r="C1079">
        <v>4</v>
      </c>
      <c r="D1079" s="1">
        <v>42966</v>
      </c>
      <c r="E1079" s="1">
        <v>42968</v>
      </c>
      <c r="F1079" t="s">
        <v>5757</v>
      </c>
      <c r="G1079">
        <v>2</v>
      </c>
      <c r="H1079">
        <v>6</v>
      </c>
    </row>
    <row r="1080" spans="1:8" x14ac:dyDescent="0.25">
      <c r="A1080">
        <v>1079</v>
      </c>
      <c r="B1080">
        <v>812</v>
      </c>
      <c r="C1080">
        <v>4</v>
      </c>
      <c r="D1080" s="1">
        <v>42966</v>
      </c>
      <c r="E1080" s="1">
        <v>42967</v>
      </c>
      <c r="F1080" t="s">
        <v>5757</v>
      </c>
      <c r="G1080">
        <v>2</v>
      </c>
      <c r="H1080">
        <v>7</v>
      </c>
    </row>
    <row r="1081" spans="1:8" x14ac:dyDescent="0.25">
      <c r="A1081">
        <v>1080</v>
      </c>
      <c r="B1081">
        <v>1086</v>
      </c>
      <c r="C1081">
        <v>4</v>
      </c>
      <c r="D1081" s="1">
        <v>42966</v>
      </c>
      <c r="E1081" s="1">
        <v>42967</v>
      </c>
      <c r="F1081" t="s">
        <v>5757</v>
      </c>
      <c r="G1081">
        <v>2</v>
      </c>
      <c r="H1081">
        <v>7</v>
      </c>
    </row>
    <row r="1082" spans="1:8" x14ac:dyDescent="0.25">
      <c r="A1082">
        <v>1081</v>
      </c>
      <c r="B1082">
        <v>1106</v>
      </c>
      <c r="C1082">
        <v>4</v>
      </c>
      <c r="D1082" s="1">
        <v>42966</v>
      </c>
      <c r="E1082" s="1">
        <v>42969</v>
      </c>
      <c r="F1082" t="s">
        <v>5756</v>
      </c>
      <c r="G1082">
        <v>2</v>
      </c>
      <c r="H1082">
        <v>6</v>
      </c>
    </row>
    <row r="1083" spans="1:8" x14ac:dyDescent="0.25">
      <c r="A1083">
        <v>1082</v>
      </c>
      <c r="B1083">
        <v>1327</v>
      </c>
      <c r="C1083">
        <v>4</v>
      </c>
      <c r="D1083" s="1">
        <v>42967</v>
      </c>
      <c r="E1083" s="1">
        <v>42969</v>
      </c>
      <c r="F1083" t="s">
        <v>5755</v>
      </c>
      <c r="G1083">
        <v>2</v>
      </c>
      <c r="H1083">
        <v>6</v>
      </c>
    </row>
    <row r="1084" spans="1:8" x14ac:dyDescent="0.25">
      <c r="A1084">
        <v>1083</v>
      </c>
      <c r="B1084">
        <v>1372</v>
      </c>
      <c r="C1084">
        <v>4</v>
      </c>
      <c r="D1084" s="1">
        <v>42967</v>
      </c>
      <c r="E1084" s="1">
        <v>42970</v>
      </c>
      <c r="F1084" t="s">
        <v>5758</v>
      </c>
      <c r="G1084">
        <v>2</v>
      </c>
      <c r="H1084">
        <v>6</v>
      </c>
    </row>
    <row r="1085" spans="1:8" x14ac:dyDescent="0.25">
      <c r="A1085">
        <v>1084</v>
      </c>
      <c r="B1085">
        <v>2</v>
      </c>
      <c r="C1085">
        <v>4</v>
      </c>
      <c r="D1085" s="1">
        <v>42968</v>
      </c>
      <c r="E1085" s="1">
        <v>42971</v>
      </c>
      <c r="F1085" t="s">
        <v>5758</v>
      </c>
      <c r="G1085">
        <v>1</v>
      </c>
      <c r="H1085">
        <v>2</v>
      </c>
    </row>
    <row r="1086" spans="1:8" x14ac:dyDescent="0.25">
      <c r="A1086">
        <v>1085</v>
      </c>
      <c r="B1086">
        <v>305</v>
      </c>
      <c r="C1086">
        <v>4</v>
      </c>
      <c r="D1086" s="1">
        <v>42968</v>
      </c>
      <c r="E1086" s="1">
        <v>42970</v>
      </c>
      <c r="F1086" t="s">
        <v>5758</v>
      </c>
      <c r="G1086">
        <v>1</v>
      </c>
      <c r="H1086">
        <v>3</v>
      </c>
    </row>
    <row r="1087" spans="1:8" x14ac:dyDescent="0.25">
      <c r="A1087">
        <v>1086</v>
      </c>
      <c r="B1087">
        <v>220</v>
      </c>
      <c r="C1087">
        <v>4</v>
      </c>
      <c r="D1087" s="1">
        <v>42968</v>
      </c>
      <c r="E1087" s="1">
        <v>42970</v>
      </c>
      <c r="F1087" t="s">
        <v>5759</v>
      </c>
      <c r="G1087">
        <v>2</v>
      </c>
      <c r="H1087">
        <v>7</v>
      </c>
    </row>
    <row r="1088" spans="1:8" x14ac:dyDescent="0.25">
      <c r="A1088">
        <v>1087</v>
      </c>
      <c r="B1088">
        <v>675</v>
      </c>
      <c r="C1088">
        <v>4</v>
      </c>
      <c r="D1088" s="1">
        <v>42969</v>
      </c>
      <c r="E1088" s="1">
        <v>42970</v>
      </c>
      <c r="F1088" t="s">
        <v>5760</v>
      </c>
      <c r="G1088">
        <v>3</v>
      </c>
      <c r="H1088">
        <v>8</v>
      </c>
    </row>
    <row r="1089" spans="1:8" x14ac:dyDescent="0.25">
      <c r="A1089">
        <v>1088</v>
      </c>
      <c r="B1089">
        <v>1160</v>
      </c>
      <c r="C1089">
        <v>4</v>
      </c>
      <c r="D1089" s="1">
        <v>42969</v>
      </c>
      <c r="E1089" s="1">
        <v>42970</v>
      </c>
      <c r="F1089" t="s">
        <v>5758</v>
      </c>
      <c r="G1089">
        <v>3</v>
      </c>
      <c r="H1089">
        <v>8</v>
      </c>
    </row>
    <row r="1090" spans="1:8" x14ac:dyDescent="0.25">
      <c r="A1090">
        <v>1089</v>
      </c>
      <c r="B1090">
        <v>46</v>
      </c>
      <c r="C1090">
        <v>3</v>
      </c>
      <c r="D1090" s="1">
        <v>42970</v>
      </c>
      <c r="E1090" s="1">
        <v>42970</v>
      </c>
      <c r="F1090" t="s">
        <v>31</v>
      </c>
      <c r="G1090">
        <v>1</v>
      </c>
      <c r="H1090">
        <v>2</v>
      </c>
    </row>
    <row r="1091" spans="1:8" x14ac:dyDescent="0.25">
      <c r="A1091">
        <v>1090</v>
      </c>
      <c r="B1091">
        <v>1427</v>
      </c>
      <c r="C1091">
        <v>4</v>
      </c>
      <c r="D1091" s="1">
        <v>42971</v>
      </c>
      <c r="E1091" s="1">
        <v>42973</v>
      </c>
      <c r="F1091" t="s">
        <v>5761</v>
      </c>
      <c r="G1091">
        <v>1</v>
      </c>
      <c r="H1091">
        <v>2</v>
      </c>
    </row>
    <row r="1092" spans="1:8" x14ac:dyDescent="0.25">
      <c r="A1092">
        <v>1091</v>
      </c>
      <c r="B1092">
        <v>1260</v>
      </c>
      <c r="C1092">
        <v>4</v>
      </c>
      <c r="D1092" s="1">
        <v>42971</v>
      </c>
      <c r="E1092" s="1">
        <v>42972</v>
      </c>
      <c r="F1092" t="s">
        <v>5760</v>
      </c>
      <c r="G1092">
        <v>2</v>
      </c>
      <c r="H1092">
        <v>7</v>
      </c>
    </row>
    <row r="1093" spans="1:8" x14ac:dyDescent="0.25">
      <c r="A1093">
        <v>1092</v>
      </c>
      <c r="B1093">
        <v>40</v>
      </c>
      <c r="C1093">
        <v>4</v>
      </c>
      <c r="D1093" s="1">
        <v>42972</v>
      </c>
      <c r="E1093" s="1">
        <v>42975</v>
      </c>
      <c r="F1093" t="s">
        <v>5762</v>
      </c>
      <c r="G1093">
        <v>1</v>
      </c>
      <c r="H1093">
        <v>2</v>
      </c>
    </row>
    <row r="1094" spans="1:8" x14ac:dyDescent="0.25">
      <c r="A1094">
        <v>1093</v>
      </c>
      <c r="B1094">
        <v>326</v>
      </c>
      <c r="C1094">
        <v>4</v>
      </c>
      <c r="D1094" s="1">
        <v>42972</v>
      </c>
      <c r="E1094" s="1">
        <v>42975</v>
      </c>
      <c r="F1094" t="s">
        <v>5761</v>
      </c>
      <c r="G1094">
        <v>1</v>
      </c>
      <c r="H1094">
        <v>3</v>
      </c>
    </row>
    <row r="1095" spans="1:8" x14ac:dyDescent="0.25">
      <c r="A1095">
        <v>1094</v>
      </c>
      <c r="B1095">
        <v>828</v>
      </c>
      <c r="C1095">
        <v>4</v>
      </c>
      <c r="D1095" s="1">
        <v>42972</v>
      </c>
      <c r="E1095" s="1">
        <v>42974</v>
      </c>
      <c r="F1095" t="s">
        <v>5763</v>
      </c>
      <c r="G1095">
        <v>2</v>
      </c>
      <c r="H1095">
        <v>6</v>
      </c>
    </row>
    <row r="1096" spans="1:8" x14ac:dyDescent="0.25">
      <c r="A1096">
        <v>1095</v>
      </c>
      <c r="B1096">
        <v>1382</v>
      </c>
      <c r="C1096">
        <v>4</v>
      </c>
      <c r="D1096" s="1">
        <v>42973</v>
      </c>
      <c r="E1096" s="1">
        <v>42975</v>
      </c>
      <c r="F1096" t="s">
        <v>5762</v>
      </c>
      <c r="G1096">
        <v>3</v>
      </c>
      <c r="H1096">
        <v>9</v>
      </c>
    </row>
    <row r="1097" spans="1:8" x14ac:dyDescent="0.25">
      <c r="A1097">
        <v>1096</v>
      </c>
      <c r="B1097">
        <v>589</v>
      </c>
      <c r="C1097">
        <v>4</v>
      </c>
      <c r="D1097" s="1">
        <v>42974</v>
      </c>
      <c r="E1097" s="1">
        <v>42976</v>
      </c>
      <c r="F1097" t="s">
        <v>5764</v>
      </c>
      <c r="G1097">
        <v>1</v>
      </c>
      <c r="H1097">
        <v>2</v>
      </c>
    </row>
    <row r="1098" spans="1:8" x14ac:dyDescent="0.25">
      <c r="A1098">
        <v>1097</v>
      </c>
      <c r="B1098">
        <v>1311</v>
      </c>
      <c r="C1098">
        <v>4</v>
      </c>
      <c r="D1098" s="1">
        <v>42974</v>
      </c>
      <c r="E1098" s="1">
        <v>42977</v>
      </c>
      <c r="F1098" t="s">
        <v>5763</v>
      </c>
      <c r="G1098">
        <v>2</v>
      </c>
      <c r="H1098">
        <v>6</v>
      </c>
    </row>
    <row r="1099" spans="1:8" x14ac:dyDescent="0.25">
      <c r="A1099">
        <v>1098</v>
      </c>
      <c r="B1099">
        <v>752</v>
      </c>
      <c r="C1099">
        <v>4</v>
      </c>
      <c r="D1099" s="1">
        <v>42975</v>
      </c>
      <c r="E1099" s="1">
        <v>42977</v>
      </c>
      <c r="F1099" t="s">
        <v>5765</v>
      </c>
      <c r="G1099">
        <v>1</v>
      </c>
      <c r="H1099">
        <v>2</v>
      </c>
    </row>
    <row r="1100" spans="1:8" x14ac:dyDescent="0.25">
      <c r="A1100">
        <v>1099</v>
      </c>
      <c r="B1100">
        <v>1128</v>
      </c>
      <c r="C1100">
        <v>4</v>
      </c>
      <c r="D1100" s="1">
        <v>42975</v>
      </c>
      <c r="E1100" s="1">
        <v>42976</v>
      </c>
      <c r="F1100" t="s">
        <v>5765</v>
      </c>
      <c r="G1100">
        <v>2</v>
      </c>
      <c r="H1100">
        <v>6</v>
      </c>
    </row>
    <row r="1101" spans="1:8" x14ac:dyDescent="0.25">
      <c r="A1101">
        <v>1100</v>
      </c>
      <c r="B1101">
        <v>1392</v>
      </c>
      <c r="C1101">
        <v>4</v>
      </c>
      <c r="D1101" s="1">
        <v>42975</v>
      </c>
      <c r="E1101" s="1">
        <v>42976</v>
      </c>
      <c r="F1101" t="s">
        <v>5764</v>
      </c>
      <c r="G1101">
        <v>2</v>
      </c>
      <c r="H1101">
        <v>7</v>
      </c>
    </row>
    <row r="1102" spans="1:8" x14ac:dyDescent="0.25">
      <c r="A1102">
        <v>1101</v>
      </c>
      <c r="B1102">
        <v>379</v>
      </c>
      <c r="C1102">
        <v>4</v>
      </c>
      <c r="D1102" s="1">
        <v>42976</v>
      </c>
      <c r="E1102" s="1">
        <v>42977</v>
      </c>
      <c r="F1102" t="s">
        <v>5765</v>
      </c>
      <c r="G1102">
        <v>2</v>
      </c>
      <c r="H1102">
        <v>7</v>
      </c>
    </row>
    <row r="1103" spans="1:8" x14ac:dyDescent="0.25">
      <c r="A1103">
        <v>1102</v>
      </c>
      <c r="B1103">
        <v>1317</v>
      </c>
      <c r="C1103">
        <v>4</v>
      </c>
      <c r="D1103" s="1">
        <v>42976</v>
      </c>
      <c r="E1103" s="1">
        <v>42978</v>
      </c>
      <c r="F1103" t="s">
        <v>5766</v>
      </c>
      <c r="G1103">
        <v>2</v>
      </c>
      <c r="H1103">
        <v>6</v>
      </c>
    </row>
    <row r="1104" spans="1:8" x14ac:dyDescent="0.25">
      <c r="A1104">
        <v>1103</v>
      </c>
      <c r="B1104">
        <v>1394</v>
      </c>
      <c r="C1104">
        <v>4</v>
      </c>
      <c r="D1104" s="1">
        <v>42978</v>
      </c>
      <c r="E1104" s="1">
        <v>42980</v>
      </c>
      <c r="F1104" t="s">
        <v>5767</v>
      </c>
      <c r="G1104">
        <v>2</v>
      </c>
      <c r="H1104">
        <v>7</v>
      </c>
    </row>
    <row r="1105" spans="1:8" x14ac:dyDescent="0.25">
      <c r="A1105">
        <v>1104</v>
      </c>
      <c r="B1105">
        <v>268</v>
      </c>
      <c r="C1105">
        <v>4</v>
      </c>
      <c r="D1105" s="1">
        <v>42979</v>
      </c>
      <c r="E1105" s="1">
        <v>42982</v>
      </c>
      <c r="F1105" t="s">
        <v>5768</v>
      </c>
      <c r="G1105">
        <v>2</v>
      </c>
      <c r="H1105">
        <v>6</v>
      </c>
    </row>
    <row r="1106" spans="1:8" x14ac:dyDescent="0.25">
      <c r="A1106">
        <v>1105</v>
      </c>
      <c r="B1106">
        <v>747</v>
      </c>
      <c r="C1106">
        <v>4</v>
      </c>
      <c r="D1106" s="1">
        <v>42979</v>
      </c>
      <c r="E1106" s="1">
        <v>42982</v>
      </c>
      <c r="F1106" t="s">
        <v>5768</v>
      </c>
      <c r="G1106">
        <v>3</v>
      </c>
      <c r="H1106">
        <v>8</v>
      </c>
    </row>
    <row r="1107" spans="1:8" x14ac:dyDescent="0.25">
      <c r="A1107">
        <v>1106</v>
      </c>
      <c r="B1107">
        <v>1009</v>
      </c>
      <c r="C1107">
        <v>4</v>
      </c>
      <c r="D1107" s="1">
        <v>42980</v>
      </c>
      <c r="E1107" s="1">
        <v>42982</v>
      </c>
      <c r="F1107" t="s">
        <v>5769</v>
      </c>
      <c r="G1107">
        <v>2</v>
      </c>
      <c r="H1107">
        <v>6</v>
      </c>
    </row>
    <row r="1108" spans="1:8" x14ac:dyDescent="0.25">
      <c r="A1108">
        <v>1107</v>
      </c>
      <c r="B1108">
        <v>1424</v>
      </c>
      <c r="C1108">
        <v>4</v>
      </c>
      <c r="D1108" s="1">
        <v>42980</v>
      </c>
      <c r="E1108" s="1">
        <v>42983</v>
      </c>
      <c r="F1108" t="s">
        <v>5770</v>
      </c>
      <c r="G1108">
        <v>2</v>
      </c>
      <c r="H1108">
        <v>7</v>
      </c>
    </row>
    <row r="1109" spans="1:8" x14ac:dyDescent="0.25">
      <c r="A1109">
        <v>1108</v>
      </c>
      <c r="B1109">
        <v>735</v>
      </c>
      <c r="C1109">
        <v>4</v>
      </c>
      <c r="D1109" s="1">
        <v>42981</v>
      </c>
      <c r="E1109" s="1">
        <v>42983</v>
      </c>
      <c r="F1109" t="s">
        <v>5769</v>
      </c>
      <c r="G1109">
        <v>1</v>
      </c>
      <c r="H1109">
        <v>3</v>
      </c>
    </row>
    <row r="1110" spans="1:8" x14ac:dyDescent="0.25">
      <c r="A1110">
        <v>1109</v>
      </c>
      <c r="B1110">
        <v>23</v>
      </c>
      <c r="C1110">
        <v>4</v>
      </c>
      <c r="D1110" s="1">
        <v>42981</v>
      </c>
      <c r="E1110" s="1">
        <v>42982</v>
      </c>
      <c r="F1110" t="s">
        <v>5769</v>
      </c>
      <c r="G1110">
        <v>2</v>
      </c>
      <c r="H1110">
        <v>6</v>
      </c>
    </row>
    <row r="1111" spans="1:8" x14ac:dyDescent="0.25">
      <c r="A1111">
        <v>1110</v>
      </c>
      <c r="B1111">
        <v>912</v>
      </c>
      <c r="C1111">
        <v>4</v>
      </c>
      <c r="D1111" s="1">
        <v>42982</v>
      </c>
      <c r="E1111" s="1">
        <v>42985</v>
      </c>
      <c r="F1111" t="s">
        <v>5771</v>
      </c>
      <c r="G1111">
        <v>2</v>
      </c>
      <c r="H1111">
        <v>6</v>
      </c>
    </row>
    <row r="1112" spans="1:8" x14ac:dyDescent="0.25">
      <c r="A1112">
        <v>1111</v>
      </c>
      <c r="B1112">
        <v>930</v>
      </c>
      <c r="C1112">
        <v>4</v>
      </c>
      <c r="D1112" s="1">
        <v>42982</v>
      </c>
      <c r="E1112" s="1">
        <v>42984</v>
      </c>
      <c r="F1112" t="s">
        <v>5770</v>
      </c>
      <c r="G1112">
        <v>2</v>
      </c>
      <c r="H1112">
        <v>6</v>
      </c>
    </row>
    <row r="1113" spans="1:8" x14ac:dyDescent="0.25">
      <c r="A1113">
        <v>1112</v>
      </c>
      <c r="B1113">
        <v>798</v>
      </c>
      <c r="C1113">
        <v>4</v>
      </c>
      <c r="D1113" s="1">
        <v>42983</v>
      </c>
      <c r="E1113" s="1">
        <v>42986</v>
      </c>
      <c r="F1113" t="s">
        <v>5771</v>
      </c>
      <c r="G1113">
        <v>2</v>
      </c>
      <c r="H1113">
        <v>7</v>
      </c>
    </row>
    <row r="1114" spans="1:8" x14ac:dyDescent="0.25">
      <c r="A1114">
        <v>1113</v>
      </c>
      <c r="B1114">
        <v>388</v>
      </c>
      <c r="C1114">
        <v>4</v>
      </c>
      <c r="D1114" s="1">
        <v>42984</v>
      </c>
      <c r="E1114" s="1">
        <v>42986</v>
      </c>
      <c r="F1114" t="s">
        <v>5771</v>
      </c>
      <c r="G1114">
        <v>2</v>
      </c>
      <c r="H1114">
        <v>7</v>
      </c>
    </row>
    <row r="1115" spans="1:8" x14ac:dyDescent="0.25">
      <c r="A1115">
        <v>1114</v>
      </c>
      <c r="B1115">
        <v>1036</v>
      </c>
      <c r="C1115">
        <v>4</v>
      </c>
      <c r="D1115" s="1">
        <v>42984</v>
      </c>
      <c r="E1115" s="1">
        <v>42986</v>
      </c>
      <c r="F1115" t="s">
        <v>5772</v>
      </c>
      <c r="G1115">
        <v>2</v>
      </c>
      <c r="H1115">
        <v>6</v>
      </c>
    </row>
    <row r="1116" spans="1:8" x14ac:dyDescent="0.25">
      <c r="A1116">
        <v>1115</v>
      </c>
      <c r="B1116">
        <v>1100</v>
      </c>
      <c r="C1116">
        <v>4</v>
      </c>
      <c r="D1116" s="1">
        <v>42985</v>
      </c>
      <c r="E1116" s="1">
        <v>42987</v>
      </c>
      <c r="F1116" t="s">
        <v>5773</v>
      </c>
      <c r="G1116">
        <v>2</v>
      </c>
      <c r="H1116">
        <v>6</v>
      </c>
    </row>
    <row r="1117" spans="1:8" x14ac:dyDescent="0.25">
      <c r="A1117">
        <v>1116</v>
      </c>
      <c r="B1117">
        <v>52</v>
      </c>
      <c r="C1117">
        <v>4</v>
      </c>
      <c r="D1117" s="1">
        <v>42986</v>
      </c>
      <c r="E1117" s="1">
        <v>42988</v>
      </c>
      <c r="F1117" t="s">
        <v>5774</v>
      </c>
      <c r="G1117">
        <v>2</v>
      </c>
      <c r="H1117">
        <v>7</v>
      </c>
    </row>
    <row r="1118" spans="1:8" x14ac:dyDescent="0.25">
      <c r="A1118">
        <v>1117</v>
      </c>
      <c r="B1118">
        <v>334</v>
      </c>
      <c r="C1118">
        <v>4</v>
      </c>
      <c r="D1118" s="1">
        <v>42986</v>
      </c>
      <c r="E1118" s="1">
        <v>42988</v>
      </c>
      <c r="F1118" t="s">
        <v>5774</v>
      </c>
      <c r="G1118">
        <v>2</v>
      </c>
      <c r="H1118">
        <v>6</v>
      </c>
    </row>
    <row r="1119" spans="1:8" x14ac:dyDescent="0.25">
      <c r="A1119">
        <v>1118</v>
      </c>
      <c r="B1119">
        <v>1023</v>
      </c>
      <c r="C1119">
        <v>4</v>
      </c>
      <c r="D1119" s="1">
        <v>42986</v>
      </c>
      <c r="E1119" s="1">
        <v>42989</v>
      </c>
      <c r="F1119" t="s">
        <v>5775</v>
      </c>
      <c r="G1119">
        <v>2</v>
      </c>
      <c r="H1119">
        <v>6</v>
      </c>
    </row>
    <row r="1120" spans="1:8" x14ac:dyDescent="0.25">
      <c r="A1120">
        <v>1119</v>
      </c>
      <c r="B1120">
        <v>749</v>
      </c>
      <c r="C1120">
        <v>4</v>
      </c>
      <c r="D1120" s="1">
        <v>42988</v>
      </c>
      <c r="E1120" s="1">
        <v>42990</v>
      </c>
      <c r="F1120" t="s">
        <v>5776</v>
      </c>
      <c r="G1120">
        <v>1</v>
      </c>
      <c r="H1120">
        <v>2</v>
      </c>
    </row>
    <row r="1121" spans="1:8" x14ac:dyDescent="0.25">
      <c r="A1121">
        <v>1120</v>
      </c>
      <c r="B1121">
        <v>1269</v>
      </c>
      <c r="C1121">
        <v>4</v>
      </c>
      <c r="D1121" s="1">
        <v>42988</v>
      </c>
      <c r="E1121" s="1">
        <v>42990</v>
      </c>
      <c r="F1121" t="s">
        <v>5776</v>
      </c>
      <c r="G1121">
        <v>2</v>
      </c>
      <c r="H1121">
        <v>7</v>
      </c>
    </row>
    <row r="1122" spans="1:8" x14ac:dyDescent="0.25">
      <c r="A1122">
        <v>1121</v>
      </c>
      <c r="B1122">
        <v>143</v>
      </c>
      <c r="C1122">
        <v>4</v>
      </c>
      <c r="D1122" s="1">
        <v>42989</v>
      </c>
      <c r="E1122" s="1">
        <v>42991</v>
      </c>
      <c r="F1122" t="s">
        <v>5777</v>
      </c>
      <c r="G1122">
        <v>2</v>
      </c>
      <c r="H1122">
        <v>7</v>
      </c>
    </row>
    <row r="1123" spans="1:8" x14ac:dyDescent="0.25">
      <c r="A1123">
        <v>1122</v>
      </c>
      <c r="B1123">
        <v>1132</v>
      </c>
      <c r="C1123">
        <v>4</v>
      </c>
      <c r="D1123" s="1">
        <v>42990</v>
      </c>
      <c r="E1123" s="1">
        <v>42992</v>
      </c>
      <c r="F1123" t="s">
        <v>5778</v>
      </c>
      <c r="G1123">
        <v>2</v>
      </c>
      <c r="H1123">
        <v>6</v>
      </c>
    </row>
    <row r="1124" spans="1:8" x14ac:dyDescent="0.25">
      <c r="A1124">
        <v>1123</v>
      </c>
      <c r="B1124">
        <v>598</v>
      </c>
      <c r="C1124">
        <v>4</v>
      </c>
      <c r="D1124" s="1">
        <v>42991</v>
      </c>
      <c r="E1124" s="1">
        <v>42992</v>
      </c>
      <c r="F1124" t="s">
        <v>5778</v>
      </c>
      <c r="G1124">
        <v>2</v>
      </c>
      <c r="H1124">
        <v>7</v>
      </c>
    </row>
    <row r="1125" spans="1:8" x14ac:dyDescent="0.25">
      <c r="A1125">
        <v>1124</v>
      </c>
      <c r="B1125">
        <v>275</v>
      </c>
      <c r="C1125">
        <v>4</v>
      </c>
      <c r="D1125" s="1">
        <v>42991</v>
      </c>
      <c r="E1125" s="1">
        <v>42992</v>
      </c>
      <c r="F1125" t="s">
        <v>5779</v>
      </c>
      <c r="G1125">
        <v>3</v>
      </c>
      <c r="H1125">
        <v>9</v>
      </c>
    </row>
    <row r="1126" spans="1:8" x14ac:dyDescent="0.25">
      <c r="A1126">
        <v>1125</v>
      </c>
      <c r="B1126">
        <v>945</v>
      </c>
      <c r="C1126">
        <v>4</v>
      </c>
      <c r="D1126" s="1">
        <v>42992</v>
      </c>
      <c r="E1126" s="1">
        <v>42993</v>
      </c>
      <c r="F1126" t="s">
        <v>5780</v>
      </c>
      <c r="G1126">
        <v>2</v>
      </c>
      <c r="H1126">
        <v>7</v>
      </c>
    </row>
    <row r="1127" spans="1:8" x14ac:dyDescent="0.25">
      <c r="A1127">
        <v>1126</v>
      </c>
      <c r="B1127">
        <v>1213</v>
      </c>
      <c r="C1127">
        <v>4</v>
      </c>
      <c r="D1127" s="1">
        <v>42992</v>
      </c>
      <c r="E1127" s="1">
        <v>42994</v>
      </c>
      <c r="F1127" t="s">
        <v>5780</v>
      </c>
      <c r="G1127">
        <v>3</v>
      </c>
      <c r="H1127">
        <v>8</v>
      </c>
    </row>
    <row r="1128" spans="1:8" x14ac:dyDescent="0.25">
      <c r="A1128">
        <v>1127</v>
      </c>
      <c r="B1128">
        <v>494</v>
      </c>
      <c r="C1128">
        <v>4</v>
      </c>
      <c r="D1128" s="1">
        <v>42993</v>
      </c>
      <c r="E1128" s="1">
        <v>42994</v>
      </c>
      <c r="F1128" t="s">
        <v>5779</v>
      </c>
      <c r="G1128">
        <v>2</v>
      </c>
      <c r="H1128">
        <v>7</v>
      </c>
    </row>
    <row r="1129" spans="1:8" x14ac:dyDescent="0.25">
      <c r="A1129">
        <v>1128</v>
      </c>
      <c r="B1129">
        <v>936</v>
      </c>
      <c r="C1129">
        <v>4</v>
      </c>
      <c r="D1129" s="1">
        <v>42993</v>
      </c>
      <c r="E1129" s="1">
        <v>42995</v>
      </c>
      <c r="F1129" t="s">
        <v>5779</v>
      </c>
      <c r="G1129">
        <v>2</v>
      </c>
      <c r="H1129">
        <v>6</v>
      </c>
    </row>
    <row r="1130" spans="1:8" x14ac:dyDescent="0.25">
      <c r="A1130">
        <v>1129</v>
      </c>
      <c r="B1130">
        <v>663</v>
      </c>
      <c r="C1130">
        <v>4</v>
      </c>
      <c r="D1130" s="1">
        <v>42995</v>
      </c>
      <c r="E1130" s="1">
        <v>42996</v>
      </c>
      <c r="F1130" t="s">
        <v>5781</v>
      </c>
      <c r="G1130">
        <v>2</v>
      </c>
      <c r="H1130">
        <v>6</v>
      </c>
    </row>
    <row r="1131" spans="1:8" x14ac:dyDescent="0.25">
      <c r="A1131">
        <v>1130</v>
      </c>
      <c r="B1131">
        <v>69</v>
      </c>
      <c r="C1131">
        <v>4</v>
      </c>
      <c r="D1131" s="1">
        <v>42996</v>
      </c>
      <c r="E1131" s="1">
        <v>42998</v>
      </c>
      <c r="F1131" t="s">
        <v>5781</v>
      </c>
      <c r="G1131">
        <v>1</v>
      </c>
      <c r="H1131">
        <v>3</v>
      </c>
    </row>
    <row r="1132" spans="1:8" x14ac:dyDescent="0.25">
      <c r="A1132">
        <v>1131</v>
      </c>
      <c r="B1132">
        <v>1178</v>
      </c>
      <c r="C1132">
        <v>4</v>
      </c>
      <c r="D1132" s="1">
        <v>42996</v>
      </c>
      <c r="E1132" s="1">
        <v>42998</v>
      </c>
      <c r="F1132" t="s">
        <v>5782</v>
      </c>
      <c r="G1132">
        <v>1</v>
      </c>
      <c r="H1132">
        <v>3</v>
      </c>
    </row>
    <row r="1133" spans="1:8" x14ac:dyDescent="0.25">
      <c r="A1133">
        <v>1132</v>
      </c>
      <c r="B1133">
        <v>351</v>
      </c>
      <c r="C1133">
        <v>4</v>
      </c>
      <c r="D1133" s="1">
        <v>42997</v>
      </c>
      <c r="E1133" s="1">
        <v>42998</v>
      </c>
      <c r="F1133" t="s">
        <v>5781</v>
      </c>
      <c r="G1133">
        <v>2</v>
      </c>
      <c r="H1133">
        <v>6</v>
      </c>
    </row>
    <row r="1134" spans="1:8" x14ac:dyDescent="0.25">
      <c r="A1134">
        <v>1133</v>
      </c>
      <c r="B1134">
        <v>517</v>
      </c>
      <c r="C1134">
        <v>4</v>
      </c>
      <c r="D1134" s="1">
        <v>42997</v>
      </c>
      <c r="E1134" s="1">
        <v>42999</v>
      </c>
      <c r="F1134" t="s">
        <v>5783</v>
      </c>
      <c r="G1134">
        <v>2</v>
      </c>
      <c r="H1134">
        <v>7</v>
      </c>
    </row>
    <row r="1135" spans="1:8" x14ac:dyDescent="0.25">
      <c r="A1135">
        <v>1134</v>
      </c>
      <c r="B1135">
        <v>978</v>
      </c>
      <c r="C1135">
        <v>4</v>
      </c>
      <c r="D1135" s="1">
        <v>42997</v>
      </c>
      <c r="E1135" s="1">
        <v>43000</v>
      </c>
      <c r="F1135" t="s">
        <v>5781</v>
      </c>
      <c r="G1135">
        <v>2</v>
      </c>
      <c r="H1135">
        <v>6</v>
      </c>
    </row>
    <row r="1136" spans="1:8" x14ac:dyDescent="0.25">
      <c r="A1136">
        <v>1135</v>
      </c>
      <c r="B1136">
        <v>1347</v>
      </c>
      <c r="C1136">
        <v>4</v>
      </c>
      <c r="D1136" s="1">
        <v>42997</v>
      </c>
      <c r="E1136" s="1">
        <v>42999</v>
      </c>
      <c r="F1136" t="s">
        <v>5781</v>
      </c>
      <c r="G1136">
        <v>2</v>
      </c>
      <c r="H1136">
        <v>6</v>
      </c>
    </row>
    <row r="1137" spans="1:8" x14ac:dyDescent="0.25">
      <c r="A1137">
        <v>1136</v>
      </c>
      <c r="B1137">
        <v>1050</v>
      </c>
      <c r="C1137">
        <v>4</v>
      </c>
      <c r="D1137" s="1">
        <v>42998</v>
      </c>
      <c r="E1137" s="1">
        <v>42999</v>
      </c>
      <c r="F1137" t="s">
        <v>5783</v>
      </c>
      <c r="G1137">
        <v>2</v>
      </c>
      <c r="H1137">
        <v>6</v>
      </c>
    </row>
    <row r="1138" spans="1:8" x14ac:dyDescent="0.25">
      <c r="A1138">
        <v>1137</v>
      </c>
      <c r="B1138">
        <v>810</v>
      </c>
      <c r="C1138">
        <v>4</v>
      </c>
      <c r="D1138" s="1">
        <v>42998</v>
      </c>
      <c r="E1138" s="1">
        <v>43001</v>
      </c>
      <c r="F1138" t="s">
        <v>5784</v>
      </c>
      <c r="G1138">
        <v>3</v>
      </c>
      <c r="H1138">
        <v>8</v>
      </c>
    </row>
    <row r="1139" spans="1:8" x14ac:dyDescent="0.25">
      <c r="A1139">
        <v>1138</v>
      </c>
      <c r="B1139">
        <v>254</v>
      </c>
      <c r="C1139">
        <v>4</v>
      </c>
      <c r="D1139" s="1">
        <v>42999</v>
      </c>
      <c r="E1139" s="1">
        <v>43001</v>
      </c>
      <c r="F1139" t="s">
        <v>5785</v>
      </c>
      <c r="G1139">
        <v>1</v>
      </c>
      <c r="H1139">
        <v>2</v>
      </c>
    </row>
    <row r="1140" spans="1:8" x14ac:dyDescent="0.25">
      <c r="A1140">
        <v>1139</v>
      </c>
      <c r="B1140">
        <v>1006</v>
      </c>
      <c r="C1140">
        <v>4</v>
      </c>
      <c r="D1140" s="1">
        <v>42999</v>
      </c>
      <c r="E1140" s="1">
        <v>43000</v>
      </c>
      <c r="F1140" t="s">
        <v>5784</v>
      </c>
      <c r="G1140">
        <v>1</v>
      </c>
      <c r="H1140">
        <v>2</v>
      </c>
    </row>
    <row r="1141" spans="1:8" x14ac:dyDescent="0.25">
      <c r="A1141">
        <v>1140</v>
      </c>
      <c r="B1141">
        <v>1063</v>
      </c>
      <c r="C1141">
        <v>4</v>
      </c>
      <c r="D1141" s="1">
        <v>42999</v>
      </c>
      <c r="E1141" s="1">
        <v>43000</v>
      </c>
      <c r="F1141" t="s">
        <v>5785</v>
      </c>
      <c r="G1141">
        <v>3</v>
      </c>
      <c r="H1141">
        <v>8</v>
      </c>
    </row>
    <row r="1142" spans="1:8" x14ac:dyDescent="0.25">
      <c r="A1142">
        <v>1141</v>
      </c>
      <c r="B1142">
        <v>1076</v>
      </c>
      <c r="C1142">
        <v>4</v>
      </c>
      <c r="D1142" s="1">
        <v>43000</v>
      </c>
      <c r="E1142" s="1">
        <v>43001</v>
      </c>
      <c r="F1142" t="s">
        <v>5786</v>
      </c>
      <c r="G1142">
        <v>1</v>
      </c>
      <c r="H1142">
        <v>2</v>
      </c>
    </row>
    <row r="1143" spans="1:8" x14ac:dyDescent="0.25">
      <c r="A1143">
        <v>1142</v>
      </c>
      <c r="B1143">
        <v>554</v>
      </c>
      <c r="C1143">
        <v>4</v>
      </c>
      <c r="D1143" s="1">
        <v>43001</v>
      </c>
      <c r="E1143" s="1">
        <v>43004</v>
      </c>
      <c r="F1143" t="s">
        <v>5787</v>
      </c>
      <c r="G1143">
        <v>1</v>
      </c>
      <c r="H1143">
        <v>3</v>
      </c>
    </row>
    <row r="1144" spans="1:8" x14ac:dyDescent="0.25">
      <c r="A1144">
        <v>1143</v>
      </c>
      <c r="B1144">
        <v>1087</v>
      </c>
      <c r="C1144">
        <v>4</v>
      </c>
      <c r="D1144" s="1">
        <v>43002</v>
      </c>
      <c r="E1144" s="1">
        <v>43004</v>
      </c>
      <c r="F1144" t="s">
        <v>5788</v>
      </c>
      <c r="G1144">
        <v>1</v>
      </c>
      <c r="H1144">
        <v>2</v>
      </c>
    </row>
    <row r="1145" spans="1:8" x14ac:dyDescent="0.25">
      <c r="A1145">
        <v>1144</v>
      </c>
      <c r="B1145">
        <v>1414</v>
      </c>
      <c r="C1145">
        <v>4</v>
      </c>
      <c r="D1145" s="1">
        <v>43002</v>
      </c>
      <c r="E1145" s="1">
        <v>43005</v>
      </c>
      <c r="F1145" t="s">
        <v>5788</v>
      </c>
      <c r="G1145">
        <v>2</v>
      </c>
      <c r="H1145">
        <v>7</v>
      </c>
    </row>
    <row r="1146" spans="1:8" x14ac:dyDescent="0.25">
      <c r="A1146">
        <v>1145</v>
      </c>
      <c r="B1146">
        <v>617</v>
      </c>
      <c r="C1146">
        <v>4</v>
      </c>
      <c r="D1146" s="1">
        <v>43003</v>
      </c>
      <c r="E1146" s="1">
        <v>43005</v>
      </c>
      <c r="F1146" t="s">
        <v>5787</v>
      </c>
      <c r="G1146">
        <v>2</v>
      </c>
      <c r="H1146">
        <v>6</v>
      </c>
    </row>
    <row r="1147" spans="1:8" x14ac:dyDescent="0.25">
      <c r="A1147">
        <v>1146</v>
      </c>
      <c r="B1147">
        <v>757</v>
      </c>
      <c r="C1147">
        <v>4</v>
      </c>
      <c r="D1147" s="1">
        <v>43003</v>
      </c>
      <c r="E1147" s="1">
        <v>43004</v>
      </c>
      <c r="F1147" t="s">
        <v>5789</v>
      </c>
      <c r="G1147">
        <v>2</v>
      </c>
      <c r="H1147">
        <v>7</v>
      </c>
    </row>
    <row r="1148" spans="1:8" x14ac:dyDescent="0.25">
      <c r="A1148">
        <v>1147</v>
      </c>
      <c r="B1148">
        <v>1344</v>
      </c>
      <c r="C1148">
        <v>4</v>
      </c>
      <c r="D1148" s="1">
        <v>43003</v>
      </c>
      <c r="E1148" s="1">
        <v>43004</v>
      </c>
      <c r="F1148" t="s">
        <v>5788</v>
      </c>
      <c r="G1148">
        <v>2</v>
      </c>
      <c r="H1148">
        <v>6</v>
      </c>
    </row>
    <row r="1149" spans="1:8" x14ac:dyDescent="0.25">
      <c r="A1149">
        <v>1148</v>
      </c>
      <c r="B1149">
        <v>1379</v>
      </c>
      <c r="C1149">
        <v>4</v>
      </c>
      <c r="D1149" s="1">
        <v>43003</v>
      </c>
      <c r="E1149" s="1">
        <v>43004</v>
      </c>
      <c r="F1149" t="s">
        <v>5788</v>
      </c>
      <c r="G1149">
        <v>2</v>
      </c>
      <c r="H1149">
        <v>7</v>
      </c>
    </row>
    <row r="1150" spans="1:8" x14ac:dyDescent="0.25">
      <c r="A1150">
        <v>1149</v>
      </c>
      <c r="B1150">
        <v>787</v>
      </c>
      <c r="C1150">
        <v>4</v>
      </c>
      <c r="D1150" s="1">
        <v>43005</v>
      </c>
      <c r="E1150" s="1">
        <v>43008</v>
      </c>
      <c r="F1150" t="s">
        <v>5790</v>
      </c>
      <c r="G1150">
        <v>2</v>
      </c>
      <c r="H1150">
        <v>7</v>
      </c>
    </row>
    <row r="1151" spans="1:8" x14ac:dyDescent="0.25">
      <c r="A1151">
        <v>1150</v>
      </c>
      <c r="B1151">
        <v>1183</v>
      </c>
      <c r="C1151">
        <v>4</v>
      </c>
      <c r="D1151" s="1">
        <v>43006</v>
      </c>
      <c r="E1151" s="1">
        <v>43009</v>
      </c>
      <c r="F1151" t="s">
        <v>5790</v>
      </c>
      <c r="G1151">
        <v>2</v>
      </c>
      <c r="H1151">
        <v>7</v>
      </c>
    </row>
    <row r="1152" spans="1:8" x14ac:dyDescent="0.25">
      <c r="A1152">
        <v>1151</v>
      </c>
      <c r="B1152">
        <v>708</v>
      </c>
      <c r="C1152">
        <v>4</v>
      </c>
      <c r="D1152" s="1">
        <v>43007</v>
      </c>
      <c r="E1152" s="1">
        <v>43008</v>
      </c>
      <c r="F1152" t="s">
        <v>5790</v>
      </c>
      <c r="G1152">
        <v>1</v>
      </c>
      <c r="H1152">
        <v>3</v>
      </c>
    </row>
    <row r="1153" spans="1:8" x14ac:dyDescent="0.25">
      <c r="A1153">
        <v>1152</v>
      </c>
      <c r="B1153">
        <v>1244</v>
      </c>
      <c r="C1153">
        <v>4</v>
      </c>
      <c r="D1153" s="1">
        <v>43007</v>
      </c>
      <c r="E1153" s="1">
        <v>43010</v>
      </c>
      <c r="F1153" t="s">
        <v>5791</v>
      </c>
      <c r="G1153">
        <v>2</v>
      </c>
      <c r="H1153">
        <v>6</v>
      </c>
    </row>
    <row r="1154" spans="1:8" x14ac:dyDescent="0.25">
      <c r="A1154">
        <v>1153</v>
      </c>
      <c r="B1154">
        <v>720</v>
      </c>
      <c r="C1154">
        <v>4</v>
      </c>
      <c r="D1154" s="1">
        <v>43008</v>
      </c>
      <c r="E1154" s="1">
        <v>43011</v>
      </c>
      <c r="F1154" t="s">
        <v>5792</v>
      </c>
      <c r="G1154">
        <v>2</v>
      </c>
      <c r="H1154">
        <v>7</v>
      </c>
    </row>
    <row r="1155" spans="1:8" x14ac:dyDescent="0.25">
      <c r="A1155">
        <v>1154</v>
      </c>
      <c r="B1155">
        <v>789</v>
      </c>
      <c r="C1155">
        <v>4</v>
      </c>
      <c r="D1155" s="1">
        <v>43008</v>
      </c>
      <c r="E1155" s="1">
        <v>43011</v>
      </c>
      <c r="F1155" t="s">
        <v>5792</v>
      </c>
      <c r="G1155">
        <v>2</v>
      </c>
      <c r="H1155">
        <v>7</v>
      </c>
    </row>
    <row r="1156" spans="1:8" x14ac:dyDescent="0.25">
      <c r="A1156">
        <v>1155</v>
      </c>
      <c r="B1156">
        <v>865</v>
      </c>
      <c r="C1156">
        <v>4</v>
      </c>
      <c r="D1156" s="1">
        <v>43008</v>
      </c>
      <c r="E1156" s="1">
        <v>43009</v>
      </c>
      <c r="F1156" t="s">
        <v>5791</v>
      </c>
      <c r="G1156">
        <v>2</v>
      </c>
      <c r="H1156">
        <v>7</v>
      </c>
    </row>
    <row r="1157" spans="1:8" x14ac:dyDescent="0.25">
      <c r="A1157">
        <v>1156</v>
      </c>
      <c r="B1157">
        <v>869</v>
      </c>
      <c r="C1157">
        <v>4</v>
      </c>
      <c r="D1157" s="1">
        <v>43008</v>
      </c>
      <c r="E1157" s="1">
        <v>43011</v>
      </c>
      <c r="F1157" t="s">
        <v>5792</v>
      </c>
      <c r="G1157">
        <v>2</v>
      </c>
      <c r="H1157">
        <v>7</v>
      </c>
    </row>
    <row r="1158" spans="1:8" x14ac:dyDescent="0.25">
      <c r="A1158">
        <v>1157</v>
      </c>
      <c r="B1158">
        <v>24</v>
      </c>
      <c r="C1158">
        <v>4</v>
      </c>
      <c r="D1158" s="1">
        <v>43009</v>
      </c>
      <c r="E1158" s="1">
        <v>43011</v>
      </c>
      <c r="F1158" t="s">
        <v>5793</v>
      </c>
      <c r="G1158">
        <v>1</v>
      </c>
      <c r="H1158">
        <v>3</v>
      </c>
    </row>
    <row r="1159" spans="1:8" x14ac:dyDescent="0.25">
      <c r="A1159">
        <v>1158</v>
      </c>
      <c r="B1159">
        <v>889</v>
      </c>
      <c r="C1159">
        <v>4</v>
      </c>
      <c r="D1159" s="1">
        <v>43009</v>
      </c>
      <c r="E1159" s="1">
        <v>43011</v>
      </c>
      <c r="F1159" t="s">
        <v>5794</v>
      </c>
      <c r="G1159">
        <v>1</v>
      </c>
      <c r="H1159">
        <v>2</v>
      </c>
    </row>
    <row r="1160" spans="1:8" x14ac:dyDescent="0.25">
      <c r="A1160">
        <v>1159</v>
      </c>
      <c r="B1160">
        <v>1221</v>
      </c>
      <c r="C1160">
        <v>4</v>
      </c>
      <c r="D1160" s="1">
        <v>43009</v>
      </c>
      <c r="E1160" s="1">
        <v>43010</v>
      </c>
      <c r="F1160" t="s">
        <v>5792</v>
      </c>
      <c r="G1160">
        <v>1</v>
      </c>
      <c r="H1160">
        <v>3</v>
      </c>
    </row>
    <row r="1161" spans="1:8" x14ac:dyDescent="0.25">
      <c r="A1161">
        <v>1160</v>
      </c>
      <c r="B1161">
        <v>1262</v>
      </c>
      <c r="C1161">
        <v>4</v>
      </c>
      <c r="D1161" s="1">
        <v>43009</v>
      </c>
      <c r="E1161" s="1">
        <v>43010</v>
      </c>
      <c r="F1161" t="s">
        <v>5793</v>
      </c>
      <c r="G1161">
        <v>1</v>
      </c>
      <c r="H1161">
        <v>2</v>
      </c>
    </row>
    <row r="1162" spans="1:8" x14ac:dyDescent="0.25">
      <c r="A1162">
        <v>1161</v>
      </c>
      <c r="B1162">
        <v>41</v>
      </c>
      <c r="C1162">
        <v>4</v>
      </c>
      <c r="D1162" s="1">
        <v>43009</v>
      </c>
      <c r="E1162" s="1">
        <v>43012</v>
      </c>
      <c r="F1162" t="s">
        <v>5794</v>
      </c>
      <c r="G1162">
        <v>2</v>
      </c>
      <c r="H1162">
        <v>7</v>
      </c>
    </row>
    <row r="1163" spans="1:8" x14ac:dyDescent="0.25">
      <c r="A1163">
        <v>1162</v>
      </c>
      <c r="B1163">
        <v>888</v>
      </c>
      <c r="C1163">
        <v>4</v>
      </c>
      <c r="D1163" s="1">
        <v>43009</v>
      </c>
      <c r="E1163" s="1">
        <v>43011</v>
      </c>
      <c r="F1163" t="s">
        <v>5792</v>
      </c>
      <c r="G1163">
        <v>2</v>
      </c>
      <c r="H1163">
        <v>6</v>
      </c>
    </row>
    <row r="1164" spans="1:8" x14ac:dyDescent="0.25">
      <c r="A1164">
        <v>1163</v>
      </c>
      <c r="B1164">
        <v>934</v>
      </c>
      <c r="C1164">
        <v>4</v>
      </c>
      <c r="D1164" s="1">
        <v>43009</v>
      </c>
      <c r="E1164" s="1">
        <v>43010</v>
      </c>
      <c r="F1164" t="s">
        <v>5794</v>
      </c>
      <c r="G1164">
        <v>2</v>
      </c>
      <c r="H1164">
        <v>6</v>
      </c>
    </row>
    <row r="1165" spans="1:8" x14ac:dyDescent="0.25">
      <c r="A1165">
        <v>1164</v>
      </c>
      <c r="B1165">
        <v>1067</v>
      </c>
      <c r="C1165">
        <v>4</v>
      </c>
      <c r="D1165" s="1">
        <v>43009</v>
      </c>
      <c r="E1165" s="1">
        <v>43010</v>
      </c>
      <c r="F1165" t="s">
        <v>5792</v>
      </c>
      <c r="G1165">
        <v>2</v>
      </c>
      <c r="H1165">
        <v>6</v>
      </c>
    </row>
    <row r="1166" spans="1:8" x14ac:dyDescent="0.25">
      <c r="A1166">
        <v>1165</v>
      </c>
      <c r="B1166">
        <v>652</v>
      </c>
      <c r="C1166">
        <v>4</v>
      </c>
      <c r="D1166" s="1">
        <v>43010</v>
      </c>
      <c r="E1166" s="1">
        <v>43011</v>
      </c>
      <c r="F1166" t="s">
        <v>5795</v>
      </c>
      <c r="G1166">
        <v>2</v>
      </c>
      <c r="H1166">
        <v>7</v>
      </c>
    </row>
    <row r="1167" spans="1:8" x14ac:dyDescent="0.25">
      <c r="A1167">
        <v>1166</v>
      </c>
      <c r="B1167">
        <v>286</v>
      </c>
      <c r="C1167">
        <v>4</v>
      </c>
      <c r="D1167" s="1">
        <v>43011</v>
      </c>
      <c r="E1167" s="1">
        <v>43012</v>
      </c>
      <c r="F1167" t="s">
        <v>5793</v>
      </c>
      <c r="G1167">
        <v>2</v>
      </c>
      <c r="H1167">
        <v>7</v>
      </c>
    </row>
    <row r="1168" spans="1:8" x14ac:dyDescent="0.25">
      <c r="A1168">
        <v>1167</v>
      </c>
      <c r="B1168">
        <v>900</v>
      </c>
      <c r="C1168">
        <v>4</v>
      </c>
      <c r="D1168" s="1">
        <v>43012</v>
      </c>
      <c r="E1168" s="1">
        <v>43015</v>
      </c>
      <c r="F1168" t="s">
        <v>5796</v>
      </c>
      <c r="G1168">
        <v>1</v>
      </c>
      <c r="H1168">
        <v>2</v>
      </c>
    </row>
    <row r="1169" spans="1:8" x14ac:dyDescent="0.25">
      <c r="A1169">
        <v>1168</v>
      </c>
      <c r="B1169">
        <v>1031</v>
      </c>
      <c r="C1169">
        <v>4</v>
      </c>
      <c r="D1169" s="1">
        <v>43012</v>
      </c>
      <c r="E1169" s="1">
        <v>43013</v>
      </c>
      <c r="F1169" t="s">
        <v>5796</v>
      </c>
      <c r="G1169">
        <v>2</v>
      </c>
      <c r="H1169">
        <v>6</v>
      </c>
    </row>
    <row r="1170" spans="1:8" x14ac:dyDescent="0.25">
      <c r="A1170">
        <v>1169</v>
      </c>
      <c r="B1170">
        <v>1421</v>
      </c>
      <c r="C1170">
        <v>4</v>
      </c>
      <c r="D1170" s="1">
        <v>43012</v>
      </c>
      <c r="E1170" s="1">
        <v>43014</v>
      </c>
      <c r="F1170" t="s">
        <v>5797</v>
      </c>
      <c r="G1170">
        <v>2</v>
      </c>
      <c r="H1170">
        <v>7</v>
      </c>
    </row>
    <row r="1171" spans="1:8" x14ac:dyDescent="0.25">
      <c r="A1171">
        <v>1170</v>
      </c>
      <c r="B1171">
        <v>534</v>
      </c>
      <c r="C1171">
        <v>4</v>
      </c>
      <c r="D1171" s="1">
        <v>43013</v>
      </c>
      <c r="E1171" s="1">
        <v>43015</v>
      </c>
      <c r="F1171" t="s">
        <v>5796</v>
      </c>
      <c r="G1171">
        <v>2</v>
      </c>
      <c r="H1171">
        <v>6</v>
      </c>
    </row>
    <row r="1172" spans="1:8" x14ac:dyDescent="0.25">
      <c r="A1172">
        <v>1171</v>
      </c>
      <c r="B1172">
        <v>826</v>
      </c>
      <c r="C1172">
        <v>4</v>
      </c>
      <c r="D1172" s="1">
        <v>43013</v>
      </c>
      <c r="E1172" s="1">
        <v>43014</v>
      </c>
      <c r="F1172" t="s">
        <v>5798</v>
      </c>
      <c r="G1172">
        <v>2</v>
      </c>
      <c r="H1172">
        <v>6</v>
      </c>
    </row>
    <row r="1173" spans="1:8" x14ac:dyDescent="0.25">
      <c r="A1173">
        <v>1172</v>
      </c>
      <c r="B1173">
        <v>1339</v>
      </c>
      <c r="C1173">
        <v>4</v>
      </c>
      <c r="D1173" s="1">
        <v>43015</v>
      </c>
      <c r="E1173" s="1">
        <v>43018</v>
      </c>
      <c r="F1173" t="s">
        <v>5799</v>
      </c>
      <c r="G1173">
        <v>2</v>
      </c>
      <c r="H1173">
        <v>7</v>
      </c>
    </row>
    <row r="1174" spans="1:8" x14ac:dyDescent="0.25">
      <c r="A1174">
        <v>1173</v>
      </c>
      <c r="B1174">
        <v>548</v>
      </c>
      <c r="C1174">
        <v>4</v>
      </c>
      <c r="D1174" s="1">
        <v>43016</v>
      </c>
      <c r="E1174" s="1">
        <v>43018</v>
      </c>
      <c r="F1174" t="s">
        <v>5799</v>
      </c>
      <c r="G1174">
        <v>2</v>
      </c>
      <c r="H1174">
        <v>7</v>
      </c>
    </row>
    <row r="1175" spans="1:8" x14ac:dyDescent="0.25">
      <c r="A1175">
        <v>1174</v>
      </c>
      <c r="B1175">
        <v>1109</v>
      </c>
      <c r="C1175">
        <v>4</v>
      </c>
      <c r="D1175" s="1">
        <v>43016</v>
      </c>
      <c r="E1175" s="1">
        <v>43018</v>
      </c>
      <c r="F1175" t="s">
        <v>5800</v>
      </c>
      <c r="G1175">
        <v>2</v>
      </c>
      <c r="H1175">
        <v>6</v>
      </c>
    </row>
    <row r="1176" spans="1:8" x14ac:dyDescent="0.25">
      <c r="A1176">
        <v>1175</v>
      </c>
      <c r="B1176">
        <v>292</v>
      </c>
      <c r="C1176">
        <v>4</v>
      </c>
      <c r="D1176" s="1">
        <v>43017</v>
      </c>
      <c r="E1176" s="1">
        <v>43019</v>
      </c>
      <c r="F1176" t="s">
        <v>5801</v>
      </c>
      <c r="G1176">
        <v>2</v>
      </c>
      <c r="H1176">
        <v>6</v>
      </c>
    </row>
    <row r="1177" spans="1:8" x14ac:dyDescent="0.25">
      <c r="A1177">
        <v>1176</v>
      </c>
      <c r="B1177">
        <v>1111</v>
      </c>
      <c r="C1177">
        <v>4</v>
      </c>
      <c r="D1177" s="1">
        <v>43018</v>
      </c>
      <c r="E1177" s="1">
        <v>43021</v>
      </c>
      <c r="F1177" t="s">
        <v>5800</v>
      </c>
      <c r="G1177">
        <v>3</v>
      </c>
      <c r="H1177">
        <v>9</v>
      </c>
    </row>
    <row r="1178" spans="1:8" x14ac:dyDescent="0.25">
      <c r="A1178">
        <v>1177</v>
      </c>
      <c r="B1178">
        <v>21</v>
      </c>
      <c r="C1178">
        <v>3</v>
      </c>
      <c r="D1178" s="1">
        <v>43020</v>
      </c>
      <c r="E1178" s="1">
        <v>43020</v>
      </c>
      <c r="F1178" t="s">
        <v>31</v>
      </c>
      <c r="G1178">
        <v>3</v>
      </c>
      <c r="H1178">
        <v>9</v>
      </c>
    </row>
    <row r="1179" spans="1:8" x14ac:dyDescent="0.25">
      <c r="A1179">
        <v>1178</v>
      </c>
      <c r="B1179">
        <v>771</v>
      </c>
      <c r="C1179">
        <v>4</v>
      </c>
      <c r="D1179" s="1">
        <v>43020</v>
      </c>
      <c r="E1179" s="1">
        <v>43023</v>
      </c>
      <c r="F1179" t="s">
        <v>5802</v>
      </c>
      <c r="G1179">
        <v>2</v>
      </c>
      <c r="H1179">
        <v>6</v>
      </c>
    </row>
    <row r="1180" spans="1:8" x14ac:dyDescent="0.25">
      <c r="A1180">
        <v>1179</v>
      </c>
      <c r="B1180">
        <v>1150</v>
      </c>
      <c r="C1180">
        <v>4</v>
      </c>
      <c r="D1180" s="1">
        <v>43020</v>
      </c>
      <c r="E1180" s="1">
        <v>43023</v>
      </c>
      <c r="F1180" t="s">
        <v>5803</v>
      </c>
      <c r="G1180">
        <v>3</v>
      </c>
      <c r="H1180">
        <v>9</v>
      </c>
    </row>
    <row r="1181" spans="1:8" x14ac:dyDescent="0.25">
      <c r="A1181">
        <v>1180</v>
      </c>
      <c r="B1181">
        <v>1065</v>
      </c>
      <c r="C1181">
        <v>4</v>
      </c>
      <c r="D1181" s="1">
        <v>43021</v>
      </c>
      <c r="E1181" s="1">
        <v>43024</v>
      </c>
      <c r="F1181" t="s">
        <v>5804</v>
      </c>
      <c r="G1181">
        <v>1</v>
      </c>
      <c r="H1181">
        <v>3</v>
      </c>
    </row>
    <row r="1182" spans="1:8" x14ac:dyDescent="0.25">
      <c r="A1182">
        <v>1181</v>
      </c>
      <c r="B1182">
        <v>1022</v>
      </c>
      <c r="C1182">
        <v>4</v>
      </c>
      <c r="D1182" s="1">
        <v>43021</v>
      </c>
      <c r="E1182" s="1">
        <v>43024</v>
      </c>
      <c r="F1182" t="s">
        <v>5803</v>
      </c>
      <c r="G1182">
        <v>2</v>
      </c>
      <c r="H1182">
        <v>7</v>
      </c>
    </row>
    <row r="1183" spans="1:8" x14ac:dyDescent="0.25">
      <c r="A1183">
        <v>1182</v>
      </c>
      <c r="B1183">
        <v>1422</v>
      </c>
      <c r="C1183">
        <v>4</v>
      </c>
      <c r="D1183" s="1">
        <v>43021</v>
      </c>
      <c r="E1183" s="1">
        <v>43022</v>
      </c>
      <c r="F1183" t="s">
        <v>5804</v>
      </c>
      <c r="G1183">
        <v>2</v>
      </c>
      <c r="H1183">
        <v>7</v>
      </c>
    </row>
    <row r="1184" spans="1:8" x14ac:dyDescent="0.25">
      <c r="A1184">
        <v>1183</v>
      </c>
      <c r="B1184">
        <v>216</v>
      </c>
      <c r="C1184">
        <v>4</v>
      </c>
      <c r="D1184" s="1">
        <v>43022</v>
      </c>
      <c r="E1184" s="1">
        <v>43025</v>
      </c>
      <c r="F1184" t="s">
        <v>5805</v>
      </c>
      <c r="G1184">
        <v>2</v>
      </c>
      <c r="H1184">
        <v>6</v>
      </c>
    </row>
    <row r="1185" spans="1:8" x14ac:dyDescent="0.25">
      <c r="A1185">
        <v>1184</v>
      </c>
      <c r="B1185">
        <v>369</v>
      </c>
      <c r="C1185">
        <v>4</v>
      </c>
      <c r="D1185" s="1">
        <v>43022</v>
      </c>
      <c r="E1185" s="1">
        <v>43023</v>
      </c>
      <c r="F1185" t="s">
        <v>5804</v>
      </c>
      <c r="G1185">
        <v>2</v>
      </c>
      <c r="H1185">
        <v>6</v>
      </c>
    </row>
    <row r="1186" spans="1:8" x14ac:dyDescent="0.25">
      <c r="A1186">
        <v>1185</v>
      </c>
      <c r="B1186">
        <v>960</v>
      </c>
      <c r="C1186">
        <v>4</v>
      </c>
      <c r="D1186" s="1">
        <v>43022</v>
      </c>
      <c r="E1186" s="1">
        <v>43024</v>
      </c>
      <c r="F1186" t="s">
        <v>5805</v>
      </c>
      <c r="G1186">
        <v>2</v>
      </c>
      <c r="H1186">
        <v>6</v>
      </c>
    </row>
    <row r="1187" spans="1:8" x14ac:dyDescent="0.25">
      <c r="A1187">
        <v>1186</v>
      </c>
      <c r="B1187">
        <v>1120</v>
      </c>
      <c r="C1187">
        <v>4</v>
      </c>
      <c r="D1187" s="1">
        <v>43022</v>
      </c>
      <c r="E1187" s="1">
        <v>43024</v>
      </c>
      <c r="F1187" t="s">
        <v>5803</v>
      </c>
      <c r="G1187">
        <v>2</v>
      </c>
      <c r="H1187">
        <v>6</v>
      </c>
    </row>
    <row r="1188" spans="1:8" x14ac:dyDescent="0.25">
      <c r="A1188">
        <v>1187</v>
      </c>
      <c r="B1188">
        <v>486</v>
      </c>
      <c r="C1188">
        <v>4</v>
      </c>
      <c r="D1188" s="1">
        <v>43023</v>
      </c>
      <c r="E1188" s="1">
        <v>43026</v>
      </c>
      <c r="F1188" t="s">
        <v>5804</v>
      </c>
      <c r="G1188">
        <v>2</v>
      </c>
      <c r="H1188">
        <v>6</v>
      </c>
    </row>
    <row r="1189" spans="1:8" x14ac:dyDescent="0.25">
      <c r="A1189">
        <v>1188</v>
      </c>
      <c r="B1189">
        <v>647</v>
      </c>
      <c r="C1189">
        <v>4</v>
      </c>
      <c r="D1189" s="1">
        <v>43023</v>
      </c>
      <c r="E1189" s="1">
        <v>43026</v>
      </c>
      <c r="F1189" t="s">
        <v>5805</v>
      </c>
      <c r="G1189">
        <v>2</v>
      </c>
      <c r="H1189">
        <v>7</v>
      </c>
    </row>
    <row r="1190" spans="1:8" x14ac:dyDescent="0.25">
      <c r="A1190">
        <v>1189</v>
      </c>
      <c r="B1190">
        <v>1090</v>
      </c>
      <c r="C1190">
        <v>4</v>
      </c>
      <c r="D1190" s="1">
        <v>43023</v>
      </c>
      <c r="E1190" s="1">
        <v>43025</v>
      </c>
      <c r="F1190" t="s">
        <v>5806</v>
      </c>
      <c r="G1190">
        <v>2</v>
      </c>
      <c r="H1190">
        <v>6</v>
      </c>
    </row>
    <row r="1191" spans="1:8" x14ac:dyDescent="0.25">
      <c r="A1191">
        <v>1190</v>
      </c>
      <c r="B1191">
        <v>34</v>
      </c>
      <c r="C1191">
        <v>4</v>
      </c>
      <c r="D1191" s="1">
        <v>43024</v>
      </c>
      <c r="E1191" s="1">
        <v>43027</v>
      </c>
      <c r="F1191" t="s">
        <v>5805</v>
      </c>
      <c r="G1191">
        <v>2</v>
      </c>
      <c r="H1191">
        <v>6</v>
      </c>
    </row>
    <row r="1192" spans="1:8" x14ac:dyDescent="0.25">
      <c r="A1192">
        <v>1191</v>
      </c>
      <c r="B1192">
        <v>186</v>
      </c>
      <c r="C1192">
        <v>4</v>
      </c>
      <c r="D1192" s="1">
        <v>43025</v>
      </c>
      <c r="E1192" s="1">
        <v>43026</v>
      </c>
      <c r="F1192" t="s">
        <v>5806</v>
      </c>
      <c r="G1192">
        <v>2</v>
      </c>
      <c r="H1192">
        <v>6</v>
      </c>
    </row>
    <row r="1193" spans="1:8" x14ac:dyDescent="0.25">
      <c r="A1193">
        <v>1192</v>
      </c>
      <c r="B1193">
        <v>1114</v>
      </c>
      <c r="C1193">
        <v>4</v>
      </c>
      <c r="D1193" s="1">
        <v>43025</v>
      </c>
      <c r="E1193" s="1">
        <v>43027</v>
      </c>
      <c r="F1193" t="s">
        <v>5806</v>
      </c>
      <c r="G1193">
        <v>2</v>
      </c>
      <c r="H1193">
        <v>6</v>
      </c>
    </row>
    <row r="1194" spans="1:8" x14ac:dyDescent="0.25">
      <c r="A1194">
        <v>1193</v>
      </c>
      <c r="B1194">
        <v>1412</v>
      </c>
      <c r="C1194">
        <v>4</v>
      </c>
      <c r="D1194" s="1">
        <v>43025</v>
      </c>
      <c r="E1194" s="1">
        <v>43027</v>
      </c>
      <c r="F1194" t="s">
        <v>5807</v>
      </c>
      <c r="G1194">
        <v>2</v>
      </c>
      <c r="H1194">
        <v>7</v>
      </c>
    </row>
    <row r="1195" spans="1:8" x14ac:dyDescent="0.25">
      <c r="A1195">
        <v>1194</v>
      </c>
      <c r="B1195">
        <v>192</v>
      </c>
      <c r="C1195">
        <v>4</v>
      </c>
      <c r="D1195" s="1">
        <v>43027</v>
      </c>
      <c r="E1195" s="1">
        <v>43030</v>
      </c>
      <c r="F1195" t="s">
        <v>5808</v>
      </c>
      <c r="G1195">
        <v>1</v>
      </c>
      <c r="H1195">
        <v>2</v>
      </c>
    </row>
    <row r="1196" spans="1:8" x14ac:dyDescent="0.25">
      <c r="A1196">
        <v>1195</v>
      </c>
      <c r="B1196">
        <v>229</v>
      </c>
      <c r="C1196">
        <v>4</v>
      </c>
      <c r="D1196" s="1">
        <v>43027</v>
      </c>
      <c r="E1196" s="1">
        <v>43029</v>
      </c>
      <c r="F1196" t="s">
        <v>5809</v>
      </c>
      <c r="G1196">
        <v>2</v>
      </c>
      <c r="H1196">
        <v>7</v>
      </c>
    </row>
    <row r="1197" spans="1:8" x14ac:dyDescent="0.25">
      <c r="A1197">
        <v>1196</v>
      </c>
      <c r="B1197">
        <v>508</v>
      </c>
      <c r="C1197">
        <v>4</v>
      </c>
      <c r="D1197" s="1">
        <v>43027</v>
      </c>
      <c r="E1197" s="1">
        <v>43029</v>
      </c>
      <c r="F1197" t="s">
        <v>5810</v>
      </c>
      <c r="G1197">
        <v>2</v>
      </c>
      <c r="H1197">
        <v>6</v>
      </c>
    </row>
    <row r="1198" spans="1:8" x14ac:dyDescent="0.25">
      <c r="A1198">
        <v>1197</v>
      </c>
      <c r="B1198">
        <v>269</v>
      </c>
      <c r="C1198">
        <v>4</v>
      </c>
      <c r="D1198" s="1">
        <v>43029</v>
      </c>
      <c r="E1198" s="1">
        <v>43031</v>
      </c>
      <c r="F1198" t="s">
        <v>5811</v>
      </c>
      <c r="G1198">
        <v>2</v>
      </c>
      <c r="H1198">
        <v>6</v>
      </c>
    </row>
    <row r="1199" spans="1:8" x14ac:dyDescent="0.25">
      <c r="A1199">
        <v>1198</v>
      </c>
      <c r="B1199">
        <v>1289</v>
      </c>
      <c r="C1199">
        <v>4</v>
      </c>
      <c r="D1199" s="1">
        <v>43030</v>
      </c>
      <c r="E1199" s="1">
        <v>43032</v>
      </c>
      <c r="F1199" t="s">
        <v>5812</v>
      </c>
      <c r="G1199">
        <v>2</v>
      </c>
      <c r="H1199">
        <v>7</v>
      </c>
    </row>
    <row r="1200" spans="1:8" x14ac:dyDescent="0.25">
      <c r="A1200">
        <v>1199</v>
      </c>
      <c r="B1200">
        <v>318</v>
      </c>
      <c r="C1200">
        <v>4</v>
      </c>
      <c r="D1200" s="1">
        <v>43031</v>
      </c>
      <c r="E1200" s="1">
        <v>43032</v>
      </c>
      <c r="F1200" t="s">
        <v>5813</v>
      </c>
      <c r="G1200">
        <v>1</v>
      </c>
      <c r="H1200">
        <v>2</v>
      </c>
    </row>
    <row r="1201" spans="1:8" x14ac:dyDescent="0.25">
      <c r="A1201">
        <v>1200</v>
      </c>
      <c r="B1201">
        <v>48</v>
      </c>
      <c r="C1201">
        <v>4</v>
      </c>
      <c r="D1201" s="1">
        <v>43031</v>
      </c>
      <c r="E1201" s="1">
        <v>43033</v>
      </c>
      <c r="F1201" t="s">
        <v>5813</v>
      </c>
      <c r="G1201">
        <v>2</v>
      </c>
      <c r="H1201">
        <v>6</v>
      </c>
    </row>
    <row r="1202" spans="1:8" x14ac:dyDescent="0.25">
      <c r="A1202">
        <v>1201</v>
      </c>
      <c r="B1202">
        <v>201</v>
      </c>
      <c r="C1202">
        <v>4</v>
      </c>
      <c r="D1202" s="1">
        <v>43031</v>
      </c>
      <c r="E1202" s="1">
        <v>43032</v>
      </c>
      <c r="F1202" t="s">
        <v>5812</v>
      </c>
      <c r="G1202">
        <v>2</v>
      </c>
      <c r="H1202">
        <v>6</v>
      </c>
    </row>
    <row r="1203" spans="1:8" x14ac:dyDescent="0.25">
      <c r="A1203">
        <v>1202</v>
      </c>
      <c r="B1203">
        <v>593</v>
      </c>
      <c r="C1203">
        <v>4</v>
      </c>
      <c r="D1203" s="1">
        <v>43032</v>
      </c>
      <c r="E1203" s="1">
        <v>43033</v>
      </c>
      <c r="F1203" t="s">
        <v>5814</v>
      </c>
      <c r="G1203">
        <v>2</v>
      </c>
      <c r="H1203">
        <v>6</v>
      </c>
    </row>
    <row r="1204" spans="1:8" x14ac:dyDescent="0.25">
      <c r="A1204">
        <v>1203</v>
      </c>
      <c r="B1204">
        <v>1191</v>
      </c>
      <c r="C1204">
        <v>4</v>
      </c>
      <c r="D1204" s="1">
        <v>43033</v>
      </c>
      <c r="E1204" s="1">
        <v>43035</v>
      </c>
      <c r="F1204" t="s">
        <v>5813</v>
      </c>
      <c r="G1204">
        <v>2</v>
      </c>
      <c r="H1204">
        <v>7</v>
      </c>
    </row>
    <row r="1205" spans="1:8" x14ac:dyDescent="0.25">
      <c r="A1205">
        <v>1204</v>
      </c>
      <c r="B1205">
        <v>1277</v>
      </c>
      <c r="C1205">
        <v>4</v>
      </c>
      <c r="D1205" s="1">
        <v>43033</v>
      </c>
      <c r="E1205" s="1">
        <v>43036</v>
      </c>
      <c r="F1205" t="s">
        <v>5815</v>
      </c>
      <c r="G1205">
        <v>2</v>
      </c>
      <c r="H1205">
        <v>6</v>
      </c>
    </row>
    <row r="1206" spans="1:8" x14ac:dyDescent="0.25">
      <c r="A1206">
        <v>1205</v>
      </c>
      <c r="B1206">
        <v>1091</v>
      </c>
      <c r="C1206">
        <v>4</v>
      </c>
      <c r="D1206" s="1">
        <v>43034</v>
      </c>
      <c r="E1206" s="1">
        <v>43036</v>
      </c>
      <c r="F1206" t="s">
        <v>5815</v>
      </c>
      <c r="G1206">
        <v>1</v>
      </c>
      <c r="H1206">
        <v>2</v>
      </c>
    </row>
    <row r="1207" spans="1:8" x14ac:dyDescent="0.25">
      <c r="A1207">
        <v>1206</v>
      </c>
      <c r="B1207">
        <v>222</v>
      </c>
      <c r="C1207">
        <v>4</v>
      </c>
      <c r="D1207" s="1">
        <v>43034</v>
      </c>
      <c r="E1207" s="1">
        <v>43037</v>
      </c>
      <c r="F1207" t="s">
        <v>5816</v>
      </c>
      <c r="G1207">
        <v>2</v>
      </c>
      <c r="H1207">
        <v>6</v>
      </c>
    </row>
    <row r="1208" spans="1:8" x14ac:dyDescent="0.25">
      <c r="A1208">
        <v>1207</v>
      </c>
      <c r="B1208">
        <v>1002</v>
      </c>
      <c r="C1208">
        <v>4</v>
      </c>
      <c r="D1208" s="1">
        <v>43034</v>
      </c>
      <c r="E1208" s="1">
        <v>43036</v>
      </c>
      <c r="F1208" t="s">
        <v>5817</v>
      </c>
      <c r="G1208">
        <v>2</v>
      </c>
      <c r="H1208">
        <v>6</v>
      </c>
    </row>
    <row r="1209" spans="1:8" x14ac:dyDescent="0.25">
      <c r="A1209">
        <v>1208</v>
      </c>
      <c r="B1209">
        <v>1226</v>
      </c>
      <c r="C1209">
        <v>4</v>
      </c>
      <c r="D1209" s="1">
        <v>43034</v>
      </c>
      <c r="E1209" s="1">
        <v>43036</v>
      </c>
      <c r="F1209" t="s">
        <v>5817</v>
      </c>
      <c r="G1209">
        <v>2</v>
      </c>
      <c r="H1209">
        <v>7</v>
      </c>
    </row>
    <row r="1210" spans="1:8" x14ac:dyDescent="0.25">
      <c r="A1210">
        <v>1209</v>
      </c>
      <c r="B1210">
        <v>1342</v>
      </c>
      <c r="C1210">
        <v>4</v>
      </c>
      <c r="D1210" s="1">
        <v>43034</v>
      </c>
      <c r="E1210" s="1">
        <v>43035</v>
      </c>
      <c r="F1210" t="s">
        <v>5816</v>
      </c>
      <c r="G1210">
        <v>2</v>
      </c>
      <c r="H1210">
        <v>7</v>
      </c>
    </row>
    <row r="1211" spans="1:8" x14ac:dyDescent="0.25">
      <c r="A1211">
        <v>1210</v>
      </c>
      <c r="B1211">
        <v>730</v>
      </c>
      <c r="C1211">
        <v>4</v>
      </c>
      <c r="D1211" s="1">
        <v>43034</v>
      </c>
      <c r="E1211" s="1">
        <v>43035</v>
      </c>
      <c r="F1211" t="s">
        <v>5816</v>
      </c>
      <c r="G1211">
        <v>3</v>
      </c>
      <c r="H1211">
        <v>8</v>
      </c>
    </row>
    <row r="1212" spans="1:8" x14ac:dyDescent="0.25">
      <c r="A1212">
        <v>1211</v>
      </c>
      <c r="B1212">
        <v>19</v>
      </c>
      <c r="C1212">
        <v>4</v>
      </c>
      <c r="D1212" s="1">
        <v>43035</v>
      </c>
      <c r="E1212" s="1">
        <v>43036</v>
      </c>
      <c r="F1212" t="s">
        <v>5816</v>
      </c>
      <c r="G1212">
        <v>2</v>
      </c>
      <c r="H1212">
        <v>7</v>
      </c>
    </row>
    <row r="1213" spans="1:8" x14ac:dyDescent="0.25">
      <c r="A1213">
        <v>1212</v>
      </c>
      <c r="B1213">
        <v>213</v>
      </c>
      <c r="C1213">
        <v>4</v>
      </c>
      <c r="D1213" s="1">
        <v>43035</v>
      </c>
      <c r="E1213" s="1">
        <v>43038</v>
      </c>
      <c r="F1213" t="s">
        <v>5816</v>
      </c>
      <c r="G1213">
        <v>2</v>
      </c>
      <c r="H1213">
        <v>6</v>
      </c>
    </row>
    <row r="1214" spans="1:8" x14ac:dyDescent="0.25">
      <c r="A1214">
        <v>1213</v>
      </c>
      <c r="B1214">
        <v>669</v>
      </c>
      <c r="C1214">
        <v>4</v>
      </c>
      <c r="D1214" s="1">
        <v>43035</v>
      </c>
      <c r="E1214" s="1">
        <v>43037</v>
      </c>
      <c r="F1214" t="s">
        <v>5816</v>
      </c>
      <c r="G1214">
        <v>3</v>
      </c>
      <c r="H1214">
        <v>9</v>
      </c>
    </row>
    <row r="1215" spans="1:8" x14ac:dyDescent="0.25">
      <c r="A1215">
        <v>1214</v>
      </c>
      <c r="B1215">
        <v>783</v>
      </c>
      <c r="C1215">
        <v>4</v>
      </c>
      <c r="D1215" s="1">
        <v>43036</v>
      </c>
      <c r="E1215" s="1">
        <v>43037</v>
      </c>
      <c r="F1215" t="s">
        <v>5816</v>
      </c>
      <c r="G1215">
        <v>2</v>
      </c>
      <c r="H1215">
        <v>6</v>
      </c>
    </row>
    <row r="1216" spans="1:8" x14ac:dyDescent="0.25">
      <c r="A1216">
        <v>1215</v>
      </c>
      <c r="B1216">
        <v>807</v>
      </c>
      <c r="C1216">
        <v>4</v>
      </c>
      <c r="D1216" s="1">
        <v>43036</v>
      </c>
      <c r="E1216" s="1">
        <v>43039</v>
      </c>
      <c r="F1216" t="s">
        <v>5818</v>
      </c>
      <c r="G1216">
        <v>2</v>
      </c>
      <c r="H1216">
        <v>7</v>
      </c>
    </row>
    <row r="1217" spans="1:8" x14ac:dyDescent="0.25">
      <c r="A1217">
        <v>1216</v>
      </c>
      <c r="B1217">
        <v>886</v>
      </c>
      <c r="C1217">
        <v>4</v>
      </c>
      <c r="D1217" s="1">
        <v>43036</v>
      </c>
      <c r="E1217" s="1">
        <v>43038</v>
      </c>
      <c r="F1217" t="s">
        <v>5816</v>
      </c>
      <c r="G1217">
        <v>2</v>
      </c>
      <c r="H1217">
        <v>7</v>
      </c>
    </row>
    <row r="1218" spans="1:8" x14ac:dyDescent="0.25">
      <c r="A1218">
        <v>1217</v>
      </c>
      <c r="B1218">
        <v>1155</v>
      </c>
      <c r="C1218">
        <v>4</v>
      </c>
      <c r="D1218" s="1">
        <v>43036</v>
      </c>
      <c r="E1218" s="1">
        <v>43039</v>
      </c>
      <c r="F1218" t="s">
        <v>5818</v>
      </c>
      <c r="G1218">
        <v>2</v>
      </c>
      <c r="H1218">
        <v>7</v>
      </c>
    </row>
    <row r="1219" spans="1:8" x14ac:dyDescent="0.25">
      <c r="A1219">
        <v>1218</v>
      </c>
      <c r="B1219">
        <v>1017</v>
      </c>
      <c r="C1219">
        <v>4</v>
      </c>
      <c r="D1219" s="1">
        <v>43038</v>
      </c>
      <c r="E1219" s="1">
        <v>43040</v>
      </c>
      <c r="F1219" t="s">
        <v>5819</v>
      </c>
      <c r="G1219">
        <v>1</v>
      </c>
      <c r="H1219">
        <v>2</v>
      </c>
    </row>
    <row r="1220" spans="1:8" x14ac:dyDescent="0.25">
      <c r="A1220">
        <v>1219</v>
      </c>
      <c r="B1220">
        <v>840</v>
      </c>
      <c r="C1220">
        <v>4</v>
      </c>
      <c r="D1220" s="1">
        <v>43038</v>
      </c>
      <c r="E1220" s="1">
        <v>43041</v>
      </c>
      <c r="F1220" t="s">
        <v>5820</v>
      </c>
      <c r="G1220">
        <v>2</v>
      </c>
      <c r="H1220">
        <v>7</v>
      </c>
    </row>
    <row r="1221" spans="1:8" x14ac:dyDescent="0.25">
      <c r="A1221">
        <v>1220</v>
      </c>
      <c r="B1221">
        <v>803</v>
      </c>
      <c r="C1221">
        <v>4</v>
      </c>
      <c r="D1221" s="1">
        <v>43039</v>
      </c>
      <c r="E1221" s="1">
        <v>43042</v>
      </c>
      <c r="F1221" t="s">
        <v>5821</v>
      </c>
      <c r="G1221">
        <v>2</v>
      </c>
      <c r="H1221">
        <v>6</v>
      </c>
    </row>
    <row r="1222" spans="1:8" x14ac:dyDescent="0.25">
      <c r="A1222">
        <v>1221</v>
      </c>
      <c r="B1222">
        <v>1290</v>
      </c>
      <c r="C1222">
        <v>4</v>
      </c>
      <c r="D1222" s="1">
        <v>43039</v>
      </c>
      <c r="E1222" s="1">
        <v>43041</v>
      </c>
      <c r="F1222" t="s">
        <v>5822</v>
      </c>
      <c r="G1222">
        <v>2</v>
      </c>
      <c r="H1222">
        <v>7</v>
      </c>
    </row>
    <row r="1223" spans="1:8" x14ac:dyDescent="0.25">
      <c r="A1223">
        <v>1222</v>
      </c>
      <c r="B1223">
        <v>482</v>
      </c>
      <c r="C1223">
        <v>4</v>
      </c>
      <c r="D1223" s="1">
        <v>43040</v>
      </c>
      <c r="E1223" s="1">
        <v>43043</v>
      </c>
      <c r="F1223" t="s">
        <v>5821</v>
      </c>
      <c r="G1223">
        <v>3</v>
      </c>
      <c r="H1223">
        <v>9</v>
      </c>
    </row>
    <row r="1224" spans="1:8" x14ac:dyDescent="0.25">
      <c r="A1224">
        <v>1223</v>
      </c>
      <c r="B1224">
        <v>1207</v>
      </c>
      <c r="C1224">
        <v>4</v>
      </c>
      <c r="D1224" s="1">
        <v>43041</v>
      </c>
      <c r="E1224" s="1">
        <v>43042</v>
      </c>
      <c r="F1224" t="s">
        <v>5821</v>
      </c>
      <c r="G1224">
        <v>2</v>
      </c>
      <c r="H1224">
        <v>6</v>
      </c>
    </row>
    <row r="1225" spans="1:8" x14ac:dyDescent="0.25">
      <c r="A1225">
        <v>1224</v>
      </c>
      <c r="B1225">
        <v>544</v>
      </c>
      <c r="C1225">
        <v>4</v>
      </c>
      <c r="D1225" s="1">
        <v>43042</v>
      </c>
      <c r="E1225" s="1">
        <v>43043</v>
      </c>
      <c r="F1225" t="s">
        <v>5823</v>
      </c>
      <c r="G1225">
        <v>2</v>
      </c>
      <c r="H1225">
        <v>6</v>
      </c>
    </row>
    <row r="1226" spans="1:8" x14ac:dyDescent="0.25">
      <c r="A1226">
        <v>1225</v>
      </c>
      <c r="B1226">
        <v>768</v>
      </c>
      <c r="C1226">
        <v>4</v>
      </c>
      <c r="D1226" s="1">
        <v>43043</v>
      </c>
      <c r="E1226" s="1">
        <v>43044</v>
      </c>
      <c r="F1226" t="s">
        <v>5824</v>
      </c>
      <c r="G1226">
        <v>1</v>
      </c>
      <c r="H1226">
        <v>2</v>
      </c>
    </row>
    <row r="1227" spans="1:8" x14ac:dyDescent="0.25">
      <c r="A1227">
        <v>1226</v>
      </c>
      <c r="B1227">
        <v>226</v>
      </c>
      <c r="C1227">
        <v>4</v>
      </c>
      <c r="D1227" s="1">
        <v>43043</v>
      </c>
      <c r="E1227" s="1">
        <v>43046</v>
      </c>
      <c r="F1227" t="s">
        <v>5825</v>
      </c>
      <c r="G1227">
        <v>2</v>
      </c>
      <c r="H1227">
        <v>7</v>
      </c>
    </row>
    <row r="1228" spans="1:8" x14ac:dyDescent="0.25">
      <c r="A1228">
        <v>1227</v>
      </c>
      <c r="B1228">
        <v>702</v>
      </c>
      <c r="C1228">
        <v>4</v>
      </c>
      <c r="D1228" s="1">
        <v>43043</v>
      </c>
      <c r="E1228" s="1">
        <v>43046</v>
      </c>
      <c r="F1228" t="s">
        <v>5825</v>
      </c>
      <c r="G1228">
        <v>2</v>
      </c>
      <c r="H1228">
        <v>6</v>
      </c>
    </row>
    <row r="1229" spans="1:8" x14ac:dyDescent="0.25">
      <c r="A1229">
        <v>1228</v>
      </c>
      <c r="B1229">
        <v>1041</v>
      </c>
      <c r="C1229">
        <v>4</v>
      </c>
      <c r="D1229" s="1">
        <v>43043</v>
      </c>
      <c r="E1229" s="1">
        <v>43045</v>
      </c>
      <c r="F1229" t="s">
        <v>5825</v>
      </c>
      <c r="G1229">
        <v>2</v>
      </c>
      <c r="H1229">
        <v>6</v>
      </c>
    </row>
    <row r="1230" spans="1:8" x14ac:dyDescent="0.25">
      <c r="A1230">
        <v>1229</v>
      </c>
      <c r="B1230">
        <v>89</v>
      </c>
      <c r="C1230">
        <v>4</v>
      </c>
      <c r="D1230" s="1">
        <v>43044</v>
      </c>
      <c r="E1230" s="1">
        <v>43047</v>
      </c>
      <c r="F1230" t="s">
        <v>5825</v>
      </c>
      <c r="G1230">
        <v>1</v>
      </c>
      <c r="H1230">
        <v>3</v>
      </c>
    </row>
    <row r="1231" spans="1:8" x14ac:dyDescent="0.25">
      <c r="A1231">
        <v>1230</v>
      </c>
      <c r="B1231">
        <v>1107</v>
      </c>
      <c r="C1231">
        <v>4</v>
      </c>
      <c r="D1231" s="1">
        <v>43044</v>
      </c>
      <c r="E1231" s="1">
        <v>43045</v>
      </c>
      <c r="F1231" t="s">
        <v>5824</v>
      </c>
      <c r="G1231">
        <v>2</v>
      </c>
      <c r="H1231">
        <v>6</v>
      </c>
    </row>
    <row r="1232" spans="1:8" x14ac:dyDescent="0.25">
      <c r="A1232">
        <v>1231</v>
      </c>
      <c r="B1232">
        <v>1180</v>
      </c>
      <c r="C1232">
        <v>4</v>
      </c>
      <c r="D1232" s="1">
        <v>43044</v>
      </c>
      <c r="E1232" s="1">
        <v>43046</v>
      </c>
      <c r="F1232" t="s">
        <v>5825</v>
      </c>
      <c r="G1232">
        <v>2</v>
      </c>
      <c r="H1232">
        <v>6</v>
      </c>
    </row>
    <row r="1233" spans="1:8" x14ac:dyDescent="0.25">
      <c r="A1233">
        <v>1232</v>
      </c>
      <c r="B1233">
        <v>665</v>
      </c>
      <c r="C1233">
        <v>4</v>
      </c>
      <c r="D1233" s="1">
        <v>43045</v>
      </c>
      <c r="E1233" s="1">
        <v>43046</v>
      </c>
      <c r="F1233" t="s">
        <v>5826</v>
      </c>
      <c r="G1233">
        <v>1</v>
      </c>
      <c r="H1233">
        <v>3</v>
      </c>
    </row>
    <row r="1234" spans="1:8" x14ac:dyDescent="0.25">
      <c r="A1234">
        <v>1233</v>
      </c>
      <c r="B1234">
        <v>462</v>
      </c>
      <c r="C1234">
        <v>4</v>
      </c>
      <c r="D1234" s="1">
        <v>43045</v>
      </c>
      <c r="E1234" s="1">
        <v>43046</v>
      </c>
      <c r="F1234" t="s">
        <v>5827</v>
      </c>
      <c r="G1234">
        <v>2</v>
      </c>
      <c r="H1234">
        <v>6</v>
      </c>
    </row>
    <row r="1235" spans="1:8" x14ac:dyDescent="0.25">
      <c r="A1235">
        <v>1234</v>
      </c>
      <c r="B1235">
        <v>19</v>
      </c>
      <c r="C1235">
        <v>3</v>
      </c>
      <c r="D1235" s="1">
        <v>43046</v>
      </c>
      <c r="E1235" s="1">
        <v>43046</v>
      </c>
      <c r="F1235" t="s">
        <v>31</v>
      </c>
      <c r="G1235">
        <v>2</v>
      </c>
      <c r="H1235">
        <v>6</v>
      </c>
    </row>
    <row r="1236" spans="1:8" x14ac:dyDescent="0.25">
      <c r="A1236">
        <v>1235</v>
      </c>
      <c r="B1236">
        <v>210</v>
      </c>
      <c r="C1236">
        <v>4</v>
      </c>
      <c r="D1236" s="1">
        <v>43046</v>
      </c>
      <c r="E1236" s="1">
        <v>43047</v>
      </c>
      <c r="F1236" t="s">
        <v>5826</v>
      </c>
      <c r="G1236">
        <v>2</v>
      </c>
      <c r="H1236">
        <v>6</v>
      </c>
    </row>
    <row r="1237" spans="1:8" x14ac:dyDescent="0.25">
      <c r="A1237">
        <v>1236</v>
      </c>
      <c r="B1237">
        <v>243</v>
      </c>
      <c r="C1237">
        <v>4</v>
      </c>
      <c r="D1237" s="1">
        <v>43047</v>
      </c>
      <c r="E1237" s="1">
        <v>43050</v>
      </c>
      <c r="F1237" t="s">
        <v>5826</v>
      </c>
      <c r="G1237">
        <v>2</v>
      </c>
      <c r="H1237">
        <v>7</v>
      </c>
    </row>
    <row r="1238" spans="1:8" x14ac:dyDescent="0.25">
      <c r="A1238">
        <v>1237</v>
      </c>
      <c r="B1238">
        <v>571</v>
      </c>
      <c r="C1238">
        <v>4</v>
      </c>
      <c r="D1238" s="1">
        <v>43048</v>
      </c>
      <c r="E1238" s="1">
        <v>43051</v>
      </c>
      <c r="F1238" t="s">
        <v>5828</v>
      </c>
      <c r="G1238">
        <v>1</v>
      </c>
      <c r="H1238">
        <v>2</v>
      </c>
    </row>
    <row r="1239" spans="1:8" x14ac:dyDescent="0.25">
      <c r="A1239">
        <v>1238</v>
      </c>
      <c r="B1239">
        <v>998</v>
      </c>
      <c r="C1239">
        <v>4</v>
      </c>
      <c r="D1239" s="1">
        <v>43048</v>
      </c>
      <c r="E1239" s="1">
        <v>43049</v>
      </c>
      <c r="F1239" t="s">
        <v>5828</v>
      </c>
      <c r="G1239">
        <v>2</v>
      </c>
      <c r="H1239">
        <v>6</v>
      </c>
    </row>
    <row r="1240" spans="1:8" x14ac:dyDescent="0.25">
      <c r="A1240">
        <v>1239</v>
      </c>
      <c r="B1240">
        <v>1197</v>
      </c>
      <c r="C1240">
        <v>4</v>
      </c>
      <c r="D1240" s="1">
        <v>43048</v>
      </c>
      <c r="E1240" s="1">
        <v>43049</v>
      </c>
      <c r="F1240" t="s">
        <v>5828</v>
      </c>
      <c r="G1240">
        <v>2</v>
      </c>
      <c r="H1240">
        <v>7</v>
      </c>
    </row>
    <row r="1241" spans="1:8" x14ac:dyDescent="0.25">
      <c r="A1241">
        <v>1240</v>
      </c>
      <c r="B1241">
        <v>903</v>
      </c>
      <c r="C1241">
        <v>4</v>
      </c>
      <c r="D1241" s="1">
        <v>43049</v>
      </c>
      <c r="E1241" s="1">
        <v>43050</v>
      </c>
      <c r="F1241" t="s">
        <v>5828</v>
      </c>
      <c r="G1241">
        <v>2</v>
      </c>
      <c r="H1241">
        <v>7</v>
      </c>
    </row>
    <row r="1242" spans="1:8" x14ac:dyDescent="0.25">
      <c r="A1242">
        <v>1241</v>
      </c>
      <c r="B1242">
        <v>1170</v>
      </c>
      <c r="C1242">
        <v>4</v>
      </c>
      <c r="D1242" s="1">
        <v>43049</v>
      </c>
      <c r="E1242" s="1">
        <v>43051</v>
      </c>
      <c r="F1242" t="s">
        <v>5828</v>
      </c>
      <c r="G1242">
        <v>2</v>
      </c>
      <c r="H1242">
        <v>7</v>
      </c>
    </row>
    <row r="1243" spans="1:8" x14ac:dyDescent="0.25">
      <c r="A1243">
        <v>1242</v>
      </c>
      <c r="B1243">
        <v>303</v>
      </c>
      <c r="C1243">
        <v>4</v>
      </c>
      <c r="D1243" s="1">
        <v>43050</v>
      </c>
      <c r="E1243" s="1">
        <v>43051</v>
      </c>
      <c r="F1243" t="s">
        <v>5829</v>
      </c>
      <c r="G1243">
        <v>2</v>
      </c>
      <c r="H1243">
        <v>6</v>
      </c>
    </row>
    <row r="1244" spans="1:8" x14ac:dyDescent="0.25">
      <c r="A1244">
        <v>1243</v>
      </c>
      <c r="B1244">
        <v>346</v>
      </c>
      <c r="C1244">
        <v>4</v>
      </c>
      <c r="D1244" s="1">
        <v>43050</v>
      </c>
      <c r="E1244" s="1">
        <v>43052</v>
      </c>
      <c r="F1244" t="s">
        <v>5830</v>
      </c>
      <c r="G1244">
        <v>2</v>
      </c>
      <c r="H1244">
        <v>6</v>
      </c>
    </row>
    <row r="1245" spans="1:8" x14ac:dyDescent="0.25">
      <c r="A1245">
        <v>1244</v>
      </c>
      <c r="B1245">
        <v>333</v>
      </c>
      <c r="C1245">
        <v>4</v>
      </c>
      <c r="D1245" s="1">
        <v>43051</v>
      </c>
      <c r="E1245" s="1">
        <v>43053</v>
      </c>
      <c r="F1245" t="s">
        <v>5831</v>
      </c>
      <c r="G1245">
        <v>2</v>
      </c>
      <c r="H1245">
        <v>6</v>
      </c>
    </row>
    <row r="1246" spans="1:8" x14ac:dyDescent="0.25">
      <c r="A1246">
        <v>1245</v>
      </c>
      <c r="B1246">
        <v>1166</v>
      </c>
      <c r="C1246">
        <v>4</v>
      </c>
      <c r="D1246" s="1">
        <v>43052</v>
      </c>
      <c r="E1246" s="1">
        <v>43055</v>
      </c>
      <c r="F1246" t="s">
        <v>5830</v>
      </c>
      <c r="G1246">
        <v>2</v>
      </c>
      <c r="H1246">
        <v>7</v>
      </c>
    </row>
    <row r="1247" spans="1:8" x14ac:dyDescent="0.25">
      <c r="A1247">
        <v>1246</v>
      </c>
      <c r="B1247">
        <v>1329</v>
      </c>
      <c r="C1247">
        <v>4</v>
      </c>
      <c r="D1247" s="1">
        <v>43052</v>
      </c>
      <c r="E1247" s="1">
        <v>43055</v>
      </c>
      <c r="F1247" t="s">
        <v>5832</v>
      </c>
      <c r="G1247">
        <v>2</v>
      </c>
      <c r="H1247">
        <v>7</v>
      </c>
    </row>
    <row r="1248" spans="1:8" x14ac:dyDescent="0.25">
      <c r="A1248">
        <v>1247</v>
      </c>
      <c r="B1248">
        <v>426</v>
      </c>
      <c r="C1248">
        <v>4</v>
      </c>
      <c r="D1248" s="1">
        <v>43055</v>
      </c>
      <c r="E1248" s="1">
        <v>43057</v>
      </c>
      <c r="F1248" t="s">
        <v>5833</v>
      </c>
      <c r="G1248">
        <v>1</v>
      </c>
      <c r="H1248">
        <v>2</v>
      </c>
    </row>
    <row r="1249" spans="1:8" x14ac:dyDescent="0.25">
      <c r="A1249">
        <v>1248</v>
      </c>
      <c r="B1249">
        <v>1367</v>
      </c>
      <c r="C1249">
        <v>4</v>
      </c>
      <c r="D1249" s="1">
        <v>43055</v>
      </c>
      <c r="E1249" s="1">
        <v>43056</v>
      </c>
      <c r="F1249" t="s">
        <v>5834</v>
      </c>
      <c r="G1249">
        <v>1</v>
      </c>
      <c r="H1249">
        <v>3</v>
      </c>
    </row>
    <row r="1250" spans="1:8" x14ac:dyDescent="0.25">
      <c r="A1250">
        <v>1249</v>
      </c>
      <c r="B1250">
        <v>545</v>
      </c>
      <c r="C1250">
        <v>4</v>
      </c>
      <c r="D1250" s="1">
        <v>43056</v>
      </c>
      <c r="E1250" s="1">
        <v>43057</v>
      </c>
      <c r="F1250" t="s">
        <v>5835</v>
      </c>
      <c r="G1250">
        <v>2</v>
      </c>
      <c r="H1250">
        <v>6</v>
      </c>
    </row>
    <row r="1251" spans="1:8" x14ac:dyDescent="0.25">
      <c r="A1251">
        <v>1250</v>
      </c>
      <c r="B1251">
        <v>1188</v>
      </c>
      <c r="C1251">
        <v>4</v>
      </c>
      <c r="D1251" s="1">
        <v>43056</v>
      </c>
      <c r="E1251" s="1">
        <v>43058</v>
      </c>
      <c r="F1251" t="s">
        <v>5834</v>
      </c>
      <c r="G1251">
        <v>2</v>
      </c>
      <c r="H1251">
        <v>6</v>
      </c>
    </row>
    <row r="1252" spans="1:8" x14ac:dyDescent="0.25">
      <c r="A1252">
        <v>1251</v>
      </c>
      <c r="B1252">
        <v>289</v>
      </c>
      <c r="C1252">
        <v>4</v>
      </c>
      <c r="D1252" s="1">
        <v>43056</v>
      </c>
      <c r="E1252" s="1">
        <v>43058</v>
      </c>
      <c r="F1252" t="s">
        <v>5836</v>
      </c>
      <c r="G1252">
        <v>3</v>
      </c>
      <c r="H1252">
        <v>9</v>
      </c>
    </row>
    <row r="1253" spans="1:8" x14ac:dyDescent="0.25">
      <c r="A1253">
        <v>1252</v>
      </c>
      <c r="B1253">
        <v>110</v>
      </c>
      <c r="C1253">
        <v>4</v>
      </c>
      <c r="D1253" s="1">
        <v>43057</v>
      </c>
      <c r="E1253" s="1">
        <v>43059</v>
      </c>
      <c r="F1253" t="s">
        <v>5837</v>
      </c>
      <c r="G1253">
        <v>1</v>
      </c>
      <c r="H1253">
        <v>3</v>
      </c>
    </row>
    <row r="1254" spans="1:8" x14ac:dyDescent="0.25">
      <c r="A1254">
        <v>1253</v>
      </c>
      <c r="B1254">
        <v>44</v>
      </c>
      <c r="C1254">
        <v>4</v>
      </c>
      <c r="D1254" s="1">
        <v>43057</v>
      </c>
      <c r="E1254" s="1">
        <v>43060</v>
      </c>
      <c r="F1254" t="s">
        <v>5837</v>
      </c>
      <c r="G1254">
        <v>2</v>
      </c>
      <c r="H1254">
        <v>6</v>
      </c>
    </row>
    <row r="1255" spans="1:8" x14ac:dyDescent="0.25">
      <c r="A1255">
        <v>1254</v>
      </c>
      <c r="B1255">
        <v>1098</v>
      </c>
      <c r="C1255">
        <v>4</v>
      </c>
      <c r="D1255" s="1">
        <v>43057</v>
      </c>
      <c r="E1255" s="1">
        <v>43058</v>
      </c>
      <c r="F1255" t="s">
        <v>5836</v>
      </c>
      <c r="G1255">
        <v>2</v>
      </c>
      <c r="H1255">
        <v>7</v>
      </c>
    </row>
    <row r="1256" spans="1:8" x14ac:dyDescent="0.25">
      <c r="A1256">
        <v>1255</v>
      </c>
      <c r="B1256">
        <v>375</v>
      </c>
      <c r="C1256">
        <v>4</v>
      </c>
      <c r="D1256" s="1">
        <v>43058</v>
      </c>
      <c r="E1256" s="1">
        <v>43059</v>
      </c>
      <c r="F1256" t="s">
        <v>5837</v>
      </c>
      <c r="G1256">
        <v>2</v>
      </c>
      <c r="H1256">
        <v>6</v>
      </c>
    </row>
    <row r="1257" spans="1:8" x14ac:dyDescent="0.25">
      <c r="A1257">
        <v>1256</v>
      </c>
      <c r="B1257">
        <v>458</v>
      </c>
      <c r="C1257">
        <v>4</v>
      </c>
      <c r="D1257" s="1">
        <v>43058</v>
      </c>
      <c r="E1257" s="1">
        <v>43059</v>
      </c>
      <c r="F1257" t="s">
        <v>5838</v>
      </c>
      <c r="G1257">
        <v>2</v>
      </c>
      <c r="H1257">
        <v>6</v>
      </c>
    </row>
    <row r="1258" spans="1:8" x14ac:dyDescent="0.25">
      <c r="A1258">
        <v>1257</v>
      </c>
      <c r="B1258">
        <v>1136</v>
      </c>
      <c r="C1258">
        <v>4</v>
      </c>
      <c r="D1258" s="1">
        <v>43058</v>
      </c>
      <c r="E1258" s="1">
        <v>43061</v>
      </c>
      <c r="F1258" t="s">
        <v>5835</v>
      </c>
      <c r="G1258">
        <v>2</v>
      </c>
      <c r="H1258">
        <v>7</v>
      </c>
    </row>
    <row r="1259" spans="1:8" x14ac:dyDescent="0.25">
      <c r="A1259">
        <v>1258</v>
      </c>
      <c r="B1259">
        <v>1099</v>
      </c>
      <c r="C1259">
        <v>4</v>
      </c>
      <c r="D1259" s="1">
        <v>43059</v>
      </c>
      <c r="E1259" s="1">
        <v>43060</v>
      </c>
      <c r="F1259" t="s">
        <v>5838</v>
      </c>
      <c r="G1259">
        <v>2</v>
      </c>
      <c r="H1259">
        <v>7</v>
      </c>
    </row>
    <row r="1260" spans="1:8" x14ac:dyDescent="0.25">
      <c r="A1260">
        <v>1259</v>
      </c>
      <c r="B1260">
        <v>4</v>
      </c>
      <c r="C1260">
        <v>3</v>
      </c>
      <c r="D1260" s="1">
        <v>43060</v>
      </c>
      <c r="E1260" s="1">
        <v>43060</v>
      </c>
      <c r="F1260" t="s">
        <v>31</v>
      </c>
      <c r="G1260">
        <v>2</v>
      </c>
      <c r="H1260">
        <v>7</v>
      </c>
    </row>
    <row r="1261" spans="1:8" x14ac:dyDescent="0.25">
      <c r="A1261">
        <v>1260</v>
      </c>
      <c r="B1261">
        <v>1117</v>
      </c>
      <c r="C1261">
        <v>4</v>
      </c>
      <c r="D1261" s="1">
        <v>43061</v>
      </c>
      <c r="E1261" s="1">
        <v>43062</v>
      </c>
      <c r="F1261" t="s">
        <v>5839</v>
      </c>
      <c r="G1261">
        <v>2</v>
      </c>
      <c r="H1261">
        <v>6</v>
      </c>
    </row>
    <row r="1262" spans="1:8" x14ac:dyDescent="0.25">
      <c r="A1262">
        <v>1261</v>
      </c>
      <c r="B1262">
        <v>435</v>
      </c>
      <c r="C1262">
        <v>4</v>
      </c>
      <c r="D1262" s="1">
        <v>43062</v>
      </c>
      <c r="E1262" s="1">
        <v>43064</v>
      </c>
      <c r="F1262" t="s">
        <v>5839</v>
      </c>
      <c r="G1262">
        <v>2</v>
      </c>
      <c r="H1262">
        <v>7</v>
      </c>
    </row>
    <row r="1263" spans="1:8" x14ac:dyDescent="0.25">
      <c r="A1263">
        <v>1262</v>
      </c>
      <c r="B1263">
        <v>509</v>
      </c>
      <c r="C1263">
        <v>4</v>
      </c>
      <c r="D1263" s="1">
        <v>43062</v>
      </c>
      <c r="E1263" s="1">
        <v>43065</v>
      </c>
      <c r="F1263" t="s">
        <v>5840</v>
      </c>
      <c r="G1263">
        <v>2</v>
      </c>
      <c r="H1263">
        <v>6</v>
      </c>
    </row>
    <row r="1264" spans="1:8" x14ac:dyDescent="0.25">
      <c r="A1264">
        <v>1263</v>
      </c>
      <c r="B1264">
        <v>1408</v>
      </c>
      <c r="C1264">
        <v>4</v>
      </c>
      <c r="D1264" s="1">
        <v>43062</v>
      </c>
      <c r="E1264" s="1">
        <v>43065</v>
      </c>
      <c r="F1264" t="s">
        <v>5840</v>
      </c>
      <c r="G1264">
        <v>2</v>
      </c>
      <c r="H1264">
        <v>6</v>
      </c>
    </row>
    <row r="1265" spans="1:8" x14ac:dyDescent="0.25">
      <c r="A1265">
        <v>1264</v>
      </c>
      <c r="B1265">
        <v>113</v>
      </c>
      <c r="C1265">
        <v>4</v>
      </c>
      <c r="D1265" s="1">
        <v>43063</v>
      </c>
      <c r="E1265" s="1">
        <v>43066</v>
      </c>
      <c r="F1265" t="s">
        <v>5841</v>
      </c>
      <c r="G1265">
        <v>2</v>
      </c>
      <c r="H1265">
        <v>6</v>
      </c>
    </row>
    <row r="1266" spans="1:8" x14ac:dyDescent="0.25">
      <c r="A1266">
        <v>1265</v>
      </c>
      <c r="B1266">
        <v>950</v>
      </c>
      <c r="C1266">
        <v>4</v>
      </c>
      <c r="D1266" s="1">
        <v>43063</v>
      </c>
      <c r="E1266" s="1">
        <v>43066</v>
      </c>
      <c r="F1266" t="s">
        <v>5842</v>
      </c>
      <c r="G1266">
        <v>2</v>
      </c>
      <c r="H1266">
        <v>7</v>
      </c>
    </row>
    <row r="1267" spans="1:8" x14ac:dyDescent="0.25">
      <c r="A1267">
        <v>1266</v>
      </c>
      <c r="B1267">
        <v>387</v>
      </c>
      <c r="C1267">
        <v>4</v>
      </c>
      <c r="D1267" s="1">
        <v>43064</v>
      </c>
      <c r="E1267" s="1">
        <v>43067</v>
      </c>
      <c r="F1267" t="s">
        <v>5842</v>
      </c>
      <c r="G1267">
        <v>2</v>
      </c>
      <c r="H1267">
        <v>6</v>
      </c>
    </row>
    <row r="1268" spans="1:8" x14ac:dyDescent="0.25">
      <c r="A1268">
        <v>1267</v>
      </c>
      <c r="B1268">
        <v>467</v>
      </c>
      <c r="C1268">
        <v>4</v>
      </c>
      <c r="D1268" s="1">
        <v>43064</v>
      </c>
      <c r="E1268" s="1">
        <v>43065</v>
      </c>
      <c r="F1268" t="s">
        <v>5840</v>
      </c>
      <c r="G1268">
        <v>2</v>
      </c>
      <c r="H1268">
        <v>6</v>
      </c>
    </row>
    <row r="1269" spans="1:8" x14ac:dyDescent="0.25">
      <c r="A1269">
        <v>1268</v>
      </c>
      <c r="B1269">
        <v>774</v>
      </c>
      <c r="C1269">
        <v>4</v>
      </c>
      <c r="D1269" s="1">
        <v>43065</v>
      </c>
      <c r="E1269" s="1">
        <v>43067</v>
      </c>
      <c r="F1269" t="s">
        <v>5843</v>
      </c>
      <c r="G1269">
        <v>1</v>
      </c>
      <c r="H1269">
        <v>3</v>
      </c>
    </row>
    <row r="1270" spans="1:8" x14ac:dyDescent="0.25">
      <c r="A1270">
        <v>1269</v>
      </c>
      <c r="B1270">
        <v>1236</v>
      </c>
      <c r="C1270">
        <v>4</v>
      </c>
      <c r="D1270" s="1">
        <v>43065</v>
      </c>
      <c r="E1270" s="1">
        <v>43068</v>
      </c>
      <c r="F1270" t="s">
        <v>5843</v>
      </c>
      <c r="G1270">
        <v>2</v>
      </c>
      <c r="H1270">
        <v>6</v>
      </c>
    </row>
    <row r="1271" spans="1:8" x14ac:dyDescent="0.25">
      <c r="A1271">
        <v>1270</v>
      </c>
      <c r="B1271">
        <v>1388</v>
      </c>
      <c r="C1271">
        <v>4</v>
      </c>
      <c r="D1271" s="1">
        <v>43065</v>
      </c>
      <c r="E1271" s="1">
        <v>43068</v>
      </c>
      <c r="F1271" t="s">
        <v>5843</v>
      </c>
      <c r="G1271">
        <v>2</v>
      </c>
      <c r="H1271">
        <v>6</v>
      </c>
    </row>
    <row r="1272" spans="1:8" x14ac:dyDescent="0.25">
      <c r="A1272">
        <v>1271</v>
      </c>
      <c r="B1272">
        <v>734</v>
      </c>
      <c r="C1272">
        <v>4</v>
      </c>
      <c r="D1272" s="1">
        <v>43066</v>
      </c>
      <c r="E1272" s="1">
        <v>43069</v>
      </c>
      <c r="F1272" t="s">
        <v>5844</v>
      </c>
      <c r="G1272">
        <v>2</v>
      </c>
      <c r="H1272">
        <v>6</v>
      </c>
    </row>
    <row r="1273" spans="1:8" x14ac:dyDescent="0.25">
      <c r="A1273">
        <v>1272</v>
      </c>
      <c r="B1273">
        <v>935</v>
      </c>
      <c r="C1273">
        <v>4</v>
      </c>
      <c r="D1273" s="1">
        <v>43066</v>
      </c>
      <c r="E1273" s="1">
        <v>43068</v>
      </c>
      <c r="F1273" t="s">
        <v>5844</v>
      </c>
      <c r="G1273">
        <v>2</v>
      </c>
      <c r="H1273">
        <v>6</v>
      </c>
    </row>
    <row r="1274" spans="1:8" x14ac:dyDescent="0.25">
      <c r="A1274">
        <v>1273</v>
      </c>
      <c r="B1274">
        <v>1268</v>
      </c>
      <c r="C1274">
        <v>4</v>
      </c>
      <c r="D1274" s="1">
        <v>43066</v>
      </c>
      <c r="E1274" s="1">
        <v>43068</v>
      </c>
      <c r="F1274" t="s">
        <v>5843</v>
      </c>
      <c r="G1274">
        <v>2</v>
      </c>
      <c r="H1274">
        <v>6</v>
      </c>
    </row>
    <row r="1275" spans="1:8" x14ac:dyDescent="0.25">
      <c r="A1275">
        <v>1274</v>
      </c>
      <c r="B1275">
        <v>1364</v>
      </c>
      <c r="C1275">
        <v>4</v>
      </c>
      <c r="D1275" s="1">
        <v>43067</v>
      </c>
      <c r="E1275" s="1">
        <v>43068</v>
      </c>
      <c r="F1275" t="s">
        <v>5845</v>
      </c>
      <c r="G1275">
        <v>2</v>
      </c>
      <c r="H1275">
        <v>7</v>
      </c>
    </row>
    <row r="1276" spans="1:8" x14ac:dyDescent="0.25">
      <c r="A1276">
        <v>1275</v>
      </c>
      <c r="B1276">
        <v>165</v>
      </c>
      <c r="C1276">
        <v>4</v>
      </c>
      <c r="D1276" s="1">
        <v>43068</v>
      </c>
      <c r="E1276" s="1">
        <v>43070</v>
      </c>
      <c r="F1276" t="s">
        <v>5844</v>
      </c>
      <c r="G1276">
        <v>1</v>
      </c>
      <c r="H1276">
        <v>2</v>
      </c>
    </row>
    <row r="1277" spans="1:8" x14ac:dyDescent="0.25">
      <c r="A1277">
        <v>1276</v>
      </c>
      <c r="B1277">
        <v>893</v>
      </c>
      <c r="C1277">
        <v>4</v>
      </c>
      <c r="D1277" s="1">
        <v>43069</v>
      </c>
      <c r="E1277" s="1">
        <v>43072</v>
      </c>
      <c r="F1277" t="s">
        <v>5846</v>
      </c>
      <c r="G1277">
        <v>2</v>
      </c>
      <c r="H1277">
        <v>6</v>
      </c>
    </row>
    <row r="1278" spans="1:8" x14ac:dyDescent="0.25">
      <c r="A1278">
        <v>1277</v>
      </c>
      <c r="B1278">
        <v>227</v>
      </c>
      <c r="C1278">
        <v>4</v>
      </c>
      <c r="D1278" s="1">
        <v>43070</v>
      </c>
      <c r="E1278" s="1">
        <v>43073</v>
      </c>
      <c r="F1278" t="s">
        <v>5846</v>
      </c>
      <c r="G1278">
        <v>2</v>
      </c>
      <c r="H1278">
        <v>6</v>
      </c>
    </row>
    <row r="1279" spans="1:8" x14ac:dyDescent="0.25">
      <c r="A1279">
        <v>1278</v>
      </c>
      <c r="B1279">
        <v>980</v>
      </c>
      <c r="C1279">
        <v>4</v>
      </c>
      <c r="D1279" s="1">
        <v>43070</v>
      </c>
      <c r="E1279" s="1">
        <v>43071</v>
      </c>
      <c r="F1279" t="s">
        <v>5847</v>
      </c>
      <c r="G1279">
        <v>2</v>
      </c>
      <c r="H1279">
        <v>7</v>
      </c>
    </row>
    <row r="1280" spans="1:8" x14ac:dyDescent="0.25">
      <c r="A1280">
        <v>1279</v>
      </c>
      <c r="B1280">
        <v>1014</v>
      </c>
      <c r="C1280">
        <v>4</v>
      </c>
      <c r="D1280" s="1">
        <v>43070</v>
      </c>
      <c r="E1280" s="1">
        <v>43073</v>
      </c>
      <c r="F1280" t="s">
        <v>5848</v>
      </c>
      <c r="G1280">
        <v>2</v>
      </c>
      <c r="H1280">
        <v>6</v>
      </c>
    </row>
    <row r="1281" spans="1:8" x14ac:dyDescent="0.25">
      <c r="A1281">
        <v>1280</v>
      </c>
      <c r="B1281">
        <v>123</v>
      </c>
      <c r="C1281">
        <v>4</v>
      </c>
      <c r="D1281" s="1">
        <v>43070</v>
      </c>
      <c r="E1281" s="1">
        <v>43072</v>
      </c>
      <c r="F1281" t="s">
        <v>5848</v>
      </c>
      <c r="G1281">
        <v>3</v>
      </c>
      <c r="H1281">
        <v>9</v>
      </c>
    </row>
    <row r="1282" spans="1:8" x14ac:dyDescent="0.25">
      <c r="A1282">
        <v>1281</v>
      </c>
      <c r="B1282">
        <v>1060</v>
      </c>
      <c r="C1282">
        <v>4</v>
      </c>
      <c r="D1282" s="1">
        <v>43071</v>
      </c>
      <c r="E1282" s="1">
        <v>43074</v>
      </c>
      <c r="F1282" t="s">
        <v>5849</v>
      </c>
      <c r="G1282">
        <v>2</v>
      </c>
      <c r="H1282">
        <v>6</v>
      </c>
    </row>
    <row r="1283" spans="1:8" x14ac:dyDescent="0.25">
      <c r="A1283">
        <v>1282</v>
      </c>
      <c r="B1283">
        <v>320</v>
      </c>
      <c r="C1283">
        <v>4</v>
      </c>
      <c r="D1283" s="1">
        <v>43072</v>
      </c>
      <c r="E1283" s="1">
        <v>43074</v>
      </c>
      <c r="F1283" t="s">
        <v>5849</v>
      </c>
      <c r="G1283">
        <v>2</v>
      </c>
      <c r="H1283">
        <v>6</v>
      </c>
    </row>
    <row r="1284" spans="1:8" x14ac:dyDescent="0.25">
      <c r="A1284">
        <v>1283</v>
      </c>
      <c r="B1284">
        <v>85</v>
      </c>
      <c r="C1284">
        <v>4</v>
      </c>
      <c r="D1284" s="1">
        <v>43073</v>
      </c>
      <c r="E1284" s="1">
        <v>43076</v>
      </c>
      <c r="F1284" t="s">
        <v>5850</v>
      </c>
      <c r="G1284">
        <v>2</v>
      </c>
      <c r="H1284">
        <v>7</v>
      </c>
    </row>
    <row r="1285" spans="1:8" x14ac:dyDescent="0.25">
      <c r="A1285">
        <v>1284</v>
      </c>
      <c r="B1285">
        <v>128</v>
      </c>
      <c r="C1285">
        <v>4</v>
      </c>
      <c r="D1285" s="1">
        <v>43073</v>
      </c>
      <c r="E1285" s="1">
        <v>43075</v>
      </c>
      <c r="F1285" t="s">
        <v>5850</v>
      </c>
      <c r="G1285">
        <v>2</v>
      </c>
      <c r="H1285">
        <v>7</v>
      </c>
    </row>
    <row r="1286" spans="1:8" x14ac:dyDescent="0.25">
      <c r="A1286">
        <v>1285</v>
      </c>
      <c r="B1286">
        <v>262</v>
      </c>
      <c r="C1286">
        <v>4</v>
      </c>
      <c r="D1286" s="1">
        <v>43073</v>
      </c>
      <c r="E1286" s="1">
        <v>43076</v>
      </c>
      <c r="F1286" t="s">
        <v>5850</v>
      </c>
      <c r="G1286">
        <v>2</v>
      </c>
      <c r="H1286">
        <v>7</v>
      </c>
    </row>
    <row r="1287" spans="1:8" x14ac:dyDescent="0.25">
      <c r="A1287">
        <v>1286</v>
      </c>
      <c r="B1287">
        <v>1033</v>
      </c>
      <c r="C1287">
        <v>4</v>
      </c>
      <c r="D1287" s="1">
        <v>43073</v>
      </c>
      <c r="E1287" s="1">
        <v>43076</v>
      </c>
      <c r="F1287" t="s">
        <v>5851</v>
      </c>
      <c r="G1287">
        <v>2</v>
      </c>
      <c r="H1287">
        <v>7</v>
      </c>
    </row>
    <row r="1288" spans="1:8" x14ac:dyDescent="0.25">
      <c r="A1288">
        <v>1287</v>
      </c>
      <c r="B1288">
        <v>279</v>
      </c>
      <c r="C1288">
        <v>4</v>
      </c>
      <c r="D1288" s="1">
        <v>43076</v>
      </c>
      <c r="E1288" s="1">
        <v>43079</v>
      </c>
      <c r="F1288" t="s">
        <v>5852</v>
      </c>
      <c r="G1288">
        <v>1</v>
      </c>
      <c r="H1288">
        <v>3</v>
      </c>
    </row>
    <row r="1289" spans="1:8" x14ac:dyDescent="0.25">
      <c r="A1289">
        <v>1288</v>
      </c>
      <c r="B1289">
        <v>778</v>
      </c>
      <c r="C1289">
        <v>4</v>
      </c>
      <c r="D1289" s="1">
        <v>43076</v>
      </c>
      <c r="E1289" s="1">
        <v>43079</v>
      </c>
      <c r="F1289" t="s">
        <v>5852</v>
      </c>
      <c r="G1289">
        <v>3</v>
      </c>
      <c r="H1289">
        <v>9</v>
      </c>
    </row>
    <row r="1290" spans="1:8" x14ac:dyDescent="0.25">
      <c r="A1290">
        <v>1289</v>
      </c>
      <c r="B1290">
        <v>1292</v>
      </c>
      <c r="C1290">
        <v>4</v>
      </c>
      <c r="D1290" s="1">
        <v>43077</v>
      </c>
      <c r="E1290" s="1">
        <v>43080</v>
      </c>
      <c r="F1290" t="s">
        <v>5853</v>
      </c>
      <c r="G1290">
        <v>1</v>
      </c>
      <c r="H1290">
        <v>3</v>
      </c>
    </row>
    <row r="1291" spans="1:8" x14ac:dyDescent="0.25">
      <c r="A1291">
        <v>1290</v>
      </c>
      <c r="B1291">
        <v>967</v>
      </c>
      <c r="C1291">
        <v>4</v>
      </c>
      <c r="D1291" s="1">
        <v>43077</v>
      </c>
      <c r="E1291" s="1">
        <v>43079</v>
      </c>
      <c r="F1291" t="s">
        <v>5853</v>
      </c>
      <c r="G1291">
        <v>2</v>
      </c>
      <c r="H1291">
        <v>6</v>
      </c>
    </row>
    <row r="1292" spans="1:8" x14ac:dyDescent="0.25">
      <c r="A1292">
        <v>1291</v>
      </c>
      <c r="B1292">
        <v>1284</v>
      </c>
      <c r="C1292">
        <v>4</v>
      </c>
      <c r="D1292" s="1">
        <v>43078</v>
      </c>
      <c r="E1292" s="1">
        <v>43080</v>
      </c>
      <c r="F1292" t="s">
        <v>5854</v>
      </c>
      <c r="G1292">
        <v>2</v>
      </c>
      <c r="H1292">
        <v>6</v>
      </c>
    </row>
    <row r="1293" spans="1:8" x14ac:dyDescent="0.25">
      <c r="A1293">
        <v>1292</v>
      </c>
      <c r="B1293">
        <v>285</v>
      </c>
      <c r="C1293">
        <v>4</v>
      </c>
      <c r="D1293" s="1">
        <v>43079</v>
      </c>
      <c r="E1293" s="1">
        <v>43082</v>
      </c>
      <c r="F1293" t="s">
        <v>5855</v>
      </c>
      <c r="G1293">
        <v>2</v>
      </c>
      <c r="H1293">
        <v>6</v>
      </c>
    </row>
    <row r="1294" spans="1:8" x14ac:dyDescent="0.25">
      <c r="A1294">
        <v>1293</v>
      </c>
      <c r="B1294">
        <v>1401</v>
      </c>
      <c r="C1294">
        <v>4</v>
      </c>
      <c r="D1294" s="1">
        <v>43079</v>
      </c>
      <c r="E1294" s="1">
        <v>43081</v>
      </c>
      <c r="F1294" t="s">
        <v>5855</v>
      </c>
      <c r="G1294">
        <v>2</v>
      </c>
      <c r="H1294">
        <v>7</v>
      </c>
    </row>
    <row r="1295" spans="1:8" x14ac:dyDescent="0.25">
      <c r="A1295">
        <v>1294</v>
      </c>
      <c r="B1295">
        <v>947</v>
      </c>
      <c r="C1295">
        <v>4</v>
      </c>
      <c r="D1295" s="1">
        <v>43080</v>
      </c>
      <c r="E1295" s="1">
        <v>43082</v>
      </c>
      <c r="F1295" t="s">
        <v>5856</v>
      </c>
      <c r="G1295">
        <v>1</v>
      </c>
      <c r="H1295">
        <v>2</v>
      </c>
    </row>
    <row r="1296" spans="1:8" x14ac:dyDescent="0.25">
      <c r="A1296">
        <v>1295</v>
      </c>
      <c r="B1296">
        <v>37</v>
      </c>
      <c r="C1296">
        <v>4</v>
      </c>
      <c r="D1296" s="1">
        <v>43080</v>
      </c>
      <c r="E1296" s="1">
        <v>43081</v>
      </c>
      <c r="F1296" t="s">
        <v>5856</v>
      </c>
      <c r="G1296">
        <v>2</v>
      </c>
      <c r="H1296">
        <v>7</v>
      </c>
    </row>
    <row r="1297" spans="1:8" x14ac:dyDescent="0.25">
      <c r="A1297">
        <v>1296</v>
      </c>
      <c r="B1297">
        <v>231</v>
      </c>
      <c r="C1297">
        <v>4</v>
      </c>
      <c r="D1297" s="1">
        <v>43083</v>
      </c>
      <c r="E1297" s="1">
        <v>43086</v>
      </c>
      <c r="F1297" t="s">
        <v>5857</v>
      </c>
      <c r="G1297">
        <v>1</v>
      </c>
      <c r="H1297">
        <v>3</v>
      </c>
    </row>
    <row r="1298" spans="1:8" x14ac:dyDescent="0.25">
      <c r="A1298">
        <v>1297</v>
      </c>
      <c r="B1298">
        <v>108</v>
      </c>
      <c r="C1298">
        <v>4</v>
      </c>
      <c r="D1298" s="1">
        <v>43083</v>
      </c>
      <c r="E1298" s="1">
        <v>43086</v>
      </c>
      <c r="F1298" t="s">
        <v>5858</v>
      </c>
      <c r="G1298">
        <v>2</v>
      </c>
      <c r="H1298">
        <v>6</v>
      </c>
    </row>
    <row r="1299" spans="1:8" x14ac:dyDescent="0.25">
      <c r="A1299">
        <v>1298</v>
      </c>
      <c r="B1299">
        <v>533</v>
      </c>
      <c r="C1299">
        <v>4</v>
      </c>
      <c r="D1299" s="1">
        <v>43083</v>
      </c>
      <c r="E1299" s="1">
        <v>43086</v>
      </c>
      <c r="F1299" t="s">
        <v>5858</v>
      </c>
      <c r="G1299">
        <v>3</v>
      </c>
      <c r="H1299">
        <v>9</v>
      </c>
    </row>
    <row r="1300" spans="1:8" x14ac:dyDescent="0.25">
      <c r="A1300">
        <v>1299</v>
      </c>
      <c r="B1300">
        <v>1216</v>
      </c>
      <c r="C1300">
        <v>4</v>
      </c>
      <c r="D1300" s="1">
        <v>43084</v>
      </c>
      <c r="E1300" s="1">
        <v>43087</v>
      </c>
      <c r="F1300" t="s">
        <v>5858</v>
      </c>
      <c r="G1300">
        <v>1</v>
      </c>
      <c r="H1300">
        <v>2</v>
      </c>
    </row>
    <row r="1301" spans="1:8" x14ac:dyDescent="0.25">
      <c r="A1301">
        <v>1300</v>
      </c>
      <c r="B1301">
        <v>824</v>
      </c>
      <c r="C1301">
        <v>4</v>
      </c>
      <c r="D1301" s="1">
        <v>43084</v>
      </c>
      <c r="E1301" s="1">
        <v>43086</v>
      </c>
      <c r="F1301" t="s">
        <v>5859</v>
      </c>
      <c r="G1301">
        <v>2</v>
      </c>
      <c r="H1301">
        <v>6</v>
      </c>
    </row>
    <row r="1302" spans="1:8" x14ac:dyDescent="0.25">
      <c r="A1302">
        <v>1301</v>
      </c>
      <c r="B1302">
        <v>1088</v>
      </c>
      <c r="C1302">
        <v>4</v>
      </c>
      <c r="D1302" s="1">
        <v>43085</v>
      </c>
      <c r="E1302" s="1">
        <v>43088</v>
      </c>
      <c r="F1302" t="s">
        <v>5860</v>
      </c>
      <c r="G1302">
        <v>1</v>
      </c>
      <c r="H1302">
        <v>3</v>
      </c>
    </row>
    <row r="1303" spans="1:8" x14ac:dyDescent="0.25">
      <c r="A1303">
        <v>1302</v>
      </c>
      <c r="B1303">
        <v>322</v>
      </c>
      <c r="C1303">
        <v>4</v>
      </c>
      <c r="D1303" s="1">
        <v>43085</v>
      </c>
      <c r="E1303" s="1">
        <v>43087</v>
      </c>
      <c r="F1303" t="s">
        <v>5860</v>
      </c>
      <c r="G1303">
        <v>2</v>
      </c>
      <c r="H1303">
        <v>7</v>
      </c>
    </row>
    <row r="1304" spans="1:8" x14ac:dyDescent="0.25">
      <c r="A1304">
        <v>1303</v>
      </c>
      <c r="B1304">
        <v>878</v>
      </c>
      <c r="C1304">
        <v>4</v>
      </c>
      <c r="D1304" s="1">
        <v>43085</v>
      </c>
      <c r="E1304" s="1">
        <v>43088</v>
      </c>
      <c r="F1304" t="s">
        <v>5861</v>
      </c>
      <c r="G1304">
        <v>2</v>
      </c>
      <c r="H1304">
        <v>7</v>
      </c>
    </row>
    <row r="1305" spans="1:8" x14ac:dyDescent="0.25">
      <c r="A1305">
        <v>1304</v>
      </c>
      <c r="B1305">
        <v>1409</v>
      </c>
      <c r="C1305">
        <v>4</v>
      </c>
      <c r="D1305" s="1">
        <v>43085</v>
      </c>
      <c r="E1305" s="1">
        <v>43086</v>
      </c>
      <c r="F1305" t="s">
        <v>5859</v>
      </c>
      <c r="G1305">
        <v>2</v>
      </c>
      <c r="H1305">
        <v>6</v>
      </c>
    </row>
    <row r="1306" spans="1:8" x14ac:dyDescent="0.25">
      <c r="A1306">
        <v>1305</v>
      </c>
      <c r="B1306">
        <v>257</v>
      </c>
      <c r="C1306">
        <v>4</v>
      </c>
      <c r="D1306" s="1">
        <v>43086</v>
      </c>
      <c r="E1306" s="1">
        <v>43088</v>
      </c>
      <c r="F1306" t="s">
        <v>5861</v>
      </c>
      <c r="G1306">
        <v>2</v>
      </c>
      <c r="H1306">
        <v>7</v>
      </c>
    </row>
    <row r="1307" spans="1:8" x14ac:dyDescent="0.25">
      <c r="A1307">
        <v>1306</v>
      </c>
      <c r="B1307">
        <v>28</v>
      </c>
      <c r="C1307">
        <v>4</v>
      </c>
      <c r="D1307" s="1">
        <v>43089</v>
      </c>
      <c r="E1307" s="1">
        <v>43090</v>
      </c>
      <c r="F1307" t="s">
        <v>5862</v>
      </c>
      <c r="G1307">
        <v>2</v>
      </c>
      <c r="H1307">
        <v>6</v>
      </c>
    </row>
    <row r="1308" spans="1:8" x14ac:dyDescent="0.25">
      <c r="A1308">
        <v>1307</v>
      </c>
      <c r="B1308">
        <v>1384</v>
      </c>
      <c r="C1308">
        <v>4</v>
      </c>
      <c r="D1308" s="1">
        <v>43091</v>
      </c>
      <c r="E1308" s="1">
        <v>43092</v>
      </c>
      <c r="F1308" t="s">
        <v>5863</v>
      </c>
      <c r="G1308">
        <v>1</v>
      </c>
      <c r="H1308">
        <v>2</v>
      </c>
    </row>
    <row r="1309" spans="1:8" x14ac:dyDescent="0.25">
      <c r="A1309">
        <v>1308</v>
      </c>
      <c r="B1309">
        <v>713</v>
      </c>
      <c r="C1309">
        <v>4</v>
      </c>
      <c r="D1309" s="1">
        <v>43091</v>
      </c>
      <c r="E1309" s="1">
        <v>43093</v>
      </c>
      <c r="F1309" t="s">
        <v>5864</v>
      </c>
      <c r="G1309">
        <v>2</v>
      </c>
      <c r="H1309">
        <v>7</v>
      </c>
    </row>
    <row r="1310" spans="1:8" x14ac:dyDescent="0.25">
      <c r="A1310">
        <v>1309</v>
      </c>
      <c r="B1310">
        <v>821</v>
      </c>
      <c r="C1310">
        <v>4</v>
      </c>
      <c r="D1310" s="1">
        <v>43091</v>
      </c>
      <c r="E1310" s="1">
        <v>43094</v>
      </c>
      <c r="F1310" t="s">
        <v>5864</v>
      </c>
      <c r="G1310">
        <v>2</v>
      </c>
      <c r="H1310">
        <v>6</v>
      </c>
    </row>
    <row r="1311" spans="1:8" x14ac:dyDescent="0.25">
      <c r="A1311">
        <v>1310</v>
      </c>
      <c r="B1311">
        <v>444</v>
      </c>
      <c r="C1311">
        <v>4</v>
      </c>
      <c r="D1311" s="1">
        <v>43093</v>
      </c>
      <c r="E1311" s="1">
        <v>43094</v>
      </c>
      <c r="F1311" t="s">
        <v>5865</v>
      </c>
      <c r="G1311">
        <v>1</v>
      </c>
      <c r="H1311">
        <v>3</v>
      </c>
    </row>
    <row r="1312" spans="1:8" x14ac:dyDescent="0.25">
      <c r="A1312">
        <v>1311</v>
      </c>
      <c r="B1312">
        <v>1021</v>
      </c>
      <c r="C1312">
        <v>4</v>
      </c>
      <c r="D1312" s="1">
        <v>43093</v>
      </c>
      <c r="E1312" s="1">
        <v>43095</v>
      </c>
      <c r="F1312" t="s">
        <v>5866</v>
      </c>
      <c r="G1312">
        <v>2</v>
      </c>
      <c r="H1312">
        <v>6</v>
      </c>
    </row>
    <row r="1313" spans="1:8" x14ac:dyDescent="0.25">
      <c r="A1313">
        <v>1312</v>
      </c>
      <c r="B1313">
        <v>311</v>
      </c>
      <c r="C1313">
        <v>4</v>
      </c>
      <c r="D1313" s="1">
        <v>43094</v>
      </c>
      <c r="E1313" s="1">
        <v>43097</v>
      </c>
      <c r="F1313" t="s">
        <v>5865</v>
      </c>
      <c r="G1313">
        <v>1</v>
      </c>
      <c r="H1313">
        <v>3</v>
      </c>
    </row>
    <row r="1314" spans="1:8" x14ac:dyDescent="0.25">
      <c r="A1314">
        <v>1313</v>
      </c>
      <c r="B1314">
        <v>1294</v>
      </c>
      <c r="C1314">
        <v>4</v>
      </c>
      <c r="D1314" s="1">
        <v>43094</v>
      </c>
      <c r="E1314" s="1">
        <v>43096</v>
      </c>
      <c r="F1314" t="s">
        <v>5866</v>
      </c>
      <c r="G1314">
        <v>1</v>
      </c>
      <c r="H1314">
        <v>3</v>
      </c>
    </row>
    <row r="1315" spans="1:8" x14ac:dyDescent="0.25">
      <c r="A1315">
        <v>1314</v>
      </c>
      <c r="B1315">
        <v>1027</v>
      </c>
      <c r="C1315">
        <v>4</v>
      </c>
      <c r="D1315" s="1">
        <v>43094</v>
      </c>
      <c r="E1315" s="1">
        <v>43095</v>
      </c>
      <c r="F1315" t="s">
        <v>5867</v>
      </c>
      <c r="G1315">
        <v>2</v>
      </c>
      <c r="H1315">
        <v>7</v>
      </c>
    </row>
    <row r="1316" spans="1:8" x14ac:dyDescent="0.25">
      <c r="A1316">
        <v>1315</v>
      </c>
      <c r="B1316">
        <v>931</v>
      </c>
      <c r="C1316">
        <v>4</v>
      </c>
      <c r="D1316" s="1">
        <v>43094</v>
      </c>
      <c r="E1316" s="1">
        <v>43096</v>
      </c>
      <c r="F1316" t="s">
        <v>5867</v>
      </c>
      <c r="G1316">
        <v>3</v>
      </c>
      <c r="H1316">
        <v>9</v>
      </c>
    </row>
    <row r="1317" spans="1:8" x14ac:dyDescent="0.25">
      <c r="A1317">
        <v>1316</v>
      </c>
      <c r="B1317">
        <v>846</v>
      </c>
      <c r="C1317">
        <v>4</v>
      </c>
      <c r="D1317" s="1">
        <v>43095</v>
      </c>
      <c r="E1317" s="1">
        <v>43098</v>
      </c>
      <c r="F1317" t="s">
        <v>5866</v>
      </c>
      <c r="G1317">
        <v>1</v>
      </c>
      <c r="H1317">
        <v>3</v>
      </c>
    </row>
    <row r="1318" spans="1:8" x14ac:dyDescent="0.25">
      <c r="A1318">
        <v>1317</v>
      </c>
      <c r="B1318">
        <v>418</v>
      </c>
      <c r="C1318">
        <v>4</v>
      </c>
      <c r="D1318" s="1">
        <v>43096</v>
      </c>
      <c r="E1318" s="1">
        <v>43097</v>
      </c>
      <c r="F1318" t="s">
        <v>5868</v>
      </c>
      <c r="G1318">
        <v>1</v>
      </c>
      <c r="H1318">
        <v>3</v>
      </c>
    </row>
    <row r="1319" spans="1:8" x14ac:dyDescent="0.25">
      <c r="A1319">
        <v>1318</v>
      </c>
      <c r="B1319">
        <v>75</v>
      </c>
      <c r="C1319">
        <v>4</v>
      </c>
      <c r="D1319" s="1">
        <v>43096</v>
      </c>
      <c r="E1319" s="1">
        <v>43099</v>
      </c>
      <c r="F1319" t="s">
        <v>5868</v>
      </c>
      <c r="G1319">
        <v>2</v>
      </c>
      <c r="H1319">
        <v>6</v>
      </c>
    </row>
    <row r="1320" spans="1:8" x14ac:dyDescent="0.25">
      <c r="A1320">
        <v>1319</v>
      </c>
      <c r="B1320">
        <v>604</v>
      </c>
      <c r="C1320">
        <v>4</v>
      </c>
      <c r="D1320" s="1">
        <v>43096</v>
      </c>
      <c r="E1320" s="1">
        <v>43099</v>
      </c>
      <c r="F1320" t="s">
        <v>5869</v>
      </c>
      <c r="G1320">
        <v>2</v>
      </c>
      <c r="H1320">
        <v>6</v>
      </c>
    </row>
    <row r="1321" spans="1:8" x14ac:dyDescent="0.25">
      <c r="A1321">
        <v>1320</v>
      </c>
      <c r="B1321">
        <v>244</v>
      </c>
      <c r="C1321">
        <v>4</v>
      </c>
      <c r="D1321" s="1">
        <v>43097</v>
      </c>
      <c r="E1321" s="1">
        <v>43099</v>
      </c>
      <c r="F1321" t="s">
        <v>5868</v>
      </c>
      <c r="G1321">
        <v>1</v>
      </c>
      <c r="H1321">
        <v>3</v>
      </c>
    </row>
    <row r="1322" spans="1:8" x14ac:dyDescent="0.25">
      <c r="A1322">
        <v>1321</v>
      </c>
      <c r="B1322">
        <v>217</v>
      </c>
      <c r="C1322">
        <v>4</v>
      </c>
      <c r="D1322" s="1">
        <v>43099</v>
      </c>
      <c r="E1322" s="1">
        <v>43100</v>
      </c>
      <c r="F1322" t="s">
        <v>5870</v>
      </c>
      <c r="G1322">
        <v>1</v>
      </c>
      <c r="H1322">
        <v>3</v>
      </c>
    </row>
    <row r="1323" spans="1:8" x14ac:dyDescent="0.25">
      <c r="A1323">
        <v>1322</v>
      </c>
      <c r="B1323">
        <v>39</v>
      </c>
      <c r="C1323">
        <v>4</v>
      </c>
      <c r="D1323" s="1">
        <v>43100</v>
      </c>
      <c r="E1323" s="1">
        <v>43103</v>
      </c>
      <c r="F1323" t="s">
        <v>5871</v>
      </c>
      <c r="G1323">
        <v>2</v>
      </c>
      <c r="H1323">
        <v>7</v>
      </c>
    </row>
    <row r="1324" spans="1:8" x14ac:dyDescent="0.25">
      <c r="A1324">
        <v>1323</v>
      </c>
      <c r="B1324">
        <v>273</v>
      </c>
      <c r="C1324">
        <v>4</v>
      </c>
      <c r="D1324" s="1">
        <v>43100</v>
      </c>
      <c r="E1324" s="1">
        <v>43101</v>
      </c>
      <c r="F1324" t="s">
        <v>5872</v>
      </c>
      <c r="G1324">
        <v>2</v>
      </c>
      <c r="H1324">
        <v>6</v>
      </c>
    </row>
    <row r="1325" spans="1:8" x14ac:dyDescent="0.25">
      <c r="A1325">
        <v>1324</v>
      </c>
      <c r="B1325">
        <v>862</v>
      </c>
      <c r="C1325">
        <v>4</v>
      </c>
      <c r="D1325" s="1">
        <v>43101</v>
      </c>
      <c r="E1325" s="1">
        <v>43104</v>
      </c>
      <c r="F1325" t="s">
        <v>5873</v>
      </c>
      <c r="G1325">
        <v>2</v>
      </c>
      <c r="H1325">
        <v>6</v>
      </c>
    </row>
    <row r="1326" spans="1:8" x14ac:dyDescent="0.25">
      <c r="A1326">
        <v>1325</v>
      </c>
      <c r="B1326">
        <v>68</v>
      </c>
      <c r="C1326">
        <v>4</v>
      </c>
      <c r="D1326" s="1">
        <v>43101</v>
      </c>
      <c r="E1326" s="1">
        <v>43102</v>
      </c>
      <c r="F1326" t="s">
        <v>5873</v>
      </c>
      <c r="G1326">
        <v>3</v>
      </c>
      <c r="H1326">
        <v>8</v>
      </c>
    </row>
    <row r="1327" spans="1:8" x14ac:dyDescent="0.25">
      <c r="A1327">
        <v>1326</v>
      </c>
      <c r="B1327">
        <v>567</v>
      </c>
      <c r="C1327">
        <v>4</v>
      </c>
      <c r="D1327" s="1">
        <v>43101</v>
      </c>
      <c r="E1327" s="1">
        <v>43103</v>
      </c>
      <c r="F1327" t="s">
        <v>5871</v>
      </c>
      <c r="G1327">
        <v>3</v>
      </c>
      <c r="H1327">
        <v>9</v>
      </c>
    </row>
    <row r="1328" spans="1:8" x14ac:dyDescent="0.25">
      <c r="A1328">
        <v>1327</v>
      </c>
      <c r="B1328">
        <v>1026</v>
      </c>
      <c r="C1328">
        <v>4</v>
      </c>
      <c r="D1328" s="1">
        <v>43102</v>
      </c>
      <c r="E1328" s="1">
        <v>43103</v>
      </c>
      <c r="F1328" t="s">
        <v>5874</v>
      </c>
      <c r="G1328">
        <v>2</v>
      </c>
      <c r="H1328">
        <v>6</v>
      </c>
    </row>
    <row r="1329" spans="1:8" x14ac:dyDescent="0.25">
      <c r="A1329">
        <v>1328</v>
      </c>
      <c r="B1329">
        <v>1083</v>
      </c>
      <c r="C1329">
        <v>4</v>
      </c>
      <c r="D1329" s="1">
        <v>43102</v>
      </c>
      <c r="E1329" s="1">
        <v>43103</v>
      </c>
      <c r="F1329" t="s">
        <v>5873</v>
      </c>
      <c r="G1329">
        <v>2</v>
      </c>
      <c r="H1329">
        <v>6</v>
      </c>
    </row>
    <row r="1330" spans="1:8" x14ac:dyDescent="0.25">
      <c r="A1330">
        <v>1329</v>
      </c>
      <c r="B1330">
        <v>443</v>
      </c>
      <c r="C1330">
        <v>4</v>
      </c>
      <c r="D1330" s="1">
        <v>43104</v>
      </c>
      <c r="E1330" s="1">
        <v>43105</v>
      </c>
      <c r="F1330" t="s">
        <v>5875</v>
      </c>
      <c r="G1330">
        <v>1</v>
      </c>
      <c r="H1330">
        <v>3</v>
      </c>
    </row>
    <row r="1331" spans="1:8" x14ac:dyDescent="0.25">
      <c r="A1331">
        <v>1330</v>
      </c>
      <c r="B1331">
        <v>761</v>
      </c>
      <c r="C1331">
        <v>4</v>
      </c>
      <c r="D1331" s="1">
        <v>43104</v>
      </c>
      <c r="E1331" s="1">
        <v>43105</v>
      </c>
      <c r="F1331" t="s">
        <v>5876</v>
      </c>
      <c r="G1331">
        <v>2</v>
      </c>
      <c r="H1331">
        <v>7</v>
      </c>
    </row>
    <row r="1332" spans="1:8" x14ac:dyDescent="0.25">
      <c r="A1332">
        <v>1331</v>
      </c>
      <c r="B1332">
        <v>1122</v>
      </c>
      <c r="C1332">
        <v>4</v>
      </c>
      <c r="D1332" s="1">
        <v>43105</v>
      </c>
      <c r="E1332" s="1">
        <v>43106</v>
      </c>
      <c r="F1332" t="s">
        <v>5877</v>
      </c>
      <c r="G1332">
        <v>2</v>
      </c>
      <c r="H1332">
        <v>6</v>
      </c>
    </row>
    <row r="1333" spans="1:8" x14ac:dyDescent="0.25">
      <c r="A1333">
        <v>1332</v>
      </c>
      <c r="B1333">
        <v>256</v>
      </c>
      <c r="C1333">
        <v>4</v>
      </c>
      <c r="D1333" s="1">
        <v>43106</v>
      </c>
      <c r="E1333" s="1">
        <v>43107</v>
      </c>
      <c r="F1333" t="s">
        <v>5878</v>
      </c>
      <c r="G1333">
        <v>2</v>
      </c>
      <c r="H1333">
        <v>7</v>
      </c>
    </row>
    <row r="1334" spans="1:8" x14ac:dyDescent="0.25">
      <c r="A1334">
        <v>1333</v>
      </c>
      <c r="B1334">
        <v>203</v>
      </c>
      <c r="C1334">
        <v>4</v>
      </c>
      <c r="D1334" s="1">
        <v>43106</v>
      </c>
      <c r="E1334" s="1">
        <v>43107</v>
      </c>
      <c r="F1334" t="s">
        <v>5876</v>
      </c>
      <c r="G1334">
        <v>3</v>
      </c>
      <c r="H1334">
        <v>8</v>
      </c>
    </row>
    <row r="1335" spans="1:8" x14ac:dyDescent="0.25">
      <c r="A1335">
        <v>1334</v>
      </c>
      <c r="B1335">
        <v>425</v>
      </c>
      <c r="C1335">
        <v>4</v>
      </c>
      <c r="D1335" s="1">
        <v>43107</v>
      </c>
      <c r="E1335" s="1">
        <v>43109</v>
      </c>
      <c r="F1335" t="s">
        <v>5879</v>
      </c>
      <c r="G1335">
        <v>2</v>
      </c>
      <c r="H1335">
        <v>6</v>
      </c>
    </row>
    <row r="1336" spans="1:8" x14ac:dyDescent="0.25">
      <c r="A1336">
        <v>1335</v>
      </c>
      <c r="B1336">
        <v>955</v>
      </c>
      <c r="C1336">
        <v>4</v>
      </c>
      <c r="D1336" s="1">
        <v>43107</v>
      </c>
      <c r="E1336" s="1">
        <v>43108</v>
      </c>
      <c r="F1336" t="s">
        <v>5877</v>
      </c>
      <c r="G1336">
        <v>2</v>
      </c>
      <c r="H1336">
        <v>7</v>
      </c>
    </row>
    <row r="1337" spans="1:8" x14ac:dyDescent="0.25">
      <c r="A1337">
        <v>1336</v>
      </c>
      <c r="B1337">
        <v>904</v>
      </c>
      <c r="C1337">
        <v>4</v>
      </c>
      <c r="D1337" s="1">
        <v>43109</v>
      </c>
      <c r="E1337" s="1">
        <v>43110</v>
      </c>
      <c r="F1337" t="s">
        <v>5880</v>
      </c>
      <c r="G1337">
        <v>1</v>
      </c>
      <c r="H1337">
        <v>2</v>
      </c>
    </row>
    <row r="1338" spans="1:8" x14ac:dyDescent="0.25">
      <c r="A1338">
        <v>1337</v>
      </c>
      <c r="B1338">
        <v>970</v>
      </c>
      <c r="C1338">
        <v>4</v>
      </c>
      <c r="D1338" s="1">
        <v>43109</v>
      </c>
      <c r="E1338" s="1">
        <v>43112</v>
      </c>
      <c r="F1338" t="s">
        <v>5880</v>
      </c>
      <c r="G1338">
        <v>2</v>
      </c>
      <c r="H1338">
        <v>7</v>
      </c>
    </row>
    <row r="1339" spans="1:8" x14ac:dyDescent="0.25">
      <c r="A1339">
        <v>1338</v>
      </c>
      <c r="B1339">
        <v>905</v>
      </c>
      <c r="C1339">
        <v>4</v>
      </c>
      <c r="D1339" s="1">
        <v>43110</v>
      </c>
      <c r="E1339" s="1">
        <v>43111</v>
      </c>
      <c r="F1339" t="s">
        <v>5881</v>
      </c>
      <c r="G1339">
        <v>2</v>
      </c>
      <c r="H1339">
        <v>6</v>
      </c>
    </row>
    <row r="1340" spans="1:8" x14ac:dyDescent="0.25">
      <c r="A1340">
        <v>1339</v>
      </c>
      <c r="B1340">
        <v>580</v>
      </c>
      <c r="C1340">
        <v>4</v>
      </c>
      <c r="D1340" s="1">
        <v>43111</v>
      </c>
      <c r="E1340" s="1">
        <v>43114</v>
      </c>
      <c r="F1340" t="s">
        <v>5881</v>
      </c>
      <c r="G1340">
        <v>1</v>
      </c>
      <c r="H1340">
        <v>3</v>
      </c>
    </row>
    <row r="1341" spans="1:8" x14ac:dyDescent="0.25">
      <c r="A1341">
        <v>1340</v>
      </c>
      <c r="B1341">
        <v>1066</v>
      </c>
      <c r="C1341">
        <v>4</v>
      </c>
      <c r="D1341" s="1">
        <v>43112</v>
      </c>
      <c r="E1341" s="1">
        <v>43113</v>
      </c>
      <c r="F1341" t="s">
        <v>5881</v>
      </c>
      <c r="G1341">
        <v>1</v>
      </c>
      <c r="H1341">
        <v>3</v>
      </c>
    </row>
    <row r="1342" spans="1:8" x14ac:dyDescent="0.25">
      <c r="A1342">
        <v>1341</v>
      </c>
      <c r="B1342">
        <v>1258</v>
      </c>
      <c r="C1342">
        <v>4</v>
      </c>
      <c r="D1342" s="1">
        <v>43112</v>
      </c>
      <c r="E1342" s="1">
        <v>43113</v>
      </c>
      <c r="F1342" t="s">
        <v>5882</v>
      </c>
      <c r="G1342">
        <v>2</v>
      </c>
      <c r="H1342">
        <v>7</v>
      </c>
    </row>
    <row r="1343" spans="1:8" x14ac:dyDescent="0.25">
      <c r="A1343">
        <v>1342</v>
      </c>
      <c r="B1343">
        <v>1393</v>
      </c>
      <c r="C1343">
        <v>4</v>
      </c>
      <c r="D1343" s="1">
        <v>43112</v>
      </c>
      <c r="E1343" s="1">
        <v>43113</v>
      </c>
      <c r="F1343" t="s">
        <v>5883</v>
      </c>
      <c r="G1343">
        <v>2</v>
      </c>
      <c r="H1343">
        <v>7</v>
      </c>
    </row>
    <row r="1344" spans="1:8" x14ac:dyDescent="0.25">
      <c r="A1344">
        <v>1343</v>
      </c>
      <c r="B1344">
        <v>594</v>
      </c>
      <c r="C1344">
        <v>4</v>
      </c>
      <c r="D1344" s="1">
        <v>43113</v>
      </c>
      <c r="E1344" s="1">
        <v>43115</v>
      </c>
      <c r="F1344" t="s">
        <v>5882</v>
      </c>
      <c r="G1344">
        <v>2</v>
      </c>
      <c r="H1344">
        <v>6</v>
      </c>
    </row>
    <row r="1345" spans="1:8" x14ac:dyDescent="0.25">
      <c r="A1345">
        <v>1344</v>
      </c>
      <c r="B1345">
        <v>916</v>
      </c>
      <c r="C1345">
        <v>4</v>
      </c>
      <c r="D1345" s="1">
        <v>43113</v>
      </c>
      <c r="E1345" s="1">
        <v>43116</v>
      </c>
      <c r="F1345" t="s">
        <v>5883</v>
      </c>
      <c r="G1345">
        <v>2</v>
      </c>
      <c r="H1345">
        <v>6</v>
      </c>
    </row>
    <row r="1346" spans="1:8" x14ac:dyDescent="0.25">
      <c r="A1346">
        <v>1345</v>
      </c>
      <c r="B1346">
        <v>1037</v>
      </c>
      <c r="C1346">
        <v>4</v>
      </c>
      <c r="D1346" s="1">
        <v>43114</v>
      </c>
      <c r="E1346" s="1">
        <v>43115</v>
      </c>
      <c r="F1346" t="s">
        <v>5883</v>
      </c>
      <c r="G1346">
        <v>2</v>
      </c>
      <c r="H1346">
        <v>6</v>
      </c>
    </row>
    <row r="1347" spans="1:8" x14ac:dyDescent="0.25">
      <c r="A1347">
        <v>1346</v>
      </c>
      <c r="B1347">
        <v>136</v>
      </c>
      <c r="C1347">
        <v>4</v>
      </c>
      <c r="D1347" s="1">
        <v>43114</v>
      </c>
      <c r="E1347" s="1">
        <v>43115</v>
      </c>
      <c r="F1347" t="s">
        <v>5883</v>
      </c>
      <c r="G1347">
        <v>3</v>
      </c>
      <c r="H1347">
        <v>8</v>
      </c>
    </row>
    <row r="1348" spans="1:8" x14ac:dyDescent="0.25">
      <c r="A1348">
        <v>1347</v>
      </c>
      <c r="B1348">
        <v>247</v>
      </c>
      <c r="C1348">
        <v>4</v>
      </c>
      <c r="D1348" s="1">
        <v>43115</v>
      </c>
      <c r="E1348" s="1">
        <v>43118</v>
      </c>
      <c r="F1348" t="s">
        <v>5884</v>
      </c>
      <c r="G1348">
        <v>1</v>
      </c>
      <c r="H1348">
        <v>2</v>
      </c>
    </row>
    <row r="1349" spans="1:8" x14ac:dyDescent="0.25">
      <c r="A1349">
        <v>1348</v>
      </c>
      <c r="B1349">
        <v>1214</v>
      </c>
      <c r="C1349">
        <v>4</v>
      </c>
      <c r="D1349" s="1">
        <v>43115</v>
      </c>
      <c r="E1349" s="1">
        <v>43117</v>
      </c>
      <c r="F1349" t="s">
        <v>5885</v>
      </c>
      <c r="G1349">
        <v>1</v>
      </c>
      <c r="H1349">
        <v>2</v>
      </c>
    </row>
    <row r="1350" spans="1:8" x14ac:dyDescent="0.25">
      <c r="A1350">
        <v>1349</v>
      </c>
      <c r="B1350">
        <v>464</v>
      </c>
      <c r="C1350">
        <v>4</v>
      </c>
      <c r="D1350" s="1">
        <v>43115</v>
      </c>
      <c r="E1350" s="1">
        <v>43117</v>
      </c>
      <c r="F1350" t="s">
        <v>5886</v>
      </c>
      <c r="G1350">
        <v>2</v>
      </c>
      <c r="H1350">
        <v>6</v>
      </c>
    </row>
    <row r="1351" spans="1:8" x14ac:dyDescent="0.25">
      <c r="A1351">
        <v>1350</v>
      </c>
      <c r="B1351">
        <v>637</v>
      </c>
      <c r="C1351">
        <v>4</v>
      </c>
      <c r="D1351" s="1">
        <v>43115</v>
      </c>
      <c r="E1351" s="1">
        <v>43118</v>
      </c>
      <c r="F1351" t="s">
        <v>5885</v>
      </c>
      <c r="G1351">
        <v>2</v>
      </c>
      <c r="H1351">
        <v>7</v>
      </c>
    </row>
    <row r="1352" spans="1:8" x14ac:dyDescent="0.25">
      <c r="A1352">
        <v>1351</v>
      </c>
      <c r="B1352">
        <v>1016</v>
      </c>
      <c r="C1352">
        <v>4</v>
      </c>
      <c r="D1352" s="1">
        <v>43116</v>
      </c>
      <c r="E1352" s="1">
        <v>43119</v>
      </c>
      <c r="F1352" t="s">
        <v>5887</v>
      </c>
      <c r="G1352">
        <v>2</v>
      </c>
      <c r="H1352">
        <v>7</v>
      </c>
    </row>
    <row r="1353" spans="1:8" x14ac:dyDescent="0.25">
      <c r="A1353">
        <v>1352</v>
      </c>
      <c r="B1353">
        <v>1433</v>
      </c>
      <c r="C1353">
        <v>4</v>
      </c>
      <c r="D1353" s="1">
        <v>43116</v>
      </c>
      <c r="E1353" s="1">
        <v>43118</v>
      </c>
      <c r="F1353" t="s">
        <v>5884</v>
      </c>
      <c r="G1353">
        <v>2</v>
      </c>
      <c r="H1353">
        <v>6</v>
      </c>
    </row>
    <row r="1354" spans="1:8" x14ac:dyDescent="0.25">
      <c r="A1354">
        <v>1353</v>
      </c>
      <c r="B1354">
        <v>502</v>
      </c>
      <c r="C1354">
        <v>4</v>
      </c>
      <c r="D1354" s="1">
        <v>43117</v>
      </c>
      <c r="E1354" s="1">
        <v>43119</v>
      </c>
      <c r="F1354" t="s">
        <v>5884</v>
      </c>
      <c r="G1354">
        <v>2</v>
      </c>
      <c r="H1354">
        <v>6</v>
      </c>
    </row>
    <row r="1355" spans="1:8" x14ac:dyDescent="0.25">
      <c r="A1355">
        <v>1354</v>
      </c>
      <c r="B1355">
        <v>476</v>
      </c>
      <c r="C1355">
        <v>4</v>
      </c>
      <c r="D1355" s="1">
        <v>43119</v>
      </c>
      <c r="E1355" s="1">
        <v>43120</v>
      </c>
      <c r="F1355" t="s">
        <v>5888</v>
      </c>
      <c r="G1355">
        <v>1</v>
      </c>
      <c r="H1355">
        <v>3</v>
      </c>
    </row>
    <row r="1356" spans="1:8" x14ac:dyDescent="0.25">
      <c r="A1356">
        <v>1355</v>
      </c>
      <c r="B1356">
        <v>1010</v>
      </c>
      <c r="C1356">
        <v>4</v>
      </c>
      <c r="D1356" s="1">
        <v>43119</v>
      </c>
      <c r="E1356" s="1">
        <v>43121</v>
      </c>
      <c r="F1356" t="s">
        <v>5889</v>
      </c>
      <c r="G1356">
        <v>2</v>
      </c>
      <c r="H1356">
        <v>7</v>
      </c>
    </row>
    <row r="1357" spans="1:8" x14ac:dyDescent="0.25">
      <c r="A1357">
        <v>1356</v>
      </c>
      <c r="B1357">
        <v>1161</v>
      </c>
      <c r="C1357">
        <v>4</v>
      </c>
      <c r="D1357" s="1">
        <v>43119</v>
      </c>
      <c r="E1357" s="1">
        <v>43121</v>
      </c>
      <c r="F1357" t="s">
        <v>5890</v>
      </c>
      <c r="G1357">
        <v>2</v>
      </c>
      <c r="H1357">
        <v>6</v>
      </c>
    </row>
    <row r="1358" spans="1:8" x14ac:dyDescent="0.25">
      <c r="A1358">
        <v>1357</v>
      </c>
      <c r="B1358">
        <v>440</v>
      </c>
      <c r="C1358">
        <v>4</v>
      </c>
      <c r="D1358" s="1">
        <v>43120</v>
      </c>
      <c r="E1358" s="1">
        <v>43123</v>
      </c>
      <c r="F1358" t="s">
        <v>5888</v>
      </c>
      <c r="G1358">
        <v>2</v>
      </c>
      <c r="H1358">
        <v>6</v>
      </c>
    </row>
    <row r="1359" spans="1:8" x14ac:dyDescent="0.25">
      <c r="A1359">
        <v>1358</v>
      </c>
      <c r="B1359">
        <v>253</v>
      </c>
      <c r="C1359">
        <v>4</v>
      </c>
      <c r="D1359" s="1">
        <v>43121</v>
      </c>
      <c r="E1359" s="1">
        <v>43123</v>
      </c>
      <c r="F1359" t="s">
        <v>5891</v>
      </c>
      <c r="G1359">
        <v>1</v>
      </c>
      <c r="H1359">
        <v>2</v>
      </c>
    </row>
    <row r="1360" spans="1:8" x14ac:dyDescent="0.25">
      <c r="A1360">
        <v>1359</v>
      </c>
      <c r="B1360">
        <v>1008</v>
      </c>
      <c r="C1360">
        <v>4</v>
      </c>
      <c r="D1360" s="1">
        <v>43121</v>
      </c>
      <c r="E1360" s="1">
        <v>43122</v>
      </c>
      <c r="F1360" t="s">
        <v>5890</v>
      </c>
      <c r="G1360">
        <v>3</v>
      </c>
      <c r="H1360">
        <v>9</v>
      </c>
    </row>
    <row r="1361" spans="1:8" x14ac:dyDescent="0.25">
      <c r="A1361">
        <v>1360</v>
      </c>
      <c r="B1361">
        <v>71</v>
      </c>
      <c r="C1361">
        <v>4</v>
      </c>
      <c r="D1361" s="1">
        <v>43122</v>
      </c>
      <c r="E1361" s="1">
        <v>43125</v>
      </c>
      <c r="F1361" t="s">
        <v>5891</v>
      </c>
      <c r="G1361">
        <v>2</v>
      </c>
      <c r="H1361">
        <v>6</v>
      </c>
    </row>
    <row r="1362" spans="1:8" x14ac:dyDescent="0.25">
      <c r="A1362">
        <v>1361</v>
      </c>
      <c r="B1362">
        <v>1084</v>
      </c>
      <c r="C1362">
        <v>4</v>
      </c>
      <c r="D1362" s="1">
        <v>43122</v>
      </c>
      <c r="E1362" s="1">
        <v>43124</v>
      </c>
      <c r="F1362" t="s">
        <v>5892</v>
      </c>
      <c r="G1362">
        <v>2</v>
      </c>
      <c r="H1362">
        <v>7</v>
      </c>
    </row>
    <row r="1363" spans="1:8" x14ac:dyDescent="0.25">
      <c r="A1363">
        <v>1362</v>
      </c>
      <c r="B1363">
        <v>310</v>
      </c>
      <c r="C1363">
        <v>4</v>
      </c>
      <c r="D1363" s="1">
        <v>43123</v>
      </c>
      <c r="E1363" s="1">
        <v>43124</v>
      </c>
      <c r="F1363" t="s">
        <v>5893</v>
      </c>
      <c r="G1363">
        <v>2</v>
      </c>
      <c r="H1363">
        <v>6</v>
      </c>
    </row>
    <row r="1364" spans="1:8" x14ac:dyDescent="0.25">
      <c r="A1364">
        <v>1363</v>
      </c>
      <c r="B1364">
        <v>860</v>
      </c>
      <c r="C1364">
        <v>4</v>
      </c>
      <c r="D1364" s="1">
        <v>43124</v>
      </c>
      <c r="E1364" s="1">
        <v>43125</v>
      </c>
      <c r="F1364" t="s">
        <v>5893</v>
      </c>
      <c r="G1364">
        <v>2</v>
      </c>
      <c r="H1364">
        <v>6</v>
      </c>
    </row>
    <row r="1365" spans="1:8" x14ac:dyDescent="0.25">
      <c r="A1365">
        <v>1364</v>
      </c>
      <c r="B1365">
        <v>122</v>
      </c>
      <c r="C1365">
        <v>4</v>
      </c>
      <c r="D1365" s="1">
        <v>43125</v>
      </c>
      <c r="E1365" s="1">
        <v>43128</v>
      </c>
      <c r="F1365" t="s">
        <v>5894</v>
      </c>
      <c r="G1365">
        <v>2</v>
      </c>
      <c r="H1365">
        <v>6</v>
      </c>
    </row>
    <row r="1366" spans="1:8" x14ac:dyDescent="0.25">
      <c r="A1366">
        <v>1365</v>
      </c>
      <c r="B1366">
        <v>689</v>
      </c>
      <c r="C1366">
        <v>4</v>
      </c>
      <c r="D1366" s="1">
        <v>43125</v>
      </c>
      <c r="E1366" s="1">
        <v>43128</v>
      </c>
      <c r="F1366" t="s">
        <v>5895</v>
      </c>
      <c r="G1366">
        <v>2</v>
      </c>
      <c r="H1366">
        <v>7</v>
      </c>
    </row>
    <row r="1367" spans="1:8" x14ac:dyDescent="0.25">
      <c r="A1367">
        <v>1366</v>
      </c>
      <c r="B1367">
        <v>1441</v>
      </c>
      <c r="C1367">
        <v>4</v>
      </c>
      <c r="D1367" s="1">
        <v>43126</v>
      </c>
      <c r="E1367" s="1">
        <v>43127</v>
      </c>
      <c r="F1367" t="s">
        <v>5894</v>
      </c>
      <c r="G1367">
        <v>2</v>
      </c>
      <c r="H1367">
        <v>6</v>
      </c>
    </row>
    <row r="1368" spans="1:8" x14ac:dyDescent="0.25">
      <c r="A1368">
        <v>1367</v>
      </c>
      <c r="B1368">
        <v>1118</v>
      </c>
      <c r="C1368">
        <v>4</v>
      </c>
      <c r="D1368" s="1">
        <v>43127</v>
      </c>
      <c r="E1368" s="1">
        <v>43128</v>
      </c>
      <c r="F1368" t="s">
        <v>5894</v>
      </c>
      <c r="G1368">
        <v>1</v>
      </c>
      <c r="H1368">
        <v>3</v>
      </c>
    </row>
    <row r="1369" spans="1:8" x14ac:dyDescent="0.25">
      <c r="A1369">
        <v>1368</v>
      </c>
      <c r="B1369">
        <v>765</v>
      </c>
      <c r="C1369">
        <v>4</v>
      </c>
      <c r="D1369" s="1">
        <v>43127</v>
      </c>
      <c r="E1369" s="1">
        <v>43128</v>
      </c>
      <c r="F1369" t="s">
        <v>5896</v>
      </c>
      <c r="G1369">
        <v>2</v>
      </c>
      <c r="H1369">
        <v>6</v>
      </c>
    </row>
    <row r="1370" spans="1:8" x14ac:dyDescent="0.25">
      <c r="A1370">
        <v>1369</v>
      </c>
      <c r="B1370">
        <v>92</v>
      </c>
      <c r="C1370">
        <v>4</v>
      </c>
      <c r="D1370" s="1">
        <v>43128</v>
      </c>
      <c r="E1370" s="1">
        <v>43130</v>
      </c>
      <c r="F1370" t="s">
        <v>5897</v>
      </c>
      <c r="G1370">
        <v>2</v>
      </c>
      <c r="H1370">
        <v>6</v>
      </c>
    </row>
    <row r="1371" spans="1:8" x14ac:dyDescent="0.25">
      <c r="A1371">
        <v>1370</v>
      </c>
      <c r="B1371">
        <v>115</v>
      </c>
      <c r="C1371">
        <v>4</v>
      </c>
      <c r="D1371" s="1">
        <v>43128</v>
      </c>
      <c r="E1371" s="1">
        <v>43129</v>
      </c>
      <c r="F1371" t="s">
        <v>5896</v>
      </c>
      <c r="G1371">
        <v>2</v>
      </c>
      <c r="H1371">
        <v>7</v>
      </c>
    </row>
    <row r="1372" spans="1:8" x14ac:dyDescent="0.25">
      <c r="A1372">
        <v>1371</v>
      </c>
      <c r="B1372">
        <v>937</v>
      </c>
      <c r="C1372">
        <v>4</v>
      </c>
      <c r="D1372" s="1">
        <v>43129</v>
      </c>
      <c r="E1372" s="1">
        <v>43130</v>
      </c>
      <c r="F1372" t="s">
        <v>5898</v>
      </c>
      <c r="G1372">
        <v>2</v>
      </c>
      <c r="H1372">
        <v>7</v>
      </c>
    </row>
    <row r="1373" spans="1:8" x14ac:dyDescent="0.25">
      <c r="A1373">
        <v>1372</v>
      </c>
      <c r="B1373">
        <v>1013</v>
      </c>
      <c r="C1373">
        <v>4</v>
      </c>
      <c r="D1373" s="1">
        <v>43129</v>
      </c>
      <c r="E1373" s="1">
        <v>43132</v>
      </c>
      <c r="F1373" t="s">
        <v>5897</v>
      </c>
      <c r="G1373">
        <v>2</v>
      </c>
      <c r="H1373">
        <v>6</v>
      </c>
    </row>
    <row r="1374" spans="1:8" x14ac:dyDescent="0.25">
      <c r="A1374">
        <v>1373</v>
      </c>
      <c r="B1374">
        <v>427</v>
      </c>
      <c r="C1374">
        <v>4</v>
      </c>
      <c r="D1374" s="1">
        <v>43129</v>
      </c>
      <c r="E1374" s="1">
        <v>43131</v>
      </c>
      <c r="F1374" t="s">
        <v>5899</v>
      </c>
      <c r="G1374">
        <v>3</v>
      </c>
      <c r="H1374">
        <v>9</v>
      </c>
    </row>
    <row r="1375" spans="1:8" x14ac:dyDescent="0.25">
      <c r="A1375">
        <v>1374</v>
      </c>
      <c r="B1375">
        <v>1330</v>
      </c>
      <c r="C1375">
        <v>4</v>
      </c>
      <c r="D1375" s="1">
        <v>43130</v>
      </c>
      <c r="E1375" s="1">
        <v>43132</v>
      </c>
      <c r="F1375" t="s">
        <v>5898</v>
      </c>
      <c r="G1375">
        <v>1</v>
      </c>
      <c r="H1375">
        <v>3</v>
      </c>
    </row>
    <row r="1376" spans="1:8" x14ac:dyDescent="0.25">
      <c r="A1376">
        <v>1375</v>
      </c>
      <c r="B1376">
        <v>312</v>
      </c>
      <c r="C1376">
        <v>4</v>
      </c>
      <c r="D1376" s="1">
        <v>43130</v>
      </c>
      <c r="E1376" s="1">
        <v>43132</v>
      </c>
      <c r="F1376" t="s">
        <v>5898</v>
      </c>
      <c r="G1376">
        <v>3</v>
      </c>
      <c r="H1376">
        <v>8</v>
      </c>
    </row>
    <row r="1377" spans="1:8" x14ac:dyDescent="0.25">
      <c r="A1377">
        <v>1376</v>
      </c>
      <c r="B1377">
        <v>1186</v>
      </c>
      <c r="C1377">
        <v>4</v>
      </c>
      <c r="D1377" s="1">
        <v>43132</v>
      </c>
      <c r="E1377" s="1">
        <v>43133</v>
      </c>
      <c r="F1377" t="s">
        <v>5900</v>
      </c>
      <c r="G1377">
        <v>1</v>
      </c>
      <c r="H1377">
        <v>2</v>
      </c>
    </row>
    <row r="1378" spans="1:8" x14ac:dyDescent="0.25">
      <c r="A1378">
        <v>1377</v>
      </c>
      <c r="B1378">
        <v>1007</v>
      </c>
      <c r="C1378">
        <v>4</v>
      </c>
      <c r="D1378" s="1">
        <v>43132</v>
      </c>
      <c r="E1378" s="1">
        <v>43134</v>
      </c>
      <c r="F1378" t="s">
        <v>5900</v>
      </c>
      <c r="G1378">
        <v>2</v>
      </c>
      <c r="H1378">
        <v>7</v>
      </c>
    </row>
    <row r="1379" spans="1:8" x14ac:dyDescent="0.25">
      <c r="A1379">
        <v>1378</v>
      </c>
      <c r="B1379">
        <v>983</v>
      </c>
      <c r="C1379">
        <v>4</v>
      </c>
      <c r="D1379" s="1">
        <v>43133</v>
      </c>
      <c r="E1379" s="1">
        <v>43136</v>
      </c>
      <c r="F1379" t="s">
        <v>5901</v>
      </c>
      <c r="G1379">
        <v>1</v>
      </c>
      <c r="H1379">
        <v>2</v>
      </c>
    </row>
    <row r="1380" spans="1:8" x14ac:dyDescent="0.25">
      <c r="A1380">
        <v>1379</v>
      </c>
      <c r="B1380">
        <v>1256</v>
      </c>
      <c r="C1380">
        <v>4</v>
      </c>
      <c r="D1380" s="1">
        <v>43133</v>
      </c>
      <c r="E1380" s="1">
        <v>43136</v>
      </c>
      <c r="F1380" t="s">
        <v>5902</v>
      </c>
      <c r="G1380">
        <v>2</v>
      </c>
      <c r="H1380">
        <v>6</v>
      </c>
    </row>
    <row r="1381" spans="1:8" x14ac:dyDescent="0.25">
      <c r="A1381">
        <v>1380</v>
      </c>
      <c r="B1381">
        <v>818</v>
      </c>
      <c r="C1381">
        <v>4</v>
      </c>
      <c r="D1381" s="1">
        <v>43136</v>
      </c>
      <c r="E1381" s="1">
        <v>43139</v>
      </c>
      <c r="F1381" t="s">
        <v>5903</v>
      </c>
      <c r="G1381">
        <v>1</v>
      </c>
      <c r="H1381">
        <v>3</v>
      </c>
    </row>
    <row r="1382" spans="1:8" x14ac:dyDescent="0.25">
      <c r="A1382">
        <v>1381</v>
      </c>
      <c r="B1382">
        <v>680</v>
      </c>
      <c r="C1382">
        <v>4</v>
      </c>
      <c r="D1382" s="1">
        <v>43136</v>
      </c>
      <c r="E1382" s="1">
        <v>43137</v>
      </c>
      <c r="F1382" t="s">
        <v>5903</v>
      </c>
      <c r="G1382">
        <v>2</v>
      </c>
      <c r="H1382">
        <v>7</v>
      </c>
    </row>
    <row r="1383" spans="1:8" x14ac:dyDescent="0.25">
      <c r="A1383">
        <v>1382</v>
      </c>
      <c r="B1383">
        <v>1303</v>
      </c>
      <c r="C1383">
        <v>4</v>
      </c>
      <c r="D1383" s="1">
        <v>43137</v>
      </c>
      <c r="E1383" s="1">
        <v>43140</v>
      </c>
      <c r="F1383" t="s">
        <v>5903</v>
      </c>
      <c r="G1383">
        <v>2</v>
      </c>
      <c r="H1383">
        <v>6</v>
      </c>
    </row>
    <row r="1384" spans="1:8" x14ac:dyDescent="0.25">
      <c r="A1384">
        <v>1383</v>
      </c>
      <c r="B1384">
        <v>488</v>
      </c>
      <c r="C1384">
        <v>4</v>
      </c>
      <c r="D1384" s="1">
        <v>43138</v>
      </c>
      <c r="E1384" s="1">
        <v>43139</v>
      </c>
      <c r="F1384" t="s">
        <v>5903</v>
      </c>
      <c r="G1384">
        <v>1</v>
      </c>
      <c r="H1384">
        <v>3</v>
      </c>
    </row>
    <row r="1385" spans="1:8" x14ac:dyDescent="0.25">
      <c r="A1385">
        <v>1384</v>
      </c>
      <c r="B1385">
        <v>1126</v>
      </c>
      <c r="C1385">
        <v>4</v>
      </c>
      <c r="D1385" s="1">
        <v>43139</v>
      </c>
      <c r="E1385" s="1">
        <v>43141</v>
      </c>
      <c r="F1385" t="s">
        <v>5904</v>
      </c>
      <c r="G1385">
        <v>2</v>
      </c>
      <c r="H1385">
        <v>7</v>
      </c>
    </row>
    <row r="1386" spans="1:8" x14ac:dyDescent="0.25">
      <c r="A1386">
        <v>1385</v>
      </c>
      <c r="B1386">
        <v>866</v>
      </c>
      <c r="C1386">
        <v>4</v>
      </c>
      <c r="D1386" s="1">
        <v>43139</v>
      </c>
      <c r="E1386" s="1">
        <v>43142</v>
      </c>
      <c r="F1386" t="s">
        <v>5904</v>
      </c>
      <c r="G1386">
        <v>3</v>
      </c>
      <c r="H1386">
        <v>9</v>
      </c>
    </row>
    <row r="1387" spans="1:8" x14ac:dyDescent="0.25">
      <c r="A1387">
        <v>1386</v>
      </c>
      <c r="B1387">
        <v>1254</v>
      </c>
      <c r="C1387">
        <v>4</v>
      </c>
      <c r="D1387" s="1">
        <v>43140</v>
      </c>
      <c r="E1387" s="1">
        <v>43141</v>
      </c>
      <c r="F1387" t="s">
        <v>5905</v>
      </c>
      <c r="G1387">
        <v>1</v>
      </c>
      <c r="H1387">
        <v>2</v>
      </c>
    </row>
    <row r="1388" spans="1:8" x14ac:dyDescent="0.25">
      <c r="A1388">
        <v>1387</v>
      </c>
      <c r="B1388">
        <v>11</v>
      </c>
      <c r="C1388">
        <v>4</v>
      </c>
      <c r="D1388" s="1">
        <v>43140</v>
      </c>
      <c r="E1388" s="1">
        <v>43142</v>
      </c>
      <c r="F1388" t="s">
        <v>5905</v>
      </c>
      <c r="G1388">
        <v>2</v>
      </c>
      <c r="H1388">
        <v>7</v>
      </c>
    </row>
    <row r="1389" spans="1:8" x14ac:dyDescent="0.25">
      <c r="A1389">
        <v>1388</v>
      </c>
      <c r="B1389">
        <v>323</v>
      </c>
      <c r="C1389">
        <v>4</v>
      </c>
      <c r="D1389" s="1">
        <v>43140</v>
      </c>
      <c r="E1389" s="1">
        <v>43143</v>
      </c>
      <c r="F1389" t="s">
        <v>5906</v>
      </c>
      <c r="G1389">
        <v>2</v>
      </c>
      <c r="H1389">
        <v>7</v>
      </c>
    </row>
    <row r="1390" spans="1:8" x14ac:dyDescent="0.25">
      <c r="A1390">
        <v>1389</v>
      </c>
      <c r="B1390">
        <v>491</v>
      </c>
      <c r="C1390">
        <v>4</v>
      </c>
      <c r="D1390" s="1">
        <v>43142</v>
      </c>
      <c r="E1390" s="1">
        <v>43143</v>
      </c>
      <c r="F1390" t="s">
        <v>5907</v>
      </c>
      <c r="G1390">
        <v>2</v>
      </c>
      <c r="H1390">
        <v>7</v>
      </c>
    </row>
    <row r="1391" spans="1:8" x14ac:dyDescent="0.25">
      <c r="A1391">
        <v>1390</v>
      </c>
      <c r="B1391">
        <v>63</v>
      </c>
      <c r="C1391">
        <v>4</v>
      </c>
      <c r="D1391" s="1">
        <v>43143</v>
      </c>
      <c r="E1391" s="1">
        <v>43144</v>
      </c>
      <c r="F1391" t="s">
        <v>5908</v>
      </c>
      <c r="G1391">
        <v>2</v>
      </c>
      <c r="H1391">
        <v>7</v>
      </c>
    </row>
    <row r="1392" spans="1:8" x14ac:dyDescent="0.25">
      <c r="A1392">
        <v>1391</v>
      </c>
      <c r="B1392">
        <v>914</v>
      </c>
      <c r="C1392">
        <v>4</v>
      </c>
      <c r="D1392" s="1">
        <v>43144</v>
      </c>
      <c r="E1392" s="1">
        <v>43145</v>
      </c>
      <c r="F1392" t="s">
        <v>5907</v>
      </c>
      <c r="G1392">
        <v>2</v>
      </c>
      <c r="H1392">
        <v>7</v>
      </c>
    </row>
    <row r="1393" spans="1:8" x14ac:dyDescent="0.25">
      <c r="A1393">
        <v>1392</v>
      </c>
      <c r="B1393">
        <v>1187</v>
      </c>
      <c r="C1393">
        <v>4</v>
      </c>
      <c r="D1393" s="1">
        <v>43144</v>
      </c>
      <c r="E1393" s="1">
        <v>43145</v>
      </c>
      <c r="F1393" t="s">
        <v>5907</v>
      </c>
      <c r="G1393">
        <v>2</v>
      </c>
      <c r="H1393">
        <v>6</v>
      </c>
    </row>
    <row r="1394" spans="1:8" x14ac:dyDescent="0.25">
      <c r="A1394">
        <v>1393</v>
      </c>
      <c r="B1394">
        <v>547</v>
      </c>
      <c r="C1394">
        <v>4</v>
      </c>
      <c r="D1394" s="1">
        <v>43145</v>
      </c>
      <c r="E1394" s="1">
        <v>43146</v>
      </c>
      <c r="F1394" t="s">
        <v>5909</v>
      </c>
      <c r="G1394">
        <v>2</v>
      </c>
      <c r="H1394">
        <v>7</v>
      </c>
    </row>
    <row r="1395" spans="1:8" x14ac:dyDescent="0.25">
      <c r="A1395">
        <v>1394</v>
      </c>
      <c r="B1395">
        <v>906</v>
      </c>
      <c r="C1395">
        <v>4</v>
      </c>
      <c r="D1395" s="1">
        <v>43145</v>
      </c>
      <c r="E1395" s="1">
        <v>43147</v>
      </c>
      <c r="F1395" t="s">
        <v>5910</v>
      </c>
      <c r="G1395">
        <v>3</v>
      </c>
      <c r="H1395">
        <v>8</v>
      </c>
    </row>
    <row r="1396" spans="1:8" x14ac:dyDescent="0.25">
      <c r="A1396">
        <v>1395</v>
      </c>
      <c r="B1396">
        <v>1052</v>
      </c>
      <c r="C1396">
        <v>4</v>
      </c>
      <c r="D1396" s="1">
        <v>43146</v>
      </c>
      <c r="E1396" s="1">
        <v>43149</v>
      </c>
      <c r="F1396" t="s">
        <v>5910</v>
      </c>
      <c r="G1396">
        <v>1</v>
      </c>
      <c r="H1396">
        <v>3</v>
      </c>
    </row>
    <row r="1397" spans="1:8" x14ac:dyDescent="0.25">
      <c r="A1397">
        <v>1396</v>
      </c>
      <c r="B1397">
        <v>856</v>
      </c>
      <c r="C1397">
        <v>4</v>
      </c>
      <c r="D1397" s="1">
        <v>43146</v>
      </c>
      <c r="E1397" s="1">
        <v>43149</v>
      </c>
      <c r="F1397" t="s">
        <v>5910</v>
      </c>
      <c r="G1397">
        <v>2</v>
      </c>
      <c r="H1397">
        <v>7</v>
      </c>
    </row>
    <row r="1398" spans="1:8" x14ac:dyDescent="0.25">
      <c r="A1398">
        <v>1397</v>
      </c>
      <c r="B1398">
        <v>920</v>
      </c>
      <c r="C1398">
        <v>4</v>
      </c>
      <c r="D1398" s="1">
        <v>43146</v>
      </c>
      <c r="E1398" s="1">
        <v>43148</v>
      </c>
      <c r="F1398" t="s">
        <v>5910</v>
      </c>
      <c r="G1398">
        <v>2</v>
      </c>
      <c r="H1398">
        <v>6</v>
      </c>
    </row>
    <row r="1399" spans="1:8" x14ac:dyDescent="0.25">
      <c r="A1399">
        <v>1398</v>
      </c>
      <c r="B1399">
        <v>1383</v>
      </c>
      <c r="C1399">
        <v>4</v>
      </c>
      <c r="D1399" s="1">
        <v>43147</v>
      </c>
      <c r="E1399" s="1">
        <v>43150</v>
      </c>
      <c r="F1399" t="s">
        <v>5911</v>
      </c>
      <c r="G1399">
        <v>1</v>
      </c>
      <c r="H1399">
        <v>3</v>
      </c>
    </row>
    <row r="1400" spans="1:8" x14ac:dyDescent="0.25">
      <c r="A1400">
        <v>1399</v>
      </c>
      <c r="B1400">
        <v>146</v>
      </c>
      <c r="C1400">
        <v>4</v>
      </c>
      <c r="D1400" s="1">
        <v>43147</v>
      </c>
      <c r="E1400" s="1">
        <v>43149</v>
      </c>
      <c r="F1400" t="s">
        <v>5912</v>
      </c>
      <c r="G1400">
        <v>2</v>
      </c>
      <c r="H1400">
        <v>6</v>
      </c>
    </row>
    <row r="1401" spans="1:8" x14ac:dyDescent="0.25">
      <c r="A1401">
        <v>1400</v>
      </c>
      <c r="B1401">
        <v>987</v>
      </c>
      <c r="C1401">
        <v>4</v>
      </c>
      <c r="D1401" s="1">
        <v>43148</v>
      </c>
      <c r="E1401" s="1">
        <v>43149</v>
      </c>
      <c r="F1401" t="s">
        <v>5912</v>
      </c>
      <c r="G1401">
        <v>2</v>
      </c>
      <c r="H1401">
        <v>6</v>
      </c>
    </row>
    <row r="1402" spans="1:8" x14ac:dyDescent="0.25">
      <c r="A1402">
        <v>1401</v>
      </c>
      <c r="B1402">
        <v>15</v>
      </c>
      <c r="C1402">
        <v>4</v>
      </c>
      <c r="D1402" s="1">
        <v>43149</v>
      </c>
      <c r="E1402" s="1">
        <v>43150</v>
      </c>
      <c r="F1402" t="s">
        <v>5913</v>
      </c>
      <c r="G1402">
        <v>2</v>
      </c>
      <c r="H1402">
        <v>7</v>
      </c>
    </row>
    <row r="1403" spans="1:8" x14ac:dyDescent="0.25">
      <c r="A1403">
        <v>1402</v>
      </c>
      <c r="B1403">
        <v>1171</v>
      </c>
      <c r="C1403">
        <v>4</v>
      </c>
      <c r="D1403" s="1">
        <v>43150</v>
      </c>
      <c r="E1403" s="1">
        <v>43152</v>
      </c>
      <c r="F1403" t="s">
        <v>5914</v>
      </c>
      <c r="G1403">
        <v>2</v>
      </c>
      <c r="H1403">
        <v>6</v>
      </c>
    </row>
    <row r="1404" spans="1:8" x14ac:dyDescent="0.25">
      <c r="A1404">
        <v>1403</v>
      </c>
      <c r="B1404">
        <v>452</v>
      </c>
      <c r="C1404">
        <v>4</v>
      </c>
      <c r="D1404" s="1">
        <v>43152</v>
      </c>
      <c r="E1404" s="1">
        <v>43153</v>
      </c>
      <c r="F1404" t="s">
        <v>5915</v>
      </c>
      <c r="G1404">
        <v>2</v>
      </c>
      <c r="H1404">
        <v>7</v>
      </c>
    </row>
    <row r="1405" spans="1:8" x14ac:dyDescent="0.25">
      <c r="A1405">
        <v>1404</v>
      </c>
      <c r="B1405">
        <v>1240</v>
      </c>
      <c r="C1405">
        <v>4</v>
      </c>
      <c r="D1405" s="1">
        <v>43154</v>
      </c>
      <c r="E1405" s="1">
        <v>43157</v>
      </c>
      <c r="F1405" t="s">
        <v>5916</v>
      </c>
      <c r="G1405">
        <v>1</v>
      </c>
      <c r="H1405">
        <v>3</v>
      </c>
    </row>
    <row r="1406" spans="1:8" x14ac:dyDescent="0.25">
      <c r="A1406">
        <v>1405</v>
      </c>
      <c r="B1406">
        <v>100</v>
      </c>
      <c r="C1406">
        <v>4</v>
      </c>
      <c r="D1406" s="1">
        <v>43156</v>
      </c>
      <c r="E1406" s="1">
        <v>43159</v>
      </c>
      <c r="F1406" t="s">
        <v>5917</v>
      </c>
      <c r="G1406">
        <v>2</v>
      </c>
      <c r="H1406">
        <v>6</v>
      </c>
    </row>
    <row r="1407" spans="1:8" x14ac:dyDescent="0.25">
      <c r="A1407">
        <v>1406</v>
      </c>
      <c r="B1407">
        <v>1053</v>
      </c>
      <c r="C1407">
        <v>4</v>
      </c>
      <c r="D1407" s="1">
        <v>43156</v>
      </c>
      <c r="E1407" s="1">
        <v>43158</v>
      </c>
      <c r="F1407" t="s">
        <v>5917</v>
      </c>
      <c r="G1407">
        <v>2</v>
      </c>
      <c r="H1407">
        <v>7</v>
      </c>
    </row>
    <row r="1408" spans="1:8" x14ac:dyDescent="0.25">
      <c r="A1408">
        <v>1407</v>
      </c>
      <c r="B1408">
        <v>18</v>
      </c>
      <c r="C1408">
        <v>3</v>
      </c>
      <c r="D1408" s="1">
        <v>43157</v>
      </c>
      <c r="E1408" s="1">
        <v>43157</v>
      </c>
      <c r="F1408" t="s">
        <v>31</v>
      </c>
      <c r="G1408">
        <v>2</v>
      </c>
      <c r="H1408">
        <v>6</v>
      </c>
    </row>
    <row r="1409" spans="1:8" x14ac:dyDescent="0.25">
      <c r="A1409">
        <v>1408</v>
      </c>
      <c r="B1409">
        <v>1172</v>
      </c>
      <c r="C1409">
        <v>4</v>
      </c>
      <c r="D1409" s="1">
        <v>43157</v>
      </c>
      <c r="E1409" s="1">
        <v>43158</v>
      </c>
      <c r="F1409" t="s">
        <v>5918</v>
      </c>
      <c r="G1409">
        <v>2</v>
      </c>
      <c r="H1409">
        <v>6</v>
      </c>
    </row>
    <row r="1410" spans="1:8" x14ac:dyDescent="0.25">
      <c r="A1410">
        <v>1409</v>
      </c>
      <c r="B1410">
        <v>21</v>
      </c>
      <c r="C1410">
        <v>4</v>
      </c>
      <c r="D1410" s="1">
        <v>43157</v>
      </c>
      <c r="E1410" s="1">
        <v>43159</v>
      </c>
      <c r="F1410" t="s">
        <v>5919</v>
      </c>
      <c r="G1410">
        <v>3</v>
      </c>
      <c r="H1410">
        <v>8</v>
      </c>
    </row>
    <row r="1411" spans="1:8" x14ac:dyDescent="0.25">
      <c r="A1411">
        <v>1410</v>
      </c>
      <c r="B1411">
        <v>1005</v>
      </c>
      <c r="C1411">
        <v>4</v>
      </c>
      <c r="D1411" s="1">
        <v>43158</v>
      </c>
      <c r="E1411" s="1">
        <v>43159</v>
      </c>
      <c r="F1411" t="s">
        <v>5919</v>
      </c>
      <c r="G1411">
        <v>2</v>
      </c>
      <c r="H1411">
        <v>7</v>
      </c>
    </row>
    <row r="1412" spans="1:8" x14ac:dyDescent="0.25">
      <c r="A1412">
        <v>1411</v>
      </c>
      <c r="B1412">
        <v>109</v>
      </c>
      <c r="C1412">
        <v>4</v>
      </c>
      <c r="D1412" s="1">
        <v>43160</v>
      </c>
      <c r="E1412" s="1">
        <v>43161</v>
      </c>
      <c r="F1412" t="s">
        <v>5920</v>
      </c>
      <c r="G1412">
        <v>1</v>
      </c>
      <c r="H1412">
        <v>2</v>
      </c>
    </row>
    <row r="1413" spans="1:8" x14ac:dyDescent="0.25">
      <c r="A1413">
        <v>1412</v>
      </c>
      <c r="B1413">
        <v>1043</v>
      </c>
      <c r="C1413">
        <v>4</v>
      </c>
      <c r="D1413" s="1">
        <v>43160</v>
      </c>
      <c r="E1413" s="1">
        <v>43161</v>
      </c>
      <c r="F1413" t="s">
        <v>5921</v>
      </c>
      <c r="G1413">
        <v>2</v>
      </c>
      <c r="H1413">
        <v>7</v>
      </c>
    </row>
    <row r="1414" spans="1:8" x14ac:dyDescent="0.25">
      <c r="A1414">
        <v>1413</v>
      </c>
      <c r="B1414">
        <v>56</v>
      </c>
      <c r="C1414">
        <v>4</v>
      </c>
      <c r="D1414" s="1">
        <v>43160</v>
      </c>
      <c r="E1414" s="1">
        <v>43162</v>
      </c>
      <c r="F1414" t="s">
        <v>5921</v>
      </c>
      <c r="G1414">
        <v>3</v>
      </c>
      <c r="H1414">
        <v>8</v>
      </c>
    </row>
    <row r="1415" spans="1:8" x14ac:dyDescent="0.25">
      <c r="A1415">
        <v>1414</v>
      </c>
      <c r="B1415">
        <v>293</v>
      </c>
      <c r="C1415">
        <v>4</v>
      </c>
      <c r="D1415" s="1">
        <v>43162</v>
      </c>
      <c r="E1415" s="1">
        <v>43164</v>
      </c>
      <c r="F1415" t="s">
        <v>5922</v>
      </c>
      <c r="G1415">
        <v>2</v>
      </c>
      <c r="H1415">
        <v>7</v>
      </c>
    </row>
    <row r="1416" spans="1:8" x14ac:dyDescent="0.25">
      <c r="A1416">
        <v>1415</v>
      </c>
      <c r="B1416">
        <v>839</v>
      </c>
      <c r="C1416">
        <v>4</v>
      </c>
      <c r="D1416" s="1">
        <v>43162</v>
      </c>
      <c r="E1416" s="1">
        <v>43163</v>
      </c>
      <c r="F1416" t="s">
        <v>5923</v>
      </c>
      <c r="G1416">
        <v>2</v>
      </c>
      <c r="H1416">
        <v>7</v>
      </c>
    </row>
    <row r="1417" spans="1:8" x14ac:dyDescent="0.25">
      <c r="A1417">
        <v>1416</v>
      </c>
      <c r="B1417">
        <v>566</v>
      </c>
      <c r="C1417">
        <v>4</v>
      </c>
      <c r="D1417" s="1">
        <v>43162</v>
      </c>
      <c r="E1417" s="1">
        <v>43163</v>
      </c>
      <c r="F1417" t="s">
        <v>5922</v>
      </c>
      <c r="G1417">
        <v>3</v>
      </c>
      <c r="H1417">
        <v>8</v>
      </c>
    </row>
    <row r="1418" spans="1:8" x14ac:dyDescent="0.25">
      <c r="A1418">
        <v>1417</v>
      </c>
      <c r="B1418">
        <v>300</v>
      </c>
      <c r="C1418">
        <v>4</v>
      </c>
      <c r="D1418" s="1">
        <v>43163</v>
      </c>
      <c r="E1418" s="1">
        <v>43165</v>
      </c>
      <c r="F1418" t="s">
        <v>5924</v>
      </c>
      <c r="G1418">
        <v>1</v>
      </c>
      <c r="H1418">
        <v>2</v>
      </c>
    </row>
    <row r="1419" spans="1:8" x14ac:dyDescent="0.25">
      <c r="A1419">
        <v>1418</v>
      </c>
      <c r="B1419">
        <v>364</v>
      </c>
      <c r="C1419">
        <v>4</v>
      </c>
      <c r="D1419" s="1">
        <v>43163</v>
      </c>
      <c r="E1419" s="1">
        <v>43164</v>
      </c>
      <c r="F1419" t="s">
        <v>5924</v>
      </c>
      <c r="G1419">
        <v>2</v>
      </c>
      <c r="H1419">
        <v>6</v>
      </c>
    </row>
    <row r="1420" spans="1:8" x14ac:dyDescent="0.25">
      <c r="A1420">
        <v>1419</v>
      </c>
      <c r="B1420">
        <v>474</v>
      </c>
      <c r="C1420">
        <v>4</v>
      </c>
      <c r="D1420" s="1">
        <v>43163</v>
      </c>
      <c r="E1420" s="1">
        <v>43166</v>
      </c>
      <c r="F1420" t="s">
        <v>5924</v>
      </c>
      <c r="G1420">
        <v>2</v>
      </c>
      <c r="H1420">
        <v>6</v>
      </c>
    </row>
    <row r="1421" spans="1:8" x14ac:dyDescent="0.25">
      <c r="A1421">
        <v>1420</v>
      </c>
      <c r="B1421">
        <v>838</v>
      </c>
      <c r="C1421">
        <v>4</v>
      </c>
      <c r="D1421" s="1">
        <v>43163</v>
      </c>
      <c r="E1421" s="1">
        <v>43164</v>
      </c>
      <c r="F1421" t="s">
        <v>5924</v>
      </c>
      <c r="G1421">
        <v>2</v>
      </c>
      <c r="H1421">
        <v>7</v>
      </c>
    </row>
    <row r="1422" spans="1:8" x14ac:dyDescent="0.25">
      <c r="A1422">
        <v>1421</v>
      </c>
      <c r="B1422">
        <v>1176</v>
      </c>
      <c r="C1422">
        <v>4</v>
      </c>
      <c r="D1422" s="1">
        <v>43164</v>
      </c>
      <c r="E1422" s="1">
        <v>43166</v>
      </c>
      <c r="F1422" t="s">
        <v>5924</v>
      </c>
      <c r="G1422">
        <v>2</v>
      </c>
      <c r="H1422">
        <v>7</v>
      </c>
    </row>
    <row r="1423" spans="1:8" x14ac:dyDescent="0.25">
      <c r="A1423">
        <v>1422</v>
      </c>
      <c r="B1423">
        <v>599</v>
      </c>
      <c r="C1423">
        <v>4</v>
      </c>
      <c r="D1423" s="1">
        <v>43164</v>
      </c>
      <c r="E1423" s="1">
        <v>43165</v>
      </c>
      <c r="F1423" t="s">
        <v>5925</v>
      </c>
      <c r="G1423">
        <v>3</v>
      </c>
      <c r="H1423">
        <v>8</v>
      </c>
    </row>
    <row r="1424" spans="1:8" x14ac:dyDescent="0.25">
      <c r="A1424">
        <v>1423</v>
      </c>
      <c r="B1424">
        <v>1231</v>
      </c>
      <c r="C1424">
        <v>4</v>
      </c>
      <c r="D1424" s="1">
        <v>43165</v>
      </c>
      <c r="E1424" s="1">
        <v>43166</v>
      </c>
      <c r="F1424" t="s">
        <v>5924</v>
      </c>
      <c r="G1424">
        <v>1</v>
      </c>
      <c r="H1424">
        <v>2</v>
      </c>
    </row>
    <row r="1425" spans="1:8" x14ac:dyDescent="0.25">
      <c r="A1425">
        <v>1424</v>
      </c>
      <c r="B1425">
        <v>1445</v>
      </c>
      <c r="C1425">
        <v>4</v>
      </c>
      <c r="D1425" s="1">
        <v>43166</v>
      </c>
      <c r="E1425" s="1">
        <v>43169</v>
      </c>
      <c r="F1425" t="s">
        <v>5926</v>
      </c>
      <c r="G1425">
        <v>1</v>
      </c>
      <c r="H1425">
        <v>2</v>
      </c>
    </row>
    <row r="1426" spans="1:8" x14ac:dyDescent="0.25">
      <c r="A1426">
        <v>1425</v>
      </c>
      <c r="B1426">
        <v>126</v>
      </c>
      <c r="C1426">
        <v>4</v>
      </c>
      <c r="D1426" s="1">
        <v>43166</v>
      </c>
      <c r="E1426" s="1">
        <v>43168</v>
      </c>
      <c r="F1426" t="s">
        <v>5927</v>
      </c>
      <c r="G1426">
        <v>2</v>
      </c>
      <c r="H1426">
        <v>6</v>
      </c>
    </row>
    <row r="1427" spans="1:8" x14ac:dyDescent="0.25">
      <c r="A1427">
        <v>1426</v>
      </c>
      <c r="B1427">
        <v>938</v>
      </c>
      <c r="C1427">
        <v>4</v>
      </c>
      <c r="D1427" s="1">
        <v>43166</v>
      </c>
      <c r="E1427" s="1">
        <v>43167</v>
      </c>
      <c r="F1427" t="s">
        <v>5926</v>
      </c>
      <c r="G1427">
        <v>2</v>
      </c>
      <c r="H1427">
        <v>6</v>
      </c>
    </row>
    <row r="1428" spans="1:8" x14ac:dyDescent="0.25">
      <c r="A1428">
        <v>1427</v>
      </c>
      <c r="B1428">
        <v>999</v>
      </c>
      <c r="C1428">
        <v>4</v>
      </c>
      <c r="D1428" s="1">
        <v>43166</v>
      </c>
      <c r="E1428" s="1">
        <v>43167</v>
      </c>
      <c r="F1428" t="s">
        <v>5925</v>
      </c>
      <c r="G1428">
        <v>2</v>
      </c>
      <c r="H1428">
        <v>6</v>
      </c>
    </row>
    <row r="1429" spans="1:8" x14ac:dyDescent="0.25">
      <c r="A1429">
        <v>1428</v>
      </c>
      <c r="B1429">
        <v>195</v>
      </c>
      <c r="C1429">
        <v>4</v>
      </c>
      <c r="D1429" s="1">
        <v>43167</v>
      </c>
      <c r="E1429" s="1">
        <v>43169</v>
      </c>
      <c r="F1429" t="s">
        <v>5928</v>
      </c>
      <c r="G1429">
        <v>2</v>
      </c>
      <c r="H1429">
        <v>7</v>
      </c>
    </row>
    <row r="1430" spans="1:8" x14ac:dyDescent="0.25">
      <c r="A1430">
        <v>1429</v>
      </c>
      <c r="B1430">
        <v>1116</v>
      </c>
      <c r="C1430">
        <v>4</v>
      </c>
      <c r="D1430" s="1">
        <v>43167</v>
      </c>
      <c r="E1430" s="1">
        <v>43168</v>
      </c>
      <c r="F1430" t="s">
        <v>5927</v>
      </c>
      <c r="G1430">
        <v>2</v>
      </c>
      <c r="H1430">
        <v>6</v>
      </c>
    </row>
    <row r="1431" spans="1:8" x14ac:dyDescent="0.25">
      <c r="A1431">
        <v>1430</v>
      </c>
      <c r="B1431">
        <v>1239</v>
      </c>
      <c r="C1431">
        <v>4</v>
      </c>
      <c r="D1431" s="1">
        <v>43169</v>
      </c>
      <c r="E1431" s="1">
        <v>43172</v>
      </c>
      <c r="F1431" t="s">
        <v>5928</v>
      </c>
      <c r="G1431">
        <v>2</v>
      </c>
      <c r="H1431">
        <v>7</v>
      </c>
    </row>
    <row r="1432" spans="1:8" x14ac:dyDescent="0.25">
      <c r="A1432">
        <v>1431</v>
      </c>
      <c r="B1432">
        <v>308</v>
      </c>
      <c r="C1432">
        <v>4</v>
      </c>
      <c r="D1432" s="1">
        <v>43170</v>
      </c>
      <c r="E1432" s="1">
        <v>43171</v>
      </c>
      <c r="F1432" t="s">
        <v>5929</v>
      </c>
      <c r="G1432">
        <v>2</v>
      </c>
      <c r="H1432">
        <v>6</v>
      </c>
    </row>
    <row r="1433" spans="1:8" x14ac:dyDescent="0.25">
      <c r="A1433">
        <v>1432</v>
      </c>
      <c r="B1433">
        <v>483</v>
      </c>
      <c r="C1433">
        <v>4</v>
      </c>
      <c r="D1433" s="1">
        <v>43170</v>
      </c>
      <c r="E1433" s="1">
        <v>43171</v>
      </c>
      <c r="F1433" t="s">
        <v>5929</v>
      </c>
      <c r="G1433">
        <v>2</v>
      </c>
      <c r="H1433">
        <v>6</v>
      </c>
    </row>
    <row r="1434" spans="1:8" x14ac:dyDescent="0.25">
      <c r="A1434">
        <v>1433</v>
      </c>
      <c r="B1434">
        <v>1142</v>
      </c>
      <c r="C1434">
        <v>4</v>
      </c>
      <c r="D1434" s="1">
        <v>43170</v>
      </c>
      <c r="E1434" s="1">
        <v>43172</v>
      </c>
      <c r="F1434" t="s">
        <v>5930</v>
      </c>
      <c r="G1434">
        <v>2</v>
      </c>
      <c r="H1434">
        <v>7</v>
      </c>
    </row>
    <row r="1435" spans="1:8" x14ac:dyDescent="0.25">
      <c r="A1435">
        <v>1434</v>
      </c>
      <c r="B1435">
        <v>595</v>
      </c>
      <c r="C1435">
        <v>4</v>
      </c>
      <c r="D1435" s="1">
        <v>43173</v>
      </c>
      <c r="E1435" s="1">
        <v>43175</v>
      </c>
      <c r="F1435" t="s">
        <v>5931</v>
      </c>
      <c r="G1435">
        <v>2</v>
      </c>
      <c r="H1435">
        <v>6</v>
      </c>
    </row>
    <row r="1436" spans="1:8" x14ac:dyDescent="0.25">
      <c r="A1436">
        <v>1435</v>
      </c>
      <c r="B1436">
        <v>744</v>
      </c>
      <c r="C1436">
        <v>4</v>
      </c>
      <c r="D1436" s="1">
        <v>43173</v>
      </c>
      <c r="E1436" s="1">
        <v>43174</v>
      </c>
      <c r="F1436" t="s">
        <v>5931</v>
      </c>
      <c r="G1436">
        <v>2</v>
      </c>
      <c r="H1436">
        <v>6</v>
      </c>
    </row>
    <row r="1437" spans="1:8" x14ac:dyDescent="0.25">
      <c r="A1437">
        <v>1436</v>
      </c>
      <c r="B1437">
        <v>1044</v>
      </c>
      <c r="C1437">
        <v>4</v>
      </c>
      <c r="D1437" s="1">
        <v>43173</v>
      </c>
      <c r="E1437" s="1">
        <v>43176</v>
      </c>
      <c r="F1437" t="s">
        <v>5931</v>
      </c>
      <c r="G1437">
        <v>2</v>
      </c>
      <c r="H1437">
        <v>6</v>
      </c>
    </row>
    <row r="1438" spans="1:8" x14ac:dyDescent="0.25">
      <c r="A1438">
        <v>1437</v>
      </c>
      <c r="B1438">
        <v>518</v>
      </c>
      <c r="C1438">
        <v>4</v>
      </c>
      <c r="D1438" s="1">
        <v>43174</v>
      </c>
      <c r="E1438" s="1">
        <v>43175</v>
      </c>
      <c r="F1438" t="s">
        <v>5931</v>
      </c>
      <c r="G1438">
        <v>1</v>
      </c>
      <c r="H1438">
        <v>2</v>
      </c>
    </row>
    <row r="1439" spans="1:8" x14ac:dyDescent="0.25">
      <c r="A1439">
        <v>1438</v>
      </c>
      <c r="B1439">
        <v>263</v>
      </c>
      <c r="C1439">
        <v>4</v>
      </c>
      <c r="D1439" s="1">
        <v>43174</v>
      </c>
      <c r="E1439" s="1">
        <v>43176</v>
      </c>
      <c r="F1439" t="s">
        <v>5931</v>
      </c>
      <c r="G1439">
        <v>2</v>
      </c>
      <c r="H1439">
        <v>6</v>
      </c>
    </row>
    <row r="1440" spans="1:8" x14ac:dyDescent="0.25">
      <c r="A1440">
        <v>1439</v>
      </c>
      <c r="B1440">
        <v>463</v>
      </c>
      <c r="C1440">
        <v>4</v>
      </c>
      <c r="D1440" s="1">
        <v>43174</v>
      </c>
      <c r="E1440" s="1">
        <v>43175</v>
      </c>
      <c r="F1440" t="s">
        <v>5932</v>
      </c>
      <c r="G1440">
        <v>2</v>
      </c>
      <c r="H1440">
        <v>7</v>
      </c>
    </row>
    <row r="1441" spans="1:8" x14ac:dyDescent="0.25">
      <c r="A1441">
        <v>1440</v>
      </c>
      <c r="B1441">
        <v>859</v>
      </c>
      <c r="C1441">
        <v>4</v>
      </c>
      <c r="D1441" s="1">
        <v>43174</v>
      </c>
      <c r="E1441" s="1">
        <v>43177</v>
      </c>
      <c r="F1441" t="s">
        <v>5931</v>
      </c>
      <c r="G1441">
        <v>3</v>
      </c>
      <c r="H1441">
        <v>8</v>
      </c>
    </row>
    <row r="1442" spans="1:8" x14ac:dyDescent="0.25">
      <c r="A1442">
        <v>1441</v>
      </c>
      <c r="B1442">
        <v>982</v>
      </c>
      <c r="C1442">
        <v>4</v>
      </c>
      <c r="D1442" s="1">
        <v>43174</v>
      </c>
      <c r="E1442" s="1">
        <v>43175</v>
      </c>
      <c r="F1442" t="s">
        <v>5933</v>
      </c>
      <c r="G1442">
        <v>3</v>
      </c>
      <c r="H1442">
        <v>8</v>
      </c>
    </row>
    <row r="1443" spans="1:8" x14ac:dyDescent="0.25">
      <c r="A1443">
        <v>1442</v>
      </c>
      <c r="B1443">
        <v>478</v>
      </c>
      <c r="C1443">
        <v>4</v>
      </c>
      <c r="D1443" s="1">
        <v>43175</v>
      </c>
      <c r="E1443" s="1">
        <v>43176</v>
      </c>
      <c r="F1443" t="s">
        <v>5932</v>
      </c>
      <c r="G1443">
        <v>2</v>
      </c>
      <c r="H1443">
        <v>7</v>
      </c>
    </row>
    <row r="1444" spans="1:8" x14ac:dyDescent="0.25">
      <c r="A1444">
        <v>1443</v>
      </c>
      <c r="B1444">
        <v>972</v>
      </c>
      <c r="C1444">
        <v>4</v>
      </c>
      <c r="D1444" s="1">
        <v>43175</v>
      </c>
      <c r="E1444" s="1">
        <v>43176</v>
      </c>
      <c r="F1444" t="s">
        <v>5932</v>
      </c>
      <c r="G1444">
        <v>2</v>
      </c>
      <c r="H1444">
        <v>7</v>
      </c>
    </row>
    <row r="1445" spans="1:8" x14ac:dyDescent="0.25">
      <c r="A1445">
        <v>1444</v>
      </c>
      <c r="B1445">
        <v>1154</v>
      </c>
      <c r="C1445">
        <v>4</v>
      </c>
      <c r="D1445" s="1">
        <v>43175</v>
      </c>
      <c r="E1445" s="1">
        <v>43176</v>
      </c>
      <c r="F1445" t="s">
        <v>5934</v>
      </c>
      <c r="G1445">
        <v>2</v>
      </c>
      <c r="H1445">
        <v>6</v>
      </c>
    </row>
    <row r="1446" spans="1:8" x14ac:dyDescent="0.25">
      <c r="A1446">
        <v>1445</v>
      </c>
      <c r="B1446">
        <v>515</v>
      </c>
      <c r="C1446">
        <v>4</v>
      </c>
      <c r="D1446" s="1">
        <v>43176</v>
      </c>
      <c r="E1446" s="1">
        <v>43177</v>
      </c>
      <c r="F1446" t="s">
        <v>5935</v>
      </c>
      <c r="G1446">
        <v>2</v>
      </c>
      <c r="H1446">
        <v>7</v>
      </c>
    </row>
    <row r="1447" spans="1:8" x14ac:dyDescent="0.25">
      <c r="A1447">
        <v>1446</v>
      </c>
      <c r="B1447">
        <v>820</v>
      </c>
      <c r="C1447">
        <v>4</v>
      </c>
      <c r="D1447" s="1">
        <v>43176</v>
      </c>
      <c r="E1447" s="1">
        <v>43177</v>
      </c>
      <c r="F1447" t="s">
        <v>5933</v>
      </c>
      <c r="G1447">
        <v>2</v>
      </c>
      <c r="H1447">
        <v>6</v>
      </c>
    </row>
    <row r="1448" spans="1:8" x14ac:dyDescent="0.25">
      <c r="A1448">
        <v>1447</v>
      </c>
      <c r="B1448">
        <v>1419</v>
      </c>
      <c r="C1448">
        <v>4</v>
      </c>
      <c r="D1448" s="1">
        <v>43177</v>
      </c>
      <c r="E1448" s="1">
        <v>43179</v>
      </c>
      <c r="F1448" t="s">
        <v>5935</v>
      </c>
      <c r="G1448">
        <v>1</v>
      </c>
      <c r="H1448">
        <v>3</v>
      </c>
    </row>
    <row r="1449" spans="1:8" x14ac:dyDescent="0.25">
      <c r="A1449">
        <v>1448</v>
      </c>
      <c r="B1449">
        <v>228</v>
      </c>
      <c r="C1449">
        <v>4</v>
      </c>
      <c r="D1449" s="1">
        <v>43177</v>
      </c>
      <c r="E1449" s="1">
        <v>43178</v>
      </c>
      <c r="F1449" t="s">
        <v>5936</v>
      </c>
      <c r="G1449">
        <v>2</v>
      </c>
      <c r="H1449">
        <v>6</v>
      </c>
    </row>
    <row r="1450" spans="1:8" x14ac:dyDescent="0.25">
      <c r="A1450">
        <v>1449</v>
      </c>
      <c r="B1450">
        <v>330</v>
      </c>
      <c r="C1450">
        <v>4</v>
      </c>
      <c r="D1450" s="1">
        <v>43177</v>
      </c>
      <c r="E1450" s="1">
        <v>43178</v>
      </c>
      <c r="F1450" t="s">
        <v>5935</v>
      </c>
      <c r="G1450">
        <v>2</v>
      </c>
      <c r="H1450">
        <v>7</v>
      </c>
    </row>
    <row r="1451" spans="1:8" x14ac:dyDescent="0.25">
      <c r="A1451">
        <v>1450</v>
      </c>
      <c r="B1451">
        <v>296</v>
      </c>
      <c r="C1451">
        <v>4</v>
      </c>
      <c r="D1451" s="1">
        <v>43178</v>
      </c>
      <c r="E1451" s="1">
        <v>43179</v>
      </c>
      <c r="F1451" t="s">
        <v>5937</v>
      </c>
      <c r="G1451">
        <v>2</v>
      </c>
      <c r="H1451">
        <v>7</v>
      </c>
    </row>
    <row r="1452" spans="1:8" x14ac:dyDescent="0.25">
      <c r="A1452">
        <v>1451</v>
      </c>
      <c r="B1452">
        <v>822</v>
      </c>
      <c r="C1452">
        <v>4</v>
      </c>
      <c r="D1452" s="1">
        <v>43178</v>
      </c>
      <c r="E1452" s="1">
        <v>43181</v>
      </c>
      <c r="F1452" t="s">
        <v>5935</v>
      </c>
      <c r="G1452">
        <v>2</v>
      </c>
      <c r="H1452">
        <v>6</v>
      </c>
    </row>
    <row r="1453" spans="1:8" x14ac:dyDescent="0.25">
      <c r="A1453">
        <v>1452</v>
      </c>
      <c r="B1453">
        <v>287</v>
      </c>
      <c r="C1453">
        <v>4</v>
      </c>
      <c r="D1453" s="1">
        <v>43179</v>
      </c>
      <c r="E1453" s="1">
        <v>43182</v>
      </c>
      <c r="F1453" t="s">
        <v>5938</v>
      </c>
      <c r="G1453">
        <v>1</v>
      </c>
      <c r="H1453">
        <v>3</v>
      </c>
    </row>
    <row r="1454" spans="1:8" x14ac:dyDescent="0.25">
      <c r="A1454">
        <v>1453</v>
      </c>
      <c r="B1454">
        <v>601</v>
      </c>
      <c r="C1454">
        <v>4</v>
      </c>
      <c r="D1454" s="1">
        <v>43179</v>
      </c>
      <c r="E1454" s="1">
        <v>43182</v>
      </c>
      <c r="F1454" t="s">
        <v>5937</v>
      </c>
      <c r="G1454">
        <v>1</v>
      </c>
      <c r="H1454">
        <v>3</v>
      </c>
    </row>
    <row r="1455" spans="1:8" x14ac:dyDescent="0.25">
      <c r="A1455">
        <v>1454</v>
      </c>
      <c r="B1455">
        <v>395</v>
      </c>
      <c r="C1455">
        <v>4</v>
      </c>
      <c r="D1455" s="1">
        <v>43179</v>
      </c>
      <c r="E1455" s="1">
        <v>43180</v>
      </c>
      <c r="F1455" t="s">
        <v>5937</v>
      </c>
      <c r="G1455">
        <v>2</v>
      </c>
      <c r="H1455">
        <v>6</v>
      </c>
    </row>
    <row r="1456" spans="1:8" x14ac:dyDescent="0.25">
      <c r="A1456">
        <v>1455</v>
      </c>
      <c r="B1456">
        <v>405</v>
      </c>
      <c r="C1456">
        <v>4</v>
      </c>
      <c r="D1456" s="1">
        <v>43179</v>
      </c>
      <c r="E1456" s="1">
        <v>43181</v>
      </c>
      <c r="F1456" t="s">
        <v>5936</v>
      </c>
      <c r="G1456">
        <v>2</v>
      </c>
      <c r="H1456">
        <v>6</v>
      </c>
    </row>
    <row r="1457" spans="1:8" x14ac:dyDescent="0.25">
      <c r="A1457">
        <v>1456</v>
      </c>
      <c r="B1457">
        <v>754</v>
      </c>
      <c r="C1457">
        <v>4</v>
      </c>
      <c r="D1457" s="1">
        <v>43179</v>
      </c>
      <c r="E1457" s="1">
        <v>43180</v>
      </c>
      <c r="F1457" t="s">
        <v>5938</v>
      </c>
      <c r="G1457">
        <v>2</v>
      </c>
      <c r="H1457">
        <v>7</v>
      </c>
    </row>
    <row r="1458" spans="1:8" x14ac:dyDescent="0.25">
      <c r="A1458">
        <v>1457</v>
      </c>
      <c r="B1458">
        <v>1411</v>
      </c>
      <c r="C1458">
        <v>4</v>
      </c>
      <c r="D1458" s="1">
        <v>43179</v>
      </c>
      <c r="E1458" s="1">
        <v>43182</v>
      </c>
      <c r="F1458" t="s">
        <v>5938</v>
      </c>
      <c r="G1458">
        <v>2</v>
      </c>
      <c r="H1458">
        <v>6</v>
      </c>
    </row>
    <row r="1459" spans="1:8" x14ac:dyDescent="0.25">
      <c r="A1459">
        <v>1458</v>
      </c>
      <c r="B1459">
        <v>1029</v>
      </c>
      <c r="C1459">
        <v>4</v>
      </c>
      <c r="D1459" s="1">
        <v>43179</v>
      </c>
      <c r="E1459" s="1">
        <v>43181</v>
      </c>
      <c r="F1459" t="s">
        <v>5936</v>
      </c>
      <c r="G1459">
        <v>3</v>
      </c>
      <c r="H1459">
        <v>8</v>
      </c>
    </row>
    <row r="1460" spans="1:8" x14ac:dyDescent="0.25">
      <c r="A1460">
        <v>1459</v>
      </c>
      <c r="B1460">
        <v>9</v>
      </c>
      <c r="C1460">
        <v>4</v>
      </c>
      <c r="D1460" s="1">
        <v>43180</v>
      </c>
      <c r="E1460" s="1">
        <v>43181</v>
      </c>
      <c r="F1460" t="s">
        <v>5937</v>
      </c>
      <c r="G1460">
        <v>2</v>
      </c>
      <c r="H1460">
        <v>7</v>
      </c>
    </row>
    <row r="1461" spans="1:8" x14ac:dyDescent="0.25">
      <c r="A1461">
        <v>1460</v>
      </c>
      <c r="B1461">
        <v>1131</v>
      </c>
      <c r="C1461">
        <v>4</v>
      </c>
      <c r="D1461" s="1">
        <v>43180</v>
      </c>
      <c r="E1461" s="1">
        <v>43182</v>
      </c>
      <c r="F1461" t="s">
        <v>5938</v>
      </c>
      <c r="G1461">
        <v>2</v>
      </c>
      <c r="H1461">
        <v>7</v>
      </c>
    </row>
    <row r="1462" spans="1:8" x14ac:dyDescent="0.25">
      <c r="A1462">
        <v>1461</v>
      </c>
      <c r="B1462">
        <v>139</v>
      </c>
      <c r="C1462">
        <v>4</v>
      </c>
      <c r="D1462" s="1">
        <v>43181</v>
      </c>
      <c r="E1462" s="1">
        <v>43184</v>
      </c>
      <c r="F1462" t="s">
        <v>5938</v>
      </c>
      <c r="G1462">
        <v>2</v>
      </c>
      <c r="H1462">
        <v>6</v>
      </c>
    </row>
    <row r="1463" spans="1:8" x14ac:dyDescent="0.25">
      <c r="A1463">
        <v>1462</v>
      </c>
      <c r="B1463">
        <v>1101</v>
      </c>
      <c r="C1463">
        <v>4</v>
      </c>
      <c r="D1463" s="1">
        <v>43181</v>
      </c>
      <c r="E1463" s="1">
        <v>43183</v>
      </c>
      <c r="F1463" t="s">
        <v>5939</v>
      </c>
      <c r="G1463">
        <v>2</v>
      </c>
      <c r="H1463">
        <v>6</v>
      </c>
    </row>
    <row r="1464" spans="1:8" x14ac:dyDescent="0.25">
      <c r="A1464">
        <v>1463</v>
      </c>
      <c r="B1464">
        <v>692</v>
      </c>
      <c r="C1464">
        <v>4</v>
      </c>
      <c r="D1464" s="1">
        <v>43182</v>
      </c>
      <c r="E1464" s="1">
        <v>43183</v>
      </c>
      <c r="F1464" t="s">
        <v>5939</v>
      </c>
      <c r="G1464">
        <v>2</v>
      </c>
      <c r="H1464">
        <v>7</v>
      </c>
    </row>
    <row r="1465" spans="1:8" x14ac:dyDescent="0.25">
      <c r="A1465">
        <v>1464</v>
      </c>
      <c r="B1465">
        <v>1279</v>
      </c>
      <c r="C1465">
        <v>4</v>
      </c>
      <c r="D1465" s="1">
        <v>43183</v>
      </c>
      <c r="E1465" s="1">
        <v>43184</v>
      </c>
      <c r="F1465" t="s">
        <v>5940</v>
      </c>
      <c r="G1465">
        <v>2</v>
      </c>
      <c r="H1465">
        <v>7</v>
      </c>
    </row>
    <row r="1466" spans="1:8" x14ac:dyDescent="0.25">
      <c r="A1466">
        <v>1465</v>
      </c>
      <c r="B1466">
        <v>623</v>
      </c>
      <c r="C1466">
        <v>4</v>
      </c>
      <c r="D1466" s="1">
        <v>43184</v>
      </c>
      <c r="E1466" s="1">
        <v>43187</v>
      </c>
      <c r="F1466" t="s">
        <v>5941</v>
      </c>
      <c r="G1466">
        <v>2</v>
      </c>
      <c r="H1466">
        <v>7</v>
      </c>
    </row>
    <row r="1467" spans="1:8" x14ac:dyDescent="0.25">
      <c r="A1467">
        <v>1466</v>
      </c>
      <c r="B1467">
        <v>738</v>
      </c>
      <c r="C1467">
        <v>4</v>
      </c>
      <c r="D1467" s="1">
        <v>43185</v>
      </c>
      <c r="E1467" s="1">
        <v>43188</v>
      </c>
      <c r="F1467" t="s">
        <v>5941</v>
      </c>
      <c r="G1467">
        <v>1</v>
      </c>
      <c r="H1467">
        <v>3</v>
      </c>
    </row>
    <row r="1468" spans="1:8" x14ac:dyDescent="0.25">
      <c r="A1468">
        <v>1467</v>
      </c>
      <c r="B1468">
        <v>152</v>
      </c>
      <c r="C1468">
        <v>4</v>
      </c>
      <c r="D1468" s="1">
        <v>43185</v>
      </c>
      <c r="E1468" s="1">
        <v>43186</v>
      </c>
      <c r="F1468" t="s">
        <v>5942</v>
      </c>
      <c r="G1468">
        <v>2</v>
      </c>
      <c r="H1468">
        <v>7</v>
      </c>
    </row>
    <row r="1469" spans="1:8" x14ac:dyDescent="0.25">
      <c r="A1469">
        <v>1468</v>
      </c>
      <c r="B1469">
        <v>3</v>
      </c>
      <c r="C1469">
        <v>4</v>
      </c>
      <c r="D1469" s="1">
        <v>43186</v>
      </c>
      <c r="E1469" s="1">
        <v>43189</v>
      </c>
      <c r="F1469" t="s">
        <v>5942</v>
      </c>
      <c r="G1469">
        <v>1</v>
      </c>
      <c r="H1469">
        <v>2</v>
      </c>
    </row>
    <row r="1470" spans="1:8" x14ac:dyDescent="0.25">
      <c r="A1470">
        <v>1469</v>
      </c>
      <c r="B1470">
        <v>1135</v>
      </c>
      <c r="C1470">
        <v>4</v>
      </c>
      <c r="D1470" s="1">
        <v>43186</v>
      </c>
      <c r="E1470" s="1">
        <v>43187</v>
      </c>
      <c r="F1470" t="s">
        <v>5943</v>
      </c>
      <c r="G1470">
        <v>3</v>
      </c>
      <c r="H1470">
        <v>8</v>
      </c>
    </row>
    <row r="1471" spans="1:8" x14ac:dyDescent="0.25">
      <c r="A1471">
        <v>1470</v>
      </c>
      <c r="B1471">
        <v>505</v>
      </c>
      <c r="C1471">
        <v>4</v>
      </c>
      <c r="D1471" s="1">
        <v>43187</v>
      </c>
      <c r="E1471" s="1">
        <v>43190</v>
      </c>
      <c r="F1471" t="s">
        <v>5944</v>
      </c>
      <c r="G1471">
        <v>2</v>
      </c>
      <c r="H1471">
        <v>7</v>
      </c>
    </row>
    <row r="1472" spans="1:8" x14ac:dyDescent="0.25">
      <c r="A1472">
        <v>1471</v>
      </c>
      <c r="B1472">
        <v>1310</v>
      </c>
      <c r="C1472">
        <v>4</v>
      </c>
      <c r="D1472" s="1">
        <v>43187</v>
      </c>
      <c r="E1472" s="1">
        <v>43189</v>
      </c>
      <c r="F1472" t="s">
        <v>5942</v>
      </c>
      <c r="G1472">
        <v>2</v>
      </c>
      <c r="H1472">
        <v>7</v>
      </c>
    </row>
    <row r="1473" spans="1:8" x14ac:dyDescent="0.25">
      <c r="A1473">
        <v>1472</v>
      </c>
      <c r="B1473">
        <v>114</v>
      </c>
      <c r="C1473">
        <v>4</v>
      </c>
      <c r="D1473" s="1">
        <v>43188</v>
      </c>
      <c r="E1473" s="1">
        <v>43189</v>
      </c>
      <c r="F1473" t="s">
        <v>5944</v>
      </c>
      <c r="G1473">
        <v>2</v>
      </c>
      <c r="H1473">
        <v>6</v>
      </c>
    </row>
    <row r="1474" spans="1:8" x14ac:dyDescent="0.25">
      <c r="A1474">
        <v>1473</v>
      </c>
      <c r="B1474">
        <v>302</v>
      </c>
      <c r="C1474">
        <v>4</v>
      </c>
      <c r="D1474" s="1">
        <v>43189</v>
      </c>
      <c r="E1474" s="1">
        <v>43191</v>
      </c>
      <c r="F1474" t="s">
        <v>5945</v>
      </c>
      <c r="G1474">
        <v>1</v>
      </c>
      <c r="H1474">
        <v>2</v>
      </c>
    </row>
    <row r="1475" spans="1:8" x14ac:dyDescent="0.25">
      <c r="A1475">
        <v>1474</v>
      </c>
      <c r="B1475">
        <v>816</v>
      </c>
      <c r="C1475">
        <v>4</v>
      </c>
      <c r="D1475" s="1">
        <v>43189</v>
      </c>
      <c r="E1475" s="1">
        <v>43191</v>
      </c>
      <c r="F1475" t="s">
        <v>5945</v>
      </c>
      <c r="G1475">
        <v>1</v>
      </c>
      <c r="H1475">
        <v>3</v>
      </c>
    </row>
    <row r="1476" spans="1:8" x14ac:dyDescent="0.25">
      <c r="A1476">
        <v>1475</v>
      </c>
      <c r="B1476">
        <v>112</v>
      </c>
      <c r="C1476">
        <v>4</v>
      </c>
      <c r="D1476" s="1">
        <v>43189</v>
      </c>
      <c r="E1476" s="1">
        <v>43191</v>
      </c>
      <c r="F1476" t="s">
        <v>5944</v>
      </c>
      <c r="G1476">
        <v>2</v>
      </c>
      <c r="H1476">
        <v>6</v>
      </c>
    </row>
    <row r="1477" spans="1:8" x14ac:dyDescent="0.25">
      <c r="A1477">
        <v>1476</v>
      </c>
      <c r="B1477">
        <v>35</v>
      </c>
      <c r="C1477">
        <v>4</v>
      </c>
      <c r="D1477" s="1">
        <v>43190</v>
      </c>
      <c r="E1477" s="1">
        <v>43191</v>
      </c>
      <c r="F1477" t="s">
        <v>5946</v>
      </c>
      <c r="G1477">
        <v>2</v>
      </c>
      <c r="H1477">
        <v>7</v>
      </c>
    </row>
    <row r="1478" spans="1:8" x14ac:dyDescent="0.25">
      <c r="A1478">
        <v>1477</v>
      </c>
      <c r="B1478">
        <v>180</v>
      </c>
      <c r="C1478">
        <v>4</v>
      </c>
      <c r="D1478" s="1">
        <v>43190</v>
      </c>
      <c r="E1478" s="1">
        <v>43193</v>
      </c>
      <c r="F1478" t="s">
        <v>5946</v>
      </c>
      <c r="G1478">
        <v>2</v>
      </c>
      <c r="H1478">
        <v>6</v>
      </c>
    </row>
    <row r="1479" spans="1:8" x14ac:dyDescent="0.25">
      <c r="A1479">
        <v>1478</v>
      </c>
      <c r="B1479">
        <v>392</v>
      </c>
      <c r="C1479">
        <v>4</v>
      </c>
      <c r="D1479" s="1">
        <v>43190</v>
      </c>
      <c r="E1479" s="1">
        <v>43192</v>
      </c>
      <c r="F1479" t="s">
        <v>5945</v>
      </c>
      <c r="G1479">
        <v>2</v>
      </c>
      <c r="H1479">
        <v>6</v>
      </c>
    </row>
    <row r="1480" spans="1:8" x14ac:dyDescent="0.25">
      <c r="A1480">
        <v>1479</v>
      </c>
      <c r="B1480">
        <v>23</v>
      </c>
      <c r="C1480">
        <v>2</v>
      </c>
      <c r="D1480" s="1">
        <v>43191</v>
      </c>
      <c r="E1480" s="1">
        <v>43191</v>
      </c>
      <c r="F1480" t="s">
        <v>31</v>
      </c>
      <c r="G1480">
        <v>2</v>
      </c>
      <c r="H1480">
        <v>7</v>
      </c>
    </row>
    <row r="1481" spans="1:8" x14ac:dyDescent="0.25">
      <c r="A1481">
        <v>1480</v>
      </c>
      <c r="B1481">
        <v>27</v>
      </c>
      <c r="C1481">
        <v>2</v>
      </c>
      <c r="D1481" s="1">
        <v>43191</v>
      </c>
      <c r="E1481" s="1">
        <v>43191</v>
      </c>
      <c r="F1481" t="s">
        <v>31</v>
      </c>
      <c r="G1481">
        <v>2</v>
      </c>
      <c r="H1481">
        <v>7</v>
      </c>
    </row>
    <row r="1482" spans="1:8" x14ac:dyDescent="0.25">
      <c r="A1482">
        <v>1481</v>
      </c>
      <c r="B1482">
        <v>62</v>
      </c>
      <c r="C1482">
        <v>1</v>
      </c>
      <c r="D1482" s="1">
        <v>43191</v>
      </c>
      <c r="E1482" s="1">
        <v>43191</v>
      </c>
      <c r="F1482" t="s">
        <v>31</v>
      </c>
      <c r="G1482">
        <v>2</v>
      </c>
      <c r="H1482">
        <v>6</v>
      </c>
    </row>
    <row r="1483" spans="1:8" x14ac:dyDescent="0.25">
      <c r="A1483">
        <v>1482</v>
      </c>
      <c r="B1483">
        <v>94</v>
      </c>
      <c r="C1483">
        <v>1</v>
      </c>
      <c r="D1483" s="1">
        <v>43191</v>
      </c>
      <c r="E1483" s="1">
        <v>43191</v>
      </c>
      <c r="F1483" t="s">
        <v>31</v>
      </c>
      <c r="G1483">
        <v>2</v>
      </c>
      <c r="H1483">
        <v>7</v>
      </c>
    </row>
    <row r="1484" spans="1:8" x14ac:dyDescent="0.25">
      <c r="A1484">
        <v>1483</v>
      </c>
      <c r="B1484">
        <v>15</v>
      </c>
      <c r="C1484">
        <v>1</v>
      </c>
      <c r="D1484" s="1">
        <v>43192</v>
      </c>
      <c r="E1484" s="1">
        <v>43192</v>
      </c>
      <c r="F1484" t="s">
        <v>31</v>
      </c>
      <c r="G1484">
        <v>2</v>
      </c>
      <c r="H1484">
        <v>7</v>
      </c>
    </row>
    <row r="1485" spans="1:8" x14ac:dyDescent="0.25">
      <c r="A1485">
        <v>1484</v>
      </c>
      <c r="B1485">
        <v>35</v>
      </c>
      <c r="C1485">
        <v>2</v>
      </c>
      <c r="D1485" s="1">
        <v>43192</v>
      </c>
      <c r="E1485" s="1">
        <v>43192</v>
      </c>
      <c r="F1485" t="s">
        <v>31</v>
      </c>
      <c r="G1485">
        <v>2</v>
      </c>
      <c r="H1485">
        <v>6</v>
      </c>
    </row>
    <row r="1486" spans="1:8" x14ac:dyDescent="0.25">
      <c r="A1486">
        <v>1485</v>
      </c>
      <c r="B1486">
        <v>51</v>
      </c>
      <c r="C1486">
        <v>2</v>
      </c>
      <c r="D1486" s="1">
        <v>43192</v>
      </c>
      <c r="E1486" s="1">
        <v>43192</v>
      </c>
      <c r="F1486" t="s">
        <v>31</v>
      </c>
      <c r="G1486">
        <v>2</v>
      </c>
      <c r="H1486">
        <v>7</v>
      </c>
    </row>
    <row r="1487" spans="1:8" x14ac:dyDescent="0.25">
      <c r="A1487">
        <v>1486</v>
      </c>
      <c r="B1487">
        <v>84</v>
      </c>
      <c r="C1487">
        <v>2</v>
      </c>
      <c r="D1487" s="1">
        <v>43192</v>
      </c>
      <c r="E1487" s="1">
        <v>43192</v>
      </c>
      <c r="F1487" t="s">
        <v>31</v>
      </c>
      <c r="G1487">
        <v>2</v>
      </c>
      <c r="H1487">
        <v>7</v>
      </c>
    </row>
    <row r="1488" spans="1:8" x14ac:dyDescent="0.25">
      <c r="A1488">
        <v>1487</v>
      </c>
      <c r="B1488">
        <v>33</v>
      </c>
      <c r="C1488">
        <v>1</v>
      </c>
      <c r="D1488" s="1">
        <v>43193</v>
      </c>
      <c r="E1488" s="1">
        <v>43193</v>
      </c>
      <c r="F1488" t="s">
        <v>31</v>
      </c>
      <c r="G1488">
        <v>1</v>
      </c>
      <c r="H1488">
        <v>3</v>
      </c>
    </row>
    <row r="1489" spans="1:8" x14ac:dyDescent="0.25">
      <c r="A1489">
        <v>1488</v>
      </c>
      <c r="B1489">
        <v>181</v>
      </c>
      <c r="C1489">
        <v>2</v>
      </c>
      <c r="D1489" s="1">
        <v>43193</v>
      </c>
      <c r="E1489" s="1">
        <v>43193</v>
      </c>
      <c r="F1489" t="s">
        <v>31</v>
      </c>
      <c r="G1489">
        <v>1</v>
      </c>
      <c r="H1489">
        <v>3</v>
      </c>
    </row>
    <row r="1490" spans="1:8" x14ac:dyDescent="0.25">
      <c r="A1490">
        <v>1489</v>
      </c>
      <c r="B1490">
        <v>194</v>
      </c>
      <c r="C1490">
        <v>1</v>
      </c>
      <c r="D1490" s="1">
        <v>43193</v>
      </c>
      <c r="E1490" s="1">
        <v>43193</v>
      </c>
      <c r="F1490" t="s">
        <v>31</v>
      </c>
      <c r="G1490">
        <v>1</v>
      </c>
      <c r="H1490">
        <v>3</v>
      </c>
    </row>
    <row r="1491" spans="1:8" x14ac:dyDescent="0.25">
      <c r="A1491">
        <v>1490</v>
      </c>
      <c r="B1491">
        <v>217</v>
      </c>
      <c r="C1491">
        <v>2</v>
      </c>
      <c r="D1491" s="1">
        <v>43193</v>
      </c>
      <c r="E1491" s="1">
        <v>43193</v>
      </c>
      <c r="F1491" t="s">
        <v>31</v>
      </c>
      <c r="G1491">
        <v>1</v>
      </c>
      <c r="H1491">
        <v>3</v>
      </c>
    </row>
    <row r="1492" spans="1:8" x14ac:dyDescent="0.25">
      <c r="A1492">
        <v>1491</v>
      </c>
      <c r="B1492">
        <v>82</v>
      </c>
      <c r="C1492">
        <v>1</v>
      </c>
      <c r="D1492" s="1">
        <v>43194</v>
      </c>
      <c r="E1492" s="1">
        <v>43194</v>
      </c>
      <c r="F1492" t="s">
        <v>31</v>
      </c>
      <c r="G1492">
        <v>1</v>
      </c>
      <c r="H1492">
        <v>3</v>
      </c>
    </row>
    <row r="1493" spans="1:8" x14ac:dyDescent="0.25">
      <c r="A1493">
        <v>1492</v>
      </c>
      <c r="B1493">
        <v>41</v>
      </c>
      <c r="C1493">
        <v>1</v>
      </c>
      <c r="D1493" s="1">
        <v>43194</v>
      </c>
      <c r="E1493" s="1">
        <v>43194</v>
      </c>
      <c r="F1493" t="s">
        <v>31</v>
      </c>
      <c r="G1493">
        <v>2</v>
      </c>
      <c r="H1493">
        <v>7</v>
      </c>
    </row>
    <row r="1494" spans="1:8" x14ac:dyDescent="0.25">
      <c r="A1494">
        <v>1493</v>
      </c>
      <c r="B1494">
        <v>64</v>
      </c>
      <c r="C1494">
        <v>2</v>
      </c>
      <c r="D1494" s="1">
        <v>43194</v>
      </c>
      <c r="E1494" s="1">
        <v>43194</v>
      </c>
      <c r="F1494" t="s">
        <v>31</v>
      </c>
      <c r="G1494">
        <v>3</v>
      </c>
      <c r="H1494">
        <v>8</v>
      </c>
    </row>
    <row r="1495" spans="1:8" x14ac:dyDescent="0.25">
      <c r="A1495">
        <v>1494</v>
      </c>
      <c r="B1495">
        <v>69</v>
      </c>
      <c r="C1495">
        <v>2</v>
      </c>
      <c r="D1495" s="1">
        <v>43195</v>
      </c>
      <c r="E1495" s="1">
        <v>43195</v>
      </c>
      <c r="F1495" t="s">
        <v>31</v>
      </c>
      <c r="G1495">
        <v>1</v>
      </c>
      <c r="H1495">
        <v>3</v>
      </c>
    </row>
    <row r="1496" spans="1:8" x14ac:dyDescent="0.25">
      <c r="A1496">
        <v>1495</v>
      </c>
      <c r="B1496">
        <v>86</v>
      </c>
      <c r="C1496">
        <v>2</v>
      </c>
      <c r="D1496" s="1">
        <v>43195</v>
      </c>
      <c r="E1496" s="1">
        <v>43195</v>
      </c>
      <c r="F1496" t="s">
        <v>31</v>
      </c>
      <c r="G1496">
        <v>2</v>
      </c>
      <c r="H1496">
        <v>7</v>
      </c>
    </row>
    <row r="1497" spans="1:8" x14ac:dyDescent="0.25">
      <c r="A1497">
        <v>1496</v>
      </c>
      <c r="B1497">
        <v>3</v>
      </c>
      <c r="C1497">
        <v>1</v>
      </c>
      <c r="D1497" s="1">
        <v>43196</v>
      </c>
      <c r="E1497" s="1">
        <v>43196</v>
      </c>
      <c r="F1497" t="s">
        <v>31</v>
      </c>
      <c r="G1497">
        <v>1</v>
      </c>
      <c r="H1497">
        <v>3</v>
      </c>
    </row>
    <row r="1498" spans="1:8" x14ac:dyDescent="0.25">
      <c r="A1498">
        <v>1497</v>
      </c>
      <c r="B1498">
        <v>31</v>
      </c>
      <c r="C1498">
        <v>2</v>
      </c>
      <c r="D1498" s="1">
        <v>43196</v>
      </c>
      <c r="E1498" s="1">
        <v>43196</v>
      </c>
      <c r="F1498" t="s">
        <v>31</v>
      </c>
      <c r="G1498">
        <v>1</v>
      </c>
      <c r="H1498">
        <v>2</v>
      </c>
    </row>
    <row r="1499" spans="1:8" x14ac:dyDescent="0.25">
      <c r="A1499">
        <v>1498</v>
      </c>
      <c r="B1499">
        <v>81</v>
      </c>
      <c r="C1499">
        <v>1</v>
      </c>
      <c r="D1499" s="1">
        <v>43196</v>
      </c>
      <c r="E1499" s="1">
        <v>43196</v>
      </c>
      <c r="F1499" t="s">
        <v>31</v>
      </c>
      <c r="G1499">
        <v>1</v>
      </c>
      <c r="H1499">
        <v>2</v>
      </c>
    </row>
    <row r="1500" spans="1:8" x14ac:dyDescent="0.25">
      <c r="A1500">
        <v>1499</v>
      </c>
      <c r="B1500">
        <v>120</v>
      </c>
      <c r="C1500">
        <v>2</v>
      </c>
      <c r="D1500" s="1">
        <v>43196</v>
      </c>
      <c r="E1500" s="1">
        <v>43196</v>
      </c>
      <c r="F1500" t="s">
        <v>31</v>
      </c>
      <c r="G1500">
        <v>1</v>
      </c>
      <c r="H1500">
        <v>2</v>
      </c>
    </row>
    <row r="1501" spans="1:8" x14ac:dyDescent="0.25">
      <c r="A1501">
        <v>1500</v>
      </c>
      <c r="B1501">
        <v>151</v>
      </c>
      <c r="C1501">
        <v>2</v>
      </c>
      <c r="D1501" s="1">
        <v>43196</v>
      </c>
      <c r="E1501" s="1">
        <v>43196</v>
      </c>
      <c r="F1501" t="s">
        <v>31</v>
      </c>
      <c r="G1501">
        <v>1</v>
      </c>
      <c r="H1501">
        <v>3</v>
      </c>
    </row>
    <row r="1502" spans="1:8" x14ac:dyDescent="0.25">
      <c r="A1502">
        <v>1501</v>
      </c>
      <c r="B1502">
        <v>52</v>
      </c>
      <c r="C1502">
        <v>1</v>
      </c>
      <c r="D1502" s="1">
        <v>43196</v>
      </c>
      <c r="E1502" s="1">
        <v>43196</v>
      </c>
      <c r="F1502" t="s">
        <v>31</v>
      </c>
      <c r="G1502">
        <v>2</v>
      </c>
      <c r="H1502">
        <v>6</v>
      </c>
    </row>
    <row r="1503" spans="1:8" x14ac:dyDescent="0.25">
      <c r="A1503">
        <v>1502</v>
      </c>
      <c r="B1503">
        <v>83</v>
      </c>
      <c r="C1503">
        <v>2</v>
      </c>
      <c r="D1503" s="1">
        <v>43196</v>
      </c>
      <c r="E1503" s="1">
        <v>43196</v>
      </c>
      <c r="F1503" t="s">
        <v>31</v>
      </c>
      <c r="G1503">
        <v>2</v>
      </c>
      <c r="H1503">
        <v>6</v>
      </c>
    </row>
    <row r="1504" spans="1:8" x14ac:dyDescent="0.25">
      <c r="A1504">
        <v>1503</v>
      </c>
      <c r="B1504">
        <v>208</v>
      </c>
      <c r="C1504">
        <v>2</v>
      </c>
      <c r="D1504" s="1">
        <v>43197</v>
      </c>
      <c r="E1504" s="1">
        <v>43197</v>
      </c>
      <c r="F1504" t="s">
        <v>31</v>
      </c>
      <c r="G1504">
        <v>1</v>
      </c>
      <c r="H1504">
        <v>3</v>
      </c>
    </row>
    <row r="1505" spans="1:8" x14ac:dyDescent="0.25">
      <c r="A1505">
        <v>1504</v>
      </c>
      <c r="B1505">
        <v>237</v>
      </c>
      <c r="C1505">
        <v>2</v>
      </c>
      <c r="D1505" s="1">
        <v>43198</v>
      </c>
      <c r="E1505" s="1">
        <v>43198</v>
      </c>
      <c r="F1505" t="s">
        <v>31</v>
      </c>
      <c r="G1505">
        <v>1</v>
      </c>
      <c r="H1505">
        <v>2</v>
      </c>
    </row>
    <row r="1506" spans="1:8" x14ac:dyDescent="0.25">
      <c r="A1506">
        <v>1505</v>
      </c>
      <c r="B1506">
        <v>22</v>
      </c>
      <c r="C1506">
        <v>1</v>
      </c>
      <c r="D1506" s="1">
        <v>43198</v>
      </c>
      <c r="E1506" s="1">
        <v>43198</v>
      </c>
      <c r="F1506" t="s">
        <v>31</v>
      </c>
      <c r="G1506">
        <v>2</v>
      </c>
      <c r="H1506">
        <v>7</v>
      </c>
    </row>
    <row r="1507" spans="1:8" x14ac:dyDescent="0.25">
      <c r="A1507">
        <v>1506</v>
      </c>
      <c r="B1507">
        <v>75</v>
      </c>
      <c r="C1507">
        <v>1</v>
      </c>
      <c r="D1507" s="1">
        <v>43198</v>
      </c>
      <c r="E1507" s="1">
        <v>43198</v>
      </c>
      <c r="F1507" t="s">
        <v>31</v>
      </c>
      <c r="G1507">
        <v>2</v>
      </c>
      <c r="H1507">
        <v>7</v>
      </c>
    </row>
    <row r="1508" spans="1:8" x14ac:dyDescent="0.25">
      <c r="A1508">
        <v>1507</v>
      </c>
      <c r="B1508">
        <v>85</v>
      </c>
      <c r="C1508">
        <v>2</v>
      </c>
      <c r="D1508" s="1">
        <v>43198</v>
      </c>
      <c r="E1508" s="1">
        <v>43198</v>
      </c>
      <c r="F1508" t="s">
        <v>31</v>
      </c>
      <c r="G1508">
        <v>2</v>
      </c>
      <c r="H1508">
        <v>6</v>
      </c>
    </row>
    <row r="1509" spans="1:8" x14ac:dyDescent="0.25">
      <c r="A1509">
        <v>1508</v>
      </c>
      <c r="B1509">
        <v>92</v>
      </c>
      <c r="C1509">
        <v>2</v>
      </c>
      <c r="D1509" s="1">
        <v>43198</v>
      </c>
      <c r="E1509" s="1">
        <v>43198</v>
      </c>
      <c r="F1509" t="s">
        <v>31</v>
      </c>
      <c r="G1509">
        <v>2</v>
      </c>
      <c r="H1509">
        <v>6</v>
      </c>
    </row>
    <row r="1510" spans="1:8" x14ac:dyDescent="0.25">
      <c r="A1510">
        <v>1509</v>
      </c>
      <c r="B1510">
        <v>2</v>
      </c>
      <c r="C1510">
        <v>1</v>
      </c>
      <c r="D1510" s="1">
        <v>43199</v>
      </c>
      <c r="E1510" s="1">
        <v>43199</v>
      </c>
      <c r="F1510" t="s">
        <v>31</v>
      </c>
      <c r="G1510">
        <v>1</v>
      </c>
      <c r="H1510">
        <v>3</v>
      </c>
    </row>
    <row r="1511" spans="1:8" x14ac:dyDescent="0.25">
      <c r="A1511">
        <v>1510</v>
      </c>
      <c r="B1511">
        <v>16</v>
      </c>
      <c r="C1511">
        <v>2</v>
      </c>
      <c r="D1511" s="1">
        <v>43199</v>
      </c>
      <c r="E1511" s="1">
        <v>43199</v>
      </c>
      <c r="F1511" t="s">
        <v>31</v>
      </c>
      <c r="G1511">
        <v>2</v>
      </c>
      <c r="H1511">
        <v>6</v>
      </c>
    </row>
    <row r="1512" spans="1:8" x14ac:dyDescent="0.25">
      <c r="A1512">
        <v>1511</v>
      </c>
      <c r="B1512">
        <v>25</v>
      </c>
      <c r="C1512">
        <v>1</v>
      </c>
      <c r="D1512" s="1">
        <v>43199</v>
      </c>
      <c r="E1512" s="1">
        <v>43199</v>
      </c>
      <c r="F1512" t="s">
        <v>31</v>
      </c>
      <c r="G1512">
        <v>2</v>
      </c>
      <c r="H1512">
        <v>6</v>
      </c>
    </row>
    <row r="1513" spans="1:8" x14ac:dyDescent="0.25">
      <c r="A1513">
        <v>1512</v>
      </c>
      <c r="B1513">
        <v>68</v>
      </c>
      <c r="C1513">
        <v>1</v>
      </c>
      <c r="D1513" s="1">
        <v>43199</v>
      </c>
      <c r="E1513" s="1">
        <v>43199</v>
      </c>
      <c r="F1513" t="s">
        <v>31</v>
      </c>
      <c r="G1513">
        <v>3</v>
      </c>
      <c r="H1513">
        <v>9</v>
      </c>
    </row>
    <row r="1514" spans="1:8" x14ac:dyDescent="0.25">
      <c r="A1514">
        <v>1513</v>
      </c>
      <c r="B1514">
        <v>32</v>
      </c>
      <c r="C1514">
        <v>2</v>
      </c>
      <c r="D1514" s="1">
        <v>43200</v>
      </c>
      <c r="E1514" s="1">
        <v>43200</v>
      </c>
      <c r="F1514" t="s">
        <v>31</v>
      </c>
      <c r="G1514">
        <v>1</v>
      </c>
      <c r="H1514">
        <v>2</v>
      </c>
    </row>
    <row r="1515" spans="1:8" x14ac:dyDescent="0.25">
      <c r="A1515">
        <v>1514</v>
      </c>
      <c r="B1515">
        <v>87</v>
      </c>
      <c r="C1515">
        <v>2</v>
      </c>
      <c r="D1515" s="1">
        <v>43200</v>
      </c>
      <c r="E1515" s="1">
        <v>43200</v>
      </c>
      <c r="F1515" t="s">
        <v>31</v>
      </c>
      <c r="G1515">
        <v>1</v>
      </c>
      <c r="H1515">
        <v>3</v>
      </c>
    </row>
    <row r="1516" spans="1:8" x14ac:dyDescent="0.25">
      <c r="A1516">
        <v>1515</v>
      </c>
      <c r="B1516">
        <v>61</v>
      </c>
      <c r="C1516">
        <v>1</v>
      </c>
      <c r="D1516" s="1">
        <v>43200</v>
      </c>
      <c r="E1516" s="1">
        <v>43200</v>
      </c>
      <c r="F1516" t="s">
        <v>31</v>
      </c>
      <c r="G1516">
        <v>3</v>
      </c>
      <c r="H1516">
        <v>9</v>
      </c>
    </row>
    <row r="1517" spans="1:8" x14ac:dyDescent="0.25">
      <c r="A1517">
        <v>1516</v>
      </c>
      <c r="B1517">
        <v>47</v>
      </c>
      <c r="C1517">
        <v>2</v>
      </c>
      <c r="D1517" s="1">
        <v>43201</v>
      </c>
      <c r="E1517" s="1">
        <v>43201</v>
      </c>
      <c r="F1517" t="s">
        <v>31</v>
      </c>
      <c r="G1517">
        <v>1</v>
      </c>
      <c r="H1517">
        <v>3</v>
      </c>
    </row>
    <row r="1518" spans="1:8" x14ac:dyDescent="0.25">
      <c r="A1518">
        <v>1517</v>
      </c>
      <c r="B1518">
        <v>97</v>
      </c>
      <c r="C1518">
        <v>1</v>
      </c>
      <c r="D1518" s="1">
        <v>43201</v>
      </c>
      <c r="E1518" s="1">
        <v>43201</v>
      </c>
      <c r="F1518" t="s">
        <v>31</v>
      </c>
      <c r="G1518">
        <v>1</v>
      </c>
      <c r="H1518">
        <v>2</v>
      </c>
    </row>
    <row r="1519" spans="1:8" x14ac:dyDescent="0.25">
      <c r="A1519">
        <v>1518</v>
      </c>
      <c r="B1519">
        <v>175</v>
      </c>
      <c r="C1519">
        <v>1</v>
      </c>
      <c r="D1519" s="1">
        <v>43201</v>
      </c>
      <c r="E1519" s="1">
        <v>43201</v>
      </c>
      <c r="F1519" t="s">
        <v>31</v>
      </c>
      <c r="G1519">
        <v>1</v>
      </c>
      <c r="H1519">
        <v>2</v>
      </c>
    </row>
    <row r="1520" spans="1:8" x14ac:dyDescent="0.25">
      <c r="A1520">
        <v>1519</v>
      </c>
      <c r="B1520">
        <v>26</v>
      </c>
      <c r="C1520">
        <v>2</v>
      </c>
      <c r="D1520" s="1">
        <v>43201</v>
      </c>
      <c r="E1520" s="1">
        <v>43201</v>
      </c>
      <c r="F1520" t="s">
        <v>31</v>
      </c>
      <c r="G1520">
        <v>2</v>
      </c>
      <c r="H1520">
        <v>7</v>
      </c>
    </row>
    <row r="1521" spans="1:8" x14ac:dyDescent="0.25">
      <c r="A1521">
        <v>1520</v>
      </c>
      <c r="B1521">
        <v>66</v>
      </c>
      <c r="C1521">
        <v>2</v>
      </c>
      <c r="D1521" s="1">
        <v>43201</v>
      </c>
      <c r="E1521" s="1">
        <v>43201</v>
      </c>
      <c r="F1521" t="s">
        <v>31</v>
      </c>
      <c r="G1521">
        <v>3</v>
      </c>
      <c r="H1521">
        <v>8</v>
      </c>
    </row>
    <row r="1522" spans="1:8" x14ac:dyDescent="0.25">
      <c r="A1522">
        <v>1521</v>
      </c>
      <c r="B1522">
        <v>53</v>
      </c>
      <c r="C1522">
        <v>1</v>
      </c>
      <c r="D1522" s="1">
        <v>43202</v>
      </c>
      <c r="E1522" s="1">
        <v>43202</v>
      </c>
      <c r="F1522" t="s">
        <v>31</v>
      </c>
      <c r="G1522">
        <v>1</v>
      </c>
      <c r="H1522">
        <v>3</v>
      </c>
    </row>
    <row r="1523" spans="1:8" x14ac:dyDescent="0.25">
      <c r="A1523">
        <v>1522</v>
      </c>
      <c r="B1523">
        <v>78</v>
      </c>
      <c r="C1523">
        <v>1</v>
      </c>
      <c r="D1523" s="1">
        <v>43202</v>
      </c>
      <c r="E1523" s="1">
        <v>43202</v>
      </c>
      <c r="F1523" t="s">
        <v>31</v>
      </c>
      <c r="G1523">
        <v>1</v>
      </c>
      <c r="H1523">
        <v>3</v>
      </c>
    </row>
    <row r="1524" spans="1:8" x14ac:dyDescent="0.25">
      <c r="A1524">
        <v>1523</v>
      </c>
      <c r="B1524">
        <v>8</v>
      </c>
      <c r="C1524">
        <v>1</v>
      </c>
      <c r="D1524" s="1">
        <v>43202</v>
      </c>
      <c r="E1524" s="1">
        <v>43202</v>
      </c>
      <c r="F1524" t="s">
        <v>31</v>
      </c>
      <c r="G1524">
        <v>2</v>
      </c>
      <c r="H1524">
        <v>7</v>
      </c>
    </row>
    <row r="1525" spans="1:8" x14ac:dyDescent="0.25">
      <c r="A1525">
        <v>1524</v>
      </c>
      <c r="B1525">
        <v>37</v>
      </c>
      <c r="C1525">
        <v>1</v>
      </c>
      <c r="D1525" s="1">
        <v>43202</v>
      </c>
      <c r="E1525" s="1">
        <v>43202</v>
      </c>
      <c r="F1525" t="s">
        <v>31</v>
      </c>
      <c r="G1525">
        <v>2</v>
      </c>
      <c r="H1525">
        <v>6</v>
      </c>
    </row>
    <row r="1526" spans="1:8" x14ac:dyDescent="0.25">
      <c r="A1526">
        <v>1525</v>
      </c>
      <c r="B1526">
        <v>38</v>
      </c>
      <c r="C1526">
        <v>2</v>
      </c>
      <c r="D1526" s="1">
        <v>43202</v>
      </c>
      <c r="E1526" s="1">
        <v>43202</v>
      </c>
      <c r="F1526" t="s">
        <v>31</v>
      </c>
      <c r="G1526">
        <v>2</v>
      </c>
      <c r="H1526">
        <v>7</v>
      </c>
    </row>
    <row r="1527" spans="1:8" x14ac:dyDescent="0.25">
      <c r="A1527">
        <v>1526</v>
      </c>
      <c r="B1527">
        <v>59</v>
      </c>
      <c r="C1527">
        <v>2</v>
      </c>
      <c r="D1527" s="1">
        <v>43202</v>
      </c>
      <c r="E1527" s="1">
        <v>43202</v>
      </c>
      <c r="F1527" t="s">
        <v>31</v>
      </c>
      <c r="G1527">
        <v>2</v>
      </c>
      <c r="H1527">
        <v>7</v>
      </c>
    </row>
    <row r="1528" spans="1:8" x14ac:dyDescent="0.25">
      <c r="A1528">
        <v>1527</v>
      </c>
      <c r="B1528">
        <v>13</v>
      </c>
      <c r="C1528">
        <v>2</v>
      </c>
      <c r="D1528" s="1">
        <v>43202</v>
      </c>
      <c r="E1528" s="1">
        <v>43202</v>
      </c>
      <c r="F1528" t="s">
        <v>31</v>
      </c>
      <c r="G1528">
        <v>3</v>
      </c>
      <c r="H1528">
        <v>9</v>
      </c>
    </row>
    <row r="1529" spans="1:8" x14ac:dyDescent="0.25">
      <c r="A1529">
        <v>1528</v>
      </c>
      <c r="B1529">
        <v>20</v>
      </c>
      <c r="C1529">
        <v>1</v>
      </c>
      <c r="D1529" s="1">
        <v>43202</v>
      </c>
      <c r="E1529" s="1">
        <v>43202</v>
      </c>
      <c r="F1529" t="s">
        <v>31</v>
      </c>
      <c r="G1529">
        <v>3</v>
      </c>
      <c r="H1529">
        <v>8</v>
      </c>
    </row>
    <row r="1530" spans="1:8" x14ac:dyDescent="0.25">
      <c r="A1530">
        <v>1529</v>
      </c>
      <c r="B1530">
        <v>50</v>
      </c>
      <c r="C1530">
        <v>1</v>
      </c>
      <c r="D1530" s="1">
        <v>43202</v>
      </c>
      <c r="E1530" s="1">
        <v>43202</v>
      </c>
      <c r="F1530" t="s">
        <v>31</v>
      </c>
      <c r="G1530">
        <v>3</v>
      </c>
      <c r="H1530">
        <v>8</v>
      </c>
    </row>
    <row r="1531" spans="1:8" x14ac:dyDescent="0.25">
      <c r="A1531">
        <v>1530</v>
      </c>
      <c r="B1531">
        <v>110</v>
      </c>
      <c r="C1531">
        <v>1</v>
      </c>
      <c r="D1531" s="1">
        <v>43203</v>
      </c>
      <c r="E1531" s="1">
        <v>43203</v>
      </c>
      <c r="F1531" t="s">
        <v>31</v>
      </c>
      <c r="G1531">
        <v>1</v>
      </c>
      <c r="H1531">
        <v>2</v>
      </c>
    </row>
    <row r="1532" spans="1:8" x14ac:dyDescent="0.25">
      <c r="A1532">
        <v>1531</v>
      </c>
      <c r="B1532">
        <v>233</v>
      </c>
      <c r="C1532">
        <v>1</v>
      </c>
      <c r="D1532" s="1">
        <v>43203</v>
      </c>
      <c r="E1532" s="1">
        <v>43203</v>
      </c>
      <c r="F1532" t="s">
        <v>31</v>
      </c>
      <c r="G1532">
        <v>1</v>
      </c>
      <c r="H1532">
        <v>2</v>
      </c>
    </row>
    <row r="1533" spans="1:8" x14ac:dyDescent="0.25">
      <c r="A1533">
        <v>1532</v>
      </c>
      <c r="B1533">
        <v>7</v>
      </c>
      <c r="C1533">
        <v>2</v>
      </c>
      <c r="D1533" s="1">
        <v>43203</v>
      </c>
      <c r="E1533" s="1">
        <v>43203</v>
      </c>
      <c r="F1533" t="s">
        <v>31</v>
      </c>
      <c r="G1533">
        <v>2</v>
      </c>
      <c r="H1533">
        <v>7</v>
      </c>
    </row>
    <row r="1534" spans="1:8" x14ac:dyDescent="0.25">
      <c r="A1534">
        <v>1533</v>
      </c>
      <c r="B1534">
        <v>28</v>
      </c>
      <c r="C1534">
        <v>2</v>
      </c>
      <c r="D1534" s="1">
        <v>43203</v>
      </c>
      <c r="E1534" s="1">
        <v>43203</v>
      </c>
      <c r="F1534" t="s">
        <v>31</v>
      </c>
      <c r="G1534">
        <v>2</v>
      </c>
      <c r="H1534">
        <v>6</v>
      </c>
    </row>
    <row r="1535" spans="1:8" x14ac:dyDescent="0.25">
      <c r="A1535">
        <v>1534</v>
      </c>
      <c r="B1535">
        <v>18</v>
      </c>
      <c r="C1535">
        <v>2</v>
      </c>
      <c r="D1535" s="1">
        <v>43204</v>
      </c>
      <c r="E1535" s="1">
        <v>43204</v>
      </c>
      <c r="F1535" t="s">
        <v>31</v>
      </c>
      <c r="G1535">
        <v>2</v>
      </c>
      <c r="H1535">
        <v>7</v>
      </c>
    </row>
    <row r="1536" spans="1:8" x14ac:dyDescent="0.25">
      <c r="A1536">
        <v>1535</v>
      </c>
      <c r="B1536">
        <v>19</v>
      </c>
      <c r="C1536">
        <v>2</v>
      </c>
      <c r="D1536" s="1">
        <v>43204</v>
      </c>
      <c r="E1536" s="1">
        <v>43204</v>
      </c>
      <c r="F1536" t="s">
        <v>31</v>
      </c>
      <c r="G1536">
        <v>2</v>
      </c>
      <c r="H1536">
        <v>7</v>
      </c>
    </row>
    <row r="1537" spans="1:8" x14ac:dyDescent="0.25">
      <c r="A1537">
        <v>1536</v>
      </c>
      <c r="B1537">
        <v>34</v>
      </c>
      <c r="C1537">
        <v>2</v>
      </c>
      <c r="D1537" s="1">
        <v>43204</v>
      </c>
      <c r="E1537" s="1">
        <v>43204</v>
      </c>
      <c r="F1537" t="s">
        <v>31</v>
      </c>
      <c r="G1537">
        <v>2</v>
      </c>
      <c r="H1537">
        <v>7</v>
      </c>
    </row>
    <row r="1538" spans="1:8" x14ac:dyDescent="0.25">
      <c r="A1538">
        <v>1537</v>
      </c>
      <c r="B1538">
        <v>36</v>
      </c>
      <c r="C1538">
        <v>1</v>
      </c>
      <c r="D1538" s="1">
        <v>43205</v>
      </c>
      <c r="E1538" s="1">
        <v>43205</v>
      </c>
      <c r="F1538" t="s">
        <v>31</v>
      </c>
      <c r="G1538">
        <v>2</v>
      </c>
      <c r="H1538">
        <v>6</v>
      </c>
    </row>
    <row r="1539" spans="1:8" x14ac:dyDescent="0.25">
      <c r="A1539">
        <v>1538</v>
      </c>
      <c r="B1539">
        <v>79</v>
      </c>
      <c r="C1539">
        <v>2</v>
      </c>
      <c r="D1539" s="1">
        <v>43205</v>
      </c>
      <c r="E1539" s="1">
        <v>43205</v>
      </c>
      <c r="F1539" t="s">
        <v>31</v>
      </c>
      <c r="G1539">
        <v>2</v>
      </c>
      <c r="H1539">
        <v>6</v>
      </c>
    </row>
    <row r="1540" spans="1:8" x14ac:dyDescent="0.25">
      <c r="A1540">
        <v>1539</v>
      </c>
      <c r="B1540">
        <v>116</v>
      </c>
      <c r="C1540">
        <v>1</v>
      </c>
      <c r="D1540" s="1">
        <v>43205</v>
      </c>
      <c r="E1540" s="1">
        <v>43205</v>
      </c>
      <c r="F1540" t="s">
        <v>31</v>
      </c>
      <c r="G1540">
        <v>3</v>
      </c>
      <c r="H1540">
        <v>9</v>
      </c>
    </row>
    <row r="1541" spans="1:8" x14ac:dyDescent="0.25">
      <c r="A1541">
        <v>1540</v>
      </c>
      <c r="B1541">
        <v>187</v>
      </c>
      <c r="C1541">
        <v>1</v>
      </c>
      <c r="D1541" s="1">
        <v>43206</v>
      </c>
      <c r="E1541" s="1">
        <v>43206</v>
      </c>
      <c r="F1541" t="s">
        <v>31</v>
      </c>
      <c r="G1541">
        <v>1</v>
      </c>
      <c r="H1541">
        <v>2</v>
      </c>
    </row>
    <row r="1542" spans="1:8" x14ac:dyDescent="0.25">
      <c r="A1542">
        <v>1541</v>
      </c>
      <c r="B1542">
        <v>10</v>
      </c>
      <c r="C1542">
        <v>2</v>
      </c>
      <c r="D1542" s="1">
        <v>43206</v>
      </c>
      <c r="E1542" s="1">
        <v>43206</v>
      </c>
      <c r="F1542" t="s">
        <v>31</v>
      </c>
      <c r="G1542">
        <v>2</v>
      </c>
      <c r="H1542">
        <v>7</v>
      </c>
    </row>
    <row r="1543" spans="1:8" x14ac:dyDescent="0.25">
      <c r="A1543">
        <v>1542</v>
      </c>
      <c r="B1543">
        <v>58</v>
      </c>
      <c r="C1543">
        <v>2</v>
      </c>
      <c r="D1543" s="1">
        <v>43206</v>
      </c>
      <c r="E1543" s="1">
        <v>43206</v>
      </c>
      <c r="F1543" t="s">
        <v>31</v>
      </c>
      <c r="G1543">
        <v>2</v>
      </c>
      <c r="H1543">
        <v>6</v>
      </c>
    </row>
    <row r="1544" spans="1:8" x14ac:dyDescent="0.25">
      <c r="A1544">
        <v>1543</v>
      </c>
      <c r="B1544">
        <v>76</v>
      </c>
      <c r="C1544">
        <v>1</v>
      </c>
      <c r="D1544" s="1">
        <v>43206</v>
      </c>
      <c r="E1544" s="1">
        <v>43206</v>
      </c>
      <c r="F1544" t="s">
        <v>31</v>
      </c>
      <c r="G1544">
        <v>2</v>
      </c>
      <c r="H1544">
        <v>6</v>
      </c>
    </row>
    <row r="1545" spans="1:8" x14ac:dyDescent="0.25">
      <c r="A1545">
        <v>1544</v>
      </c>
      <c r="B1545">
        <v>5</v>
      </c>
      <c r="C1545">
        <v>1</v>
      </c>
      <c r="D1545" s="1">
        <v>43207</v>
      </c>
      <c r="E1545" s="1">
        <v>43207</v>
      </c>
      <c r="F1545" t="s">
        <v>31</v>
      </c>
      <c r="G1545">
        <v>1</v>
      </c>
      <c r="H1545">
        <v>2</v>
      </c>
    </row>
    <row r="1546" spans="1:8" x14ac:dyDescent="0.25">
      <c r="A1546">
        <v>1545</v>
      </c>
      <c r="B1546">
        <v>67</v>
      </c>
      <c r="C1546">
        <v>1</v>
      </c>
      <c r="D1546" s="1">
        <v>43207</v>
      </c>
      <c r="E1546" s="1">
        <v>43207</v>
      </c>
      <c r="F1546" t="s">
        <v>31</v>
      </c>
      <c r="G1546">
        <v>1</v>
      </c>
      <c r="H1546">
        <v>3</v>
      </c>
    </row>
    <row r="1547" spans="1:8" x14ac:dyDescent="0.25">
      <c r="A1547">
        <v>1546</v>
      </c>
      <c r="B1547">
        <v>91</v>
      </c>
      <c r="C1547">
        <v>2</v>
      </c>
      <c r="D1547" s="1">
        <v>43207</v>
      </c>
      <c r="E1547" s="1">
        <v>43207</v>
      </c>
      <c r="F1547" t="s">
        <v>31</v>
      </c>
      <c r="G1547">
        <v>1</v>
      </c>
      <c r="H1547">
        <v>3</v>
      </c>
    </row>
    <row r="1548" spans="1:8" x14ac:dyDescent="0.25">
      <c r="A1548">
        <v>1547</v>
      </c>
      <c r="B1548">
        <v>169</v>
      </c>
      <c r="C1548">
        <v>1</v>
      </c>
      <c r="D1548" s="1">
        <v>43207</v>
      </c>
      <c r="E1548" s="1">
        <v>43207</v>
      </c>
      <c r="F1548" t="s">
        <v>31</v>
      </c>
      <c r="G1548">
        <v>1</v>
      </c>
      <c r="H1548">
        <v>3</v>
      </c>
    </row>
    <row r="1549" spans="1:8" x14ac:dyDescent="0.25">
      <c r="A1549">
        <v>1548</v>
      </c>
      <c r="B1549">
        <v>170</v>
      </c>
      <c r="C1549">
        <v>1</v>
      </c>
      <c r="D1549" s="1">
        <v>43207</v>
      </c>
      <c r="E1549" s="1">
        <v>43207</v>
      </c>
      <c r="F1549" t="s">
        <v>31</v>
      </c>
      <c r="G1549">
        <v>1</v>
      </c>
      <c r="H1549">
        <v>2</v>
      </c>
    </row>
    <row r="1550" spans="1:8" x14ac:dyDescent="0.25">
      <c r="A1550">
        <v>1549</v>
      </c>
      <c r="B1550">
        <v>17</v>
      </c>
      <c r="C1550">
        <v>1</v>
      </c>
      <c r="D1550" s="1">
        <v>43207</v>
      </c>
      <c r="E1550" s="1">
        <v>43207</v>
      </c>
      <c r="F1550" t="s">
        <v>31</v>
      </c>
      <c r="G1550">
        <v>2</v>
      </c>
      <c r="H1550">
        <v>7</v>
      </c>
    </row>
    <row r="1551" spans="1:8" x14ac:dyDescent="0.25">
      <c r="A1551">
        <v>1550</v>
      </c>
      <c r="B1551">
        <v>39</v>
      </c>
      <c r="C1551">
        <v>1</v>
      </c>
      <c r="D1551" s="1">
        <v>43207</v>
      </c>
      <c r="E1551" s="1">
        <v>43207</v>
      </c>
      <c r="F1551" t="s">
        <v>31</v>
      </c>
      <c r="G1551">
        <v>2</v>
      </c>
      <c r="H1551">
        <v>6</v>
      </c>
    </row>
    <row r="1552" spans="1:8" x14ac:dyDescent="0.25">
      <c r="A1552">
        <v>1551</v>
      </c>
      <c r="B1552">
        <v>70</v>
      </c>
      <c r="C1552">
        <v>1</v>
      </c>
      <c r="D1552" s="1">
        <v>43207</v>
      </c>
      <c r="E1552" s="1">
        <v>43207</v>
      </c>
      <c r="F1552" t="s">
        <v>31</v>
      </c>
      <c r="G1552">
        <v>2</v>
      </c>
      <c r="H1552">
        <v>7</v>
      </c>
    </row>
    <row r="1553" spans="1:8" x14ac:dyDescent="0.25">
      <c r="A1553">
        <v>1552</v>
      </c>
      <c r="B1553">
        <v>73</v>
      </c>
      <c r="C1553">
        <v>1</v>
      </c>
      <c r="D1553" s="1">
        <v>43207</v>
      </c>
      <c r="E1553" s="1">
        <v>43207</v>
      </c>
      <c r="F1553" t="s">
        <v>31</v>
      </c>
      <c r="G1553">
        <v>2</v>
      </c>
      <c r="H1553">
        <v>7</v>
      </c>
    </row>
    <row r="1554" spans="1:8" x14ac:dyDescent="0.25">
      <c r="A1554">
        <v>1553</v>
      </c>
      <c r="B1554">
        <v>30</v>
      </c>
      <c r="C1554">
        <v>2</v>
      </c>
      <c r="D1554" s="1">
        <v>43208</v>
      </c>
      <c r="E1554" s="1">
        <v>43208</v>
      </c>
      <c r="F1554" t="s">
        <v>31</v>
      </c>
      <c r="G1554">
        <v>1</v>
      </c>
      <c r="H1554">
        <v>3</v>
      </c>
    </row>
    <row r="1555" spans="1:8" x14ac:dyDescent="0.25">
      <c r="A1555">
        <v>1554</v>
      </c>
      <c r="B1555">
        <v>172</v>
      </c>
      <c r="C1555">
        <v>1</v>
      </c>
      <c r="D1555" s="1">
        <v>43208</v>
      </c>
      <c r="E1555" s="1">
        <v>43208</v>
      </c>
      <c r="F1555" t="s">
        <v>31</v>
      </c>
      <c r="G1555">
        <v>1</v>
      </c>
      <c r="H1555">
        <v>3</v>
      </c>
    </row>
    <row r="1556" spans="1:8" x14ac:dyDescent="0.25">
      <c r="A1556">
        <v>1555</v>
      </c>
      <c r="B1556">
        <v>1</v>
      </c>
      <c r="C1556">
        <v>1</v>
      </c>
      <c r="D1556" s="1">
        <v>43208</v>
      </c>
      <c r="E1556" s="1">
        <v>43208</v>
      </c>
      <c r="F1556" t="s">
        <v>31</v>
      </c>
      <c r="G1556">
        <v>2</v>
      </c>
      <c r="H1556">
        <v>7</v>
      </c>
    </row>
    <row r="1557" spans="1:8" x14ac:dyDescent="0.25">
      <c r="A1557">
        <v>1556</v>
      </c>
      <c r="B1557">
        <v>4</v>
      </c>
      <c r="C1557">
        <v>2</v>
      </c>
      <c r="D1557" s="1">
        <v>43208</v>
      </c>
      <c r="E1557" s="1">
        <v>43208</v>
      </c>
      <c r="F1557" t="s">
        <v>31</v>
      </c>
      <c r="G1557">
        <v>2</v>
      </c>
      <c r="H1557">
        <v>6</v>
      </c>
    </row>
    <row r="1558" spans="1:8" x14ac:dyDescent="0.25">
      <c r="A1558">
        <v>1557</v>
      </c>
      <c r="B1558">
        <v>121</v>
      </c>
      <c r="C1558">
        <v>2</v>
      </c>
      <c r="D1558" s="1">
        <v>43209</v>
      </c>
      <c r="E1558" s="1">
        <v>43209</v>
      </c>
      <c r="F1558" t="s">
        <v>31</v>
      </c>
      <c r="G1558">
        <v>1</v>
      </c>
      <c r="H1558">
        <v>3</v>
      </c>
    </row>
    <row r="1559" spans="1:8" x14ac:dyDescent="0.25">
      <c r="A1559">
        <v>1558</v>
      </c>
      <c r="B1559">
        <v>63</v>
      </c>
      <c r="C1559">
        <v>1</v>
      </c>
      <c r="D1559" s="1">
        <v>43209</v>
      </c>
      <c r="E1559" s="1">
        <v>43209</v>
      </c>
      <c r="F1559" t="s">
        <v>31</v>
      </c>
      <c r="G1559">
        <v>2</v>
      </c>
      <c r="H1559">
        <v>6</v>
      </c>
    </row>
    <row r="1560" spans="1:8" x14ac:dyDescent="0.25">
      <c r="A1560">
        <v>1559</v>
      </c>
      <c r="B1560">
        <v>42</v>
      </c>
      <c r="C1560">
        <v>2</v>
      </c>
      <c r="D1560" s="1">
        <v>43210</v>
      </c>
      <c r="E1560" s="1">
        <v>43210</v>
      </c>
      <c r="F1560" t="s">
        <v>31</v>
      </c>
      <c r="G1560">
        <v>2</v>
      </c>
      <c r="H1560">
        <v>6</v>
      </c>
    </row>
    <row r="1561" spans="1:8" x14ac:dyDescent="0.25">
      <c r="A1561">
        <v>1560</v>
      </c>
      <c r="B1561">
        <v>57</v>
      </c>
      <c r="C1561">
        <v>1</v>
      </c>
      <c r="D1561" s="1">
        <v>43210</v>
      </c>
      <c r="E1561" s="1">
        <v>43210</v>
      </c>
      <c r="F1561" t="s">
        <v>31</v>
      </c>
      <c r="G1561">
        <v>2</v>
      </c>
      <c r="H1561">
        <v>7</v>
      </c>
    </row>
    <row r="1562" spans="1:8" x14ac:dyDescent="0.25">
      <c r="A1562">
        <v>1561</v>
      </c>
      <c r="B1562">
        <v>65</v>
      </c>
      <c r="C1562">
        <v>2</v>
      </c>
      <c r="D1562" s="1">
        <v>43210</v>
      </c>
      <c r="E1562" s="1">
        <v>43210</v>
      </c>
      <c r="F1562" t="s">
        <v>31</v>
      </c>
      <c r="G1562">
        <v>2</v>
      </c>
      <c r="H1562">
        <v>7</v>
      </c>
    </row>
    <row r="1563" spans="1:8" x14ac:dyDescent="0.25">
      <c r="A1563">
        <v>1562</v>
      </c>
      <c r="B1563">
        <v>88</v>
      </c>
      <c r="C1563">
        <v>1</v>
      </c>
      <c r="D1563" s="1">
        <v>43210</v>
      </c>
      <c r="E1563" s="1">
        <v>43210</v>
      </c>
      <c r="F1563" t="s">
        <v>31</v>
      </c>
      <c r="G1563">
        <v>2</v>
      </c>
      <c r="H1563">
        <v>7</v>
      </c>
    </row>
    <row r="1564" spans="1:8" x14ac:dyDescent="0.25">
      <c r="A1564">
        <v>1563</v>
      </c>
      <c r="B1564">
        <v>77</v>
      </c>
      <c r="C1564">
        <v>2</v>
      </c>
      <c r="D1564" s="1">
        <v>43210</v>
      </c>
      <c r="E1564" s="1">
        <v>43210</v>
      </c>
      <c r="F1564" t="s">
        <v>31</v>
      </c>
      <c r="G1564">
        <v>3</v>
      </c>
      <c r="H1564">
        <v>9</v>
      </c>
    </row>
    <row r="1565" spans="1:8" x14ac:dyDescent="0.25">
      <c r="A1565">
        <v>1564</v>
      </c>
      <c r="B1565">
        <v>46</v>
      </c>
      <c r="C1565">
        <v>1</v>
      </c>
      <c r="D1565" s="1">
        <v>43211</v>
      </c>
      <c r="E1565" s="1">
        <v>43211</v>
      </c>
      <c r="F1565" t="s">
        <v>31</v>
      </c>
      <c r="G1565">
        <v>1</v>
      </c>
      <c r="H1565">
        <v>3</v>
      </c>
    </row>
    <row r="1566" spans="1:8" x14ac:dyDescent="0.25">
      <c r="A1566">
        <v>1565</v>
      </c>
      <c r="B1566">
        <v>60</v>
      </c>
      <c r="C1566">
        <v>2</v>
      </c>
      <c r="D1566" s="1">
        <v>43211</v>
      </c>
      <c r="E1566" s="1">
        <v>43211</v>
      </c>
      <c r="F1566" t="s">
        <v>31</v>
      </c>
      <c r="G1566">
        <v>1</v>
      </c>
      <c r="H1566">
        <v>2</v>
      </c>
    </row>
    <row r="1567" spans="1:8" x14ac:dyDescent="0.25">
      <c r="A1567">
        <v>1566</v>
      </c>
      <c r="B1567">
        <v>72</v>
      </c>
      <c r="C1567">
        <v>1</v>
      </c>
      <c r="D1567" s="1">
        <v>43211</v>
      </c>
      <c r="E1567" s="1">
        <v>43211</v>
      </c>
      <c r="F1567" t="s">
        <v>31</v>
      </c>
      <c r="G1567">
        <v>1</v>
      </c>
      <c r="H1567">
        <v>3</v>
      </c>
    </row>
    <row r="1568" spans="1:8" x14ac:dyDescent="0.25">
      <c r="A1568">
        <v>1567</v>
      </c>
      <c r="B1568">
        <v>89</v>
      </c>
      <c r="C1568">
        <v>2</v>
      </c>
      <c r="D1568" s="1">
        <v>43211</v>
      </c>
      <c r="E1568" s="1">
        <v>43211</v>
      </c>
      <c r="F1568" t="s">
        <v>31</v>
      </c>
      <c r="G1568">
        <v>1</v>
      </c>
      <c r="H1568">
        <v>2</v>
      </c>
    </row>
    <row r="1569" spans="1:8" x14ac:dyDescent="0.25">
      <c r="A1569">
        <v>1568</v>
      </c>
      <c r="B1569">
        <v>192</v>
      </c>
      <c r="C1569">
        <v>2</v>
      </c>
      <c r="D1569" s="1">
        <v>43211</v>
      </c>
      <c r="E1569" s="1">
        <v>43211</v>
      </c>
      <c r="F1569" t="s">
        <v>31</v>
      </c>
      <c r="G1569">
        <v>1</v>
      </c>
      <c r="H1569">
        <v>3</v>
      </c>
    </row>
    <row r="1570" spans="1:8" x14ac:dyDescent="0.25">
      <c r="A1570">
        <v>1569</v>
      </c>
      <c r="B1570">
        <v>29</v>
      </c>
      <c r="C1570">
        <v>2</v>
      </c>
      <c r="D1570" s="1">
        <v>43212</v>
      </c>
      <c r="E1570" s="1">
        <v>43212</v>
      </c>
      <c r="F1570" t="s">
        <v>31</v>
      </c>
      <c r="G1570">
        <v>2</v>
      </c>
      <c r="H1570">
        <v>7</v>
      </c>
    </row>
    <row r="1571" spans="1:8" x14ac:dyDescent="0.25">
      <c r="A1571">
        <v>1570</v>
      </c>
      <c r="B1571">
        <v>54</v>
      </c>
      <c r="C1571">
        <v>2</v>
      </c>
      <c r="D1571" s="1">
        <v>43212</v>
      </c>
      <c r="E1571" s="1">
        <v>43212</v>
      </c>
      <c r="F1571" t="s">
        <v>31</v>
      </c>
      <c r="G1571">
        <v>2</v>
      </c>
      <c r="H1571">
        <v>7</v>
      </c>
    </row>
    <row r="1572" spans="1:8" x14ac:dyDescent="0.25">
      <c r="A1572">
        <v>1571</v>
      </c>
      <c r="B1572">
        <v>80</v>
      </c>
      <c r="C1572">
        <v>1</v>
      </c>
      <c r="D1572" s="1">
        <v>43212</v>
      </c>
      <c r="E1572" s="1">
        <v>43212</v>
      </c>
      <c r="F1572" t="s">
        <v>31</v>
      </c>
      <c r="G1572">
        <v>2</v>
      </c>
      <c r="H1572">
        <v>7</v>
      </c>
    </row>
    <row r="1573" spans="1:8" x14ac:dyDescent="0.25">
      <c r="A1573">
        <v>1572</v>
      </c>
      <c r="B1573">
        <v>14</v>
      </c>
      <c r="C1573">
        <v>1</v>
      </c>
      <c r="D1573" s="1">
        <v>43212</v>
      </c>
      <c r="E1573" s="1">
        <v>43212</v>
      </c>
      <c r="F1573" t="s">
        <v>31</v>
      </c>
      <c r="G1573">
        <v>3</v>
      </c>
      <c r="H1573">
        <v>9</v>
      </c>
    </row>
    <row r="1574" spans="1:8" x14ac:dyDescent="0.25">
      <c r="A1574">
        <v>1573</v>
      </c>
      <c r="B1574">
        <v>24</v>
      </c>
      <c r="C1574">
        <v>2</v>
      </c>
      <c r="D1574" s="1">
        <v>43213</v>
      </c>
      <c r="E1574" s="1">
        <v>43213</v>
      </c>
      <c r="F1574" t="s">
        <v>31</v>
      </c>
      <c r="G1574">
        <v>1</v>
      </c>
      <c r="H1574">
        <v>2</v>
      </c>
    </row>
    <row r="1575" spans="1:8" x14ac:dyDescent="0.25">
      <c r="A1575">
        <v>1574</v>
      </c>
      <c r="B1575">
        <v>124</v>
      </c>
      <c r="C1575">
        <v>1</v>
      </c>
      <c r="D1575" s="1">
        <v>43213</v>
      </c>
      <c r="E1575" s="1">
        <v>43213</v>
      </c>
      <c r="F1575" t="s">
        <v>31</v>
      </c>
      <c r="G1575">
        <v>1</v>
      </c>
      <c r="H1575">
        <v>2</v>
      </c>
    </row>
    <row r="1576" spans="1:8" x14ac:dyDescent="0.25">
      <c r="A1576">
        <v>1575</v>
      </c>
      <c r="B1576">
        <v>224</v>
      </c>
      <c r="C1576">
        <v>2</v>
      </c>
      <c r="D1576" s="1">
        <v>43213</v>
      </c>
      <c r="E1576" s="1">
        <v>43213</v>
      </c>
      <c r="F1576" t="s">
        <v>31</v>
      </c>
      <c r="G1576">
        <v>1</v>
      </c>
      <c r="H1576">
        <v>3</v>
      </c>
    </row>
    <row r="1577" spans="1:8" x14ac:dyDescent="0.25">
      <c r="A1577">
        <v>1576</v>
      </c>
      <c r="B1577">
        <v>12</v>
      </c>
      <c r="C1577">
        <v>2</v>
      </c>
      <c r="D1577" s="1">
        <v>43213</v>
      </c>
      <c r="E1577" s="1">
        <v>43213</v>
      </c>
      <c r="F1577" t="s">
        <v>31</v>
      </c>
      <c r="G1577">
        <v>2</v>
      </c>
      <c r="H1577">
        <v>7</v>
      </c>
    </row>
    <row r="1578" spans="1:8" x14ac:dyDescent="0.25">
      <c r="A1578">
        <v>1577</v>
      </c>
      <c r="B1578">
        <v>48</v>
      </c>
      <c r="C1578">
        <v>1</v>
      </c>
      <c r="D1578" s="1">
        <v>43213</v>
      </c>
      <c r="E1578" s="1">
        <v>43213</v>
      </c>
      <c r="F1578" t="s">
        <v>31</v>
      </c>
      <c r="G1578">
        <v>2</v>
      </c>
      <c r="H1578">
        <v>7</v>
      </c>
    </row>
    <row r="1579" spans="1:8" x14ac:dyDescent="0.25">
      <c r="A1579">
        <v>1578</v>
      </c>
      <c r="B1579">
        <v>93</v>
      </c>
      <c r="C1579">
        <v>2</v>
      </c>
      <c r="D1579" s="1">
        <v>43213</v>
      </c>
      <c r="E1579" s="1">
        <v>43213</v>
      </c>
      <c r="F1579" t="s">
        <v>31</v>
      </c>
      <c r="G1579">
        <v>2</v>
      </c>
      <c r="H1579">
        <v>7</v>
      </c>
    </row>
    <row r="1580" spans="1:8" x14ac:dyDescent="0.25">
      <c r="A1580">
        <v>1579</v>
      </c>
      <c r="B1580">
        <v>104</v>
      </c>
      <c r="C1580">
        <v>2</v>
      </c>
      <c r="D1580" s="1">
        <v>43214</v>
      </c>
      <c r="E1580" s="1">
        <v>43214</v>
      </c>
      <c r="F1580" t="s">
        <v>31</v>
      </c>
      <c r="G1580">
        <v>1</v>
      </c>
      <c r="H1580">
        <v>2</v>
      </c>
    </row>
    <row r="1581" spans="1:8" x14ac:dyDescent="0.25">
      <c r="A1581">
        <v>1580</v>
      </c>
      <c r="B1581">
        <v>191</v>
      </c>
      <c r="C1581">
        <v>2</v>
      </c>
      <c r="D1581" s="1">
        <v>43214</v>
      </c>
      <c r="E1581" s="1">
        <v>43214</v>
      </c>
      <c r="F1581" t="s">
        <v>31</v>
      </c>
      <c r="G1581">
        <v>1</v>
      </c>
      <c r="H1581">
        <v>2</v>
      </c>
    </row>
    <row r="1582" spans="1:8" x14ac:dyDescent="0.25">
      <c r="A1582">
        <v>1581</v>
      </c>
      <c r="B1582">
        <v>188</v>
      </c>
      <c r="C1582">
        <v>2</v>
      </c>
      <c r="D1582" s="1">
        <v>43215</v>
      </c>
      <c r="E1582" s="1">
        <v>43215</v>
      </c>
      <c r="F1582" t="s">
        <v>31</v>
      </c>
      <c r="G1582">
        <v>1</v>
      </c>
      <c r="H1582">
        <v>2</v>
      </c>
    </row>
    <row r="1583" spans="1:8" x14ac:dyDescent="0.25">
      <c r="A1583">
        <v>1582</v>
      </c>
      <c r="B1583">
        <v>240</v>
      </c>
      <c r="C1583">
        <v>1</v>
      </c>
      <c r="D1583" s="1">
        <v>43215</v>
      </c>
      <c r="E1583" s="1">
        <v>43215</v>
      </c>
      <c r="F1583" t="s">
        <v>31</v>
      </c>
      <c r="G1583">
        <v>1</v>
      </c>
      <c r="H1583">
        <v>3</v>
      </c>
    </row>
    <row r="1584" spans="1:8" x14ac:dyDescent="0.25">
      <c r="A1584">
        <v>1583</v>
      </c>
      <c r="B1584">
        <v>44</v>
      </c>
      <c r="C1584">
        <v>1</v>
      </c>
      <c r="D1584" s="1">
        <v>43215</v>
      </c>
      <c r="E1584" s="1">
        <v>43215</v>
      </c>
      <c r="F1584" t="s">
        <v>31</v>
      </c>
      <c r="G1584">
        <v>2</v>
      </c>
      <c r="H1584">
        <v>6</v>
      </c>
    </row>
    <row r="1585" spans="1:8" x14ac:dyDescent="0.25">
      <c r="A1585">
        <v>1584</v>
      </c>
      <c r="B1585">
        <v>109</v>
      </c>
      <c r="C1585">
        <v>2</v>
      </c>
      <c r="D1585" s="1">
        <v>43216</v>
      </c>
      <c r="E1585" s="1">
        <v>43216</v>
      </c>
      <c r="F1585" t="s">
        <v>31</v>
      </c>
      <c r="G1585">
        <v>1</v>
      </c>
      <c r="H1585">
        <v>3</v>
      </c>
    </row>
    <row r="1586" spans="1:8" x14ac:dyDescent="0.25">
      <c r="A1586">
        <v>1585</v>
      </c>
      <c r="B1586">
        <v>157</v>
      </c>
      <c r="C1586">
        <v>1</v>
      </c>
      <c r="D1586" s="1">
        <v>43216</v>
      </c>
      <c r="E1586" s="1">
        <v>43216</v>
      </c>
      <c r="F1586" t="s">
        <v>31</v>
      </c>
      <c r="G1586">
        <v>1</v>
      </c>
      <c r="H1586">
        <v>3</v>
      </c>
    </row>
    <row r="1587" spans="1:8" x14ac:dyDescent="0.25">
      <c r="A1587">
        <v>1586</v>
      </c>
      <c r="B1587">
        <v>176</v>
      </c>
      <c r="C1587">
        <v>1</v>
      </c>
      <c r="D1587" s="1">
        <v>43216</v>
      </c>
      <c r="E1587" s="1">
        <v>43216</v>
      </c>
      <c r="F1587" t="s">
        <v>31</v>
      </c>
      <c r="G1587">
        <v>1</v>
      </c>
      <c r="H1587">
        <v>2</v>
      </c>
    </row>
    <row r="1588" spans="1:8" x14ac:dyDescent="0.25">
      <c r="A1588">
        <v>1587</v>
      </c>
      <c r="B1588">
        <v>231</v>
      </c>
      <c r="C1588">
        <v>2</v>
      </c>
      <c r="D1588" s="1">
        <v>43216</v>
      </c>
      <c r="E1588" s="1">
        <v>43216</v>
      </c>
      <c r="F1588" t="s">
        <v>31</v>
      </c>
      <c r="G1588">
        <v>1</v>
      </c>
      <c r="H1588">
        <v>2</v>
      </c>
    </row>
    <row r="1589" spans="1:8" x14ac:dyDescent="0.25">
      <c r="A1589">
        <v>1588</v>
      </c>
      <c r="B1589">
        <v>11</v>
      </c>
      <c r="C1589">
        <v>1</v>
      </c>
      <c r="D1589" s="1">
        <v>43216</v>
      </c>
      <c r="E1589" s="1">
        <v>43216</v>
      </c>
      <c r="F1589" t="s">
        <v>31</v>
      </c>
      <c r="G1589">
        <v>2</v>
      </c>
      <c r="H1589">
        <v>6</v>
      </c>
    </row>
    <row r="1590" spans="1:8" x14ac:dyDescent="0.25">
      <c r="A1590">
        <v>1589</v>
      </c>
      <c r="B1590">
        <v>40</v>
      </c>
      <c r="C1590">
        <v>2</v>
      </c>
      <c r="D1590" s="1">
        <v>43217</v>
      </c>
      <c r="E1590" s="1">
        <v>43217</v>
      </c>
      <c r="F1590" t="s">
        <v>31</v>
      </c>
      <c r="G1590">
        <v>1</v>
      </c>
      <c r="H1590">
        <v>3</v>
      </c>
    </row>
    <row r="1591" spans="1:8" x14ac:dyDescent="0.25">
      <c r="A1591">
        <v>1590</v>
      </c>
      <c r="B1591">
        <v>138</v>
      </c>
      <c r="C1591">
        <v>1</v>
      </c>
      <c r="D1591" s="1">
        <v>43217</v>
      </c>
      <c r="E1591" s="1">
        <v>43217</v>
      </c>
      <c r="F1591" t="s">
        <v>31</v>
      </c>
      <c r="G1591">
        <v>1</v>
      </c>
      <c r="H1591">
        <v>3</v>
      </c>
    </row>
    <row r="1592" spans="1:8" x14ac:dyDescent="0.25">
      <c r="A1592">
        <v>1591</v>
      </c>
      <c r="B1592">
        <v>165</v>
      </c>
      <c r="C1592">
        <v>2</v>
      </c>
      <c r="D1592" s="1">
        <v>43217</v>
      </c>
      <c r="E1592" s="1">
        <v>43217</v>
      </c>
      <c r="F1592" t="s">
        <v>31</v>
      </c>
      <c r="G1592">
        <v>1</v>
      </c>
      <c r="H1592">
        <v>2</v>
      </c>
    </row>
    <row r="1593" spans="1:8" x14ac:dyDescent="0.25">
      <c r="A1593">
        <v>1592</v>
      </c>
      <c r="B1593">
        <v>6</v>
      </c>
      <c r="C1593">
        <v>2</v>
      </c>
      <c r="D1593" s="1">
        <v>43217</v>
      </c>
      <c r="E1593" s="1">
        <v>43217</v>
      </c>
      <c r="F1593" t="s">
        <v>31</v>
      </c>
      <c r="G1593">
        <v>2</v>
      </c>
      <c r="H1593">
        <v>7</v>
      </c>
    </row>
    <row r="1594" spans="1:8" x14ac:dyDescent="0.25">
      <c r="A1594">
        <v>1593</v>
      </c>
      <c r="B1594">
        <v>9</v>
      </c>
      <c r="C1594">
        <v>1</v>
      </c>
      <c r="D1594" s="1">
        <v>43217</v>
      </c>
      <c r="E1594" s="1">
        <v>43217</v>
      </c>
      <c r="F1594" t="s">
        <v>31</v>
      </c>
      <c r="G1594">
        <v>2</v>
      </c>
      <c r="H1594">
        <v>6</v>
      </c>
    </row>
    <row r="1595" spans="1:8" x14ac:dyDescent="0.25">
      <c r="A1595">
        <v>1594</v>
      </c>
      <c r="B1595">
        <v>45</v>
      </c>
      <c r="C1595">
        <v>1</v>
      </c>
      <c r="D1595" s="1">
        <v>43218</v>
      </c>
      <c r="E1595" s="1">
        <v>43218</v>
      </c>
      <c r="F1595" t="s">
        <v>31</v>
      </c>
      <c r="G1595">
        <v>2</v>
      </c>
      <c r="H1595">
        <v>7</v>
      </c>
    </row>
    <row r="1596" spans="1:8" x14ac:dyDescent="0.25">
      <c r="A1596">
        <v>1595</v>
      </c>
      <c r="B1596">
        <v>71</v>
      </c>
      <c r="C1596">
        <v>2</v>
      </c>
      <c r="D1596" s="1">
        <v>43218</v>
      </c>
      <c r="E1596" s="1">
        <v>43218</v>
      </c>
      <c r="F1596" t="s">
        <v>31</v>
      </c>
      <c r="G1596">
        <v>2</v>
      </c>
      <c r="H1596">
        <v>7</v>
      </c>
    </row>
    <row r="1597" spans="1:8" x14ac:dyDescent="0.25">
      <c r="A1597">
        <v>1596</v>
      </c>
      <c r="B1597">
        <v>21</v>
      </c>
      <c r="C1597">
        <v>2</v>
      </c>
      <c r="D1597" s="1">
        <v>43218</v>
      </c>
      <c r="E1597" s="1">
        <v>43218</v>
      </c>
      <c r="F1597" t="s">
        <v>31</v>
      </c>
      <c r="G1597">
        <v>3</v>
      </c>
      <c r="H1597">
        <v>8</v>
      </c>
    </row>
    <row r="1598" spans="1:8" x14ac:dyDescent="0.25">
      <c r="A1598">
        <v>1597</v>
      </c>
      <c r="B1598">
        <v>56</v>
      </c>
      <c r="C1598">
        <v>1</v>
      </c>
      <c r="D1598" s="1">
        <v>43218</v>
      </c>
      <c r="E1598" s="1">
        <v>43218</v>
      </c>
      <c r="F1598" t="s">
        <v>31</v>
      </c>
      <c r="G1598">
        <v>3</v>
      </c>
      <c r="H1598">
        <v>9</v>
      </c>
    </row>
    <row r="1599" spans="1:8" x14ac:dyDescent="0.25">
      <c r="A1599">
        <v>1598</v>
      </c>
      <c r="B1599">
        <v>239</v>
      </c>
      <c r="C1599">
        <v>2</v>
      </c>
      <c r="D1599" s="1">
        <v>43219</v>
      </c>
      <c r="E1599" s="1">
        <v>43219</v>
      </c>
      <c r="F1599" t="s">
        <v>31</v>
      </c>
      <c r="G1599">
        <v>1</v>
      </c>
      <c r="H1599">
        <v>3</v>
      </c>
    </row>
    <row r="1600" spans="1:8" x14ac:dyDescent="0.25">
      <c r="A1600">
        <v>1599</v>
      </c>
      <c r="B1600">
        <v>49</v>
      </c>
      <c r="C1600">
        <v>1</v>
      </c>
      <c r="D1600" s="1">
        <v>43219</v>
      </c>
      <c r="E1600" s="1">
        <v>43219</v>
      </c>
      <c r="F1600" t="s">
        <v>31</v>
      </c>
      <c r="G1600">
        <v>2</v>
      </c>
      <c r="H1600">
        <v>7</v>
      </c>
    </row>
    <row r="1601" spans="1:8" x14ac:dyDescent="0.25">
      <c r="A1601">
        <v>1600</v>
      </c>
      <c r="B1601">
        <v>90</v>
      </c>
      <c r="C1601">
        <v>1</v>
      </c>
      <c r="D1601" s="1">
        <v>43219</v>
      </c>
      <c r="E1601" s="1">
        <v>43219</v>
      </c>
      <c r="F1601" t="s">
        <v>31</v>
      </c>
      <c r="G1601">
        <v>2</v>
      </c>
      <c r="H1601">
        <v>6</v>
      </c>
    </row>
    <row r="1602" spans="1:8" x14ac:dyDescent="0.25">
      <c r="A1602">
        <v>1601</v>
      </c>
      <c r="B1602">
        <v>43</v>
      </c>
      <c r="C1602">
        <v>1</v>
      </c>
      <c r="D1602" s="1">
        <v>43219</v>
      </c>
      <c r="E1602" s="1">
        <v>43219</v>
      </c>
      <c r="F1602" t="s">
        <v>31</v>
      </c>
      <c r="G1602">
        <v>3</v>
      </c>
      <c r="H1602">
        <v>8</v>
      </c>
    </row>
    <row r="1603" spans="1:8" x14ac:dyDescent="0.25">
      <c r="A1603">
        <v>1602</v>
      </c>
      <c r="B1603">
        <v>55</v>
      </c>
      <c r="C1603">
        <v>1</v>
      </c>
      <c r="D1603" s="1">
        <v>43220</v>
      </c>
      <c r="E1603" s="1">
        <v>43220</v>
      </c>
      <c r="F1603" t="s">
        <v>31</v>
      </c>
      <c r="G1603">
        <v>2</v>
      </c>
      <c r="H1603">
        <v>6</v>
      </c>
    </row>
    <row r="1604" spans="1:8" x14ac:dyDescent="0.25">
      <c r="A1604">
        <v>1603</v>
      </c>
      <c r="B1604">
        <v>74</v>
      </c>
      <c r="C1604">
        <v>2</v>
      </c>
      <c r="D1604" s="1">
        <v>43220</v>
      </c>
      <c r="E1604" s="1">
        <v>43220</v>
      </c>
      <c r="F1604" t="s">
        <v>31</v>
      </c>
      <c r="G1604">
        <v>2</v>
      </c>
      <c r="H1604">
        <v>6</v>
      </c>
    </row>
    <row r="1605" spans="1:8" x14ac:dyDescent="0.25">
      <c r="A1605">
        <v>1604</v>
      </c>
      <c r="B1605">
        <v>7</v>
      </c>
      <c r="C1605">
        <v>3</v>
      </c>
      <c r="D1605" s="1">
        <v>43268</v>
      </c>
      <c r="E1605" s="1">
        <v>43268</v>
      </c>
      <c r="F1605" t="s">
        <v>31</v>
      </c>
      <c r="G1605">
        <v>2</v>
      </c>
      <c r="H1605">
        <v>7</v>
      </c>
    </row>
    <row r="1606" spans="1:8" x14ac:dyDescent="0.25">
      <c r="A1606">
        <v>1605</v>
      </c>
      <c r="B1606">
        <v>123</v>
      </c>
      <c r="C1606">
        <v>3</v>
      </c>
      <c r="D1606" s="1">
        <v>43282</v>
      </c>
      <c r="E1606" s="1">
        <v>43282</v>
      </c>
      <c r="F1606" t="s">
        <v>31</v>
      </c>
      <c r="G1606">
        <v>3</v>
      </c>
      <c r="H1606">
        <v>8</v>
      </c>
    </row>
    <row r="1607" spans="1:8" x14ac:dyDescent="0.25">
      <c r="A1607">
        <v>1606</v>
      </c>
      <c r="B1607">
        <v>119</v>
      </c>
      <c r="C1607">
        <v>3</v>
      </c>
      <c r="D1607" s="1">
        <v>43291</v>
      </c>
      <c r="E1607" s="1">
        <v>43291</v>
      </c>
      <c r="F1607" t="s">
        <v>31</v>
      </c>
      <c r="G1607">
        <v>3</v>
      </c>
      <c r="H1607">
        <v>8</v>
      </c>
    </row>
    <row r="1608" spans="1:8" x14ac:dyDescent="0.25">
      <c r="A1608">
        <v>1607</v>
      </c>
      <c r="B1608">
        <v>33</v>
      </c>
      <c r="C1608">
        <v>3</v>
      </c>
      <c r="D1608" s="1">
        <v>43292</v>
      </c>
      <c r="E1608" s="1">
        <v>43292</v>
      </c>
      <c r="F1608" t="s">
        <v>31</v>
      </c>
      <c r="G1608">
        <v>1</v>
      </c>
      <c r="H1608">
        <v>2</v>
      </c>
    </row>
    <row r="1609" spans="1:8" x14ac:dyDescent="0.25">
      <c r="A1609">
        <v>1608</v>
      </c>
      <c r="B1609">
        <v>53</v>
      </c>
      <c r="C1609">
        <v>3</v>
      </c>
      <c r="D1609" s="1">
        <v>43293</v>
      </c>
      <c r="E1609" s="1">
        <v>43293</v>
      </c>
      <c r="F1609" t="s">
        <v>31</v>
      </c>
      <c r="G1609">
        <v>1</v>
      </c>
      <c r="H1609">
        <v>2</v>
      </c>
    </row>
    <row r="1610" spans="1:8" x14ac:dyDescent="0.25">
      <c r="A1610">
        <v>1609</v>
      </c>
      <c r="B1610">
        <v>10</v>
      </c>
      <c r="C1610">
        <v>3</v>
      </c>
      <c r="D1610" s="1">
        <v>43335</v>
      </c>
      <c r="E1610" s="1">
        <v>43335</v>
      </c>
      <c r="F1610" t="s">
        <v>31</v>
      </c>
      <c r="G1610">
        <v>2</v>
      </c>
      <c r="H1610">
        <v>7</v>
      </c>
    </row>
    <row r="1611" spans="1:8" x14ac:dyDescent="0.25">
      <c r="A1611">
        <v>1610</v>
      </c>
      <c r="B1611">
        <v>15</v>
      </c>
      <c r="C1611">
        <v>3</v>
      </c>
      <c r="D1611" s="1">
        <v>43337</v>
      </c>
      <c r="E1611" s="1">
        <v>43337</v>
      </c>
      <c r="F1611" t="s">
        <v>31</v>
      </c>
      <c r="G1611">
        <v>2</v>
      </c>
      <c r="H1611">
        <v>7</v>
      </c>
    </row>
    <row r="1612" spans="1:8" x14ac:dyDescent="0.25">
      <c r="A1612">
        <v>1611</v>
      </c>
      <c r="B1612">
        <v>6</v>
      </c>
      <c r="C1612">
        <v>3</v>
      </c>
      <c r="D1612" s="1">
        <v>43349</v>
      </c>
      <c r="E1612" s="1">
        <v>43349</v>
      </c>
      <c r="F1612" t="s">
        <v>31</v>
      </c>
      <c r="G1612">
        <v>2</v>
      </c>
      <c r="H1612">
        <v>7</v>
      </c>
    </row>
    <row r="1613" spans="1:8" x14ac:dyDescent="0.25">
      <c r="A1613">
        <v>1612</v>
      </c>
      <c r="B1613">
        <v>3</v>
      </c>
      <c r="C1613">
        <v>3</v>
      </c>
      <c r="D1613" s="1">
        <v>43394</v>
      </c>
      <c r="E1613" s="1">
        <v>43394</v>
      </c>
      <c r="F1613" t="s">
        <v>31</v>
      </c>
      <c r="G1613">
        <v>1</v>
      </c>
      <c r="H1613">
        <v>3</v>
      </c>
    </row>
    <row r="1614" spans="1:8" x14ac:dyDescent="0.25">
      <c r="A1614">
        <v>1613</v>
      </c>
      <c r="B1614">
        <v>1</v>
      </c>
      <c r="C1614">
        <v>3</v>
      </c>
      <c r="D1614" s="1">
        <v>43422</v>
      </c>
      <c r="E1614" s="1">
        <v>43422</v>
      </c>
      <c r="F1614" t="s">
        <v>31</v>
      </c>
      <c r="G1614">
        <v>2</v>
      </c>
      <c r="H1614">
        <v>6</v>
      </c>
    </row>
    <row r="1615" spans="1:8" x14ac:dyDescent="0.25">
      <c r="A1615">
        <v>1614</v>
      </c>
      <c r="B1615">
        <v>135</v>
      </c>
      <c r="C1615">
        <v>3</v>
      </c>
      <c r="D1615" s="1">
        <v>43432</v>
      </c>
      <c r="E1615" s="1">
        <v>43432</v>
      </c>
      <c r="F1615" t="s">
        <v>31</v>
      </c>
      <c r="G1615">
        <v>3</v>
      </c>
      <c r="H1615">
        <v>8</v>
      </c>
    </row>
    <row r="1616" spans="1:8" x14ac:dyDescent="0.25">
      <c r="A1616">
        <v>1615</v>
      </c>
      <c r="B1616">
        <v>136</v>
      </c>
      <c r="C1616">
        <v>3</v>
      </c>
      <c r="D1616" s="1">
        <v>43462</v>
      </c>
      <c r="E1616" s="1">
        <v>43462</v>
      </c>
      <c r="F1616" t="s">
        <v>31</v>
      </c>
      <c r="G1616">
        <v>3</v>
      </c>
      <c r="H1616">
        <v>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EAE4C-859F-45C2-AAF9-D4FE0F66A2B8}">
  <dimension ref="A1:K4723"/>
  <sheetViews>
    <sheetView tabSelected="1" workbookViewId="0">
      <selection activeCell="L4" sqref="L4"/>
    </sheetView>
  </sheetViews>
  <sheetFormatPr defaultRowHeight="15" x14ac:dyDescent="0.25"/>
  <cols>
    <col min="1" max="1" width="10.85546875" bestFit="1" customWidth="1"/>
    <col min="2" max="2" width="10.140625" bestFit="1" customWidth="1"/>
    <col min="3" max="3" width="12.85546875" bestFit="1" customWidth="1"/>
    <col min="4" max="4" width="10.7109375" bestFit="1" customWidth="1"/>
    <col min="5" max="5" width="11.42578125" bestFit="1" customWidth="1"/>
    <col min="6" max="6" width="10.85546875" bestFit="1" customWidth="1"/>
    <col min="7" max="7" width="12.85546875" bestFit="1" customWidth="1"/>
    <col min="8" max="8" width="17.5703125" bestFit="1" customWidth="1"/>
    <col min="9" max="9" width="13.5703125" bestFit="1" customWidth="1"/>
    <col min="10" max="10" width="15.42578125" bestFit="1" customWidth="1"/>
    <col min="11" max="11" width="49.7109375" bestFit="1" customWidth="1"/>
    <col min="12" max="12" width="36.85546875" bestFit="1" customWidth="1"/>
    <col min="13" max="13" width="17.42578125" bestFit="1" customWidth="1"/>
    <col min="14" max="43" width="7" bestFit="1" customWidth="1"/>
    <col min="44" max="44" width="4" bestFit="1" customWidth="1"/>
    <col min="45" max="46" width="7" bestFit="1" customWidth="1"/>
    <col min="47" max="47" width="4" bestFit="1" customWidth="1"/>
    <col min="48" max="88" width="7" bestFit="1" customWidth="1"/>
    <col min="89" max="89" width="4" bestFit="1" customWidth="1"/>
    <col min="90" max="93" width="7" bestFit="1" customWidth="1"/>
    <col min="94" max="94" width="4" bestFit="1" customWidth="1"/>
    <col min="95" max="106" width="7" bestFit="1" customWidth="1"/>
    <col min="107" max="117" width="8" bestFit="1" customWidth="1"/>
    <col min="118" max="118" width="7" bestFit="1" customWidth="1"/>
    <col min="119" max="127" width="8" bestFit="1" customWidth="1"/>
    <col min="128" max="128" width="5" bestFit="1" customWidth="1"/>
    <col min="129" max="131" width="8" bestFit="1" customWidth="1"/>
    <col min="132" max="132" width="5" bestFit="1" customWidth="1"/>
    <col min="133" max="146" width="8" bestFit="1" customWidth="1"/>
    <col min="147" max="147" width="5" bestFit="1" customWidth="1"/>
    <col min="148" max="155" width="8" bestFit="1" customWidth="1"/>
    <col min="156" max="156" width="5" bestFit="1" customWidth="1"/>
    <col min="157" max="158" width="8" bestFit="1" customWidth="1"/>
    <col min="159" max="159" width="5" bestFit="1" customWidth="1"/>
    <col min="160" max="164" width="8" bestFit="1" customWidth="1"/>
    <col min="165" max="165" width="5" bestFit="1" customWidth="1"/>
    <col min="166" max="167" width="8" bestFit="1" customWidth="1"/>
    <col min="168" max="168" width="5" bestFit="1" customWidth="1"/>
    <col min="169" max="178" width="8" bestFit="1" customWidth="1"/>
    <col min="179" max="179" width="5" bestFit="1" customWidth="1"/>
    <col min="180" max="187" width="8" bestFit="1" customWidth="1"/>
    <col min="188" max="188" width="5" bestFit="1" customWidth="1"/>
    <col min="189" max="204" width="8" bestFit="1" customWidth="1"/>
    <col min="205" max="211" width="9" bestFit="1" customWidth="1"/>
    <col min="212" max="212" width="7.28515625" bestFit="1" customWidth="1"/>
    <col min="213" max="213" width="11.28515625" bestFit="1" customWidth="1"/>
  </cols>
  <sheetData>
    <row r="1" spans="1:11" x14ac:dyDescent="0.25">
      <c r="A1" t="s">
        <v>5260</v>
      </c>
      <c r="B1" t="s">
        <v>5261</v>
      </c>
      <c r="C1" t="s">
        <v>5262</v>
      </c>
      <c r="D1" t="s">
        <v>5263</v>
      </c>
      <c r="E1" t="s">
        <v>5264</v>
      </c>
      <c r="F1" t="s">
        <v>5265</v>
      </c>
      <c r="G1" t="s">
        <v>6297</v>
      </c>
      <c r="H1" t="s">
        <v>6298</v>
      </c>
      <c r="I1" t="s">
        <v>11</v>
      </c>
      <c r="J1" t="s">
        <v>6279</v>
      </c>
      <c r="K1" t="s">
        <v>5947</v>
      </c>
    </row>
    <row r="2" spans="1:11" x14ac:dyDescent="0.25">
      <c r="A2">
        <v>1</v>
      </c>
      <c r="B2">
        <v>1</v>
      </c>
      <c r="C2">
        <v>20</v>
      </c>
      <c r="D2">
        <v>1</v>
      </c>
      <c r="E2">
        <v>599.99</v>
      </c>
      <c r="F2">
        <v>0.2</v>
      </c>
      <c r="G2">
        <f>(order_items[[#This Row],[quantity]]*order_items[[#This Row],[list_price]]-order_items[[#This Row],[discount]])</f>
        <v>599.79</v>
      </c>
      <c r="H2" t="str">
        <f>VLOOKUP(I2, 'categories'!$A$2:$B$1000, 2, FALSE)</f>
        <v>Cruisers Bicycles</v>
      </c>
      <c r="I2">
        <f>VLOOKUP(C2, products!$A$2:$D$1000, 4, FALSE)</f>
        <v>3</v>
      </c>
      <c r="J2" t="str">
        <f>VLOOKUP(D2, stores!$A$2:$B$1000, 2, FALSE)</f>
        <v>Santa Cruz Bikes</v>
      </c>
      <c r="K2" t="str">
        <f>VLOOKUP(C:C,products!$A$2:$B$1000,2,)</f>
        <v>Electra Townie Original 7D EQ - Women's - 2016</v>
      </c>
    </row>
    <row r="3" spans="1:11" x14ac:dyDescent="0.25">
      <c r="A3">
        <v>1</v>
      </c>
      <c r="B3">
        <v>2</v>
      </c>
      <c r="C3">
        <v>8</v>
      </c>
      <c r="D3">
        <v>2</v>
      </c>
      <c r="E3">
        <v>1799.99</v>
      </c>
      <c r="F3">
        <v>7.0000000000000007E-2</v>
      </c>
      <c r="G3">
        <f>(order_items[[#This Row],[quantity]]*order_items[[#This Row],[list_price]]-order_items[[#This Row],[discount]])</f>
        <v>3599.91</v>
      </c>
      <c r="H3" t="str">
        <f>VLOOKUP(I3, 'categories'!$A$2:$B$1000, 2, FALSE)</f>
        <v>Mountain Bikes</v>
      </c>
      <c r="I3">
        <f>VLOOKUP(C3, products!$A$2:$D$1000, 4, FALSE)</f>
        <v>6</v>
      </c>
      <c r="J3" t="str">
        <f>VLOOKUP(D3, stores!$A$2:$B$1000, 2, FALSE)</f>
        <v>Baldwin Bikes</v>
      </c>
      <c r="K3" t="str">
        <f>VLOOKUP(C:C,products!$A$2:$B$1000,2,)</f>
        <v>Trek Remedy 29 Carbon Frameset - 2016</v>
      </c>
    </row>
    <row r="4" spans="1:11" x14ac:dyDescent="0.25">
      <c r="A4">
        <v>1</v>
      </c>
      <c r="B4">
        <v>3</v>
      </c>
      <c r="C4">
        <v>10</v>
      </c>
      <c r="D4">
        <v>2</v>
      </c>
      <c r="E4">
        <v>1549</v>
      </c>
      <c r="F4">
        <v>0.05</v>
      </c>
      <c r="G4">
        <f>(order_items[[#This Row],[quantity]]*order_items[[#This Row],[list_price]]-order_items[[#This Row],[discount]])</f>
        <v>3097.95</v>
      </c>
      <c r="H4" t="str">
        <f>VLOOKUP(I4, 'categories'!$A$2:$B$1000, 2, FALSE)</f>
        <v>Cyclocross Bicycles</v>
      </c>
      <c r="I4">
        <f>VLOOKUP(C4, products!$A$2:$D$1000, 4, FALSE)</f>
        <v>4</v>
      </c>
      <c r="J4" t="str">
        <f>VLOOKUP(D4, stores!$A$2:$B$1000, 2, FALSE)</f>
        <v>Baldwin Bikes</v>
      </c>
      <c r="K4" t="str">
        <f>VLOOKUP(C:C,products!$A$2:$B$1000,2,)</f>
        <v>Surly Straggler - 2016</v>
      </c>
    </row>
    <row r="5" spans="1:11" x14ac:dyDescent="0.25">
      <c r="A5">
        <v>1</v>
      </c>
      <c r="B5">
        <v>4</v>
      </c>
      <c r="C5">
        <v>16</v>
      </c>
      <c r="D5">
        <v>2</v>
      </c>
      <c r="E5">
        <v>599.99</v>
      </c>
      <c r="F5">
        <v>0.05</v>
      </c>
      <c r="G5">
        <f>(order_items[[#This Row],[quantity]]*order_items[[#This Row],[list_price]]-order_items[[#This Row],[discount]])</f>
        <v>1199.93</v>
      </c>
      <c r="H5" t="str">
        <f>VLOOKUP(I5, 'categories'!$A$2:$B$1000, 2, FALSE)</f>
        <v>Cruisers Bicycles</v>
      </c>
      <c r="I5">
        <f>VLOOKUP(C5, products!$A$2:$D$1000, 4, FALSE)</f>
        <v>3</v>
      </c>
      <c r="J5" t="str">
        <f>VLOOKUP(D5, stores!$A$2:$B$1000, 2, FALSE)</f>
        <v>Baldwin Bikes</v>
      </c>
      <c r="K5" t="str">
        <f>VLOOKUP(C:C,products!$A$2:$B$1000,2,)</f>
        <v>Electra Townie Original 7D EQ - 2016</v>
      </c>
    </row>
    <row r="6" spans="1:11" x14ac:dyDescent="0.25">
      <c r="A6">
        <v>1</v>
      </c>
      <c r="B6">
        <v>5</v>
      </c>
      <c r="C6">
        <v>4</v>
      </c>
      <c r="D6">
        <v>1</v>
      </c>
      <c r="E6">
        <v>2899.99</v>
      </c>
      <c r="F6">
        <v>0.2</v>
      </c>
      <c r="G6">
        <f>(order_items[[#This Row],[quantity]]*order_items[[#This Row],[list_price]]-order_items[[#This Row],[discount]])</f>
        <v>2899.79</v>
      </c>
      <c r="H6" t="str">
        <f>VLOOKUP(I6, 'categories'!$A$2:$B$1000, 2, FALSE)</f>
        <v>Mountain Bikes</v>
      </c>
      <c r="I6">
        <f>VLOOKUP(C6, products!$A$2:$D$1000, 4, FALSE)</f>
        <v>6</v>
      </c>
      <c r="J6" t="str">
        <f>VLOOKUP(D6, stores!$A$2:$B$1000, 2, FALSE)</f>
        <v>Santa Cruz Bikes</v>
      </c>
      <c r="K6" t="str">
        <f>VLOOKUP(C:C,products!$A$2:$B$1000,2,)</f>
        <v>Trek Fuel EX 8 29 - 2016</v>
      </c>
    </row>
    <row r="7" spans="1:11" x14ac:dyDescent="0.25">
      <c r="A7">
        <v>2</v>
      </c>
      <c r="B7">
        <v>1</v>
      </c>
      <c r="C7">
        <v>20</v>
      </c>
      <c r="D7">
        <v>1</v>
      </c>
      <c r="E7">
        <v>599.99</v>
      </c>
      <c r="F7">
        <v>7.0000000000000007E-2</v>
      </c>
      <c r="G7">
        <f>(order_items[[#This Row],[quantity]]*order_items[[#This Row],[list_price]]-order_items[[#This Row],[discount]])</f>
        <v>599.91999999999996</v>
      </c>
      <c r="H7" t="str">
        <f>VLOOKUP(I7, 'categories'!$A$2:$B$1000, 2, FALSE)</f>
        <v>Cruisers Bicycles</v>
      </c>
      <c r="I7">
        <f>VLOOKUP(C7, products!$A$2:$D$1000, 4, FALSE)</f>
        <v>3</v>
      </c>
      <c r="J7" t="str">
        <f>VLOOKUP(D7, stores!$A$2:$B$1000, 2, FALSE)</f>
        <v>Santa Cruz Bikes</v>
      </c>
      <c r="K7" t="str">
        <f>VLOOKUP(C:C,products!$A$2:$B$1000,2,)</f>
        <v>Electra Townie Original 7D EQ - Women's - 2016</v>
      </c>
    </row>
    <row r="8" spans="1:11" x14ac:dyDescent="0.25">
      <c r="A8">
        <v>2</v>
      </c>
      <c r="B8">
        <v>2</v>
      </c>
      <c r="C8">
        <v>16</v>
      </c>
      <c r="D8">
        <v>2</v>
      </c>
      <c r="E8">
        <v>599.99</v>
      </c>
      <c r="F8">
        <v>0.05</v>
      </c>
      <c r="G8">
        <f>(order_items[[#This Row],[quantity]]*order_items[[#This Row],[list_price]]-order_items[[#This Row],[discount]])</f>
        <v>1199.93</v>
      </c>
      <c r="H8" t="str">
        <f>VLOOKUP(I8, 'categories'!$A$2:$B$1000, 2, FALSE)</f>
        <v>Cruisers Bicycles</v>
      </c>
      <c r="I8">
        <f>VLOOKUP(C8, products!$A$2:$D$1000, 4, FALSE)</f>
        <v>3</v>
      </c>
      <c r="J8" t="str">
        <f>VLOOKUP(D8, stores!$A$2:$B$1000, 2, FALSE)</f>
        <v>Baldwin Bikes</v>
      </c>
      <c r="K8" t="str">
        <f>VLOOKUP(C:C,products!$A$2:$B$1000,2,)</f>
        <v>Electra Townie Original 7D EQ - 2016</v>
      </c>
    </row>
    <row r="9" spans="1:11" x14ac:dyDescent="0.25">
      <c r="A9">
        <v>3</v>
      </c>
      <c r="B9">
        <v>1</v>
      </c>
      <c r="C9">
        <v>3</v>
      </c>
      <c r="D9">
        <v>1</v>
      </c>
      <c r="E9">
        <v>999.99</v>
      </c>
      <c r="F9">
        <v>0.05</v>
      </c>
      <c r="G9">
        <f>(order_items[[#This Row],[quantity]]*order_items[[#This Row],[list_price]]-order_items[[#This Row],[discount]])</f>
        <v>999.94</v>
      </c>
      <c r="H9" t="str">
        <f>VLOOKUP(I9, 'categories'!$A$2:$B$1000, 2, FALSE)</f>
        <v>Mountain Bikes</v>
      </c>
      <c r="I9">
        <f>VLOOKUP(C9, products!$A$2:$D$1000, 4, FALSE)</f>
        <v>6</v>
      </c>
      <c r="J9" t="str">
        <f>VLOOKUP(D9, stores!$A$2:$B$1000, 2, FALSE)</f>
        <v>Santa Cruz Bikes</v>
      </c>
      <c r="K9" t="str">
        <f>VLOOKUP(C:C,products!$A$2:$B$1000,2,)</f>
        <v>Surly Wednesday Frameset - 2016</v>
      </c>
    </row>
    <row r="10" spans="1:11" x14ac:dyDescent="0.25">
      <c r="A10">
        <v>3</v>
      </c>
      <c r="B10">
        <v>2</v>
      </c>
      <c r="C10">
        <v>20</v>
      </c>
      <c r="D10">
        <v>1</v>
      </c>
      <c r="E10">
        <v>599.99</v>
      </c>
      <c r="F10">
        <v>0.05</v>
      </c>
      <c r="G10">
        <f>(order_items[[#This Row],[quantity]]*order_items[[#This Row],[list_price]]-order_items[[#This Row],[discount]])</f>
        <v>599.94000000000005</v>
      </c>
      <c r="H10" t="str">
        <f>VLOOKUP(I10, 'categories'!$A$2:$B$1000, 2, FALSE)</f>
        <v>Cruisers Bicycles</v>
      </c>
      <c r="I10">
        <f>VLOOKUP(C10, products!$A$2:$D$1000, 4, FALSE)</f>
        <v>3</v>
      </c>
      <c r="J10" t="str">
        <f>VLOOKUP(D10, stores!$A$2:$B$1000, 2, FALSE)</f>
        <v>Santa Cruz Bikes</v>
      </c>
      <c r="K10" t="str">
        <f>VLOOKUP(C:C,products!$A$2:$B$1000,2,)</f>
        <v>Electra Townie Original 7D EQ - Women's - 2016</v>
      </c>
    </row>
    <row r="11" spans="1:11" x14ac:dyDescent="0.25">
      <c r="A11">
        <v>4</v>
      </c>
      <c r="B11">
        <v>1</v>
      </c>
      <c r="C11">
        <v>2</v>
      </c>
      <c r="D11">
        <v>2</v>
      </c>
      <c r="E11">
        <v>749.99</v>
      </c>
      <c r="F11">
        <v>0.1</v>
      </c>
      <c r="G11">
        <f>(order_items[[#This Row],[quantity]]*order_items[[#This Row],[list_price]]-order_items[[#This Row],[discount]])</f>
        <v>1499.88</v>
      </c>
      <c r="H11" t="str">
        <f>VLOOKUP(I11, 'categories'!$A$2:$B$1000, 2, FALSE)</f>
        <v>Mountain Bikes</v>
      </c>
      <c r="I11">
        <f>VLOOKUP(C11, products!$A$2:$D$1000, 4, FALSE)</f>
        <v>6</v>
      </c>
      <c r="J11" t="str">
        <f>VLOOKUP(D11, stores!$A$2:$B$1000, 2, FALSE)</f>
        <v>Baldwin Bikes</v>
      </c>
      <c r="K11" t="str">
        <f>VLOOKUP(C:C,products!$A$2:$B$1000,2,)</f>
        <v>Ritchey Timberwolf Frameset - 2016</v>
      </c>
    </row>
    <row r="12" spans="1:11" x14ac:dyDescent="0.25">
      <c r="A12">
        <v>5</v>
      </c>
      <c r="B12">
        <v>1</v>
      </c>
      <c r="C12">
        <v>10</v>
      </c>
      <c r="D12">
        <v>2</v>
      </c>
      <c r="E12">
        <v>1549</v>
      </c>
      <c r="F12">
        <v>0.05</v>
      </c>
      <c r="G12">
        <f>(order_items[[#This Row],[quantity]]*order_items[[#This Row],[list_price]]-order_items[[#This Row],[discount]])</f>
        <v>3097.95</v>
      </c>
      <c r="H12" t="str">
        <f>VLOOKUP(I12, 'categories'!$A$2:$B$1000, 2, FALSE)</f>
        <v>Cyclocross Bicycles</v>
      </c>
      <c r="I12">
        <f>VLOOKUP(C12, products!$A$2:$D$1000, 4, FALSE)</f>
        <v>4</v>
      </c>
      <c r="J12" t="str">
        <f>VLOOKUP(D12, stores!$A$2:$B$1000, 2, FALSE)</f>
        <v>Baldwin Bikes</v>
      </c>
      <c r="K12" t="str">
        <f>VLOOKUP(C:C,products!$A$2:$B$1000,2,)</f>
        <v>Surly Straggler - 2016</v>
      </c>
    </row>
    <row r="13" spans="1:11" x14ac:dyDescent="0.25">
      <c r="A13">
        <v>5</v>
      </c>
      <c r="B13">
        <v>2</v>
      </c>
      <c r="C13">
        <v>17</v>
      </c>
      <c r="D13">
        <v>1</v>
      </c>
      <c r="E13">
        <v>429</v>
      </c>
      <c r="F13">
        <v>7.0000000000000007E-2</v>
      </c>
      <c r="G13">
        <f>(order_items[[#This Row],[quantity]]*order_items[[#This Row],[list_price]]-order_items[[#This Row],[discount]])</f>
        <v>428.93</v>
      </c>
      <c r="H13" t="str">
        <f>VLOOKUP(I13, 'categories'!$A$2:$B$1000, 2, FALSE)</f>
        <v>Cruisers Bicycles</v>
      </c>
      <c r="I13">
        <f>VLOOKUP(C13, products!$A$2:$D$1000, 4, FALSE)</f>
        <v>3</v>
      </c>
      <c r="J13" t="str">
        <f>VLOOKUP(D13, stores!$A$2:$B$1000, 2, FALSE)</f>
        <v>Santa Cruz Bikes</v>
      </c>
      <c r="K13" t="str">
        <f>VLOOKUP(C:C,products!$A$2:$B$1000,2,)</f>
        <v>Pure Cycles Vine 8-Speed - 2016</v>
      </c>
    </row>
    <row r="14" spans="1:11" x14ac:dyDescent="0.25">
      <c r="A14">
        <v>5</v>
      </c>
      <c r="B14">
        <v>3</v>
      </c>
      <c r="C14">
        <v>26</v>
      </c>
      <c r="D14">
        <v>1</v>
      </c>
      <c r="E14">
        <v>599.99</v>
      </c>
      <c r="F14">
        <v>7.0000000000000007E-2</v>
      </c>
      <c r="G14">
        <f>(order_items[[#This Row],[quantity]]*order_items[[#This Row],[list_price]]-order_items[[#This Row],[discount]])</f>
        <v>599.91999999999996</v>
      </c>
      <c r="H14" t="str">
        <f>VLOOKUP(I14, 'categories'!$A$2:$B$1000, 2, FALSE)</f>
        <v>Comfort Bicycles</v>
      </c>
      <c r="I14">
        <f>VLOOKUP(C14, products!$A$2:$D$1000, 4, FALSE)</f>
        <v>2</v>
      </c>
      <c r="J14" t="str">
        <f>VLOOKUP(D14, stores!$A$2:$B$1000, 2, FALSE)</f>
        <v>Santa Cruz Bikes</v>
      </c>
      <c r="K14" t="str">
        <f>VLOOKUP(C:C,products!$A$2:$B$1000,2,)</f>
        <v>Electra Townie Original 7D EQ - 2016</v>
      </c>
    </row>
    <row r="15" spans="1:11" x14ac:dyDescent="0.25">
      <c r="A15">
        <v>6</v>
      </c>
      <c r="B15">
        <v>1</v>
      </c>
      <c r="C15">
        <v>18</v>
      </c>
      <c r="D15">
        <v>1</v>
      </c>
      <c r="E15">
        <v>449</v>
      </c>
      <c r="F15">
        <v>7.0000000000000007E-2</v>
      </c>
      <c r="G15">
        <f>(order_items[[#This Row],[quantity]]*order_items[[#This Row],[list_price]]-order_items[[#This Row],[discount]])</f>
        <v>448.93</v>
      </c>
      <c r="H15" t="str">
        <f>VLOOKUP(I15, 'categories'!$A$2:$B$1000, 2, FALSE)</f>
        <v>Cruisers Bicycles</v>
      </c>
      <c r="I15">
        <f>VLOOKUP(C15, products!$A$2:$D$1000, 4, FALSE)</f>
        <v>3</v>
      </c>
      <c r="J15" t="str">
        <f>VLOOKUP(D15, stores!$A$2:$B$1000, 2, FALSE)</f>
        <v>Santa Cruz Bikes</v>
      </c>
      <c r="K15" t="str">
        <f>VLOOKUP(C:C,products!$A$2:$B$1000,2,)</f>
        <v>Pure Cycles Western 3-Speed - Women's - 2015/2016</v>
      </c>
    </row>
    <row r="16" spans="1:11" x14ac:dyDescent="0.25">
      <c r="A16">
        <v>6</v>
      </c>
      <c r="B16">
        <v>2</v>
      </c>
      <c r="C16">
        <v>12</v>
      </c>
      <c r="D16">
        <v>2</v>
      </c>
      <c r="E16">
        <v>549.99</v>
      </c>
      <c r="F16">
        <v>0.05</v>
      </c>
      <c r="G16">
        <f>(order_items[[#This Row],[quantity]]*order_items[[#This Row],[list_price]]-order_items[[#This Row],[discount]])</f>
        <v>1099.93</v>
      </c>
      <c r="H16" t="str">
        <f>VLOOKUP(I16, 'categories'!$A$2:$B$1000, 2, FALSE)</f>
        <v>Cruisers Bicycles</v>
      </c>
      <c r="I16">
        <f>VLOOKUP(C16, products!$A$2:$D$1000, 4, FALSE)</f>
        <v>3</v>
      </c>
      <c r="J16" t="str">
        <f>VLOOKUP(D16, stores!$A$2:$B$1000, 2, FALSE)</f>
        <v>Baldwin Bikes</v>
      </c>
      <c r="K16" t="str">
        <f>VLOOKUP(C:C,products!$A$2:$B$1000,2,)</f>
        <v>Electra Townie Original 21D - 2016</v>
      </c>
    </row>
    <row r="17" spans="1:11" x14ac:dyDescent="0.25">
      <c r="A17">
        <v>6</v>
      </c>
      <c r="B17">
        <v>3</v>
      </c>
      <c r="C17">
        <v>20</v>
      </c>
      <c r="D17">
        <v>1</v>
      </c>
      <c r="E17">
        <v>599.99</v>
      </c>
      <c r="F17">
        <v>0.1</v>
      </c>
      <c r="G17">
        <f>(order_items[[#This Row],[quantity]]*order_items[[#This Row],[list_price]]-order_items[[#This Row],[discount]])</f>
        <v>599.89</v>
      </c>
      <c r="H17" t="str">
        <f>VLOOKUP(I17, 'categories'!$A$2:$B$1000, 2, FALSE)</f>
        <v>Cruisers Bicycles</v>
      </c>
      <c r="I17">
        <f>VLOOKUP(C17, products!$A$2:$D$1000, 4, FALSE)</f>
        <v>3</v>
      </c>
      <c r="J17" t="str">
        <f>VLOOKUP(D17, stores!$A$2:$B$1000, 2, FALSE)</f>
        <v>Santa Cruz Bikes</v>
      </c>
      <c r="K17" t="str">
        <f>VLOOKUP(C:C,products!$A$2:$B$1000,2,)</f>
        <v>Electra Townie Original 7D EQ - Women's - 2016</v>
      </c>
    </row>
    <row r="18" spans="1:11" x14ac:dyDescent="0.25">
      <c r="A18">
        <v>6</v>
      </c>
      <c r="B18">
        <v>4</v>
      </c>
      <c r="C18">
        <v>3</v>
      </c>
      <c r="D18">
        <v>2</v>
      </c>
      <c r="E18">
        <v>999.99</v>
      </c>
      <c r="F18">
        <v>7.0000000000000007E-2</v>
      </c>
      <c r="G18">
        <f>(order_items[[#This Row],[quantity]]*order_items[[#This Row],[list_price]]-order_items[[#This Row],[discount]])</f>
        <v>1999.91</v>
      </c>
      <c r="H18" t="str">
        <f>VLOOKUP(I18, 'categories'!$A$2:$B$1000, 2, FALSE)</f>
        <v>Mountain Bikes</v>
      </c>
      <c r="I18">
        <f>VLOOKUP(C18, products!$A$2:$D$1000, 4, FALSE)</f>
        <v>6</v>
      </c>
      <c r="J18" t="str">
        <f>VLOOKUP(D18, stores!$A$2:$B$1000, 2, FALSE)</f>
        <v>Baldwin Bikes</v>
      </c>
      <c r="K18" t="str">
        <f>VLOOKUP(C:C,products!$A$2:$B$1000,2,)</f>
        <v>Surly Wednesday Frameset - 2016</v>
      </c>
    </row>
    <row r="19" spans="1:11" x14ac:dyDescent="0.25">
      <c r="A19">
        <v>6</v>
      </c>
      <c r="B19">
        <v>5</v>
      </c>
      <c r="C19">
        <v>9</v>
      </c>
      <c r="D19">
        <v>2</v>
      </c>
      <c r="E19">
        <v>2999.99</v>
      </c>
      <c r="F19">
        <v>7.0000000000000007E-2</v>
      </c>
      <c r="G19">
        <f>(order_items[[#This Row],[quantity]]*order_items[[#This Row],[list_price]]-order_items[[#This Row],[discount]])</f>
        <v>5999.91</v>
      </c>
      <c r="H19" t="str">
        <f>VLOOKUP(I19, 'categories'!$A$2:$B$1000, 2, FALSE)</f>
        <v>Electric Bikes</v>
      </c>
      <c r="I19">
        <f>VLOOKUP(C19, products!$A$2:$D$1000, 4, FALSE)</f>
        <v>5</v>
      </c>
      <c r="J19" t="str">
        <f>VLOOKUP(D19, stores!$A$2:$B$1000, 2, FALSE)</f>
        <v>Baldwin Bikes</v>
      </c>
      <c r="K19" t="str">
        <f>VLOOKUP(C:C,products!$A$2:$B$1000,2,)</f>
        <v>Trek Conduit+ - 2016</v>
      </c>
    </row>
    <row r="20" spans="1:11" x14ac:dyDescent="0.25">
      <c r="A20">
        <v>7</v>
      </c>
      <c r="B20">
        <v>1</v>
      </c>
      <c r="C20">
        <v>15</v>
      </c>
      <c r="D20">
        <v>1</v>
      </c>
      <c r="E20">
        <v>529.99</v>
      </c>
      <c r="F20">
        <v>7.0000000000000007E-2</v>
      </c>
      <c r="G20">
        <f>(order_items[[#This Row],[quantity]]*order_items[[#This Row],[list_price]]-order_items[[#This Row],[discount]])</f>
        <v>529.91999999999996</v>
      </c>
      <c r="H20" t="str">
        <f>VLOOKUP(I20, 'categories'!$A$2:$B$1000, 2, FALSE)</f>
        <v>Cruisers Bicycles</v>
      </c>
      <c r="I20">
        <f>VLOOKUP(C20, products!$A$2:$D$1000, 4, FALSE)</f>
        <v>3</v>
      </c>
      <c r="J20" t="str">
        <f>VLOOKUP(D20, stores!$A$2:$B$1000, 2, FALSE)</f>
        <v>Santa Cruz Bikes</v>
      </c>
      <c r="K20" t="str">
        <f>VLOOKUP(C:C,products!$A$2:$B$1000,2,)</f>
        <v>Electra Moto 1 - 2016</v>
      </c>
    </row>
    <row r="21" spans="1:11" x14ac:dyDescent="0.25">
      <c r="A21">
        <v>7</v>
      </c>
      <c r="B21">
        <v>2</v>
      </c>
      <c r="C21">
        <v>3</v>
      </c>
      <c r="D21">
        <v>1</v>
      </c>
      <c r="E21">
        <v>999.99</v>
      </c>
      <c r="F21">
        <v>0.1</v>
      </c>
      <c r="G21">
        <f>(order_items[[#This Row],[quantity]]*order_items[[#This Row],[list_price]]-order_items[[#This Row],[discount]])</f>
        <v>999.89</v>
      </c>
      <c r="H21" t="str">
        <f>VLOOKUP(I21, 'categories'!$A$2:$B$1000, 2, FALSE)</f>
        <v>Mountain Bikes</v>
      </c>
      <c r="I21">
        <f>VLOOKUP(C21, products!$A$2:$D$1000, 4, FALSE)</f>
        <v>6</v>
      </c>
      <c r="J21" t="str">
        <f>VLOOKUP(D21, stores!$A$2:$B$1000, 2, FALSE)</f>
        <v>Santa Cruz Bikes</v>
      </c>
      <c r="K21" t="str">
        <f>VLOOKUP(C:C,products!$A$2:$B$1000,2,)</f>
        <v>Surly Wednesday Frameset - 2016</v>
      </c>
    </row>
    <row r="22" spans="1:11" x14ac:dyDescent="0.25">
      <c r="A22">
        <v>7</v>
      </c>
      <c r="B22">
        <v>3</v>
      </c>
      <c r="C22">
        <v>17</v>
      </c>
      <c r="D22">
        <v>2</v>
      </c>
      <c r="E22">
        <v>429</v>
      </c>
      <c r="F22">
        <v>0.1</v>
      </c>
      <c r="G22">
        <f>(order_items[[#This Row],[quantity]]*order_items[[#This Row],[list_price]]-order_items[[#This Row],[discount]])</f>
        <v>857.9</v>
      </c>
      <c r="H22" t="str">
        <f>VLOOKUP(I22, 'categories'!$A$2:$B$1000, 2, FALSE)</f>
        <v>Cruisers Bicycles</v>
      </c>
      <c r="I22">
        <f>VLOOKUP(C22, products!$A$2:$D$1000, 4, FALSE)</f>
        <v>3</v>
      </c>
      <c r="J22" t="str">
        <f>VLOOKUP(D22, stores!$A$2:$B$1000, 2, FALSE)</f>
        <v>Baldwin Bikes</v>
      </c>
      <c r="K22" t="str">
        <f>VLOOKUP(C:C,products!$A$2:$B$1000,2,)</f>
        <v>Pure Cycles Vine 8-Speed - 2016</v>
      </c>
    </row>
    <row r="23" spans="1:11" x14ac:dyDescent="0.25">
      <c r="A23">
        <v>8</v>
      </c>
      <c r="B23">
        <v>1</v>
      </c>
      <c r="C23">
        <v>22</v>
      </c>
      <c r="D23">
        <v>1</v>
      </c>
      <c r="E23">
        <v>269.99</v>
      </c>
      <c r="F23">
        <v>0.05</v>
      </c>
      <c r="G23">
        <f>(order_items[[#This Row],[quantity]]*order_items[[#This Row],[list_price]]-order_items[[#This Row],[discount]])</f>
        <v>269.94</v>
      </c>
      <c r="H23" t="str">
        <f>VLOOKUP(I23, 'categories'!$A$2:$B$1000, 2, FALSE)</f>
        <v>Children Bicycles</v>
      </c>
      <c r="I23">
        <f>VLOOKUP(C23, products!$A$2:$D$1000, 4, FALSE)</f>
        <v>1</v>
      </c>
      <c r="J23" t="str">
        <f>VLOOKUP(D23, stores!$A$2:$B$1000, 2, FALSE)</f>
        <v>Santa Cruz Bikes</v>
      </c>
      <c r="K23" t="str">
        <f>VLOOKUP(C:C,products!$A$2:$B$1000,2,)</f>
        <v>Electra Girl's Hawaii 1 (16-inch) - 2015/2016</v>
      </c>
    </row>
    <row r="24" spans="1:11" x14ac:dyDescent="0.25">
      <c r="A24">
        <v>8</v>
      </c>
      <c r="B24">
        <v>2</v>
      </c>
      <c r="C24">
        <v>20</v>
      </c>
      <c r="D24">
        <v>2</v>
      </c>
      <c r="E24">
        <v>599.99</v>
      </c>
      <c r="F24">
        <v>7.0000000000000007E-2</v>
      </c>
      <c r="G24">
        <f>(order_items[[#This Row],[quantity]]*order_items[[#This Row],[list_price]]-order_items[[#This Row],[discount]])</f>
        <v>1199.9100000000001</v>
      </c>
      <c r="H24" t="str">
        <f>VLOOKUP(I24, 'categories'!$A$2:$B$1000, 2, FALSE)</f>
        <v>Cruisers Bicycles</v>
      </c>
      <c r="I24">
        <f>VLOOKUP(C24, products!$A$2:$D$1000, 4, FALSE)</f>
        <v>3</v>
      </c>
      <c r="J24" t="str">
        <f>VLOOKUP(D24, stores!$A$2:$B$1000, 2, FALSE)</f>
        <v>Baldwin Bikes</v>
      </c>
      <c r="K24" t="str">
        <f>VLOOKUP(C:C,products!$A$2:$B$1000,2,)</f>
        <v>Electra Townie Original 7D EQ - Women's - 2016</v>
      </c>
    </row>
    <row r="25" spans="1:11" x14ac:dyDescent="0.25">
      <c r="A25">
        <v>9</v>
      </c>
      <c r="B25">
        <v>1</v>
      </c>
      <c r="C25">
        <v>7</v>
      </c>
      <c r="D25">
        <v>2</v>
      </c>
      <c r="E25">
        <v>3999.99</v>
      </c>
      <c r="F25">
        <v>0.1</v>
      </c>
      <c r="G25">
        <f>(order_items[[#This Row],[quantity]]*order_items[[#This Row],[list_price]]-order_items[[#This Row],[discount]])</f>
        <v>7999.8799999999992</v>
      </c>
      <c r="H25" t="str">
        <f>VLOOKUP(I25, 'categories'!$A$2:$B$1000, 2, FALSE)</f>
        <v>Mountain Bikes</v>
      </c>
      <c r="I25">
        <f>VLOOKUP(C25, products!$A$2:$D$1000, 4, FALSE)</f>
        <v>6</v>
      </c>
      <c r="J25" t="str">
        <f>VLOOKUP(D25, stores!$A$2:$B$1000, 2, FALSE)</f>
        <v>Baldwin Bikes</v>
      </c>
      <c r="K25" t="str">
        <f>VLOOKUP(C:C,products!$A$2:$B$1000,2,)</f>
        <v>Trek Slash 8 27.5 - 2016</v>
      </c>
    </row>
    <row r="26" spans="1:11" x14ac:dyDescent="0.25">
      <c r="A26">
        <v>10</v>
      </c>
      <c r="B26">
        <v>1</v>
      </c>
      <c r="C26">
        <v>14</v>
      </c>
      <c r="D26">
        <v>1</v>
      </c>
      <c r="E26">
        <v>269.99</v>
      </c>
      <c r="F26">
        <v>0.1</v>
      </c>
      <c r="G26">
        <f>(order_items[[#This Row],[quantity]]*order_items[[#This Row],[list_price]]-order_items[[#This Row],[discount]])</f>
        <v>269.89</v>
      </c>
      <c r="H26" t="str">
        <f>VLOOKUP(I26, 'categories'!$A$2:$B$1000, 2, FALSE)</f>
        <v>Cruisers Bicycles</v>
      </c>
      <c r="I26">
        <f>VLOOKUP(C26, products!$A$2:$D$1000, 4, FALSE)</f>
        <v>3</v>
      </c>
      <c r="J26" t="str">
        <f>VLOOKUP(D26, stores!$A$2:$B$1000, 2, FALSE)</f>
        <v>Santa Cruz Bikes</v>
      </c>
      <c r="K26" t="str">
        <f>VLOOKUP(C:C,products!$A$2:$B$1000,2,)</f>
        <v>Electra Girl's Hawaii 1 (16-inch) - 2015/2016</v>
      </c>
    </row>
    <row r="27" spans="1:11" x14ac:dyDescent="0.25">
      <c r="A27">
        <v>11</v>
      </c>
      <c r="B27">
        <v>1</v>
      </c>
      <c r="C27">
        <v>8</v>
      </c>
      <c r="D27">
        <v>1</v>
      </c>
      <c r="E27">
        <v>1799.99</v>
      </c>
      <c r="F27">
        <v>0.05</v>
      </c>
      <c r="G27">
        <f>(order_items[[#This Row],[quantity]]*order_items[[#This Row],[list_price]]-order_items[[#This Row],[discount]])</f>
        <v>1799.94</v>
      </c>
      <c r="H27" t="str">
        <f>VLOOKUP(I27, 'categories'!$A$2:$B$1000, 2, FALSE)</f>
        <v>Mountain Bikes</v>
      </c>
      <c r="I27">
        <f>VLOOKUP(C27, products!$A$2:$D$1000, 4, FALSE)</f>
        <v>6</v>
      </c>
      <c r="J27" t="str">
        <f>VLOOKUP(D27, stores!$A$2:$B$1000, 2, FALSE)</f>
        <v>Santa Cruz Bikes</v>
      </c>
      <c r="K27" t="str">
        <f>VLOOKUP(C:C,products!$A$2:$B$1000,2,)</f>
        <v>Trek Remedy 29 Carbon Frameset - 2016</v>
      </c>
    </row>
    <row r="28" spans="1:11" x14ac:dyDescent="0.25">
      <c r="A28">
        <v>11</v>
      </c>
      <c r="B28">
        <v>2</v>
      </c>
      <c r="C28">
        <v>22</v>
      </c>
      <c r="D28">
        <v>2</v>
      </c>
      <c r="E28">
        <v>269.99</v>
      </c>
      <c r="F28">
        <v>0.1</v>
      </c>
      <c r="G28">
        <f>(order_items[[#This Row],[quantity]]*order_items[[#This Row],[list_price]]-order_items[[#This Row],[discount]])</f>
        <v>539.88</v>
      </c>
      <c r="H28" t="str">
        <f>VLOOKUP(I28, 'categories'!$A$2:$B$1000, 2, FALSE)</f>
        <v>Children Bicycles</v>
      </c>
      <c r="I28">
        <f>VLOOKUP(C28, products!$A$2:$D$1000, 4, FALSE)</f>
        <v>1</v>
      </c>
      <c r="J28" t="str">
        <f>VLOOKUP(D28, stores!$A$2:$B$1000, 2, FALSE)</f>
        <v>Baldwin Bikes</v>
      </c>
      <c r="K28" t="str">
        <f>VLOOKUP(C:C,products!$A$2:$B$1000,2,)</f>
        <v>Electra Girl's Hawaii 1 (16-inch) - 2015/2016</v>
      </c>
    </row>
    <row r="29" spans="1:11" x14ac:dyDescent="0.25">
      <c r="A29">
        <v>11</v>
      </c>
      <c r="B29">
        <v>3</v>
      </c>
      <c r="C29">
        <v>16</v>
      </c>
      <c r="D29">
        <v>2</v>
      </c>
      <c r="E29">
        <v>599.99</v>
      </c>
      <c r="F29">
        <v>0.2</v>
      </c>
      <c r="G29">
        <f>(order_items[[#This Row],[quantity]]*order_items[[#This Row],[list_price]]-order_items[[#This Row],[discount]])</f>
        <v>1199.78</v>
      </c>
      <c r="H29" t="str">
        <f>VLOOKUP(I29, 'categories'!$A$2:$B$1000, 2, FALSE)</f>
        <v>Cruisers Bicycles</v>
      </c>
      <c r="I29">
        <f>VLOOKUP(C29, products!$A$2:$D$1000, 4, FALSE)</f>
        <v>3</v>
      </c>
      <c r="J29" t="str">
        <f>VLOOKUP(D29, stores!$A$2:$B$1000, 2, FALSE)</f>
        <v>Baldwin Bikes</v>
      </c>
      <c r="K29" t="str">
        <f>VLOOKUP(C:C,products!$A$2:$B$1000,2,)</f>
        <v>Electra Townie Original 7D EQ - 2016</v>
      </c>
    </row>
    <row r="30" spans="1:11" x14ac:dyDescent="0.25">
      <c r="A30">
        <v>12</v>
      </c>
      <c r="B30">
        <v>1</v>
      </c>
      <c r="C30">
        <v>4</v>
      </c>
      <c r="D30">
        <v>2</v>
      </c>
      <c r="E30">
        <v>2899.99</v>
      </c>
      <c r="F30">
        <v>0.1</v>
      </c>
      <c r="G30">
        <f>(order_items[[#This Row],[quantity]]*order_items[[#This Row],[list_price]]-order_items[[#This Row],[discount]])</f>
        <v>5799.8799999999992</v>
      </c>
      <c r="H30" t="str">
        <f>VLOOKUP(I30, 'categories'!$A$2:$B$1000, 2, FALSE)</f>
        <v>Mountain Bikes</v>
      </c>
      <c r="I30">
        <f>VLOOKUP(C30, products!$A$2:$D$1000, 4, FALSE)</f>
        <v>6</v>
      </c>
      <c r="J30" t="str">
        <f>VLOOKUP(D30, stores!$A$2:$B$1000, 2, FALSE)</f>
        <v>Baldwin Bikes</v>
      </c>
      <c r="K30" t="str">
        <f>VLOOKUP(C:C,products!$A$2:$B$1000,2,)</f>
        <v>Trek Fuel EX 8 29 - 2016</v>
      </c>
    </row>
    <row r="31" spans="1:11" x14ac:dyDescent="0.25">
      <c r="A31">
        <v>12</v>
      </c>
      <c r="B31">
        <v>2</v>
      </c>
      <c r="C31">
        <v>11</v>
      </c>
      <c r="D31">
        <v>1</v>
      </c>
      <c r="E31">
        <v>1680.99</v>
      </c>
      <c r="F31">
        <v>0.05</v>
      </c>
      <c r="G31">
        <f>(order_items[[#This Row],[quantity]]*order_items[[#This Row],[list_price]]-order_items[[#This Row],[discount]])</f>
        <v>1680.94</v>
      </c>
      <c r="H31" t="str">
        <f>VLOOKUP(I31, 'categories'!$A$2:$B$1000, 2, FALSE)</f>
        <v>Cyclocross Bicycles</v>
      </c>
      <c r="I31">
        <f>VLOOKUP(C31, products!$A$2:$D$1000, 4, FALSE)</f>
        <v>4</v>
      </c>
      <c r="J31" t="str">
        <f>VLOOKUP(D31, stores!$A$2:$B$1000, 2, FALSE)</f>
        <v>Santa Cruz Bikes</v>
      </c>
      <c r="K31" t="str">
        <f>VLOOKUP(C:C,products!$A$2:$B$1000,2,)</f>
        <v>Surly Straggler 650b - 2016</v>
      </c>
    </row>
    <row r="32" spans="1:11" x14ac:dyDescent="0.25">
      <c r="A32">
        <v>13</v>
      </c>
      <c r="B32">
        <v>1</v>
      </c>
      <c r="C32">
        <v>13</v>
      </c>
      <c r="D32">
        <v>1</v>
      </c>
      <c r="E32">
        <v>269.99</v>
      </c>
      <c r="F32">
        <v>0.1</v>
      </c>
      <c r="G32">
        <f>(order_items[[#This Row],[quantity]]*order_items[[#This Row],[list_price]]-order_items[[#This Row],[discount]])</f>
        <v>269.89</v>
      </c>
      <c r="H32" t="str">
        <f>VLOOKUP(I32, 'categories'!$A$2:$B$1000, 2, FALSE)</f>
        <v>Cruisers Bicycles</v>
      </c>
      <c r="I32">
        <f>VLOOKUP(C32, products!$A$2:$D$1000, 4, FALSE)</f>
        <v>3</v>
      </c>
      <c r="J32" t="str">
        <f>VLOOKUP(D32, stores!$A$2:$B$1000, 2, FALSE)</f>
        <v>Santa Cruz Bikes</v>
      </c>
      <c r="K32" t="str">
        <f>VLOOKUP(C:C,products!$A$2:$B$1000,2,)</f>
        <v>Electra Cruiser 1 (24-Inch) - 2016</v>
      </c>
    </row>
    <row r="33" spans="1:11" x14ac:dyDescent="0.25">
      <c r="A33">
        <v>13</v>
      </c>
      <c r="B33">
        <v>2</v>
      </c>
      <c r="C33">
        <v>17</v>
      </c>
      <c r="D33">
        <v>2</v>
      </c>
      <c r="E33">
        <v>429</v>
      </c>
      <c r="F33">
        <v>0.05</v>
      </c>
      <c r="G33">
        <f>(order_items[[#This Row],[quantity]]*order_items[[#This Row],[list_price]]-order_items[[#This Row],[discount]])</f>
        <v>857.95</v>
      </c>
      <c r="H33" t="str">
        <f>VLOOKUP(I33, 'categories'!$A$2:$B$1000, 2, FALSE)</f>
        <v>Cruisers Bicycles</v>
      </c>
      <c r="I33">
        <f>VLOOKUP(C33, products!$A$2:$D$1000, 4, FALSE)</f>
        <v>3</v>
      </c>
      <c r="J33" t="str">
        <f>VLOOKUP(D33, stores!$A$2:$B$1000, 2, FALSE)</f>
        <v>Baldwin Bikes</v>
      </c>
      <c r="K33" t="str">
        <f>VLOOKUP(C:C,products!$A$2:$B$1000,2,)</f>
        <v>Pure Cycles Vine 8-Speed - 2016</v>
      </c>
    </row>
    <row r="34" spans="1:11" x14ac:dyDescent="0.25">
      <c r="A34">
        <v>13</v>
      </c>
      <c r="B34">
        <v>3</v>
      </c>
      <c r="C34">
        <v>20</v>
      </c>
      <c r="D34">
        <v>2</v>
      </c>
      <c r="E34">
        <v>599.99</v>
      </c>
      <c r="F34">
        <v>0.1</v>
      </c>
      <c r="G34">
        <f>(order_items[[#This Row],[quantity]]*order_items[[#This Row],[list_price]]-order_items[[#This Row],[discount]])</f>
        <v>1199.8800000000001</v>
      </c>
      <c r="H34" t="str">
        <f>VLOOKUP(I34, 'categories'!$A$2:$B$1000, 2, FALSE)</f>
        <v>Cruisers Bicycles</v>
      </c>
      <c r="I34">
        <f>VLOOKUP(C34, products!$A$2:$D$1000, 4, FALSE)</f>
        <v>3</v>
      </c>
      <c r="J34" t="str">
        <f>VLOOKUP(D34, stores!$A$2:$B$1000, 2, FALSE)</f>
        <v>Baldwin Bikes</v>
      </c>
      <c r="K34" t="str">
        <f>VLOOKUP(C:C,products!$A$2:$B$1000,2,)</f>
        <v>Electra Townie Original 7D EQ - Women's - 2016</v>
      </c>
    </row>
    <row r="35" spans="1:11" x14ac:dyDescent="0.25">
      <c r="A35">
        <v>13</v>
      </c>
      <c r="B35">
        <v>4</v>
      </c>
      <c r="C35">
        <v>16</v>
      </c>
      <c r="D35">
        <v>2</v>
      </c>
      <c r="E35">
        <v>599.99</v>
      </c>
      <c r="F35">
        <v>0.05</v>
      </c>
      <c r="G35">
        <f>(order_items[[#This Row],[quantity]]*order_items[[#This Row],[list_price]]-order_items[[#This Row],[discount]])</f>
        <v>1199.93</v>
      </c>
      <c r="H35" t="str">
        <f>VLOOKUP(I35, 'categories'!$A$2:$B$1000, 2, FALSE)</f>
        <v>Cruisers Bicycles</v>
      </c>
      <c r="I35">
        <f>VLOOKUP(C35, products!$A$2:$D$1000, 4, FALSE)</f>
        <v>3</v>
      </c>
      <c r="J35" t="str">
        <f>VLOOKUP(D35, stores!$A$2:$B$1000, 2, FALSE)</f>
        <v>Baldwin Bikes</v>
      </c>
      <c r="K35" t="str">
        <f>VLOOKUP(C:C,products!$A$2:$B$1000,2,)</f>
        <v>Electra Townie Original 7D EQ - 2016</v>
      </c>
    </row>
    <row r="36" spans="1:11" x14ac:dyDescent="0.25">
      <c r="A36">
        <v>14</v>
      </c>
      <c r="B36">
        <v>1</v>
      </c>
      <c r="C36">
        <v>6</v>
      </c>
      <c r="D36">
        <v>1</v>
      </c>
      <c r="E36">
        <v>469.99</v>
      </c>
      <c r="F36">
        <v>7.0000000000000007E-2</v>
      </c>
      <c r="G36">
        <f>(order_items[[#This Row],[quantity]]*order_items[[#This Row],[list_price]]-order_items[[#This Row],[discount]])</f>
        <v>469.92</v>
      </c>
      <c r="H36" t="str">
        <f>VLOOKUP(I36, 'categories'!$A$2:$B$1000, 2, FALSE)</f>
        <v>Mountain Bikes</v>
      </c>
      <c r="I36">
        <f>VLOOKUP(C36, products!$A$2:$D$1000, 4, FALSE)</f>
        <v>6</v>
      </c>
      <c r="J36" t="str">
        <f>VLOOKUP(D36, stores!$A$2:$B$1000, 2, FALSE)</f>
        <v>Santa Cruz Bikes</v>
      </c>
      <c r="K36" t="str">
        <f>VLOOKUP(C:C,products!$A$2:$B$1000,2,)</f>
        <v>Surly Ice Cream Truck Frameset - 2016</v>
      </c>
    </row>
    <row r="37" spans="1:11" x14ac:dyDescent="0.25">
      <c r="A37">
        <v>15</v>
      </c>
      <c r="B37">
        <v>1</v>
      </c>
      <c r="C37">
        <v>12</v>
      </c>
      <c r="D37">
        <v>2</v>
      </c>
      <c r="E37">
        <v>549.99</v>
      </c>
      <c r="F37">
        <v>7.0000000000000007E-2</v>
      </c>
      <c r="G37">
        <f>(order_items[[#This Row],[quantity]]*order_items[[#This Row],[list_price]]-order_items[[#This Row],[discount]])</f>
        <v>1099.9100000000001</v>
      </c>
      <c r="H37" t="str">
        <f>VLOOKUP(I37, 'categories'!$A$2:$B$1000, 2, FALSE)</f>
        <v>Cruisers Bicycles</v>
      </c>
      <c r="I37">
        <f>VLOOKUP(C37, products!$A$2:$D$1000, 4, FALSE)</f>
        <v>3</v>
      </c>
      <c r="J37" t="str">
        <f>VLOOKUP(D37, stores!$A$2:$B$1000, 2, FALSE)</f>
        <v>Baldwin Bikes</v>
      </c>
      <c r="K37" t="str">
        <f>VLOOKUP(C:C,products!$A$2:$B$1000,2,)</f>
        <v>Electra Townie Original 21D - 2016</v>
      </c>
    </row>
    <row r="38" spans="1:11" x14ac:dyDescent="0.25">
      <c r="A38">
        <v>15</v>
      </c>
      <c r="B38">
        <v>2</v>
      </c>
      <c r="C38">
        <v>8</v>
      </c>
      <c r="D38">
        <v>1</v>
      </c>
      <c r="E38">
        <v>1799.99</v>
      </c>
      <c r="F38">
        <v>7.0000000000000007E-2</v>
      </c>
      <c r="G38">
        <f>(order_items[[#This Row],[quantity]]*order_items[[#This Row],[list_price]]-order_items[[#This Row],[discount]])</f>
        <v>1799.92</v>
      </c>
      <c r="H38" t="str">
        <f>VLOOKUP(I38, 'categories'!$A$2:$B$1000, 2, FALSE)</f>
        <v>Mountain Bikes</v>
      </c>
      <c r="I38">
        <f>VLOOKUP(C38, products!$A$2:$D$1000, 4, FALSE)</f>
        <v>6</v>
      </c>
      <c r="J38" t="str">
        <f>VLOOKUP(D38, stores!$A$2:$B$1000, 2, FALSE)</f>
        <v>Santa Cruz Bikes</v>
      </c>
      <c r="K38" t="str">
        <f>VLOOKUP(C:C,products!$A$2:$B$1000,2,)</f>
        <v>Trek Remedy 29 Carbon Frameset - 2016</v>
      </c>
    </row>
    <row r="39" spans="1:11" x14ac:dyDescent="0.25">
      <c r="A39">
        <v>15</v>
      </c>
      <c r="B39">
        <v>3</v>
      </c>
      <c r="C39">
        <v>18</v>
      </c>
      <c r="D39">
        <v>2</v>
      </c>
      <c r="E39">
        <v>449</v>
      </c>
      <c r="F39">
        <v>0.05</v>
      </c>
      <c r="G39">
        <f>(order_items[[#This Row],[quantity]]*order_items[[#This Row],[list_price]]-order_items[[#This Row],[discount]])</f>
        <v>897.95</v>
      </c>
      <c r="H39" t="str">
        <f>VLOOKUP(I39, 'categories'!$A$2:$B$1000, 2, FALSE)</f>
        <v>Cruisers Bicycles</v>
      </c>
      <c r="I39">
        <f>VLOOKUP(C39, products!$A$2:$D$1000, 4, FALSE)</f>
        <v>3</v>
      </c>
      <c r="J39" t="str">
        <f>VLOOKUP(D39, stores!$A$2:$B$1000, 2, FALSE)</f>
        <v>Baldwin Bikes</v>
      </c>
      <c r="K39" t="str">
        <f>VLOOKUP(C:C,products!$A$2:$B$1000,2,)</f>
        <v>Pure Cycles Western 3-Speed - Women's - 2015/2016</v>
      </c>
    </row>
    <row r="40" spans="1:11" x14ac:dyDescent="0.25">
      <c r="A40">
        <v>15</v>
      </c>
      <c r="B40">
        <v>4</v>
      </c>
      <c r="C40">
        <v>23</v>
      </c>
      <c r="D40">
        <v>2</v>
      </c>
      <c r="E40">
        <v>299.99</v>
      </c>
      <c r="F40">
        <v>0.2</v>
      </c>
      <c r="G40">
        <f>(order_items[[#This Row],[quantity]]*order_items[[#This Row],[list_price]]-order_items[[#This Row],[discount]])</f>
        <v>599.78</v>
      </c>
      <c r="H40" t="str">
        <f>VLOOKUP(I40, 'categories'!$A$2:$B$1000, 2, FALSE)</f>
        <v>Children Bicycles</v>
      </c>
      <c r="I40">
        <f>VLOOKUP(C40, products!$A$2:$D$1000, 4, FALSE)</f>
        <v>1</v>
      </c>
      <c r="J40" t="str">
        <f>VLOOKUP(D40, stores!$A$2:$B$1000, 2, FALSE)</f>
        <v>Baldwin Bikes</v>
      </c>
      <c r="K40" t="str">
        <f>VLOOKUP(C:C,products!$A$2:$B$1000,2,)</f>
        <v>Electra Girl's Hawaii 1 (20-inch) - 2015/2016</v>
      </c>
    </row>
    <row r="41" spans="1:11" x14ac:dyDescent="0.25">
      <c r="A41">
        <v>16</v>
      </c>
      <c r="B41">
        <v>1</v>
      </c>
      <c r="C41">
        <v>8</v>
      </c>
      <c r="D41">
        <v>1</v>
      </c>
      <c r="E41">
        <v>1799.99</v>
      </c>
      <c r="F41">
        <v>0.2</v>
      </c>
      <c r="G41">
        <f>(order_items[[#This Row],[quantity]]*order_items[[#This Row],[list_price]]-order_items[[#This Row],[discount]])</f>
        <v>1799.79</v>
      </c>
      <c r="H41" t="str">
        <f>VLOOKUP(I41, 'categories'!$A$2:$B$1000, 2, FALSE)</f>
        <v>Mountain Bikes</v>
      </c>
      <c r="I41">
        <f>VLOOKUP(C41, products!$A$2:$D$1000, 4, FALSE)</f>
        <v>6</v>
      </c>
      <c r="J41" t="str">
        <f>VLOOKUP(D41, stores!$A$2:$B$1000, 2, FALSE)</f>
        <v>Santa Cruz Bikes</v>
      </c>
      <c r="K41" t="str">
        <f>VLOOKUP(C:C,products!$A$2:$B$1000,2,)</f>
        <v>Trek Remedy 29 Carbon Frameset - 2016</v>
      </c>
    </row>
    <row r="42" spans="1:11" x14ac:dyDescent="0.25">
      <c r="A42">
        <v>16</v>
      </c>
      <c r="B42">
        <v>2</v>
      </c>
      <c r="C42">
        <v>21</v>
      </c>
      <c r="D42">
        <v>1</v>
      </c>
      <c r="E42">
        <v>269.99</v>
      </c>
      <c r="F42">
        <v>0.05</v>
      </c>
      <c r="G42">
        <f>(order_items[[#This Row],[quantity]]*order_items[[#This Row],[list_price]]-order_items[[#This Row],[discount]])</f>
        <v>269.94</v>
      </c>
      <c r="H42" t="str">
        <f>VLOOKUP(I42, 'categories'!$A$2:$B$1000, 2, FALSE)</f>
        <v>Children Bicycles</v>
      </c>
      <c r="I42">
        <f>VLOOKUP(C42, products!$A$2:$D$1000, 4, FALSE)</f>
        <v>1</v>
      </c>
      <c r="J42" t="str">
        <f>VLOOKUP(D42, stores!$A$2:$B$1000, 2, FALSE)</f>
        <v>Santa Cruz Bikes</v>
      </c>
      <c r="K42" t="str">
        <f>VLOOKUP(C:C,products!$A$2:$B$1000,2,)</f>
        <v>Electra Cruiser 1 (24-Inch) - 2016</v>
      </c>
    </row>
    <row r="43" spans="1:11" x14ac:dyDescent="0.25">
      <c r="A43">
        <v>16</v>
      </c>
      <c r="B43">
        <v>3</v>
      </c>
      <c r="C43">
        <v>13</v>
      </c>
      <c r="D43">
        <v>2</v>
      </c>
      <c r="E43">
        <v>269.99</v>
      </c>
      <c r="F43">
        <v>7.0000000000000007E-2</v>
      </c>
      <c r="G43">
        <f>(order_items[[#This Row],[quantity]]*order_items[[#This Row],[list_price]]-order_items[[#This Row],[discount]])</f>
        <v>539.91</v>
      </c>
      <c r="H43" t="str">
        <f>VLOOKUP(I43, 'categories'!$A$2:$B$1000, 2, FALSE)</f>
        <v>Cruisers Bicycles</v>
      </c>
      <c r="I43">
        <f>VLOOKUP(C43, products!$A$2:$D$1000, 4, FALSE)</f>
        <v>3</v>
      </c>
      <c r="J43" t="str">
        <f>VLOOKUP(D43, stores!$A$2:$B$1000, 2, FALSE)</f>
        <v>Baldwin Bikes</v>
      </c>
      <c r="K43" t="str">
        <f>VLOOKUP(C:C,products!$A$2:$B$1000,2,)</f>
        <v>Electra Cruiser 1 (24-Inch) - 2016</v>
      </c>
    </row>
    <row r="44" spans="1:11" x14ac:dyDescent="0.25">
      <c r="A44">
        <v>16</v>
      </c>
      <c r="B44">
        <v>4</v>
      </c>
      <c r="C44">
        <v>14</v>
      </c>
      <c r="D44">
        <v>1</v>
      </c>
      <c r="E44">
        <v>269.99</v>
      </c>
      <c r="F44">
        <v>7.0000000000000007E-2</v>
      </c>
      <c r="G44">
        <f>(order_items[[#This Row],[quantity]]*order_items[[#This Row],[list_price]]-order_items[[#This Row],[discount]])</f>
        <v>269.92</v>
      </c>
      <c r="H44" t="str">
        <f>VLOOKUP(I44, 'categories'!$A$2:$B$1000, 2, FALSE)</f>
        <v>Cruisers Bicycles</v>
      </c>
      <c r="I44">
        <f>VLOOKUP(C44, products!$A$2:$D$1000, 4, FALSE)</f>
        <v>3</v>
      </c>
      <c r="J44" t="str">
        <f>VLOOKUP(D44, stores!$A$2:$B$1000, 2, FALSE)</f>
        <v>Santa Cruz Bikes</v>
      </c>
      <c r="K44" t="str">
        <f>VLOOKUP(C:C,products!$A$2:$B$1000,2,)</f>
        <v>Electra Girl's Hawaii 1 (16-inch) - 2015/2016</v>
      </c>
    </row>
    <row r="45" spans="1:11" x14ac:dyDescent="0.25">
      <c r="A45">
        <v>17</v>
      </c>
      <c r="B45">
        <v>1</v>
      </c>
      <c r="C45">
        <v>8</v>
      </c>
      <c r="D45">
        <v>1</v>
      </c>
      <c r="E45">
        <v>1799.99</v>
      </c>
      <c r="F45">
        <v>7.0000000000000007E-2</v>
      </c>
      <c r="G45">
        <f>(order_items[[#This Row],[quantity]]*order_items[[#This Row],[list_price]]-order_items[[#This Row],[discount]])</f>
        <v>1799.92</v>
      </c>
      <c r="H45" t="str">
        <f>VLOOKUP(I45, 'categories'!$A$2:$B$1000, 2, FALSE)</f>
        <v>Mountain Bikes</v>
      </c>
      <c r="I45">
        <f>VLOOKUP(C45, products!$A$2:$D$1000, 4, FALSE)</f>
        <v>6</v>
      </c>
      <c r="J45" t="str">
        <f>VLOOKUP(D45, stores!$A$2:$B$1000, 2, FALSE)</f>
        <v>Santa Cruz Bikes</v>
      </c>
      <c r="K45" t="str">
        <f>VLOOKUP(C:C,products!$A$2:$B$1000,2,)</f>
        <v>Trek Remedy 29 Carbon Frameset - 2016</v>
      </c>
    </row>
    <row r="46" spans="1:11" x14ac:dyDescent="0.25">
      <c r="A46">
        <v>17</v>
      </c>
      <c r="B46">
        <v>2</v>
      </c>
      <c r="C46">
        <v>23</v>
      </c>
      <c r="D46">
        <v>1</v>
      </c>
      <c r="E46">
        <v>299.99</v>
      </c>
      <c r="F46">
        <v>0.1</v>
      </c>
      <c r="G46">
        <f>(order_items[[#This Row],[quantity]]*order_items[[#This Row],[list_price]]-order_items[[#This Row],[discount]])</f>
        <v>299.89</v>
      </c>
      <c r="H46" t="str">
        <f>VLOOKUP(I46, 'categories'!$A$2:$B$1000, 2, FALSE)</f>
        <v>Children Bicycles</v>
      </c>
      <c r="I46">
        <f>VLOOKUP(C46, products!$A$2:$D$1000, 4, FALSE)</f>
        <v>1</v>
      </c>
      <c r="J46" t="str">
        <f>VLOOKUP(D46, stores!$A$2:$B$1000, 2, FALSE)</f>
        <v>Santa Cruz Bikes</v>
      </c>
      <c r="K46" t="str">
        <f>VLOOKUP(C:C,products!$A$2:$B$1000,2,)</f>
        <v>Electra Girl's Hawaii 1 (20-inch) - 2015/2016</v>
      </c>
    </row>
    <row r="47" spans="1:11" x14ac:dyDescent="0.25">
      <c r="A47">
        <v>17</v>
      </c>
      <c r="B47">
        <v>3</v>
      </c>
      <c r="C47">
        <v>5</v>
      </c>
      <c r="D47">
        <v>1</v>
      </c>
      <c r="E47">
        <v>1320.99</v>
      </c>
      <c r="F47">
        <v>0.1</v>
      </c>
      <c r="G47">
        <f>(order_items[[#This Row],[quantity]]*order_items[[#This Row],[list_price]]-order_items[[#This Row],[discount]])</f>
        <v>1320.89</v>
      </c>
      <c r="H47" t="str">
        <f>VLOOKUP(I47, 'categories'!$A$2:$B$1000, 2, FALSE)</f>
        <v>Mountain Bikes</v>
      </c>
      <c r="I47">
        <f>VLOOKUP(C47, products!$A$2:$D$1000, 4, FALSE)</f>
        <v>6</v>
      </c>
      <c r="J47" t="str">
        <f>VLOOKUP(D47, stores!$A$2:$B$1000, 2, FALSE)</f>
        <v>Santa Cruz Bikes</v>
      </c>
      <c r="K47" t="str">
        <f>VLOOKUP(C:C,products!$A$2:$B$1000,2,)</f>
        <v>Heller Shagamaw Frame - 2016</v>
      </c>
    </row>
    <row r="48" spans="1:11" x14ac:dyDescent="0.25">
      <c r="A48">
        <v>17</v>
      </c>
      <c r="B48">
        <v>4</v>
      </c>
      <c r="C48">
        <v>20</v>
      </c>
      <c r="D48">
        <v>2</v>
      </c>
      <c r="E48">
        <v>599.99</v>
      </c>
      <c r="F48">
        <v>0.2</v>
      </c>
      <c r="G48">
        <f>(order_items[[#This Row],[quantity]]*order_items[[#This Row],[list_price]]-order_items[[#This Row],[discount]])</f>
        <v>1199.78</v>
      </c>
      <c r="H48" t="str">
        <f>VLOOKUP(I48, 'categories'!$A$2:$B$1000, 2, FALSE)</f>
        <v>Cruisers Bicycles</v>
      </c>
      <c r="I48">
        <f>VLOOKUP(C48, products!$A$2:$D$1000, 4, FALSE)</f>
        <v>3</v>
      </c>
      <c r="J48" t="str">
        <f>VLOOKUP(D48, stores!$A$2:$B$1000, 2, FALSE)</f>
        <v>Baldwin Bikes</v>
      </c>
      <c r="K48" t="str">
        <f>VLOOKUP(C:C,products!$A$2:$B$1000,2,)</f>
        <v>Electra Townie Original 7D EQ - Women's - 2016</v>
      </c>
    </row>
    <row r="49" spans="1:11" x14ac:dyDescent="0.25">
      <c r="A49">
        <v>18</v>
      </c>
      <c r="B49">
        <v>1</v>
      </c>
      <c r="C49">
        <v>2</v>
      </c>
      <c r="D49">
        <v>2</v>
      </c>
      <c r="E49">
        <v>749.99</v>
      </c>
      <c r="F49">
        <v>0.2</v>
      </c>
      <c r="G49">
        <f>(order_items[[#This Row],[quantity]]*order_items[[#This Row],[list_price]]-order_items[[#This Row],[discount]])</f>
        <v>1499.78</v>
      </c>
      <c r="H49" t="str">
        <f>VLOOKUP(I49, 'categories'!$A$2:$B$1000, 2, FALSE)</f>
        <v>Mountain Bikes</v>
      </c>
      <c r="I49">
        <f>VLOOKUP(C49, products!$A$2:$D$1000, 4, FALSE)</f>
        <v>6</v>
      </c>
      <c r="J49" t="str">
        <f>VLOOKUP(D49, stores!$A$2:$B$1000, 2, FALSE)</f>
        <v>Baldwin Bikes</v>
      </c>
      <c r="K49" t="str">
        <f>VLOOKUP(C:C,products!$A$2:$B$1000,2,)</f>
        <v>Ritchey Timberwolf Frameset - 2016</v>
      </c>
    </row>
    <row r="50" spans="1:11" x14ac:dyDescent="0.25">
      <c r="A50">
        <v>18</v>
      </c>
      <c r="B50">
        <v>2</v>
      </c>
      <c r="C50">
        <v>22</v>
      </c>
      <c r="D50">
        <v>1</v>
      </c>
      <c r="E50">
        <v>269.99</v>
      </c>
      <c r="F50">
        <v>0.05</v>
      </c>
      <c r="G50">
        <f>(order_items[[#This Row],[quantity]]*order_items[[#This Row],[list_price]]-order_items[[#This Row],[discount]])</f>
        <v>269.94</v>
      </c>
      <c r="H50" t="str">
        <f>VLOOKUP(I50, 'categories'!$A$2:$B$1000, 2, FALSE)</f>
        <v>Children Bicycles</v>
      </c>
      <c r="I50">
        <f>VLOOKUP(C50, products!$A$2:$D$1000, 4, FALSE)</f>
        <v>1</v>
      </c>
      <c r="J50" t="str">
        <f>VLOOKUP(D50, stores!$A$2:$B$1000, 2, FALSE)</f>
        <v>Santa Cruz Bikes</v>
      </c>
      <c r="K50" t="str">
        <f>VLOOKUP(C:C,products!$A$2:$B$1000,2,)</f>
        <v>Electra Girl's Hawaii 1 (16-inch) - 2015/2016</v>
      </c>
    </row>
    <row r="51" spans="1:11" x14ac:dyDescent="0.25">
      <c r="A51">
        <v>18</v>
      </c>
      <c r="B51">
        <v>3</v>
      </c>
      <c r="C51">
        <v>7</v>
      </c>
      <c r="D51">
        <v>1</v>
      </c>
      <c r="E51">
        <v>3999.99</v>
      </c>
      <c r="F51">
        <v>0.1</v>
      </c>
      <c r="G51">
        <f>(order_items[[#This Row],[quantity]]*order_items[[#This Row],[list_price]]-order_items[[#This Row],[discount]])</f>
        <v>3999.89</v>
      </c>
      <c r="H51" t="str">
        <f>VLOOKUP(I51, 'categories'!$A$2:$B$1000, 2, FALSE)</f>
        <v>Mountain Bikes</v>
      </c>
      <c r="I51">
        <f>VLOOKUP(C51, products!$A$2:$D$1000, 4, FALSE)</f>
        <v>6</v>
      </c>
      <c r="J51" t="str">
        <f>VLOOKUP(D51, stores!$A$2:$B$1000, 2, FALSE)</f>
        <v>Santa Cruz Bikes</v>
      </c>
      <c r="K51" t="str">
        <f>VLOOKUP(C:C,products!$A$2:$B$1000,2,)</f>
        <v>Trek Slash 8 27.5 - 2016</v>
      </c>
    </row>
    <row r="52" spans="1:11" x14ac:dyDescent="0.25">
      <c r="A52">
        <v>18</v>
      </c>
      <c r="B52">
        <v>4</v>
      </c>
      <c r="C52">
        <v>25</v>
      </c>
      <c r="D52">
        <v>2</v>
      </c>
      <c r="E52">
        <v>499.99</v>
      </c>
      <c r="F52">
        <v>0.05</v>
      </c>
      <c r="G52">
        <f>(order_items[[#This Row],[quantity]]*order_items[[#This Row],[list_price]]-order_items[[#This Row],[discount]])</f>
        <v>999.93000000000006</v>
      </c>
      <c r="H52" t="str">
        <f>VLOOKUP(I52, 'categories'!$A$2:$B$1000, 2, FALSE)</f>
        <v>Comfort Bicycles</v>
      </c>
      <c r="I52">
        <f>VLOOKUP(C52, products!$A$2:$D$1000, 4, FALSE)</f>
        <v>2</v>
      </c>
      <c r="J52" t="str">
        <f>VLOOKUP(D52, stores!$A$2:$B$1000, 2, FALSE)</f>
        <v>Baldwin Bikes</v>
      </c>
      <c r="K52" t="str">
        <f>VLOOKUP(C:C,products!$A$2:$B$1000,2,)</f>
        <v>Electra Townie Original 7D - 2015/2016</v>
      </c>
    </row>
    <row r="53" spans="1:11" x14ac:dyDescent="0.25">
      <c r="A53">
        <v>18</v>
      </c>
      <c r="B53">
        <v>5</v>
      </c>
      <c r="C53">
        <v>9</v>
      </c>
      <c r="D53">
        <v>2</v>
      </c>
      <c r="E53">
        <v>2999.99</v>
      </c>
      <c r="F53">
        <v>0.1</v>
      </c>
      <c r="G53">
        <f>(order_items[[#This Row],[quantity]]*order_items[[#This Row],[list_price]]-order_items[[#This Row],[discount]])</f>
        <v>5999.8799999999992</v>
      </c>
      <c r="H53" t="str">
        <f>VLOOKUP(I53, 'categories'!$A$2:$B$1000, 2, FALSE)</f>
        <v>Electric Bikes</v>
      </c>
      <c r="I53">
        <f>VLOOKUP(C53, products!$A$2:$D$1000, 4, FALSE)</f>
        <v>5</v>
      </c>
      <c r="J53" t="str">
        <f>VLOOKUP(D53, stores!$A$2:$B$1000, 2, FALSE)</f>
        <v>Baldwin Bikes</v>
      </c>
      <c r="K53" t="str">
        <f>VLOOKUP(C:C,products!$A$2:$B$1000,2,)</f>
        <v>Trek Conduit+ - 2016</v>
      </c>
    </row>
    <row r="54" spans="1:11" x14ac:dyDescent="0.25">
      <c r="A54">
        <v>19</v>
      </c>
      <c r="B54">
        <v>1</v>
      </c>
      <c r="C54">
        <v>10</v>
      </c>
      <c r="D54">
        <v>1</v>
      </c>
      <c r="E54">
        <v>1549</v>
      </c>
      <c r="F54">
        <v>7.0000000000000007E-2</v>
      </c>
      <c r="G54">
        <f>(order_items[[#This Row],[quantity]]*order_items[[#This Row],[list_price]]-order_items[[#This Row],[discount]])</f>
        <v>1548.93</v>
      </c>
      <c r="H54" t="str">
        <f>VLOOKUP(I54, 'categories'!$A$2:$B$1000, 2, FALSE)</f>
        <v>Cyclocross Bicycles</v>
      </c>
      <c r="I54">
        <f>VLOOKUP(C54, products!$A$2:$D$1000, 4, FALSE)</f>
        <v>4</v>
      </c>
      <c r="J54" t="str">
        <f>VLOOKUP(D54, stores!$A$2:$B$1000, 2, FALSE)</f>
        <v>Santa Cruz Bikes</v>
      </c>
      <c r="K54" t="str">
        <f>VLOOKUP(C:C,products!$A$2:$B$1000,2,)</f>
        <v>Surly Straggler - 2016</v>
      </c>
    </row>
    <row r="55" spans="1:11" x14ac:dyDescent="0.25">
      <c r="A55">
        <v>19</v>
      </c>
      <c r="B55">
        <v>2</v>
      </c>
      <c r="C55">
        <v>9</v>
      </c>
      <c r="D55">
        <v>2</v>
      </c>
      <c r="E55">
        <v>2999.99</v>
      </c>
      <c r="F55">
        <v>0.2</v>
      </c>
      <c r="G55">
        <f>(order_items[[#This Row],[quantity]]*order_items[[#This Row],[list_price]]-order_items[[#This Row],[discount]])</f>
        <v>5999.78</v>
      </c>
      <c r="H55" t="str">
        <f>VLOOKUP(I55, 'categories'!$A$2:$B$1000, 2, FALSE)</f>
        <v>Electric Bikes</v>
      </c>
      <c r="I55">
        <f>VLOOKUP(C55, products!$A$2:$D$1000, 4, FALSE)</f>
        <v>5</v>
      </c>
      <c r="J55" t="str">
        <f>VLOOKUP(D55, stores!$A$2:$B$1000, 2, FALSE)</f>
        <v>Baldwin Bikes</v>
      </c>
      <c r="K55" t="str">
        <f>VLOOKUP(C:C,products!$A$2:$B$1000,2,)</f>
        <v>Trek Conduit+ - 2016</v>
      </c>
    </row>
    <row r="56" spans="1:11" x14ac:dyDescent="0.25">
      <c r="A56">
        <v>20</v>
      </c>
      <c r="B56">
        <v>1</v>
      </c>
      <c r="C56">
        <v>9</v>
      </c>
      <c r="D56">
        <v>1</v>
      </c>
      <c r="E56">
        <v>2999.99</v>
      </c>
      <c r="F56">
        <v>7.0000000000000007E-2</v>
      </c>
      <c r="G56">
        <f>(order_items[[#This Row],[quantity]]*order_items[[#This Row],[list_price]]-order_items[[#This Row],[discount]])</f>
        <v>2999.9199999999996</v>
      </c>
      <c r="H56" t="str">
        <f>VLOOKUP(I56, 'categories'!$A$2:$B$1000, 2, FALSE)</f>
        <v>Electric Bikes</v>
      </c>
      <c r="I56">
        <f>VLOOKUP(C56, products!$A$2:$D$1000, 4, FALSE)</f>
        <v>5</v>
      </c>
      <c r="J56" t="str">
        <f>VLOOKUP(D56, stores!$A$2:$B$1000, 2, FALSE)</f>
        <v>Santa Cruz Bikes</v>
      </c>
      <c r="K56" t="str">
        <f>VLOOKUP(C:C,products!$A$2:$B$1000,2,)</f>
        <v>Trek Conduit+ - 2016</v>
      </c>
    </row>
    <row r="57" spans="1:11" x14ac:dyDescent="0.25">
      <c r="A57">
        <v>20</v>
      </c>
      <c r="B57">
        <v>2</v>
      </c>
      <c r="C57">
        <v>10</v>
      </c>
      <c r="D57">
        <v>2</v>
      </c>
      <c r="E57">
        <v>1549</v>
      </c>
      <c r="F57">
        <v>7.0000000000000007E-2</v>
      </c>
      <c r="G57">
        <f>(order_items[[#This Row],[quantity]]*order_items[[#This Row],[list_price]]-order_items[[#This Row],[discount]])</f>
        <v>3097.93</v>
      </c>
      <c r="H57" t="str">
        <f>VLOOKUP(I57, 'categories'!$A$2:$B$1000, 2, FALSE)</f>
        <v>Cyclocross Bicycles</v>
      </c>
      <c r="I57">
        <f>VLOOKUP(C57, products!$A$2:$D$1000, 4, FALSE)</f>
        <v>4</v>
      </c>
      <c r="J57" t="str">
        <f>VLOOKUP(D57, stores!$A$2:$B$1000, 2, FALSE)</f>
        <v>Baldwin Bikes</v>
      </c>
      <c r="K57" t="str">
        <f>VLOOKUP(C:C,products!$A$2:$B$1000,2,)</f>
        <v>Surly Straggler - 2016</v>
      </c>
    </row>
    <row r="58" spans="1:11" x14ac:dyDescent="0.25">
      <c r="A58">
        <v>21</v>
      </c>
      <c r="B58">
        <v>1</v>
      </c>
      <c r="C58">
        <v>14</v>
      </c>
      <c r="D58">
        <v>1</v>
      </c>
      <c r="E58">
        <v>269.99</v>
      </c>
      <c r="F58">
        <v>0.05</v>
      </c>
      <c r="G58">
        <f>(order_items[[#This Row],[quantity]]*order_items[[#This Row],[list_price]]-order_items[[#This Row],[discount]])</f>
        <v>269.94</v>
      </c>
      <c r="H58" t="str">
        <f>VLOOKUP(I58, 'categories'!$A$2:$B$1000, 2, FALSE)</f>
        <v>Cruisers Bicycles</v>
      </c>
      <c r="I58">
        <f>VLOOKUP(C58, products!$A$2:$D$1000, 4, FALSE)</f>
        <v>3</v>
      </c>
      <c r="J58" t="str">
        <f>VLOOKUP(D58, stores!$A$2:$B$1000, 2, FALSE)</f>
        <v>Santa Cruz Bikes</v>
      </c>
      <c r="K58" t="str">
        <f>VLOOKUP(C:C,products!$A$2:$B$1000,2,)</f>
        <v>Electra Girl's Hawaii 1 (16-inch) - 2015/2016</v>
      </c>
    </row>
    <row r="59" spans="1:11" x14ac:dyDescent="0.25">
      <c r="A59">
        <v>21</v>
      </c>
      <c r="B59">
        <v>2</v>
      </c>
      <c r="C59">
        <v>17</v>
      </c>
      <c r="D59">
        <v>1</v>
      </c>
      <c r="E59">
        <v>429</v>
      </c>
      <c r="F59">
        <v>0.1</v>
      </c>
      <c r="G59">
        <f>(order_items[[#This Row],[quantity]]*order_items[[#This Row],[list_price]]-order_items[[#This Row],[discount]])</f>
        <v>428.9</v>
      </c>
      <c r="H59" t="str">
        <f>VLOOKUP(I59, 'categories'!$A$2:$B$1000, 2, FALSE)</f>
        <v>Cruisers Bicycles</v>
      </c>
      <c r="I59">
        <f>VLOOKUP(C59, products!$A$2:$D$1000, 4, FALSE)</f>
        <v>3</v>
      </c>
      <c r="J59" t="str">
        <f>VLOOKUP(D59, stores!$A$2:$B$1000, 2, FALSE)</f>
        <v>Santa Cruz Bikes</v>
      </c>
      <c r="K59" t="str">
        <f>VLOOKUP(C:C,products!$A$2:$B$1000,2,)</f>
        <v>Pure Cycles Vine 8-Speed - 2016</v>
      </c>
    </row>
    <row r="60" spans="1:11" x14ac:dyDescent="0.25">
      <c r="A60">
        <v>21</v>
      </c>
      <c r="B60">
        <v>3</v>
      </c>
      <c r="C60">
        <v>10</v>
      </c>
      <c r="D60">
        <v>1</v>
      </c>
      <c r="E60">
        <v>1549</v>
      </c>
      <c r="F60">
        <v>7.0000000000000007E-2</v>
      </c>
      <c r="G60">
        <f>(order_items[[#This Row],[quantity]]*order_items[[#This Row],[list_price]]-order_items[[#This Row],[discount]])</f>
        <v>1548.93</v>
      </c>
      <c r="H60" t="str">
        <f>VLOOKUP(I60, 'categories'!$A$2:$B$1000, 2, FALSE)</f>
        <v>Cyclocross Bicycles</v>
      </c>
      <c r="I60">
        <f>VLOOKUP(C60, products!$A$2:$D$1000, 4, FALSE)</f>
        <v>4</v>
      </c>
      <c r="J60" t="str">
        <f>VLOOKUP(D60, stores!$A$2:$B$1000, 2, FALSE)</f>
        <v>Santa Cruz Bikes</v>
      </c>
      <c r="K60" t="str">
        <f>VLOOKUP(C:C,products!$A$2:$B$1000,2,)</f>
        <v>Surly Straggler - 2016</v>
      </c>
    </row>
    <row r="61" spans="1:11" x14ac:dyDescent="0.25">
      <c r="A61">
        <v>22</v>
      </c>
      <c r="B61">
        <v>1</v>
      </c>
      <c r="C61">
        <v>15</v>
      </c>
      <c r="D61">
        <v>2</v>
      </c>
      <c r="E61">
        <v>529.99</v>
      </c>
      <c r="F61">
        <v>0.2</v>
      </c>
      <c r="G61">
        <f>(order_items[[#This Row],[quantity]]*order_items[[#This Row],[list_price]]-order_items[[#This Row],[discount]])</f>
        <v>1059.78</v>
      </c>
      <c r="H61" t="str">
        <f>VLOOKUP(I61, 'categories'!$A$2:$B$1000, 2, FALSE)</f>
        <v>Cruisers Bicycles</v>
      </c>
      <c r="I61">
        <f>VLOOKUP(C61, products!$A$2:$D$1000, 4, FALSE)</f>
        <v>3</v>
      </c>
      <c r="J61" t="str">
        <f>VLOOKUP(D61, stores!$A$2:$B$1000, 2, FALSE)</f>
        <v>Baldwin Bikes</v>
      </c>
      <c r="K61" t="str">
        <f>VLOOKUP(C:C,products!$A$2:$B$1000,2,)</f>
        <v>Electra Moto 1 - 2016</v>
      </c>
    </row>
    <row r="62" spans="1:11" x14ac:dyDescent="0.25">
      <c r="A62">
        <v>22</v>
      </c>
      <c r="B62">
        <v>2</v>
      </c>
      <c r="C62">
        <v>22</v>
      </c>
      <c r="D62">
        <v>1</v>
      </c>
      <c r="E62">
        <v>269.99</v>
      </c>
      <c r="F62">
        <v>0.05</v>
      </c>
      <c r="G62">
        <f>(order_items[[#This Row],[quantity]]*order_items[[#This Row],[list_price]]-order_items[[#This Row],[discount]])</f>
        <v>269.94</v>
      </c>
      <c r="H62" t="str">
        <f>VLOOKUP(I62, 'categories'!$A$2:$B$1000, 2, FALSE)</f>
        <v>Children Bicycles</v>
      </c>
      <c r="I62">
        <f>VLOOKUP(C62, products!$A$2:$D$1000, 4, FALSE)</f>
        <v>1</v>
      </c>
      <c r="J62" t="str">
        <f>VLOOKUP(D62, stores!$A$2:$B$1000, 2, FALSE)</f>
        <v>Santa Cruz Bikes</v>
      </c>
      <c r="K62" t="str">
        <f>VLOOKUP(C:C,products!$A$2:$B$1000,2,)</f>
        <v>Electra Girl's Hawaii 1 (16-inch) - 2015/2016</v>
      </c>
    </row>
    <row r="63" spans="1:11" x14ac:dyDescent="0.25">
      <c r="A63">
        <v>23</v>
      </c>
      <c r="B63">
        <v>1</v>
      </c>
      <c r="C63">
        <v>4</v>
      </c>
      <c r="D63">
        <v>2</v>
      </c>
      <c r="E63">
        <v>2899.99</v>
      </c>
      <c r="F63">
        <v>0.05</v>
      </c>
      <c r="G63">
        <f>(order_items[[#This Row],[quantity]]*order_items[[#This Row],[list_price]]-order_items[[#This Row],[discount]])</f>
        <v>5799.9299999999994</v>
      </c>
      <c r="H63" t="str">
        <f>VLOOKUP(I63, 'categories'!$A$2:$B$1000, 2, FALSE)</f>
        <v>Mountain Bikes</v>
      </c>
      <c r="I63">
        <f>VLOOKUP(C63, products!$A$2:$D$1000, 4, FALSE)</f>
        <v>6</v>
      </c>
      <c r="J63" t="str">
        <f>VLOOKUP(D63, stores!$A$2:$B$1000, 2, FALSE)</f>
        <v>Baldwin Bikes</v>
      </c>
      <c r="K63" t="str">
        <f>VLOOKUP(C:C,products!$A$2:$B$1000,2,)</f>
        <v>Trek Fuel EX 8 29 - 2016</v>
      </c>
    </row>
    <row r="64" spans="1:11" x14ac:dyDescent="0.25">
      <c r="A64">
        <v>23</v>
      </c>
      <c r="B64">
        <v>2</v>
      </c>
      <c r="C64">
        <v>23</v>
      </c>
      <c r="D64">
        <v>2</v>
      </c>
      <c r="E64">
        <v>299.99</v>
      </c>
      <c r="F64">
        <v>0.1</v>
      </c>
      <c r="G64">
        <f>(order_items[[#This Row],[quantity]]*order_items[[#This Row],[list_price]]-order_items[[#This Row],[discount]])</f>
        <v>599.88</v>
      </c>
      <c r="H64" t="str">
        <f>VLOOKUP(I64, 'categories'!$A$2:$B$1000, 2, FALSE)</f>
        <v>Children Bicycles</v>
      </c>
      <c r="I64">
        <f>VLOOKUP(C64, products!$A$2:$D$1000, 4, FALSE)</f>
        <v>1</v>
      </c>
      <c r="J64" t="str">
        <f>VLOOKUP(D64, stores!$A$2:$B$1000, 2, FALSE)</f>
        <v>Baldwin Bikes</v>
      </c>
      <c r="K64" t="str">
        <f>VLOOKUP(C:C,products!$A$2:$B$1000,2,)</f>
        <v>Electra Girl's Hawaii 1 (20-inch) - 2015/2016</v>
      </c>
    </row>
    <row r="65" spans="1:11" x14ac:dyDescent="0.25">
      <c r="A65">
        <v>23</v>
      </c>
      <c r="B65">
        <v>3</v>
      </c>
      <c r="C65">
        <v>13</v>
      </c>
      <c r="D65">
        <v>1</v>
      </c>
      <c r="E65">
        <v>269.99</v>
      </c>
      <c r="F65">
        <v>0.2</v>
      </c>
      <c r="G65">
        <f>(order_items[[#This Row],[quantity]]*order_items[[#This Row],[list_price]]-order_items[[#This Row],[discount]])</f>
        <v>269.79000000000002</v>
      </c>
      <c r="H65" t="str">
        <f>VLOOKUP(I65, 'categories'!$A$2:$B$1000, 2, FALSE)</f>
        <v>Cruisers Bicycles</v>
      </c>
      <c r="I65">
        <f>VLOOKUP(C65, products!$A$2:$D$1000, 4, FALSE)</f>
        <v>3</v>
      </c>
      <c r="J65" t="str">
        <f>VLOOKUP(D65, stores!$A$2:$B$1000, 2, FALSE)</f>
        <v>Santa Cruz Bikes</v>
      </c>
      <c r="K65" t="str">
        <f>VLOOKUP(C:C,products!$A$2:$B$1000,2,)</f>
        <v>Electra Cruiser 1 (24-Inch) - 2016</v>
      </c>
    </row>
    <row r="66" spans="1:11" x14ac:dyDescent="0.25">
      <c r="A66">
        <v>24</v>
      </c>
      <c r="B66">
        <v>1</v>
      </c>
      <c r="C66">
        <v>3</v>
      </c>
      <c r="D66">
        <v>2</v>
      </c>
      <c r="E66">
        <v>999.99</v>
      </c>
      <c r="F66">
        <v>0.1</v>
      </c>
      <c r="G66">
        <f>(order_items[[#This Row],[quantity]]*order_items[[#This Row],[list_price]]-order_items[[#This Row],[discount]])</f>
        <v>1999.88</v>
      </c>
      <c r="H66" t="str">
        <f>VLOOKUP(I66, 'categories'!$A$2:$B$1000, 2, FALSE)</f>
        <v>Mountain Bikes</v>
      </c>
      <c r="I66">
        <f>VLOOKUP(C66, products!$A$2:$D$1000, 4, FALSE)</f>
        <v>6</v>
      </c>
      <c r="J66" t="str">
        <f>VLOOKUP(D66, stores!$A$2:$B$1000, 2, FALSE)</f>
        <v>Baldwin Bikes</v>
      </c>
      <c r="K66" t="str">
        <f>VLOOKUP(C:C,products!$A$2:$B$1000,2,)</f>
        <v>Surly Wednesday Frameset - 2016</v>
      </c>
    </row>
    <row r="67" spans="1:11" x14ac:dyDescent="0.25">
      <c r="A67">
        <v>24</v>
      </c>
      <c r="B67">
        <v>2</v>
      </c>
      <c r="C67">
        <v>18</v>
      </c>
      <c r="D67">
        <v>2</v>
      </c>
      <c r="E67">
        <v>449</v>
      </c>
      <c r="F67">
        <v>7.0000000000000007E-2</v>
      </c>
      <c r="G67">
        <f>(order_items[[#This Row],[quantity]]*order_items[[#This Row],[list_price]]-order_items[[#This Row],[discount]])</f>
        <v>897.93</v>
      </c>
      <c r="H67" t="str">
        <f>VLOOKUP(I67, 'categories'!$A$2:$B$1000, 2, FALSE)</f>
        <v>Cruisers Bicycles</v>
      </c>
      <c r="I67">
        <f>VLOOKUP(C67, products!$A$2:$D$1000, 4, FALSE)</f>
        <v>3</v>
      </c>
      <c r="J67" t="str">
        <f>VLOOKUP(D67, stores!$A$2:$B$1000, 2, FALSE)</f>
        <v>Baldwin Bikes</v>
      </c>
      <c r="K67" t="str">
        <f>VLOOKUP(C:C,products!$A$2:$B$1000,2,)</f>
        <v>Pure Cycles Western 3-Speed - Women's - 2015/2016</v>
      </c>
    </row>
    <row r="68" spans="1:11" x14ac:dyDescent="0.25">
      <c r="A68">
        <v>25</v>
      </c>
      <c r="B68">
        <v>1</v>
      </c>
      <c r="C68">
        <v>23</v>
      </c>
      <c r="D68">
        <v>2</v>
      </c>
      <c r="E68">
        <v>299.99</v>
      </c>
      <c r="F68">
        <v>0.2</v>
      </c>
      <c r="G68">
        <f>(order_items[[#This Row],[quantity]]*order_items[[#This Row],[list_price]]-order_items[[#This Row],[discount]])</f>
        <v>599.78</v>
      </c>
      <c r="H68" t="str">
        <f>VLOOKUP(I68, 'categories'!$A$2:$B$1000, 2, FALSE)</f>
        <v>Children Bicycles</v>
      </c>
      <c r="I68">
        <f>VLOOKUP(C68, products!$A$2:$D$1000, 4, FALSE)</f>
        <v>1</v>
      </c>
      <c r="J68" t="str">
        <f>VLOOKUP(D68, stores!$A$2:$B$1000, 2, FALSE)</f>
        <v>Baldwin Bikes</v>
      </c>
      <c r="K68" t="str">
        <f>VLOOKUP(C:C,products!$A$2:$B$1000,2,)</f>
        <v>Electra Girl's Hawaii 1 (20-inch) - 2015/2016</v>
      </c>
    </row>
    <row r="69" spans="1:11" x14ac:dyDescent="0.25">
      <c r="A69">
        <v>25</v>
      </c>
      <c r="B69">
        <v>2</v>
      </c>
      <c r="C69">
        <v>10</v>
      </c>
      <c r="D69">
        <v>2</v>
      </c>
      <c r="E69">
        <v>1549</v>
      </c>
      <c r="F69">
        <v>0.2</v>
      </c>
      <c r="G69">
        <f>(order_items[[#This Row],[quantity]]*order_items[[#This Row],[list_price]]-order_items[[#This Row],[discount]])</f>
        <v>3097.8</v>
      </c>
      <c r="H69" t="str">
        <f>VLOOKUP(I69, 'categories'!$A$2:$B$1000, 2, FALSE)</f>
        <v>Cyclocross Bicycles</v>
      </c>
      <c r="I69">
        <f>VLOOKUP(C69, products!$A$2:$D$1000, 4, FALSE)</f>
        <v>4</v>
      </c>
      <c r="J69" t="str">
        <f>VLOOKUP(D69, stores!$A$2:$B$1000, 2, FALSE)</f>
        <v>Baldwin Bikes</v>
      </c>
      <c r="K69" t="str">
        <f>VLOOKUP(C:C,products!$A$2:$B$1000,2,)</f>
        <v>Surly Straggler - 2016</v>
      </c>
    </row>
    <row r="70" spans="1:11" x14ac:dyDescent="0.25">
      <c r="A70">
        <v>25</v>
      </c>
      <c r="B70">
        <v>3</v>
      </c>
      <c r="C70">
        <v>22</v>
      </c>
      <c r="D70">
        <v>1</v>
      </c>
      <c r="E70">
        <v>269.99</v>
      </c>
      <c r="F70">
        <v>0.2</v>
      </c>
      <c r="G70">
        <f>(order_items[[#This Row],[quantity]]*order_items[[#This Row],[list_price]]-order_items[[#This Row],[discount]])</f>
        <v>269.79000000000002</v>
      </c>
      <c r="H70" t="str">
        <f>VLOOKUP(I70, 'categories'!$A$2:$B$1000, 2, FALSE)</f>
        <v>Children Bicycles</v>
      </c>
      <c r="I70">
        <f>VLOOKUP(C70, products!$A$2:$D$1000, 4, FALSE)</f>
        <v>1</v>
      </c>
      <c r="J70" t="str">
        <f>VLOOKUP(D70, stores!$A$2:$B$1000, 2, FALSE)</f>
        <v>Santa Cruz Bikes</v>
      </c>
      <c r="K70" t="str">
        <f>VLOOKUP(C:C,products!$A$2:$B$1000,2,)</f>
        <v>Electra Girl's Hawaii 1 (16-inch) - 2015/2016</v>
      </c>
    </row>
    <row r="71" spans="1:11" x14ac:dyDescent="0.25">
      <c r="A71">
        <v>25</v>
      </c>
      <c r="B71">
        <v>4</v>
      </c>
      <c r="C71">
        <v>14</v>
      </c>
      <c r="D71">
        <v>1</v>
      </c>
      <c r="E71">
        <v>269.99</v>
      </c>
      <c r="F71">
        <v>0.2</v>
      </c>
      <c r="G71">
        <f>(order_items[[#This Row],[quantity]]*order_items[[#This Row],[list_price]]-order_items[[#This Row],[discount]])</f>
        <v>269.79000000000002</v>
      </c>
      <c r="H71" t="str">
        <f>VLOOKUP(I71, 'categories'!$A$2:$B$1000, 2, FALSE)</f>
        <v>Cruisers Bicycles</v>
      </c>
      <c r="I71">
        <f>VLOOKUP(C71, products!$A$2:$D$1000, 4, FALSE)</f>
        <v>3</v>
      </c>
      <c r="J71" t="str">
        <f>VLOOKUP(D71, stores!$A$2:$B$1000, 2, FALSE)</f>
        <v>Santa Cruz Bikes</v>
      </c>
      <c r="K71" t="str">
        <f>VLOOKUP(C:C,products!$A$2:$B$1000,2,)</f>
        <v>Electra Girl's Hawaii 1 (16-inch) - 2015/2016</v>
      </c>
    </row>
    <row r="72" spans="1:11" x14ac:dyDescent="0.25">
      <c r="A72">
        <v>25</v>
      </c>
      <c r="B72">
        <v>5</v>
      </c>
      <c r="C72">
        <v>21</v>
      </c>
      <c r="D72">
        <v>1</v>
      </c>
      <c r="E72">
        <v>269.99</v>
      </c>
      <c r="F72">
        <v>0.1</v>
      </c>
      <c r="G72">
        <f>(order_items[[#This Row],[quantity]]*order_items[[#This Row],[list_price]]-order_items[[#This Row],[discount]])</f>
        <v>269.89</v>
      </c>
      <c r="H72" t="str">
        <f>VLOOKUP(I72, 'categories'!$A$2:$B$1000, 2, FALSE)</f>
        <v>Children Bicycles</v>
      </c>
      <c r="I72">
        <f>VLOOKUP(C72, products!$A$2:$D$1000, 4, FALSE)</f>
        <v>1</v>
      </c>
      <c r="J72" t="str">
        <f>VLOOKUP(D72, stores!$A$2:$B$1000, 2, FALSE)</f>
        <v>Santa Cruz Bikes</v>
      </c>
      <c r="K72" t="str">
        <f>VLOOKUP(C:C,products!$A$2:$B$1000,2,)</f>
        <v>Electra Cruiser 1 (24-Inch) - 2016</v>
      </c>
    </row>
    <row r="73" spans="1:11" x14ac:dyDescent="0.25">
      <c r="A73">
        <v>26</v>
      </c>
      <c r="B73">
        <v>1</v>
      </c>
      <c r="C73">
        <v>7</v>
      </c>
      <c r="D73">
        <v>1</v>
      </c>
      <c r="E73">
        <v>3999.99</v>
      </c>
      <c r="F73">
        <v>0.05</v>
      </c>
      <c r="G73">
        <f>(order_items[[#This Row],[quantity]]*order_items[[#This Row],[list_price]]-order_items[[#This Row],[discount]])</f>
        <v>3999.9399999999996</v>
      </c>
      <c r="H73" t="str">
        <f>VLOOKUP(I73, 'categories'!$A$2:$B$1000, 2, FALSE)</f>
        <v>Mountain Bikes</v>
      </c>
      <c r="I73">
        <f>VLOOKUP(C73, products!$A$2:$D$1000, 4, FALSE)</f>
        <v>6</v>
      </c>
      <c r="J73" t="str">
        <f>VLOOKUP(D73, stores!$A$2:$B$1000, 2, FALSE)</f>
        <v>Santa Cruz Bikes</v>
      </c>
      <c r="K73" t="str">
        <f>VLOOKUP(C:C,products!$A$2:$B$1000,2,)</f>
        <v>Trek Slash 8 27.5 - 2016</v>
      </c>
    </row>
    <row r="74" spans="1:11" x14ac:dyDescent="0.25">
      <c r="A74">
        <v>26</v>
      </c>
      <c r="B74">
        <v>2</v>
      </c>
      <c r="C74">
        <v>2</v>
      </c>
      <c r="D74">
        <v>1</v>
      </c>
      <c r="E74">
        <v>749.99</v>
      </c>
      <c r="F74">
        <v>0.2</v>
      </c>
      <c r="G74">
        <f>(order_items[[#This Row],[quantity]]*order_items[[#This Row],[list_price]]-order_items[[#This Row],[discount]])</f>
        <v>749.79</v>
      </c>
      <c r="H74" t="str">
        <f>VLOOKUP(I74, 'categories'!$A$2:$B$1000, 2, FALSE)</f>
        <v>Mountain Bikes</v>
      </c>
      <c r="I74">
        <f>VLOOKUP(C74, products!$A$2:$D$1000, 4, FALSE)</f>
        <v>6</v>
      </c>
      <c r="J74" t="str">
        <f>VLOOKUP(D74, stores!$A$2:$B$1000, 2, FALSE)</f>
        <v>Santa Cruz Bikes</v>
      </c>
      <c r="K74" t="str">
        <f>VLOOKUP(C:C,products!$A$2:$B$1000,2,)</f>
        <v>Ritchey Timberwolf Frameset - 2016</v>
      </c>
    </row>
    <row r="75" spans="1:11" x14ac:dyDescent="0.25">
      <c r="A75">
        <v>26</v>
      </c>
      <c r="B75">
        <v>3</v>
      </c>
      <c r="C75">
        <v>12</v>
      </c>
      <c r="D75">
        <v>1</v>
      </c>
      <c r="E75">
        <v>549.99</v>
      </c>
      <c r="F75">
        <v>0.2</v>
      </c>
      <c r="G75">
        <f>(order_items[[#This Row],[quantity]]*order_items[[#This Row],[list_price]]-order_items[[#This Row],[discount]])</f>
        <v>549.79</v>
      </c>
      <c r="H75" t="str">
        <f>VLOOKUP(I75, 'categories'!$A$2:$B$1000, 2, FALSE)</f>
        <v>Cruisers Bicycles</v>
      </c>
      <c r="I75">
        <f>VLOOKUP(C75, products!$A$2:$D$1000, 4, FALSE)</f>
        <v>3</v>
      </c>
      <c r="J75" t="str">
        <f>VLOOKUP(D75, stores!$A$2:$B$1000, 2, FALSE)</f>
        <v>Santa Cruz Bikes</v>
      </c>
      <c r="K75" t="str">
        <f>VLOOKUP(C:C,products!$A$2:$B$1000,2,)</f>
        <v>Electra Townie Original 21D - 2016</v>
      </c>
    </row>
    <row r="76" spans="1:11" x14ac:dyDescent="0.25">
      <c r="A76">
        <v>26</v>
      </c>
      <c r="B76">
        <v>4</v>
      </c>
      <c r="C76">
        <v>21</v>
      </c>
      <c r="D76">
        <v>2</v>
      </c>
      <c r="E76">
        <v>269.99</v>
      </c>
      <c r="F76">
        <v>7.0000000000000007E-2</v>
      </c>
      <c r="G76">
        <f>(order_items[[#This Row],[quantity]]*order_items[[#This Row],[list_price]]-order_items[[#This Row],[discount]])</f>
        <v>539.91</v>
      </c>
      <c r="H76" t="str">
        <f>VLOOKUP(I76, 'categories'!$A$2:$B$1000, 2, FALSE)</f>
        <v>Children Bicycles</v>
      </c>
      <c r="I76">
        <f>VLOOKUP(C76, products!$A$2:$D$1000, 4, FALSE)</f>
        <v>1</v>
      </c>
      <c r="J76" t="str">
        <f>VLOOKUP(D76, stores!$A$2:$B$1000, 2, FALSE)</f>
        <v>Baldwin Bikes</v>
      </c>
      <c r="K76" t="str">
        <f>VLOOKUP(C:C,products!$A$2:$B$1000,2,)</f>
        <v>Electra Cruiser 1 (24-Inch) - 2016</v>
      </c>
    </row>
    <row r="77" spans="1:11" x14ac:dyDescent="0.25">
      <c r="A77">
        <v>27</v>
      </c>
      <c r="B77">
        <v>1</v>
      </c>
      <c r="C77">
        <v>5</v>
      </c>
      <c r="D77">
        <v>1</v>
      </c>
      <c r="E77">
        <v>1320.99</v>
      </c>
      <c r="F77">
        <v>0.2</v>
      </c>
      <c r="G77">
        <f>(order_items[[#This Row],[quantity]]*order_items[[#This Row],[list_price]]-order_items[[#This Row],[discount]])</f>
        <v>1320.79</v>
      </c>
      <c r="H77" t="str">
        <f>VLOOKUP(I77, 'categories'!$A$2:$B$1000, 2, FALSE)</f>
        <v>Mountain Bikes</v>
      </c>
      <c r="I77">
        <f>VLOOKUP(C77, products!$A$2:$D$1000, 4, FALSE)</f>
        <v>6</v>
      </c>
      <c r="J77" t="str">
        <f>VLOOKUP(D77, stores!$A$2:$B$1000, 2, FALSE)</f>
        <v>Santa Cruz Bikes</v>
      </c>
      <c r="K77" t="str">
        <f>VLOOKUP(C:C,products!$A$2:$B$1000,2,)</f>
        <v>Heller Shagamaw Frame - 2016</v>
      </c>
    </row>
    <row r="78" spans="1:11" x14ac:dyDescent="0.25">
      <c r="A78">
        <v>27</v>
      </c>
      <c r="B78">
        <v>2</v>
      </c>
      <c r="C78">
        <v>19</v>
      </c>
      <c r="D78">
        <v>1</v>
      </c>
      <c r="E78">
        <v>449</v>
      </c>
      <c r="F78">
        <v>0.2</v>
      </c>
      <c r="G78">
        <f>(order_items[[#This Row],[quantity]]*order_items[[#This Row],[list_price]]-order_items[[#This Row],[discount]])</f>
        <v>448.8</v>
      </c>
      <c r="H78" t="str">
        <f>VLOOKUP(I78, 'categories'!$A$2:$B$1000, 2, FALSE)</f>
        <v>Cruisers Bicycles</v>
      </c>
      <c r="I78">
        <f>VLOOKUP(C78, products!$A$2:$D$1000, 4, FALSE)</f>
        <v>3</v>
      </c>
      <c r="J78" t="str">
        <f>VLOOKUP(D78, stores!$A$2:$B$1000, 2, FALSE)</f>
        <v>Santa Cruz Bikes</v>
      </c>
      <c r="K78" t="str">
        <f>VLOOKUP(C:C,products!$A$2:$B$1000,2,)</f>
        <v>Pure Cycles William 3-Speed - 2016</v>
      </c>
    </row>
    <row r="79" spans="1:11" x14ac:dyDescent="0.25">
      <c r="A79">
        <v>27</v>
      </c>
      <c r="B79">
        <v>3</v>
      </c>
      <c r="C79">
        <v>26</v>
      </c>
      <c r="D79">
        <v>2</v>
      </c>
      <c r="E79">
        <v>599.99</v>
      </c>
      <c r="F79">
        <v>7.0000000000000007E-2</v>
      </c>
      <c r="G79">
        <f>(order_items[[#This Row],[quantity]]*order_items[[#This Row],[list_price]]-order_items[[#This Row],[discount]])</f>
        <v>1199.9100000000001</v>
      </c>
      <c r="H79" t="str">
        <f>VLOOKUP(I79, 'categories'!$A$2:$B$1000, 2, FALSE)</f>
        <v>Comfort Bicycles</v>
      </c>
      <c r="I79">
        <f>VLOOKUP(C79, products!$A$2:$D$1000, 4, FALSE)</f>
        <v>2</v>
      </c>
      <c r="J79" t="str">
        <f>VLOOKUP(D79, stores!$A$2:$B$1000, 2, FALSE)</f>
        <v>Baldwin Bikes</v>
      </c>
      <c r="K79" t="str">
        <f>VLOOKUP(C:C,products!$A$2:$B$1000,2,)</f>
        <v>Electra Townie Original 7D EQ - 2016</v>
      </c>
    </row>
    <row r="80" spans="1:11" x14ac:dyDescent="0.25">
      <c r="A80">
        <v>27</v>
      </c>
      <c r="B80">
        <v>4</v>
      </c>
      <c r="C80">
        <v>8</v>
      </c>
      <c r="D80">
        <v>1</v>
      </c>
      <c r="E80">
        <v>1799.99</v>
      </c>
      <c r="F80">
        <v>7.0000000000000007E-2</v>
      </c>
      <c r="G80">
        <f>(order_items[[#This Row],[quantity]]*order_items[[#This Row],[list_price]]-order_items[[#This Row],[discount]])</f>
        <v>1799.92</v>
      </c>
      <c r="H80" t="str">
        <f>VLOOKUP(I80, 'categories'!$A$2:$B$1000, 2, FALSE)</f>
        <v>Mountain Bikes</v>
      </c>
      <c r="I80">
        <f>VLOOKUP(C80, products!$A$2:$D$1000, 4, FALSE)</f>
        <v>6</v>
      </c>
      <c r="J80" t="str">
        <f>VLOOKUP(D80, stores!$A$2:$B$1000, 2, FALSE)</f>
        <v>Santa Cruz Bikes</v>
      </c>
      <c r="K80" t="str">
        <f>VLOOKUP(C:C,products!$A$2:$B$1000,2,)</f>
        <v>Trek Remedy 29 Carbon Frameset - 2016</v>
      </c>
    </row>
    <row r="81" spans="1:11" x14ac:dyDescent="0.25">
      <c r="A81">
        <v>28</v>
      </c>
      <c r="B81">
        <v>1</v>
      </c>
      <c r="C81">
        <v>5</v>
      </c>
      <c r="D81">
        <v>1</v>
      </c>
      <c r="E81">
        <v>1320.99</v>
      </c>
      <c r="F81">
        <v>0.05</v>
      </c>
      <c r="G81">
        <f>(order_items[[#This Row],[quantity]]*order_items[[#This Row],[list_price]]-order_items[[#This Row],[discount]])</f>
        <v>1320.94</v>
      </c>
      <c r="H81" t="str">
        <f>VLOOKUP(I81, 'categories'!$A$2:$B$1000, 2, FALSE)</f>
        <v>Mountain Bikes</v>
      </c>
      <c r="I81">
        <f>VLOOKUP(C81, products!$A$2:$D$1000, 4, FALSE)</f>
        <v>6</v>
      </c>
      <c r="J81" t="str">
        <f>VLOOKUP(D81, stores!$A$2:$B$1000, 2, FALSE)</f>
        <v>Santa Cruz Bikes</v>
      </c>
      <c r="K81" t="str">
        <f>VLOOKUP(C:C,products!$A$2:$B$1000,2,)</f>
        <v>Heller Shagamaw Frame - 2016</v>
      </c>
    </row>
    <row r="82" spans="1:11" x14ac:dyDescent="0.25">
      <c r="A82">
        <v>28</v>
      </c>
      <c r="B82">
        <v>2</v>
      </c>
      <c r="C82">
        <v>7</v>
      </c>
      <c r="D82">
        <v>2</v>
      </c>
      <c r="E82">
        <v>3999.99</v>
      </c>
      <c r="F82">
        <v>0.2</v>
      </c>
      <c r="G82">
        <f>(order_items[[#This Row],[quantity]]*order_items[[#This Row],[list_price]]-order_items[[#This Row],[discount]])</f>
        <v>7999.78</v>
      </c>
      <c r="H82" t="str">
        <f>VLOOKUP(I82, 'categories'!$A$2:$B$1000, 2, FALSE)</f>
        <v>Mountain Bikes</v>
      </c>
      <c r="I82">
        <f>VLOOKUP(C82, products!$A$2:$D$1000, 4, FALSE)</f>
        <v>6</v>
      </c>
      <c r="J82" t="str">
        <f>VLOOKUP(D82, stores!$A$2:$B$1000, 2, FALSE)</f>
        <v>Baldwin Bikes</v>
      </c>
      <c r="K82" t="str">
        <f>VLOOKUP(C:C,products!$A$2:$B$1000,2,)</f>
        <v>Trek Slash 8 27.5 - 2016</v>
      </c>
    </row>
    <row r="83" spans="1:11" x14ac:dyDescent="0.25">
      <c r="A83">
        <v>28</v>
      </c>
      <c r="B83">
        <v>3</v>
      </c>
      <c r="C83">
        <v>14</v>
      </c>
      <c r="D83">
        <v>2</v>
      </c>
      <c r="E83">
        <v>269.99</v>
      </c>
      <c r="F83">
        <v>0.1</v>
      </c>
      <c r="G83">
        <f>(order_items[[#This Row],[quantity]]*order_items[[#This Row],[list_price]]-order_items[[#This Row],[discount]])</f>
        <v>539.88</v>
      </c>
      <c r="H83" t="str">
        <f>VLOOKUP(I83, 'categories'!$A$2:$B$1000, 2, FALSE)</f>
        <v>Cruisers Bicycles</v>
      </c>
      <c r="I83">
        <f>VLOOKUP(C83, products!$A$2:$D$1000, 4, FALSE)</f>
        <v>3</v>
      </c>
      <c r="J83" t="str">
        <f>VLOOKUP(D83, stores!$A$2:$B$1000, 2, FALSE)</f>
        <v>Baldwin Bikes</v>
      </c>
      <c r="K83" t="str">
        <f>VLOOKUP(C:C,products!$A$2:$B$1000,2,)</f>
        <v>Electra Girl's Hawaii 1 (16-inch) - 2015/2016</v>
      </c>
    </row>
    <row r="84" spans="1:11" x14ac:dyDescent="0.25">
      <c r="A84">
        <v>28</v>
      </c>
      <c r="B84">
        <v>4</v>
      </c>
      <c r="C84">
        <v>6</v>
      </c>
      <c r="D84">
        <v>1</v>
      </c>
      <c r="E84">
        <v>469.99</v>
      </c>
      <c r="F84">
        <v>0.05</v>
      </c>
      <c r="G84">
        <f>(order_items[[#This Row],[quantity]]*order_items[[#This Row],[list_price]]-order_items[[#This Row],[discount]])</f>
        <v>469.94</v>
      </c>
      <c r="H84" t="str">
        <f>VLOOKUP(I84, 'categories'!$A$2:$B$1000, 2, FALSE)</f>
        <v>Mountain Bikes</v>
      </c>
      <c r="I84">
        <f>VLOOKUP(C84, products!$A$2:$D$1000, 4, FALSE)</f>
        <v>6</v>
      </c>
      <c r="J84" t="str">
        <f>VLOOKUP(D84, stores!$A$2:$B$1000, 2, FALSE)</f>
        <v>Santa Cruz Bikes</v>
      </c>
      <c r="K84" t="str">
        <f>VLOOKUP(C:C,products!$A$2:$B$1000,2,)</f>
        <v>Surly Ice Cream Truck Frameset - 2016</v>
      </c>
    </row>
    <row r="85" spans="1:11" x14ac:dyDescent="0.25">
      <c r="A85">
        <v>29</v>
      </c>
      <c r="B85">
        <v>1</v>
      </c>
      <c r="C85">
        <v>24</v>
      </c>
      <c r="D85">
        <v>2</v>
      </c>
      <c r="E85">
        <v>549.99</v>
      </c>
      <c r="F85">
        <v>0.05</v>
      </c>
      <c r="G85">
        <f>(order_items[[#This Row],[quantity]]*order_items[[#This Row],[list_price]]-order_items[[#This Row],[discount]])</f>
        <v>1099.93</v>
      </c>
      <c r="H85" t="str">
        <f>VLOOKUP(I85, 'categories'!$A$2:$B$1000, 2, FALSE)</f>
        <v>Comfort Bicycles</v>
      </c>
      <c r="I85">
        <f>VLOOKUP(C85, products!$A$2:$D$1000, 4, FALSE)</f>
        <v>2</v>
      </c>
      <c r="J85" t="str">
        <f>VLOOKUP(D85, stores!$A$2:$B$1000, 2, FALSE)</f>
        <v>Baldwin Bikes</v>
      </c>
      <c r="K85" t="str">
        <f>VLOOKUP(C:C,products!$A$2:$B$1000,2,)</f>
        <v>Electra Townie Original 21D - 2016</v>
      </c>
    </row>
    <row r="86" spans="1:11" x14ac:dyDescent="0.25">
      <c r="A86">
        <v>29</v>
      </c>
      <c r="B86">
        <v>2</v>
      </c>
      <c r="C86">
        <v>6</v>
      </c>
      <c r="D86">
        <v>1</v>
      </c>
      <c r="E86">
        <v>469.99</v>
      </c>
      <c r="F86">
        <v>0.2</v>
      </c>
      <c r="G86">
        <f>(order_items[[#This Row],[quantity]]*order_items[[#This Row],[list_price]]-order_items[[#This Row],[discount]])</f>
        <v>469.79</v>
      </c>
      <c r="H86" t="str">
        <f>VLOOKUP(I86, 'categories'!$A$2:$B$1000, 2, FALSE)</f>
        <v>Mountain Bikes</v>
      </c>
      <c r="I86">
        <f>VLOOKUP(C86, products!$A$2:$D$1000, 4, FALSE)</f>
        <v>6</v>
      </c>
      <c r="J86" t="str">
        <f>VLOOKUP(D86, stores!$A$2:$B$1000, 2, FALSE)</f>
        <v>Santa Cruz Bikes</v>
      </c>
      <c r="K86" t="str">
        <f>VLOOKUP(C:C,products!$A$2:$B$1000,2,)</f>
        <v>Surly Ice Cream Truck Frameset - 2016</v>
      </c>
    </row>
    <row r="87" spans="1:11" x14ac:dyDescent="0.25">
      <c r="A87">
        <v>29</v>
      </c>
      <c r="B87">
        <v>3</v>
      </c>
      <c r="C87">
        <v>21</v>
      </c>
      <c r="D87">
        <v>2</v>
      </c>
      <c r="E87">
        <v>269.99</v>
      </c>
      <c r="F87">
        <v>0.1</v>
      </c>
      <c r="G87">
        <f>(order_items[[#This Row],[quantity]]*order_items[[#This Row],[list_price]]-order_items[[#This Row],[discount]])</f>
        <v>539.88</v>
      </c>
      <c r="H87" t="str">
        <f>VLOOKUP(I87, 'categories'!$A$2:$B$1000, 2, FALSE)</f>
        <v>Children Bicycles</v>
      </c>
      <c r="I87">
        <f>VLOOKUP(C87, products!$A$2:$D$1000, 4, FALSE)</f>
        <v>1</v>
      </c>
      <c r="J87" t="str">
        <f>VLOOKUP(D87, stores!$A$2:$B$1000, 2, FALSE)</f>
        <v>Baldwin Bikes</v>
      </c>
      <c r="K87" t="str">
        <f>VLOOKUP(C:C,products!$A$2:$B$1000,2,)</f>
        <v>Electra Cruiser 1 (24-Inch) - 2016</v>
      </c>
    </row>
    <row r="88" spans="1:11" x14ac:dyDescent="0.25">
      <c r="A88">
        <v>29</v>
      </c>
      <c r="B88">
        <v>4</v>
      </c>
      <c r="C88">
        <v>8</v>
      </c>
      <c r="D88">
        <v>1</v>
      </c>
      <c r="E88">
        <v>1799.99</v>
      </c>
      <c r="F88">
        <v>0.2</v>
      </c>
      <c r="G88">
        <f>(order_items[[#This Row],[quantity]]*order_items[[#This Row],[list_price]]-order_items[[#This Row],[discount]])</f>
        <v>1799.79</v>
      </c>
      <c r="H88" t="str">
        <f>VLOOKUP(I88, 'categories'!$A$2:$B$1000, 2, FALSE)</f>
        <v>Mountain Bikes</v>
      </c>
      <c r="I88">
        <f>VLOOKUP(C88, products!$A$2:$D$1000, 4, FALSE)</f>
        <v>6</v>
      </c>
      <c r="J88" t="str">
        <f>VLOOKUP(D88, stores!$A$2:$B$1000, 2, FALSE)</f>
        <v>Santa Cruz Bikes</v>
      </c>
      <c r="K88" t="str">
        <f>VLOOKUP(C:C,products!$A$2:$B$1000,2,)</f>
        <v>Trek Remedy 29 Carbon Frameset - 2016</v>
      </c>
    </row>
    <row r="89" spans="1:11" x14ac:dyDescent="0.25">
      <c r="A89">
        <v>29</v>
      </c>
      <c r="B89">
        <v>5</v>
      </c>
      <c r="C89">
        <v>14</v>
      </c>
      <c r="D89">
        <v>2</v>
      </c>
      <c r="E89">
        <v>269.99</v>
      </c>
      <c r="F89">
        <v>0.05</v>
      </c>
      <c r="G89">
        <f>(order_items[[#This Row],[quantity]]*order_items[[#This Row],[list_price]]-order_items[[#This Row],[discount]])</f>
        <v>539.93000000000006</v>
      </c>
      <c r="H89" t="str">
        <f>VLOOKUP(I89, 'categories'!$A$2:$B$1000, 2, FALSE)</f>
        <v>Cruisers Bicycles</v>
      </c>
      <c r="I89">
        <f>VLOOKUP(C89, products!$A$2:$D$1000, 4, FALSE)</f>
        <v>3</v>
      </c>
      <c r="J89" t="str">
        <f>VLOOKUP(D89, stores!$A$2:$B$1000, 2, FALSE)</f>
        <v>Baldwin Bikes</v>
      </c>
      <c r="K89" t="str">
        <f>VLOOKUP(C:C,products!$A$2:$B$1000,2,)</f>
        <v>Electra Girl's Hawaii 1 (16-inch) - 2015/2016</v>
      </c>
    </row>
    <row r="90" spans="1:11" x14ac:dyDescent="0.25">
      <c r="A90">
        <v>30</v>
      </c>
      <c r="B90">
        <v>1</v>
      </c>
      <c r="C90">
        <v>26</v>
      </c>
      <c r="D90">
        <v>1</v>
      </c>
      <c r="E90">
        <v>599.99</v>
      </c>
      <c r="F90">
        <v>0.05</v>
      </c>
      <c r="G90">
        <f>(order_items[[#This Row],[quantity]]*order_items[[#This Row],[list_price]]-order_items[[#This Row],[discount]])</f>
        <v>599.94000000000005</v>
      </c>
      <c r="H90" t="str">
        <f>VLOOKUP(I90, 'categories'!$A$2:$B$1000, 2, FALSE)</f>
        <v>Comfort Bicycles</v>
      </c>
      <c r="I90">
        <f>VLOOKUP(C90, products!$A$2:$D$1000, 4, FALSE)</f>
        <v>2</v>
      </c>
      <c r="J90" t="str">
        <f>VLOOKUP(D90, stores!$A$2:$B$1000, 2, FALSE)</f>
        <v>Santa Cruz Bikes</v>
      </c>
      <c r="K90" t="str">
        <f>VLOOKUP(C:C,products!$A$2:$B$1000,2,)</f>
        <v>Electra Townie Original 7D EQ - 2016</v>
      </c>
    </row>
    <row r="91" spans="1:11" x14ac:dyDescent="0.25">
      <c r="A91">
        <v>30</v>
      </c>
      <c r="B91">
        <v>2</v>
      </c>
      <c r="C91">
        <v>17</v>
      </c>
      <c r="D91">
        <v>1</v>
      </c>
      <c r="E91">
        <v>429</v>
      </c>
      <c r="F91">
        <v>7.0000000000000007E-2</v>
      </c>
      <c r="G91">
        <f>(order_items[[#This Row],[quantity]]*order_items[[#This Row],[list_price]]-order_items[[#This Row],[discount]])</f>
        <v>428.93</v>
      </c>
      <c r="H91" t="str">
        <f>VLOOKUP(I91, 'categories'!$A$2:$B$1000, 2, FALSE)</f>
        <v>Cruisers Bicycles</v>
      </c>
      <c r="I91">
        <f>VLOOKUP(C91, products!$A$2:$D$1000, 4, FALSE)</f>
        <v>3</v>
      </c>
      <c r="J91" t="str">
        <f>VLOOKUP(D91, stores!$A$2:$B$1000, 2, FALSE)</f>
        <v>Santa Cruz Bikes</v>
      </c>
      <c r="K91" t="str">
        <f>VLOOKUP(C:C,products!$A$2:$B$1000,2,)</f>
        <v>Pure Cycles Vine 8-Speed - 2016</v>
      </c>
    </row>
    <row r="92" spans="1:11" x14ac:dyDescent="0.25">
      <c r="A92">
        <v>30</v>
      </c>
      <c r="B92">
        <v>3</v>
      </c>
      <c r="C92">
        <v>19</v>
      </c>
      <c r="D92">
        <v>1</v>
      </c>
      <c r="E92">
        <v>449</v>
      </c>
      <c r="F92">
        <v>0.1</v>
      </c>
      <c r="G92">
        <f>(order_items[[#This Row],[quantity]]*order_items[[#This Row],[list_price]]-order_items[[#This Row],[discount]])</f>
        <v>448.9</v>
      </c>
      <c r="H92" t="str">
        <f>VLOOKUP(I92, 'categories'!$A$2:$B$1000, 2, FALSE)</f>
        <v>Cruisers Bicycles</v>
      </c>
      <c r="I92">
        <f>VLOOKUP(C92, products!$A$2:$D$1000, 4, FALSE)</f>
        <v>3</v>
      </c>
      <c r="J92" t="str">
        <f>VLOOKUP(D92, stores!$A$2:$B$1000, 2, FALSE)</f>
        <v>Santa Cruz Bikes</v>
      </c>
      <c r="K92" t="str">
        <f>VLOOKUP(C:C,products!$A$2:$B$1000,2,)</f>
        <v>Pure Cycles William 3-Speed - 2016</v>
      </c>
    </row>
    <row r="93" spans="1:11" x14ac:dyDescent="0.25">
      <c r="A93">
        <v>30</v>
      </c>
      <c r="B93">
        <v>4</v>
      </c>
      <c r="C93">
        <v>4</v>
      </c>
      <c r="D93">
        <v>1</v>
      </c>
      <c r="E93">
        <v>2899.99</v>
      </c>
      <c r="F93">
        <v>0.1</v>
      </c>
      <c r="G93">
        <f>(order_items[[#This Row],[quantity]]*order_items[[#This Row],[list_price]]-order_items[[#This Row],[discount]])</f>
        <v>2899.89</v>
      </c>
      <c r="H93" t="str">
        <f>VLOOKUP(I93, 'categories'!$A$2:$B$1000, 2, FALSE)</f>
        <v>Mountain Bikes</v>
      </c>
      <c r="I93">
        <f>VLOOKUP(C93, products!$A$2:$D$1000, 4, FALSE)</f>
        <v>6</v>
      </c>
      <c r="J93" t="str">
        <f>VLOOKUP(D93, stores!$A$2:$B$1000, 2, FALSE)</f>
        <v>Santa Cruz Bikes</v>
      </c>
      <c r="K93" t="str">
        <f>VLOOKUP(C:C,products!$A$2:$B$1000,2,)</f>
        <v>Trek Fuel EX 8 29 - 2016</v>
      </c>
    </row>
    <row r="94" spans="1:11" x14ac:dyDescent="0.25">
      <c r="A94">
        <v>30</v>
      </c>
      <c r="B94">
        <v>5</v>
      </c>
      <c r="C94">
        <v>7</v>
      </c>
      <c r="D94">
        <v>2</v>
      </c>
      <c r="E94">
        <v>3999.99</v>
      </c>
      <c r="F94">
        <v>0.1</v>
      </c>
      <c r="G94">
        <f>(order_items[[#This Row],[quantity]]*order_items[[#This Row],[list_price]]-order_items[[#This Row],[discount]])</f>
        <v>7999.8799999999992</v>
      </c>
      <c r="H94" t="str">
        <f>VLOOKUP(I94, 'categories'!$A$2:$B$1000, 2, FALSE)</f>
        <v>Mountain Bikes</v>
      </c>
      <c r="I94">
        <f>VLOOKUP(C94, products!$A$2:$D$1000, 4, FALSE)</f>
        <v>6</v>
      </c>
      <c r="J94" t="str">
        <f>VLOOKUP(D94, stores!$A$2:$B$1000, 2, FALSE)</f>
        <v>Baldwin Bikes</v>
      </c>
      <c r="K94" t="str">
        <f>VLOOKUP(C:C,products!$A$2:$B$1000,2,)</f>
        <v>Trek Slash 8 27.5 - 2016</v>
      </c>
    </row>
    <row r="95" spans="1:11" x14ac:dyDescent="0.25">
      <c r="A95">
        <v>31</v>
      </c>
      <c r="B95">
        <v>1</v>
      </c>
      <c r="C95">
        <v>11</v>
      </c>
      <c r="D95">
        <v>2</v>
      </c>
      <c r="E95">
        <v>1680.99</v>
      </c>
      <c r="F95">
        <v>0.05</v>
      </c>
      <c r="G95">
        <f>(order_items[[#This Row],[quantity]]*order_items[[#This Row],[list_price]]-order_items[[#This Row],[discount]])</f>
        <v>3361.93</v>
      </c>
      <c r="H95" t="str">
        <f>VLOOKUP(I95, 'categories'!$A$2:$B$1000, 2, FALSE)</f>
        <v>Cyclocross Bicycles</v>
      </c>
      <c r="I95">
        <f>VLOOKUP(C95, products!$A$2:$D$1000, 4, FALSE)</f>
        <v>4</v>
      </c>
      <c r="J95" t="str">
        <f>VLOOKUP(D95, stores!$A$2:$B$1000, 2, FALSE)</f>
        <v>Baldwin Bikes</v>
      </c>
      <c r="K95" t="str">
        <f>VLOOKUP(C:C,products!$A$2:$B$1000,2,)</f>
        <v>Surly Straggler 650b - 2016</v>
      </c>
    </row>
    <row r="96" spans="1:11" x14ac:dyDescent="0.25">
      <c r="A96">
        <v>31</v>
      </c>
      <c r="B96">
        <v>2</v>
      </c>
      <c r="C96">
        <v>9</v>
      </c>
      <c r="D96">
        <v>2</v>
      </c>
      <c r="E96">
        <v>2999.99</v>
      </c>
      <c r="F96">
        <v>0.2</v>
      </c>
      <c r="G96">
        <f>(order_items[[#This Row],[quantity]]*order_items[[#This Row],[list_price]]-order_items[[#This Row],[discount]])</f>
        <v>5999.78</v>
      </c>
      <c r="H96" t="str">
        <f>VLOOKUP(I96, 'categories'!$A$2:$B$1000, 2, FALSE)</f>
        <v>Electric Bikes</v>
      </c>
      <c r="I96">
        <f>VLOOKUP(C96, products!$A$2:$D$1000, 4, FALSE)</f>
        <v>5</v>
      </c>
      <c r="J96" t="str">
        <f>VLOOKUP(D96, stores!$A$2:$B$1000, 2, FALSE)</f>
        <v>Baldwin Bikes</v>
      </c>
      <c r="K96" t="str">
        <f>VLOOKUP(C:C,products!$A$2:$B$1000,2,)</f>
        <v>Trek Conduit+ - 2016</v>
      </c>
    </row>
    <row r="97" spans="1:11" x14ac:dyDescent="0.25">
      <c r="A97">
        <v>32</v>
      </c>
      <c r="B97">
        <v>1</v>
      </c>
      <c r="C97">
        <v>8</v>
      </c>
      <c r="D97">
        <v>2</v>
      </c>
      <c r="E97">
        <v>1799.99</v>
      </c>
      <c r="F97">
        <v>7.0000000000000007E-2</v>
      </c>
      <c r="G97">
        <f>(order_items[[#This Row],[quantity]]*order_items[[#This Row],[list_price]]-order_items[[#This Row],[discount]])</f>
        <v>3599.91</v>
      </c>
      <c r="H97" t="str">
        <f>VLOOKUP(I97, 'categories'!$A$2:$B$1000, 2, FALSE)</f>
        <v>Mountain Bikes</v>
      </c>
      <c r="I97">
        <f>VLOOKUP(C97, products!$A$2:$D$1000, 4, FALSE)</f>
        <v>6</v>
      </c>
      <c r="J97" t="str">
        <f>VLOOKUP(D97, stores!$A$2:$B$1000, 2, FALSE)</f>
        <v>Baldwin Bikes</v>
      </c>
      <c r="K97" t="str">
        <f>VLOOKUP(C:C,products!$A$2:$B$1000,2,)</f>
        <v>Trek Remedy 29 Carbon Frameset - 2016</v>
      </c>
    </row>
    <row r="98" spans="1:11" x14ac:dyDescent="0.25">
      <c r="A98">
        <v>32</v>
      </c>
      <c r="B98">
        <v>2</v>
      </c>
      <c r="C98">
        <v>12</v>
      </c>
      <c r="D98">
        <v>2</v>
      </c>
      <c r="E98">
        <v>549.99</v>
      </c>
      <c r="F98">
        <v>7.0000000000000007E-2</v>
      </c>
      <c r="G98">
        <f>(order_items[[#This Row],[quantity]]*order_items[[#This Row],[list_price]]-order_items[[#This Row],[discount]])</f>
        <v>1099.9100000000001</v>
      </c>
      <c r="H98" t="str">
        <f>VLOOKUP(I98, 'categories'!$A$2:$B$1000, 2, FALSE)</f>
        <v>Cruisers Bicycles</v>
      </c>
      <c r="I98">
        <f>VLOOKUP(C98, products!$A$2:$D$1000, 4, FALSE)</f>
        <v>3</v>
      </c>
      <c r="J98" t="str">
        <f>VLOOKUP(D98, stores!$A$2:$B$1000, 2, FALSE)</f>
        <v>Baldwin Bikes</v>
      </c>
      <c r="K98" t="str">
        <f>VLOOKUP(C:C,products!$A$2:$B$1000,2,)</f>
        <v>Electra Townie Original 21D - 2016</v>
      </c>
    </row>
    <row r="99" spans="1:11" x14ac:dyDescent="0.25">
      <c r="A99">
        <v>32</v>
      </c>
      <c r="B99">
        <v>3</v>
      </c>
      <c r="C99">
        <v>25</v>
      </c>
      <c r="D99">
        <v>2</v>
      </c>
      <c r="E99">
        <v>499.99</v>
      </c>
      <c r="F99">
        <v>0.1</v>
      </c>
      <c r="G99">
        <f>(order_items[[#This Row],[quantity]]*order_items[[#This Row],[list_price]]-order_items[[#This Row],[discount]])</f>
        <v>999.88</v>
      </c>
      <c r="H99" t="str">
        <f>VLOOKUP(I99, 'categories'!$A$2:$B$1000, 2, FALSE)</f>
        <v>Comfort Bicycles</v>
      </c>
      <c r="I99">
        <f>VLOOKUP(C99, products!$A$2:$D$1000, 4, FALSE)</f>
        <v>2</v>
      </c>
      <c r="J99" t="str">
        <f>VLOOKUP(D99, stores!$A$2:$B$1000, 2, FALSE)</f>
        <v>Baldwin Bikes</v>
      </c>
      <c r="K99" t="str">
        <f>VLOOKUP(C:C,products!$A$2:$B$1000,2,)</f>
        <v>Electra Townie Original 7D - 2015/2016</v>
      </c>
    </row>
    <row r="100" spans="1:11" x14ac:dyDescent="0.25">
      <c r="A100">
        <v>33</v>
      </c>
      <c r="B100">
        <v>1</v>
      </c>
      <c r="C100">
        <v>23</v>
      </c>
      <c r="D100">
        <v>2</v>
      </c>
      <c r="E100">
        <v>299.99</v>
      </c>
      <c r="F100">
        <v>7.0000000000000007E-2</v>
      </c>
      <c r="G100">
        <f>(order_items[[#This Row],[quantity]]*order_items[[#This Row],[list_price]]-order_items[[#This Row],[discount]])</f>
        <v>599.91</v>
      </c>
      <c r="H100" t="str">
        <f>VLOOKUP(I100, 'categories'!$A$2:$B$1000, 2, FALSE)</f>
        <v>Children Bicycles</v>
      </c>
      <c r="I100">
        <f>VLOOKUP(C100, products!$A$2:$D$1000, 4, FALSE)</f>
        <v>1</v>
      </c>
      <c r="J100" t="str">
        <f>VLOOKUP(D100, stores!$A$2:$B$1000, 2, FALSE)</f>
        <v>Baldwin Bikes</v>
      </c>
      <c r="K100" t="str">
        <f>VLOOKUP(C:C,products!$A$2:$B$1000,2,)</f>
        <v>Electra Girl's Hawaii 1 (20-inch) - 2015/2016</v>
      </c>
    </row>
    <row r="101" spans="1:11" x14ac:dyDescent="0.25">
      <c r="A101">
        <v>33</v>
      </c>
      <c r="B101">
        <v>2</v>
      </c>
      <c r="C101">
        <v>7</v>
      </c>
      <c r="D101">
        <v>1</v>
      </c>
      <c r="E101">
        <v>3999.99</v>
      </c>
      <c r="F101">
        <v>0.1</v>
      </c>
      <c r="G101">
        <f>(order_items[[#This Row],[quantity]]*order_items[[#This Row],[list_price]]-order_items[[#This Row],[discount]])</f>
        <v>3999.89</v>
      </c>
      <c r="H101" t="str">
        <f>VLOOKUP(I101, 'categories'!$A$2:$B$1000, 2, FALSE)</f>
        <v>Mountain Bikes</v>
      </c>
      <c r="I101">
        <f>VLOOKUP(C101, products!$A$2:$D$1000, 4, FALSE)</f>
        <v>6</v>
      </c>
      <c r="J101" t="str">
        <f>VLOOKUP(D101, stores!$A$2:$B$1000, 2, FALSE)</f>
        <v>Santa Cruz Bikes</v>
      </c>
      <c r="K101" t="str">
        <f>VLOOKUP(C:C,products!$A$2:$B$1000,2,)</f>
        <v>Trek Slash 8 27.5 - 2016</v>
      </c>
    </row>
    <row r="102" spans="1:11" x14ac:dyDescent="0.25">
      <c r="A102">
        <v>34</v>
      </c>
      <c r="B102">
        <v>1</v>
      </c>
      <c r="C102">
        <v>8</v>
      </c>
      <c r="D102">
        <v>2</v>
      </c>
      <c r="E102">
        <v>1799.99</v>
      </c>
      <c r="F102">
        <v>7.0000000000000007E-2</v>
      </c>
      <c r="G102">
        <f>(order_items[[#This Row],[quantity]]*order_items[[#This Row],[list_price]]-order_items[[#This Row],[discount]])</f>
        <v>3599.91</v>
      </c>
      <c r="H102" t="str">
        <f>VLOOKUP(I102, 'categories'!$A$2:$B$1000, 2, FALSE)</f>
        <v>Mountain Bikes</v>
      </c>
      <c r="I102">
        <f>VLOOKUP(C102, products!$A$2:$D$1000, 4, FALSE)</f>
        <v>6</v>
      </c>
      <c r="J102" t="str">
        <f>VLOOKUP(D102, stores!$A$2:$B$1000, 2, FALSE)</f>
        <v>Baldwin Bikes</v>
      </c>
      <c r="K102" t="str">
        <f>VLOOKUP(C:C,products!$A$2:$B$1000,2,)</f>
        <v>Trek Remedy 29 Carbon Frameset - 2016</v>
      </c>
    </row>
    <row r="103" spans="1:11" x14ac:dyDescent="0.25">
      <c r="A103">
        <v>34</v>
      </c>
      <c r="B103">
        <v>2</v>
      </c>
      <c r="C103">
        <v>10</v>
      </c>
      <c r="D103">
        <v>2</v>
      </c>
      <c r="E103">
        <v>1549</v>
      </c>
      <c r="F103">
        <v>0.1</v>
      </c>
      <c r="G103">
        <f>(order_items[[#This Row],[quantity]]*order_items[[#This Row],[list_price]]-order_items[[#This Row],[discount]])</f>
        <v>3097.9</v>
      </c>
      <c r="H103" t="str">
        <f>VLOOKUP(I103, 'categories'!$A$2:$B$1000, 2, FALSE)</f>
        <v>Cyclocross Bicycles</v>
      </c>
      <c r="I103">
        <f>VLOOKUP(C103, products!$A$2:$D$1000, 4, FALSE)</f>
        <v>4</v>
      </c>
      <c r="J103" t="str">
        <f>VLOOKUP(D103, stores!$A$2:$B$1000, 2, FALSE)</f>
        <v>Baldwin Bikes</v>
      </c>
      <c r="K103" t="str">
        <f>VLOOKUP(C:C,products!$A$2:$B$1000,2,)</f>
        <v>Surly Straggler - 2016</v>
      </c>
    </row>
    <row r="104" spans="1:11" x14ac:dyDescent="0.25">
      <c r="A104">
        <v>34</v>
      </c>
      <c r="B104">
        <v>3</v>
      </c>
      <c r="C104">
        <v>17</v>
      </c>
      <c r="D104">
        <v>2</v>
      </c>
      <c r="E104">
        <v>429</v>
      </c>
      <c r="F104">
        <v>0.2</v>
      </c>
      <c r="G104">
        <f>(order_items[[#This Row],[quantity]]*order_items[[#This Row],[list_price]]-order_items[[#This Row],[discount]])</f>
        <v>857.8</v>
      </c>
      <c r="H104" t="str">
        <f>VLOOKUP(I104, 'categories'!$A$2:$B$1000, 2, FALSE)</f>
        <v>Cruisers Bicycles</v>
      </c>
      <c r="I104">
        <f>VLOOKUP(C104, products!$A$2:$D$1000, 4, FALSE)</f>
        <v>3</v>
      </c>
      <c r="J104" t="str">
        <f>VLOOKUP(D104, stores!$A$2:$B$1000, 2, FALSE)</f>
        <v>Baldwin Bikes</v>
      </c>
      <c r="K104" t="str">
        <f>VLOOKUP(C:C,products!$A$2:$B$1000,2,)</f>
        <v>Pure Cycles Vine 8-Speed - 2016</v>
      </c>
    </row>
    <row r="105" spans="1:11" x14ac:dyDescent="0.25">
      <c r="A105">
        <v>35</v>
      </c>
      <c r="B105">
        <v>1</v>
      </c>
      <c r="C105">
        <v>18</v>
      </c>
      <c r="D105">
        <v>1</v>
      </c>
      <c r="E105">
        <v>449</v>
      </c>
      <c r="F105">
        <v>0.05</v>
      </c>
      <c r="G105">
        <f>(order_items[[#This Row],[quantity]]*order_items[[#This Row],[list_price]]-order_items[[#This Row],[discount]])</f>
        <v>448.95</v>
      </c>
      <c r="H105" t="str">
        <f>VLOOKUP(I105, 'categories'!$A$2:$B$1000, 2, FALSE)</f>
        <v>Cruisers Bicycles</v>
      </c>
      <c r="I105">
        <f>VLOOKUP(C105, products!$A$2:$D$1000, 4, FALSE)</f>
        <v>3</v>
      </c>
      <c r="J105" t="str">
        <f>VLOOKUP(D105, stores!$A$2:$B$1000, 2, FALSE)</f>
        <v>Santa Cruz Bikes</v>
      </c>
      <c r="K105" t="str">
        <f>VLOOKUP(C:C,products!$A$2:$B$1000,2,)</f>
        <v>Pure Cycles Western 3-Speed - Women's - 2015/2016</v>
      </c>
    </row>
    <row r="106" spans="1:11" x14ac:dyDescent="0.25">
      <c r="A106">
        <v>35</v>
      </c>
      <c r="B106">
        <v>2</v>
      </c>
      <c r="C106">
        <v>20</v>
      </c>
      <c r="D106">
        <v>2</v>
      </c>
      <c r="E106">
        <v>599.99</v>
      </c>
      <c r="F106">
        <v>0.05</v>
      </c>
      <c r="G106">
        <f>(order_items[[#This Row],[quantity]]*order_items[[#This Row],[list_price]]-order_items[[#This Row],[discount]])</f>
        <v>1199.93</v>
      </c>
      <c r="H106" t="str">
        <f>VLOOKUP(I106, 'categories'!$A$2:$B$1000, 2, FALSE)</f>
        <v>Cruisers Bicycles</v>
      </c>
      <c r="I106">
        <f>VLOOKUP(C106, products!$A$2:$D$1000, 4, FALSE)</f>
        <v>3</v>
      </c>
      <c r="J106" t="str">
        <f>VLOOKUP(D106, stores!$A$2:$B$1000, 2, FALSE)</f>
        <v>Baldwin Bikes</v>
      </c>
      <c r="K106" t="str">
        <f>VLOOKUP(C:C,products!$A$2:$B$1000,2,)</f>
        <v>Electra Townie Original 7D EQ - Women's - 2016</v>
      </c>
    </row>
    <row r="107" spans="1:11" x14ac:dyDescent="0.25">
      <c r="A107">
        <v>35</v>
      </c>
      <c r="B107">
        <v>3</v>
      </c>
      <c r="C107">
        <v>5</v>
      </c>
      <c r="D107">
        <v>1</v>
      </c>
      <c r="E107">
        <v>1320.99</v>
      </c>
      <c r="F107">
        <v>0.2</v>
      </c>
      <c r="G107">
        <f>(order_items[[#This Row],[quantity]]*order_items[[#This Row],[list_price]]-order_items[[#This Row],[discount]])</f>
        <v>1320.79</v>
      </c>
      <c r="H107" t="str">
        <f>VLOOKUP(I107, 'categories'!$A$2:$B$1000, 2, FALSE)</f>
        <v>Mountain Bikes</v>
      </c>
      <c r="I107">
        <f>VLOOKUP(C107, products!$A$2:$D$1000, 4, FALSE)</f>
        <v>6</v>
      </c>
      <c r="J107" t="str">
        <f>VLOOKUP(D107, stores!$A$2:$B$1000, 2, FALSE)</f>
        <v>Santa Cruz Bikes</v>
      </c>
      <c r="K107" t="str">
        <f>VLOOKUP(C:C,products!$A$2:$B$1000,2,)</f>
        <v>Heller Shagamaw Frame - 2016</v>
      </c>
    </row>
    <row r="108" spans="1:11" x14ac:dyDescent="0.25">
      <c r="A108">
        <v>35</v>
      </c>
      <c r="B108">
        <v>4</v>
      </c>
      <c r="C108">
        <v>21</v>
      </c>
      <c r="D108">
        <v>2</v>
      </c>
      <c r="E108">
        <v>269.99</v>
      </c>
      <c r="F108">
        <v>7.0000000000000007E-2</v>
      </c>
      <c r="G108">
        <f>(order_items[[#This Row],[quantity]]*order_items[[#This Row],[list_price]]-order_items[[#This Row],[discount]])</f>
        <v>539.91</v>
      </c>
      <c r="H108" t="str">
        <f>VLOOKUP(I108, 'categories'!$A$2:$B$1000, 2, FALSE)</f>
        <v>Children Bicycles</v>
      </c>
      <c r="I108">
        <f>VLOOKUP(C108, products!$A$2:$D$1000, 4, FALSE)</f>
        <v>1</v>
      </c>
      <c r="J108" t="str">
        <f>VLOOKUP(D108, stores!$A$2:$B$1000, 2, FALSE)</f>
        <v>Baldwin Bikes</v>
      </c>
      <c r="K108" t="str">
        <f>VLOOKUP(C:C,products!$A$2:$B$1000,2,)</f>
        <v>Electra Cruiser 1 (24-Inch) - 2016</v>
      </c>
    </row>
    <row r="109" spans="1:11" x14ac:dyDescent="0.25">
      <c r="A109">
        <v>35</v>
      </c>
      <c r="B109">
        <v>5</v>
      </c>
      <c r="C109">
        <v>22</v>
      </c>
      <c r="D109">
        <v>1</v>
      </c>
      <c r="E109">
        <v>269.99</v>
      </c>
      <c r="F109">
        <v>7.0000000000000007E-2</v>
      </c>
      <c r="G109">
        <f>(order_items[[#This Row],[quantity]]*order_items[[#This Row],[list_price]]-order_items[[#This Row],[discount]])</f>
        <v>269.92</v>
      </c>
      <c r="H109" t="str">
        <f>VLOOKUP(I109, 'categories'!$A$2:$B$1000, 2, FALSE)</f>
        <v>Children Bicycles</v>
      </c>
      <c r="I109">
        <f>VLOOKUP(C109, products!$A$2:$D$1000, 4, FALSE)</f>
        <v>1</v>
      </c>
      <c r="J109" t="str">
        <f>VLOOKUP(D109, stores!$A$2:$B$1000, 2, FALSE)</f>
        <v>Santa Cruz Bikes</v>
      </c>
      <c r="K109" t="str">
        <f>VLOOKUP(C:C,products!$A$2:$B$1000,2,)</f>
        <v>Electra Girl's Hawaii 1 (16-inch) - 2015/2016</v>
      </c>
    </row>
    <row r="110" spans="1:11" x14ac:dyDescent="0.25">
      <c r="A110">
        <v>36</v>
      </c>
      <c r="B110">
        <v>1</v>
      </c>
      <c r="C110">
        <v>9</v>
      </c>
      <c r="D110">
        <v>1</v>
      </c>
      <c r="E110">
        <v>2999.99</v>
      </c>
      <c r="F110">
        <v>7.0000000000000007E-2</v>
      </c>
      <c r="G110">
        <f>(order_items[[#This Row],[quantity]]*order_items[[#This Row],[list_price]]-order_items[[#This Row],[discount]])</f>
        <v>2999.9199999999996</v>
      </c>
      <c r="H110" t="str">
        <f>VLOOKUP(I110, 'categories'!$A$2:$B$1000, 2, FALSE)</f>
        <v>Electric Bikes</v>
      </c>
      <c r="I110">
        <f>VLOOKUP(C110, products!$A$2:$D$1000, 4, FALSE)</f>
        <v>5</v>
      </c>
      <c r="J110" t="str">
        <f>VLOOKUP(D110, stores!$A$2:$B$1000, 2, FALSE)</f>
        <v>Santa Cruz Bikes</v>
      </c>
      <c r="K110" t="str">
        <f>VLOOKUP(C:C,products!$A$2:$B$1000,2,)</f>
        <v>Trek Conduit+ - 2016</v>
      </c>
    </row>
    <row r="111" spans="1:11" x14ac:dyDescent="0.25">
      <c r="A111">
        <v>36</v>
      </c>
      <c r="B111">
        <v>2</v>
      </c>
      <c r="C111">
        <v>5</v>
      </c>
      <c r="D111">
        <v>1</v>
      </c>
      <c r="E111">
        <v>1320.99</v>
      </c>
      <c r="F111">
        <v>0.05</v>
      </c>
      <c r="G111">
        <f>(order_items[[#This Row],[quantity]]*order_items[[#This Row],[list_price]]-order_items[[#This Row],[discount]])</f>
        <v>1320.94</v>
      </c>
      <c r="H111" t="str">
        <f>VLOOKUP(I111, 'categories'!$A$2:$B$1000, 2, FALSE)</f>
        <v>Mountain Bikes</v>
      </c>
      <c r="I111">
        <f>VLOOKUP(C111, products!$A$2:$D$1000, 4, FALSE)</f>
        <v>6</v>
      </c>
      <c r="J111" t="str">
        <f>VLOOKUP(D111, stores!$A$2:$B$1000, 2, FALSE)</f>
        <v>Santa Cruz Bikes</v>
      </c>
      <c r="K111" t="str">
        <f>VLOOKUP(C:C,products!$A$2:$B$1000,2,)</f>
        <v>Heller Shagamaw Frame - 2016</v>
      </c>
    </row>
    <row r="112" spans="1:11" x14ac:dyDescent="0.25">
      <c r="A112">
        <v>36</v>
      </c>
      <c r="B112">
        <v>3</v>
      </c>
      <c r="C112">
        <v>3</v>
      </c>
      <c r="D112">
        <v>2</v>
      </c>
      <c r="E112">
        <v>999.99</v>
      </c>
      <c r="F112">
        <v>0.2</v>
      </c>
      <c r="G112">
        <f>(order_items[[#This Row],[quantity]]*order_items[[#This Row],[list_price]]-order_items[[#This Row],[discount]])</f>
        <v>1999.78</v>
      </c>
      <c r="H112" t="str">
        <f>VLOOKUP(I112, 'categories'!$A$2:$B$1000, 2, FALSE)</f>
        <v>Mountain Bikes</v>
      </c>
      <c r="I112">
        <f>VLOOKUP(C112, products!$A$2:$D$1000, 4, FALSE)</f>
        <v>6</v>
      </c>
      <c r="J112" t="str">
        <f>VLOOKUP(D112, stores!$A$2:$B$1000, 2, FALSE)</f>
        <v>Baldwin Bikes</v>
      </c>
      <c r="K112" t="str">
        <f>VLOOKUP(C:C,products!$A$2:$B$1000,2,)</f>
        <v>Surly Wednesday Frameset - 2016</v>
      </c>
    </row>
    <row r="113" spans="1:11" x14ac:dyDescent="0.25">
      <c r="A113">
        <v>37</v>
      </c>
      <c r="B113">
        <v>1</v>
      </c>
      <c r="C113">
        <v>16</v>
      </c>
      <c r="D113">
        <v>2</v>
      </c>
      <c r="E113">
        <v>599.99</v>
      </c>
      <c r="F113">
        <v>0.05</v>
      </c>
      <c r="G113">
        <f>(order_items[[#This Row],[quantity]]*order_items[[#This Row],[list_price]]-order_items[[#This Row],[discount]])</f>
        <v>1199.93</v>
      </c>
      <c r="H113" t="str">
        <f>VLOOKUP(I113, 'categories'!$A$2:$B$1000, 2, FALSE)</f>
        <v>Cruisers Bicycles</v>
      </c>
      <c r="I113">
        <f>VLOOKUP(C113, products!$A$2:$D$1000, 4, FALSE)</f>
        <v>3</v>
      </c>
      <c r="J113" t="str">
        <f>VLOOKUP(D113, stores!$A$2:$B$1000, 2, FALSE)</f>
        <v>Baldwin Bikes</v>
      </c>
      <c r="K113" t="str">
        <f>VLOOKUP(C:C,products!$A$2:$B$1000,2,)</f>
        <v>Electra Townie Original 7D EQ - 2016</v>
      </c>
    </row>
    <row r="114" spans="1:11" x14ac:dyDescent="0.25">
      <c r="A114">
        <v>38</v>
      </c>
      <c r="B114">
        <v>1</v>
      </c>
      <c r="C114">
        <v>7</v>
      </c>
      <c r="D114">
        <v>2</v>
      </c>
      <c r="E114">
        <v>3999.99</v>
      </c>
      <c r="F114">
        <v>0.05</v>
      </c>
      <c r="G114">
        <f>(order_items[[#This Row],[quantity]]*order_items[[#This Row],[list_price]]-order_items[[#This Row],[discount]])</f>
        <v>7999.9299999999994</v>
      </c>
      <c r="H114" t="str">
        <f>VLOOKUP(I114, 'categories'!$A$2:$B$1000, 2, FALSE)</f>
        <v>Mountain Bikes</v>
      </c>
      <c r="I114">
        <f>VLOOKUP(C114, products!$A$2:$D$1000, 4, FALSE)</f>
        <v>6</v>
      </c>
      <c r="J114" t="str">
        <f>VLOOKUP(D114, stores!$A$2:$B$1000, 2, FALSE)</f>
        <v>Baldwin Bikes</v>
      </c>
      <c r="K114" t="str">
        <f>VLOOKUP(C:C,products!$A$2:$B$1000,2,)</f>
        <v>Trek Slash 8 27.5 - 2016</v>
      </c>
    </row>
    <row r="115" spans="1:11" x14ac:dyDescent="0.25">
      <c r="A115">
        <v>38</v>
      </c>
      <c r="B115">
        <v>2</v>
      </c>
      <c r="C115">
        <v>23</v>
      </c>
      <c r="D115">
        <v>1</v>
      </c>
      <c r="E115">
        <v>299.99</v>
      </c>
      <c r="F115">
        <v>7.0000000000000007E-2</v>
      </c>
      <c r="G115">
        <f>(order_items[[#This Row],[quantity]]*order_items[[#This Row],[list_price]]-order_items[[#This Row],[discount]])</f>
        <v>299.92</v>
      </c>
      <c r="H115" t="str">
        <f>VLOOKUP(I115, 'categories'!$A$2:$B$1000, 2, FALSE)</f>
        <v>Children Bicycles</v>
      </c>
      <c r="I115">
        <f>VLOOKUP(C115, products!$A$2:$D$1000, 4, FALSE)</f>
        <v>1</v>
      </c>
      <c r="J115" t="str">
        <f>VLOOKUP(D115, stores!$A$2:$B$1000, 2, FALSE)</f>
        <v>Santa Cruz Bikes</v>
      </c>
      <c r="K115" t="str">
        <f>VLOOKUP(C:C,products!$A$2:$B$1000,2,)</f>
        <v>Electra Girl's Hawaii 1 (20-inch) - 2015/2016</v>
      </c>
    </row>
    <row r="116" spans="1:11" x14ac:dyDescent="0.25">
      <c r="A116">
        <v>38</v>
      </c>
      <c r="B116">
        <v>3</v>
      </c>
      <c r="C116">
        <v>25</v>
      </c>
      <c r="D116">
        <v>1</v>
      </c>
      <c r="E116">
        <v>499.99</v>
      </c>
      <c r="F116">
        <v>0.2</v>
      </c>
      <c r="G116">
        <f>(order_items[[#This Row],[quantity]]*order_items[[#This Row],[list_price]]-order_items[[#This Row],[discount]])</f>
        <v>499.79</v>
      </c>
      <c r="H116" t="str">
        <f>VLOOKUP(I116, 'categories'!$A$2:$B$1000, 2, FALSE)</f>
        <v>Comfort Bicycles</v>
      </c>
      <c r="I116">
        <f>VLOOKUP(C116, products!$A$2:$D$1000, 4, FALSE)</f>
        <v>2</v>
      </c>
      <c r="J116" t="str">
        <f>VLOOKUP(D116, stores!$A$2:$B$1000, 2, FALSE)</f>
        <v>Santa Cruz Bikes</v>
      </c>
      <c r="K116" t="str">
        <f>VLOOKUP(C:C,products!$A$2:$B$1000,2,)</f>
        <v>Electra Townie Original 7D - 2015/2016</v>
      </c>
    </row>
    <row r="117" spans="1:11" x14ac:dyDescent="0.25">
      <c r="A117">
        <v>38</v>
      </c>
      <c r="B117">
        <v>4</v>
      </c>
      <c r="C117">
        <v>10</v>
      </c>
      <c r="D117">
        <v>2</v>
      </c>
      <c r="E117">
        <v>1549</v>
      </c>
      <c r="F117">
        <v>0.1</v>
      </c>
      <c r="G117">
        <f>(order_items[[#This Row],[quantity]]*order_items[[#This Row],[list_price]]-order_items[[#This Row],[discount]])</f>
        <v>3097.9</v>
      </c>
      <c r="H117" t="str">
        <f>VLOOKUP(I117, 'categories'!$A$2:$B$1000, 2, FALSE)</f>
        <v>Cyclocross Bicycles</v>
      </c>
      <c r="I117">
        <f>VLOOKUP(C117, products!$A$2:$D$1000, 4, FALSE)</f>
        <v>4</v>
      </c>
      <c r="J117" t="str">
        <f>VLOOKUP(D117, stores!$A$2:$B$1000, 2, FALSE)</f>
        <v>Baldwin Bikes</v>
      </c>
      <c r="K117" t="str">
        <f>VLOOKUP(C:C,products!$A$2:$B$1000,2,)</f>
        <v>Surly Straggler - 2016</v>
      </c>
    </row>
    <row r="118" spans="1:11" x14ac:dyDescent="0.25">
      <c r="A118">
        <v>38</v>
      </c>
      <c r="B118">
        <v>5</v>
      </c>
      <c r="C118">
        <v>24</v>
      </c>
      <c r="D118">
        <v>1</v>
      </c>
      <c r="E118">
        <v>549.99</v>
      </c>
      <c r="F118">
        <v>7.0000000000000007E-2</v>
      </c>
      <c r="G118">
        <f>(order_items[[#This Row],[quantity]]*order_items[[#This Row],[list_price]]-order_items[[#This Row],[discount]])</f>
        <v>549.91999999999996</v>
      </c>
      <c r="H118" t="str">
        <f>VLOOKUP(I118, 'categories'!$A$2:$B$1000, 2, FALSE)</f>
        <v>Comfort Bicycles</v>
      </c>
      <c r="I118">
        <f>VLOOKUP(C118, products!$A$2:$D$1000, 4, FALSE)</f>
        <v>2</v>
      </c>
      <c r="J118" t="str">
        <f>VLOOKUP(D118, stores!$A$2:$B$1000, 2, FALSE)</f>
        <v>Santa Cruz Bikes</v>
      </c>
      <c r="K118" t="str">
        <f>VLOOKUP(C:C,products!$A$2:$B$1000,2,)</f>
        <v>Electra Townie Original 21D - 2016</v>
      </c>
    </row>
    <row r="119" spans="1:11" x14ac:dyDescent="0.25">
      <c r="A119">
        <v>39</v>
      </c>
      <c r="B119">
        <v>1</v>
      </c>
      <c r="C119">
        <v>22</v>
      </c>
      <c r="D119">
        <v>2</v>
      </c>
      <c r="E119">
        <v>269.99</v>
      </c>
      <c r="F119">
        <v>0.2</v>
      </c>
      <c r="G119">
        <f>(order_items[[#This Row],[quantity]]*order_items[[#This Row],[list_price]]-order_items[[#This Row],[discount]])</f>
        <v>539.78</v>
      </c>
      <c r="H119" t="str">
        <f>VLOOKUP(I119, 'categories'!$A$2:$B$1000, 2, FALSE)</f>
        <v>Children Bicycles</v>
      </c>
      <c r="I119">
        <f>VLOOKUP(C119, products!$A$2:$D$1000, 4, FALSE)</f>
        <v>1</v>
      </c>
      <c r="J119" t="str">
        <f>VLOOKUP(D119, stores!$A$2:$B$1000, 2, FALSE)</f>
        <v>Baldwin Bikes</v>
      </c>
      <c r="K119" t="str">
        <f>VLOOKUP(C:C,products!$A$2:$B$1000,2,)</f>
        <v>Electra Girl's Hawaii 1 (16-inch) - 2015/2016</v>
      </c>
    </row>
    <row r="120" spans="1:11" x14ac:dyDescent="0.25">
      <c r="A120">
        <v>39</v>
      </c>
      <c r="B120">
        <v>2</v>
      </c>
      <c r="C120">
        <v>16</v>
      </c>
      <c r="D120">
        <v>2</v>
      </c>
      <c r="E120">
        <v>599.99</v>
      </c>
      <c r="F120">
        <v>0.2</v>
      </c>
      <c r="G120">
        <f>(order_items[[#This Row],[quantity]]*order_items[[#This Row],[list_price]]-order_items[[#This Row],[discount]])</f>
        <v>1199.78</v>
      </c>
      <c r="H120" t="str">
        <f>VLOOKUP(I120, 'categories'!$A$2:$B$1000, 2, FALSE)</f>
        <v>Cruisers Bicycles</v>
      </c>
      <c r="I120">
        <f>VLOOKUP(C120, products!$A$2:$D$1000, 4, FALSE)</f>
        <v>3</v>
      </c>
      <c r="J120" t="str">
        <f>VLOOKUP(D120, stores!$A$2:$B$1000, 2, FALSE)</f>
        <v>Baldwin Bikes</v>
      </c>
      <c r="K120" t="str">
        <f>VLOOKUP(C:C,products!$A$2:$B$1000,2,)</f>
        <v>Electra Townie Original 7D EQ - 2016</v>
      </c>
    </row>
    <row r="121" spans="1:11" x14ac:dyDescent="0.25">
      <c r="A121">
        <v>39</v>
      </c>
      <c r="B121">
        <v>3</v>
      </c>
      <c r="C121">
        <v>3</v>
      </c>
      <c r="D121">
        <v>2</v>
      </c>
      <c r="E121">
        <v>999.99</v>
      </c>
      <c r="F121">
        <v>0.05</v>
      </c>
      <c r="G121">
        <f>(order_items[[#This Row],[quantity]]*order_items[[#This Row],[list_price]]-order_items[[#This Row],[discount]])</f>
        <v>1999.93</v>
      </c>
      <c r="H121" t="str">
        <f>VLOOKUP(I121, 'categories'!$A$2:$B$1000, 2, FALSE)</f>
        <v>Mountain Bikes</v>
      </c>
      <c r="I121">
        <f>VLOOKUP(C121, products!$A$2:$D$1000, 4, FALSE)</f>
        <v>6</v>
      </c>
      <c r="J121" t="str">
        <f>VLOOKUP(D121, stores!$A$2:$B$1000, 2, FALSE)</f>
        <v>Baldwin Bikes</v>
      </c>
      <c r="K121" t="str">
        <f>VLOOKUP(C:C,products!$A$2:$B$1000,2,)</f>
        <v>Surly Wednesday Frameset - 2016</v>
      </c>
    </row>
    <row r="122" spans="1:11" x14ac:dyDescent="0.25">
      <c r="A122">
        <v>39</v>
      </c>
      <c r="B122">
        <v>4</v>
      </c>
      <c r="C122">
        <v>15</v>
      </c>
      <c r="D122">
        <v>1</v>
      </c>
      <c r="E122">
        <v>529.99</v>
      </c>
      <c r="F122">
        <v>0.1</v>
      </c>
      <c r="G122">
        <f>(order_items[[#This Row],[quantity]]*order_items[[#This Row],[list_price]]-order_items[[#This Row],[discount]])</f>
        <v>529.89</v>
      </c>
      <c r="H122" t="str">
        <f>VLOOKUP(I122, 'categories'!$A$2:$B$1000, 2, FALSE)</f>
        <v>Cruisers Bicycles</v>
      </c>
      <c r="I122">
        <f>VLOOKUP(C122, products!$A$2:$D$1000, 4, FALSE)</f>
        <v>3</v>
      </c>
      <c r="J122" t="str">
        <f>VLOOKUP(D122, stores!$A$2:$B$1000, 2, FALSE)</f>
        <v>Santa Cruz Bikes</v>
      </c>
      <c r="K122" t="str">
        <f>VLOOKUP(C:C,products!$A$2:$B$1000,2,)</f>
        <v>Electra Moto 1 - 2016</v>
      </c>
    </row>
    <row r="123" spans="1:11" x14ac:dyDescent="0.25">
      <c r="A123">
        <v>40</v>
      </c>
      <c r="B123">
        <v>1</v>
      </c>
      <c r="C123">
        <v>17</v>
      </c>
      <c r="D123">
        <v>1</v>
      </c>
      <c r="E123">
        <v>429</v>
      </c>
      <c r="F123">
        <v>0.2</v>
      </c>
      <c r="G123">
        <f>(order_items[[#This Row],[quantity]]*order_items[[#This Row],[list_price]]-order_items[[#This Row],[discount]])</f>
        <v>428.8</v>
      </c>
      <c r="H123" t="str">
        <f>VLOOKUP(I123, 'categories'!$A$2:$B$1000, 2, FALSE)</f>
        <v>Cruisers Bicycles</v>
      </c>
      <c r="I123">
        <f>VLOOKUP(C123, products!$A$2:$D$1000, 4, FALSE)</f>
        <v>3</v>
      </c>
      <c r="J123" t="str">
        <f>VLOOKUP(D123, stores!$A$2:$B$1000, 2, FALSE)</f>
        <v>Santa Cruz Bikes</v>
      </c>
      <c r="K123" t="str">
        <f>VLOOKUP(C:C,products!$A$2:$B$1000,2,)</f>
        <v>Pure Cycles Vine 8-Speed - 2016</v>
      </c>
    </row>
    <row r="124" spans="1:11" x14ac:dyDescent="0.25">
      <c r="A124">
        <v>40</v>
      </c>
      <c r="B124">
        <v>2</v>
      </c>
      <c r="C124">
        <v>8</v>
      </c>
      <c r="D124">
        <v>2</v>
      </c>
      <c r="E124">
        <v>1799.99</v>
      </c>
      <c r="F124">
        <v>0.2</v>
      </c>
      <c r="G124">
        <f>(order_items[[#This Row],[quantity]]*order_items[[#This Row],[list_price]]-order_items[[#This Row],[discount]])</f>
        <v>3599.78</v>
      </c>
      <c r="H124" t="str">
        <f>VLOOKUP(I124, 'categories'!$A$2:$B$1000, 2, FALSE)</f>
        <v>Mountain Bikes</v>
      </c>
      <c r="I124">
        <f>VLOOKUP(C124, products!$A$2:$D$1000, 4, FALSE)</f>
        <v>6</v>
      </c>
      <c r="J124" t="str">
        <f>VLOOKUP(D124, stores!$A$2:$B$1000, 2, FALSE)</f>
        <v>Baldwin Bikes</v>
      </c>
      <c r="K124" t="str">
        <f>VLOOKUP(C:C,products!$A$2:$B$1000,2,)</f>
        <v>Trek Remedy 29 Carbon Frameset - 2016</v>
      </c>
    </row>
    <row r="125" spans="1:11" x14ac:dyDescent="0.25">
      <c r="A125">
        <v>41</v>
      </c>
      <c r="B125">
        <v>1</v>
      </c>
      <c r="C125">
        <v>5</v>
      </c>
      <c r="D125">
        <v>1</v>
      </c>
      <c r="E125">
        <v>1320.99</v>
      </c>
      <c r="F125">
        <v>0.1</v>
      </c>
      <c r="G125">
        <f>(order_items[[#This Row],[quantity]]*order_items[[#This Row],[list_price]]-order_items[[#This Row],[discount]])</f>
        <v>1320.89</v>
      </c>
      <c r="H125" t="str">
        <f>VLOOKUP(I125, 'categories'!$A$2:$B$1000, 2, FALSE)</f>
        <v>Mountain Bikes</v>
      </c>
      <c r="I125">
        <f>VLOOKUP(C125, products!$A$2:$D$1000, 4, FALSE)</f>
        <v>6</v>
      </c>
      <c r="J125" t="str">
        <f>VLOOKUP(D125, stores!$A$2:$B$1000, 2, FALSE)</f>
        <v>Santa Cruz Bikes</v>
      </c>
      <c r="K125" t="str">
        <f>VLOOKUP(C:C,products!$A$2:$B$1000,2,)</f>
        <v>Heller Shagamaw Frame - 2016</v>
      </c>
    </row>
    <row r="126" spans="1:11" x14ac:dyDescent="0.25">
      <c r="A126">
        <v>41</v>
      </c>
      <c r="B126">
        <v>2</v>
      </c>
      <c r="C126">
        <v>19</v>
      </c>
      <c r="D126">
        <v>2</v>
      </c>
      <c r="E126">
        <v>449</v>
      </c>
      <c r="F126">
        <v>0.2</v>
      </c>
      <c r="G126">
        <f>(order_items[[#This Row],[quantity]]*order_items[[#This Row],[list_price]]-order_items[[#This Row],[discount]])</f>
        <v>897.8</v>
      </c>
      <c r="H126" t="str">
        <f>VLOOKUP(I126, 'categories'!$A$2:$B$1000, 2, FALSE)</f>
        <v>Cruisers Bicycles</v>
      </c>
      <c r="I126">
        <f>VLOOKUP(C126, products!$A$2:$D$1000, 4, FALSE)</f>
        <v>3</v>
      </c>
      <c r="J126" t="str">
        <f>VLOOKUP(D126, stores!$A$2:$B$1000, 2, FALSE)</f>
        <v>Baldwin Bikes</v>
      </c>
      <c r="K126" t="str">
        <f>VLOOKUP(C:C,products!$A$2:$B$1000,2,)</f>
        <v>Pure Cycles William 3-Speed - 2016</v>
      </c>
    </row>
    <row r="127" spans="1:11" x14ac:dyDescent="0.25">
      <c r="A127">
        <v>41</v>
      </c>
      <c r="B127">
        <v>3</v>
      </c>
      <c r="C127">
        <v>26</v>
      </c>
      <c r="D127">
        <v>2</v>
      </c>
      <c r="E127">
        <v>599.99</v>
      </c>
      <c r="F127">
        <v>0.2</v>
      </c>
      <c r="G127">
        <f>(order_items[[#This Row],[quantity]]*order_items[[#This Row],[list_price]]-order_items[[#This Row],[discount]])</f>
        <v>1199.78</v>
      </c>
      <c r="H127" t="str">
        <f>VLOOKUP(I127, 'categories'!$A$2:$B$1000, 2, FALSE)</f>
        <v>Comfort Bicycles</v>
      </c>
      <c r="I127">
        <f>VLOOKUP(C127, products!$A$2:$D$1000, 4, FALSE)</f>
        <v>2</v>
      </c>
      <c r="J127" t="str">
        <f>VLOOKUP(D127, stores!$A$2:$B$1000, 2, FALSE)</f>
        <v>Baldwin Bikes</v>
      </c>
      <c r="K127" t="str">
        <f>VLOOKUP(C:C,products!$A$2:$B$1000,2,)</f>
        <v>Electra Townie Original 7D EQ - 2016</v>
      </c>
    </row>
    <row r="128" spans="1:11" x14ac:dyDescent="0.25">
      <c r="A128">
        <v>42</v>
      </c>
      <c r="B128">
        <v>1</v>
      </c>
      <c r="C128">
        <v>19</v>
      </c>
      <c r="D128">
        <v>1</v>
      </c>
      <c r="E128">
        <v>449</v>
      </c>
      <c r="F128">
        <v>0.05</v>
      </c>
      <c r="G128">
        <f>(order_items[[#This Row],[quantity]]*order_items[[#This Row],[list_price]]-order_items[[#This Row],[discount]])</f>
        <v>448.95</v>
      </c>
      <c r="H128" t="str">
        <f>VLOOKUP(I128, 'categories'!$A$2:$B$1000, 2, FALSE)</f>
        <v>Cruisers Bicycles</v>
      </c>
      <c r="I128">
        <f>VLOOKUP(C128, products!$A$2:$D$1000, 4, FALSE)</f>
        <v>3</v>
      </c>
      <c r="J128" t="str">
        <f>VLOOKUP(D128, stores!$A$2:$B$1000, 2, FALSE)</f>
        <v>Santa Cruz Bikes</v>
      </c>
      <c r="K128" t="str">
        <f>VLOOKUP(C:C,products!$A$2:$B$1000,2,)</f>
        <v>Pure Cycles William 3-Speed - 2016</v>
      </c>
    </row>
    <row r="129" spans="1:11" x14ac:dyDescent="0.25">
      <c r="A129">
        <v>43</v>
      </c>
      <c r="B129">
        <v>1</v>
      </c>
      <c r="C129">
        <v>13</v>
      </c>
      <c r="D129">
        <v>2</v>
      </c>
      <c r="E129">
        <v>269.99</v>
      </c>
      <c r="F129">
        <v>0.1</v>
      </c>
      <c r="G129">
        <f>(order_items[[#This Row],[quantity]]*order_items[[#This Row],[list_price]]-order_items[[#This Row],[discount]])</f>
        <v>539.88</v>
      </c>
      <c r="H129" t="str">
        <f>VLOOKUP(I129, 'categories'!$A$2:$B$1000, 2, FALSE)</f>
        <v>Cruisers Bicycles</v>
      </c>
      <c r="I129">
        <f>VLOOKUP(C129, products!$A$2:$D$1000, 4, FALSE)</f>
        <v>3</v>
      </c>
      <c r="J129" t="str">
        <f>VLOOKUP(D129, stores!$A$2:$B$1000, 2, FALSE)</f>
        <v>Baldwin Bikes</v>
      </c>
      <c r="K129" t="str">
        <f>VLOOKUP(C:C,products!$A$2:$B$1000,2,)</f>
        <v>Electra Cruiser 1 (24-Inch) - 2016</v>
      </c>
    </row>
    <row r="130" spans="1:11" x14ac:dyDescent="0.25">
      <c r="A130">
        <v>43</v>
      </c>
      <c r="B130">
        <v>2</v>
      </c>
      <c r="C130">
        <v>12</v>
      </c>
      <c r="D130">
        <v>2</v>
      </c>
      <c r="E130">
        <v>549.99</v>
      </c>
      <c r="F130">
        <v>0.05</v>
      </c>
      <c r="G130">
        <f>(order_items[[#This Row],[quantity]]*order_items[[#This Row],[list_price]]-order_items[[#This Row],[discount]])</f>
        <v>1099.93</v>
      </c>
      <c r="H130" t="str">
        <f>VLOOKUP(I130, 'categories'!$A$2:$B$1000, 2, FALSE)</f>
        <v>Cruisers Bicycles</v>
      </c>
      <c r="I130">
        <f>VLOOKUP(C130, products!$A$2:$D$1000, 4, FALSE)</f>
        <v>3</v>
      </c>
      <c r="J130" t="str">
        <f>VLOOKUP(D130, stores!$A$2:$B$1000, 2, FALSE)</f>
        <v>Baldwin Bikes</v>
      </c>
      <c r="K130" t="str">
        <f>VLOOKUP(C:C,products!$A$2:$B$1000,2,)</f>
        <v>Electra Townie Original 21D - 2016</v>
      </c>
    </row>
    <row r="131" spans="1:11" x14ac:dyDescent="0.25">
      <c r="A131">
        <v>44</v>
      </c>
      <c r="B131">
        <v>1</v>
      </c>
      <c r="C131">
        <v>7</v>
      </c>
      <c r="D131">
        <v>1</v>
      </c>
      <c r="E131">
        <v>3999.99</v>
      </c>
      <c r="F131">
        <v>0.1</v>
      </c>
      <c r="G131">
        <f>(order_items[[#This Row],[quantity]]*order_items[[#This Row],[list_price]]-order_items[[#This Row],[discount]])</f>
        <v>3999.89</v>
      </c>
      <c r="H131" t="str">
        <f>VLOOKUP(I131, 'categories'!$A$2:$B$1000, 2, FALSE)</f>
        <v>Mountain Bikes</v>
      </c>
      <c r="I131">
        <f>VLOOKUP(C131, products!$A$2:$D$1000, 4, FALSE)</f>
        <v>6</v>
      </c>
      <c r="J131" t="str">
        <f>VLOOKUP(D131, stores!$A$2:$B$1000, 2, FALSE)</f>
        <v>Santa Cruz Bikes</v>
      </c>
      <c r="K131" t="str">
        <f>VLOOKUP(C:C,products!$A$2:$B$1000,2,)</f>
        <v>Trek Slash 8 27.5 - 2016</v>
      </c>
    </row>
    <row r="132" spans="1:11" x14ac:dyDescent="0.25">
      <c r="A132">
        <v>44</v>
      </c>
      <c r="B132">
        <v>2</v>
      </c>
      <c r="C132">
        <v>16</v>
      </c>
      <c r="D132">
        <v>1</v>
      </c>
      <c r="E132">
        <v>599.99</v>
      </c>
      <c r="F132">
        <v>0.05</v>
      </c>
      <c r="G132">
        <f>(order_items[[#This Row],[quantity]]*order_items[[#This Row],[list_price]]-order_items[[#This Row],[discount]])</f>
        <v>599.94000000000005</v>
      </c>
      <c r="H132" t="str">
        <f>VLOOKUP(I132, 'categories'!$A$2:$B$1000, 2, FALSE)</f>
        <v>Cruisers Bicycles</v>
      </c>
      <c r="I132">
        <f>VLOOKUP(C132, products!$A$2:$D$1000, 4, FALSE)</f>
        <v>3</v>
      </c>
      <c r="J132" t="str">
        <f>VLOOKUP(D132, stores!$A$2:$B$1000, 2, FALSE)</f>
        <v>Santa Cruz Bikes</v>
      </c>
      <c r="K132" t="str">
        <f>VLOOKUP(C:C,products!$A$2:$B$1000,2,)</f>
        <v>Electra Townie Original 7D EQ - 2016</v>
      </c>
    </row>
    <row r="133" spans="1:11" x14ac:dyDescent="0.25">
      <c r="A133">
        <v>45</v>
      </c>
      <c r="B133">
        <v>1</v>
      </c>
      <c r="C133">
        <v>4</v>
      </c>
      <c r="D133">
        <v>2</v>
      </c>
      <c r="E133">
        <v>2899.99</v>
      </c>
      <c r="F133">
        <v>0.2</v>
      </c>
      <c r="G133">
        <f>(order_items[[#This Row],[quantity]]*order_items[[#This Row],[list_price]]-order_items[[#This Row],[discount]])</f>
        <v>5799.78</v>
      </c>
      <c r="H133" t="str">
        <f>VLOOKUP(I133, 'categories'!$A$2:$B$1000, 2, FALSE)</f>
        <v>Mountain Bikes</v>
      </c>
      <c r="I133">
        <f>VLOOKUP(C133, products!$A$2:$D$1000, 4, FALSE)</f>
        <v>6</v>
      </c>
      <c r="J133" t="str">
        <f>VLOOKUP(D133, stores!$A$2:$B$1000, 2, FALSE)</f>
        <v>Baldwin Bikes</v>
      </c>
      <c r="K133" t="str">
        <f>VLOOKUP(C:C,products!$A$2:$B$1000,2,)</f>
        <v>Trek Fuel EX 8 29 - 2016</v>
      </c>
    </row>
    <row r="134" spans="1:11" x14ac:dyDescent="0.25">
      <c r="A134">
        <v>45</v>
      </c>
      <c r="B134">
        <v>2</v>
      </c>
      <c r="C134">
        <v>22</v>
      </c>
      <c r="D134">
        <v>1</v>
      </c>
      <c r="E134">
        <v>269.99</v>
      </c>
      <c r="F134">
        <v>7.0000000000000007E-2</v>
      </c>
      <c r="G134">
        <f>(order_items[[#This Row],[quantity]]*order_items[[#This Row],[list_price]]-order_items[[#This Row],[discount]])</f>
        <v>269.92</v>
      </c>
      <c r="H134" t="str">
        <f>VLOOKUP(I134, 'categories'!$A$2:$B$1000, 2, FALSE)</f>
        <v>Children Bicycles</v>
      </c>
      <c r="I134">
        <f>VLOOKUP(C134, products!$A$2:$D$1000, 4, FALSE)</f>
        <v>1</v>
      </c>
      <c r="J134" t="str">
        <f>VLOOKUP(D134, stores!$A$2:$B$1000, 2, FALSE)</f>
        <v>Santa Cruz Bikes</v>
      </c>
      <c r="K134" t="str">
        <f>VLOOKUP(C:C,products!$A$2:$B$1000,2,)</f>
        <v>Electra Girl's Hawaii 1 (16-inch) - 2015/2016</v>
      </c>
    </row>
    <row r="135" spans="1:11" x14ac:dyDescent="0.25">
      <c r="A135">
        <v>45</v>
      </c>
      <c r="B135">
        <v>3</v>
      </c>
      <c r="C135">
        <v>21</v>
      </c>
      <c r="D135">
        <v>2</v>
      </c>
      <c r="E135">
        <v>269.99</v>
      </c>
      <c r="F135">
        <v>0.05</v>
      </c>
      <c r="G135">
        <f>(order_items[[#This Row],[quantity]]*order_items[[#This Row],[list_price]]-order_items[[#This Row],[discount]])</f>
        <v>539.93000000000006</v>
      </c>
      <c r="H135" t="str">
        <f>VLOOKUP(I135, 'categories'!$A$2:$B$1000, 2, FALSE)</f>
        <v>Children Bicycles</v>
      </c>
      <c r="I135">
        <f>VLOOKUP(C135, products!$A$2:$D$1000, 4, FALSE)</f>
        <v>1</v>
      </c>
      <c r="J135" t="str">
        <f>VLOOKUP(D135, stores!$A$2:$B$1000, 2, FALSE)</f>
        <v>Baldwin Bikes</v>
      </c>
      <c r="K135" t="str">
        <f>VLOOKUP(C:C,products!$A$2:$B$1000,2,)</f>
        <v>Electra Cruiser 1 (24-Inch) - 2016</v>
      </c>
    </row>
    <row r="136" spans="1:11" x14ac:dyDescent="0.25">
      <c r="A136">
        <v>46</v>
      </c>
      <c r="B136">
        <v>1</v>
      </c>
      <c r="C136">
        <v>17</v>
      </c>
      <c r="D136">
        <v>1</v>
      </c>
      <c r="E136">
        <v>429</v>
      </c>
      <c r="F136">
        <v>0.1</v>
      </c>
      <c r="G136">
        <f>(order_items[[#This Row],[quantity]]*order_items[[#This Row],[list_price]]-order_items[[#This Row],[discount]])</f>
        <v>428.9</v>
      </c>
      <c r="H136" t="str">
        <f>VLOOKUP(I136, 'categories'!$A$2:$B$1000, 2, FALSE)</f>
        <v>Cruisers Bicycles</v>
      </c>
      <c r="I136">
        <f>VLOOKUP(C136, products!$A$2:$D$1000, 4, FALSE)</f>
        <v>3</v>
      </c>
      <c r="J136" t="str">
        <f>VLOOKUP(D136, stores!$A$2:$B$1000, 2, FALSE)</f>
        <v>Santa Cruz Bikes</v>
      </c>
      <c r="K136" t="str">
        <f>VLOOKUP(C:C,products!$A$2:$B$1000,2,)</f>
        <v>Pure Cycles Vine 8-Speed - 2016</v>
      </c>
    </row>
    <row r="137" spans="1:11" x14ac:dyDescent="0.25">
      <c r="A137">
        <v>47</v>
      </c>
      <c r="B137">
        <v>1</v>
      </c>
      <c r="C137">
        <v>6</v>
      </c>
      <c r="D137">
        <v>1</v>
      </c>
      <c r="E137">
        <v>469.99</v>
      </c>
      <c r="F137">
        <v>0.05</v>
      </c>
      <c r="G137">
        <f>(order_items[[#This Row],[quantity]]*order_items[[#This Row],[list_price]]-order_items[[#This Row],[discount]])</f>
        <v>469.94</v>
      </c>
      <c r="H137" t="str">
        <f>VLOOKUP(I137, 'categories'!$A$2:$B$1000, 2, FALSE)</f>
        <v>Mountain Bikes</v>
      </c>
      <c r="I137">
        <f>VLOOKUP(C137, products!$A$2:$D$1000, 4, FALSE)</f>
        <v>6</v>
      </c>
      <c r="J137" t="str">
        <f>VLOOKUP(D137, stores!$A$2:$B$1000, 2, FALSE)</f>
        <v>Santa Cruz Bikes</v>
      </c>
      <c r="K137" t="str">
        <f>VLOOKUP(C:C,products!$A$2:$B$1000,2,)</f>
        <v>Surly Ice Cream Truck Frameset - 2016</v>
      </c>
    </row>
    <row r="138" spans="1:11" x14ac:dyDescent="0.25">
      <c r="A138">
        <v>47</v>
      </c>
      <c r="B138">
        <v>2</v>
      </c>
      <c r="C138">
        <v>15</v>
      </c>
      <c r="D138">
        <v>1</v>
      </c>
      <c r="E138">
        <v>529.99</v>
      </c>
      <c r="F138">
        <v>0.1</v>
      </c>
      <c r="G138">
        <f>(order_items[[#This Row],[quantity]]*order_items[[#This Row],[list_price]]-order_items[[#This Row],[discount]])</f>
        <v>529.89</v>
      </c>
      <c r="H138" t="str">
        <f>VLOOKUP(I138, 'categories'!$A$2:$B$1000, 2, FALSE)</f>
        <v>Cruisers Bicycles</v>
      </c>
      <c r="I138">
        <f>VLOOKUP(C138, products!$A$2:$D$1000, 4, FALSE)</f>
        <v>3</v>
      </c>
      <c r="J138" t="str">
        <f>VLOOKUP(D138, stores!$A$2:$B$1000, 2, FALSE)</f>
        <v>Santa Cruz Bikes</v>
      </c>
      <c r="K138" t="str">
        <f>VLOOKUP(C:C,products!$A$2:$B$1000,2,)</f>
        <v>Electra Moto 1 - 2016</v>
      </c>
    </row>
    <row r="139" spans="1:11" x14ac:dyDescent="0.25">
      <c r="A139">
        <v>47</v>
      </c>
      <c r="B139">
        <v>3</v>
      </c>
      <c r="C139">
        <v>25</v>
      </c>
      <c r="D139">
        <v>2</v>
      </c>
      <c r="E139">
        <v>499.99</v>
      </c>
      <c r="F139">
        <v>7.0000000000000007E-2</v>
      </c>
      <c r="G139">
        <f>(order_items[[#This Row],[quantity]]*order_items[[#This Row],[list_price]]-order_items[[#This Row],[discount]])</f>
        <v>999.91</v>
      </c>
      <c r="H139" t="str">
        <f>VLOOKUP(I139, 'categories'!$A$2:$B$1000, 2, FALSE)</f>
        <v>Comfort Bicycles</v>
      </c>
      <c r="I139">
        <f>VLOOKUP(C139, products!$A$2:$D$1000, 4, FALSE)</f>
        <v>2</v>
      </c>
      <c r="J139" t="str">
        <f>VLOOKUP(D139, stores!$A$2:$B$1000, 2, FALSE)</f>
        <v>Baldwin Bikes</v>
      </c>
      <c r="K139" t="str">
        <f>VLOOKUP(C:C,products!$A$2:$B$1000,2,)</f>
        <v>Electra Townie Original 7D - 2015/2016</v>
      </c>
    </row>
    <row r="140" spans="1:11" x14ac:dyDescent="0.25">
      <c r="A140">
        <v>47</v>
      </c>
      <c r="B140">
        <v>4</v>
      </c>
      <c r="C140">
        <v>13</v>
      </c>
      <c r="D140">
        <v>1</v>
      </c>
      <c r="E140">
        <v>269.99</v>
      </c>
      <c r="F140">
        <v>0.2</v>
      </c>
      <c r="G140">
        <f>(order_items[[#This Row],[quantity]]*order_items[[#This Row],[list_price]]-order_items[[#This Row],[discount]])</f>
        <v>269.79000000000002</v>
      </c>
      <c r="H140" t="str">
        <f>VLOOKUP(I140, 'categories'!$A$2:$B$1000, 2, FALSE)</f>
        <v>Cruisers Bicycles</v>
      </c>
      <c r="I140">
        <f>VLOOKUP(C140, products!$A$2:$D$1000, 4, FALSE)</f>
        <v>3</v>
      </c>
      <c r="J140" t="str">
        <f>VLOOKUP(D140, stores!$A$2:$B$1000, 2, FALSE)</f>
        <v>Santa Cruz Bikes</v>
      </c>
      <c r="K140" t="str">
        <f>VLOOKUP(C:C,products!$A$2:$B$1000,2,)</f>
        <v>Electra Cruiser 1 (24-Inch) - 2016</v>
      </c>
    </row>
    <row r="141" spans="1:11" x14ac:dyDescent="0.25">
      <c r="A141">
        <v>48</v>
      </c>
      <c r="B141">
        <v>1</v>
      </c>
      <c r="C141">
        <v>11</v>
      </c>
      <c r="D141">
        <v>1</v>
      </c>
      <c r="E141">
        <v>1680.99</v>
      </c>
      <c r="F141">
        <v>0.1</v>
      </c>
      <c r="G141">
        <f>(order_items[[#This Row],[quantity]]*order_items[[#This Row],[list_price]]-order_items[[#This Row],[discount]])</f>
        <v>1680.89</v>
      </c>
      <c r="H141" t="str">
        <f>VLOOKUP(I141, 'categories'!$A$2:$B$1000, 2, FALSE)</f>
        <v>Cyclocross Bicycles</v>
      </c>
      <c r="I141">
        <f>VLOOKUP(C141, products!$A$2:$D$1000, 4, FALSE)</f>
        <v>4</v>
      </c>
      <c r="J141" t="str">
        <f>VLOOKUP(D141, stores!$A$2:$B$1000, 2, FALSE)</f>
        <v>Santa Cruz Bikes</v>
      </c>
      <c r="K141" t="str">
        <f>VLOOKUP(C:C,products!$A$2:$B$1000,2,)</f>
        <v>Surly Straggler 650b - 2016</v>
      </c>
    </row>
    <row r="142" spans="1:11" x14ac:dyDescent="0.25">
      <c r="A142">
        <v>48</v>
      </c>
      <c r="B142">
        <v>2</v>
      </c>
      <c r="C142">
        <v>4</v>
      </c>
      <c r="D142">
        <v>1</v>
      </c>
      <c r="E142">
        <v>2899.99</v>
      </c>
      <c r="F142">
        <v>0.2</v>
      </c>
      <c r="G142">
        <f>(order_items[[#This Row],[quantity]]*order_items[[#This Row],[list_price]]-order_items[[#This Row],[discount]])</f>
        <v>2899.79</v>
      </c>
      <c r="H142" t="str">
        <f>VLOOKUP(I142, 'categories'!$A$2:$B$1000, 2, FALSE)</f>
        <v>Mountain Bikes</v>
      </c>
      <c r="I142">
        <f>VLOOKUP(C142, products!$A$2:$D$1000, 4, FALSE)</f>
        <v>6</v>
      </c>
      <c r="J142" t="str">
        <f>VLOOKUP(D142, stores!$A$2:$B$1000, 2, FALSE)</f>
        <v>Santa Cruz Bikes</v>
      </c>
      <c r="K142" t="str">
        <f>VLOOKUP(C:C,products!$A$2:$B$1000,2,)</f>
        <v>Trek Fuel EX 8 29 - 2016</v>
      </c>
    </row>
    <row r="143" spans="1:11" x14ac:dyDescent="0.25">
      <c r="A143">
        <v>48</v>
      </c>
      <c r="B143">
        <v>3</v>
      </c>
      <c r="C143">
        <v>5</v>
      </c>
      <c r="D143">
        <v>2</v>
      </c>
      <c r="E143">
        <v>1320.99</v>
      </c>
      <c r="F143">
        <v>0.1</v>
      </c>
      <c r="G143">
        <f>(order_items[[#This Row],[quantity]]*order_items[[#This Row],[list_price]]-order_items[[#This Row],[discount]])</f>
        <v>2641.88</v>
      </c>
      <c r="H143" t="str">
        <f>VLOOKUP(I143, 'categories'!$A$2:$B$1000, 2, FALSE)</f>
        <v>Mountain Bikes</v>
      </c>
      <c r="I143">
        <f>VLOOKUP(C143, products!$A$2:$D$1000, 4, FALSE)</f>
        <v>6</v>
      </c>
      <c r="J143" t="str">
        <f>VLOOKUP(D143, stores!$A$2:$B$1000, 2, FALSE)</f>
        <v>Baldwin Bikes</v>
      </c>
      <c r="K143" t="str">
        <f>VLOOKUP(C:C,products!$A$2:$B$1000,2,)</f>
        <v>Heller Shagamaw Frame - 2016</v>
      </c>
    </row>
    <row r="144" spans="1:11" x14ac:dyDescent="0.25">
      <c r="A144">
        <v>48</v>
      </c>
      <c r="B144">
        <v>4</v>
      </c>
      <c r="C144">
        <v>14</v>
      </c>
      <c r="D144">
        <v>2</v>
      </c>
      <c r="E144">
        <v>269.99</v>
      </c>
      <c r="F144">
        <v>7.0000000000000007E-2</v>
      </c>
      <c r="G144">
        <f>(order_items[[#This Row],[quantity]]*order_items[[#This Row],[list_price]]-order_items[[#This Row],[discount]])</f>
        <v>539.91</v>
      </c>
      <c r="H144" t="str">
        <f>VLOOKUP(I144, 'categories'!$A$2:$B$1000, 2, FALSE)</f>
        <v>Cruisers Bicycles</v>
      </c>
      <c r="I144">
        <f>VLOOKUP(C144, products!$A$2:$D$1000, 4, FALSE)</f>
        <v>3</v>
      </c>
      <c r="J144" t="str">
        <f>VLOOKUP(D144, stores!$A$2:$B$1000, 2, FALSE)</f>
        <v>Baldwin Bikes</v>
      </c>
      <c r="K144" t="str">
        <f>VLOOKUP(C:C,products!$A$2:$B$1000,2,)</f>
        <v>Electra Girl's Hawaii 1 (16-inch) - 2015/2016</v>
      </c>
    </row>
    <row r="145" spans="1:11" x14ac:dyDescent="0.25">
      <c r="A145">
        <v>49</v>
      </c>
      <c r="B145">
        <v>1</v>
      </c>
      <c r="C145">
        <v>13</v>
      </c>
      <c r="D145">
        <v>2</v>
      </c>
      <c r="E145">
        <v>269.99</v>
      </c>
      <c r="F145">
        <v>7.0000000000000007E-2</v>
      </c>
      <c r="G145">
        <f>(order_items[[#This Row],[quantity]]*order_items[[#This Row],[list_price]]-order_items[[#This Row],[discount]])</f>
        <v>539.91</v>
      </c>
      <c r="H145" t="str">
        <f>VLOOKUP(I145, 'categories'!$A$2:$B$1000, 2, FALSE)</f>
        <v>Cruisers Bicycles</v>
      </c>
      <c r="I145">
        <f>VLOOKUP(C145, products!$A$2:$D$1000, 4, FALSE)</f>
        <v>3</v>
      </c>
      <c r="J145" t="str">
        <f>VLOOKUP(D145, stores!$A$2:$B$1000, 2, FALSE)</f>
        <v>Baldwin Bikes</v>
      </c>
      <c r="K145" t="str">
        <f>VLOOKUP(C:C,products!$A$2:$B$1000,2,)</f>
        <v>Electra Cruiser 1 (24-Inch) - 2016</v>
      </c>
    </row>
    <row r="146" spans="1:11" x14ac:dyDescent="0.25">
      <c r="A146">
        <v>50</v>
      </c>
      <c r="B146">
        <v>1</v>
      </c>
      <c r="C146">
        <v>3</v>
      </c>
      <c r="D146">
        <v>1</v>
      </c>
      <c r="E146">
        <v>999.99</v>
      </c>
      <c r="F146">
        <v>0.05</v>
      </c>
      <c r="G146">
        <f>(order_items[[#This Row],[quantity]]*order_items[[#This Row],[list_price]]-order_items[[#This Row],[discount]])</f>
        <v>999.94</v>
      </c>
      <c r="H146" t="str">
        <f>VLOOKUP(I146, 'categories'!$A$2:$B$1000, 2, FALSE)</f>
        <v>Mountain Bikes</v>
      </c>
      <c r="I146">
        <f>VLOOKUP(C146, products!$A$2:$D$1000, 4, FALSE)</f>
        <v>6</v>
      </c>
      <c r="J146" t="str">
        <f>VLOOKUP(D146, stores!$A$2:$B$1000, 2, FALSE)</f>
        <v>Santa Cruz Bikes</v>
      </c>
      <c r="K146" t="str">
        <f>VLOOKUP(C:C,products!$A$2:$B$1000,2,)</f>
        <v>Surly Wednesday Frameset - 2016</v>
      </c>
    </row>
    <row r="147" spans="1:11" x14ac:dyDescent="0.25">
      <c r="A147">
        <v>50</v>
      </c>
      <c r="B147">
        <v>2</v>
      </c>
      <c r="C147">
        <v>26</v>
      </c>
      <c r="D147">
        <v>2</v>
      </c>
      <c r="E147">
        <v>599.99</v>
      </c>
      <c r="F147">
        <v>7.0000000000000007E-2</v>
      </c>
      <c r="G147">
        <f>(order_items[[#This Row],[quantity]]*order_items[[#This Row],[list_price]]-order_items[[#This Row],[discount]])</f>
        <v>1199.9100000000001</v>
      </c>
      <c r="H147" t="str">
        <f>VLOOKUP(I147, 'categories'!$A$2:$B$1000, 2, FALSE)</f>
        <v>Comfort Bicycles</v>
      </c>
      <c r="I147">
        <f>VLOOKUP(C147, products!$A$2:$D$1000, 4, FALSE)</f>
        <v>2</v>
      </c>
      <c r="J147" t="str">
        <f>VLOOKUP(D147, stores!$A$2:$B$1000, 2, FALSE)</f>
        <v>Baldwin Bikes</v>
      </c>
      <c r="K147" t="str">
        <f>VLOOKUP(C:C,products!$A$2:$B$1000,2,)</f>
        <v>Electra Townie Original 7D EQ - 2016</v>
      </c>
    </row>
    <row r="148" spans="1:11" x14ac:dyDescent="0.25">
      <c r="A148">
        <v>50</v>
      </c>
      <c r="B148">
        <v>3</v>
      </c>
      <c r="C148">
        <v>13</v>
      </c>
      <c r="D148">
        <v>2</v>
      </c>
      <c r="E148">
        <v>269.99</v>
      </c>
      <c r="F148">
        <v>0.2</v>
      </c>
      <c r="G148">
        <f>(order_items[[#This Row],[quantity]]*order_items[[#This Row],[list_price]]-order_items[[#This Row],[discount]])</f>
        <v>539.78</v>
      </c>
      <c r="H148" t="str">
        <f>VLOOKUP(I148, 'categories'!$A$2:$B$1000, 2, FALSE)</f>
        <v>Cruisers Bicycles</v>
      </c>
      <c r="I148">
        <f>VLOOKUP(C148, products!$A$2:$D$1000, 4, FALSE)</f>
        <v>3</v>
      </c>
      <c r="J148" t="str">
        <f>VLOOKUP(D148, stores!$A$2:$B$1000, 2, FALSE)</f>
        <v>Baldwin Bikes</v>
      </c>
      <c r="K148" t="str">
        <f>VLOOKUP(C:C,products!$A$2:$B$1000,2,)</f>
        <v>Electra Cruiser 1 (24-Inch) - 2016</v>
      </c>
    </row>
    <row r="149" spans="1:11" x14ac:dyDescent="0.25">
      <c r="A149">
        <v>51</v>
      </c>
      <c r="B149">
        <v>1</v>
      </c>
      <c r="C149">
        <v>13</v>
      </c>
      <c r="D149">
        <v>1</v>
      </c>
      <c r="E149">
        <v>269.99</v>
      </c>
      <c r="F149">
        <v>0.05</v>
      </c>
      <c r="G149">
        <f>(order_items[[#This Row],[quantity]]*order_items[[#This Row],[list_price]]-order_items[[#This Row],[discount]])</f>
        <v>269.94</v>
      </c>
      <c r="H149" t="str">
        <f>VLOOKUP(I149, 'categories'!$A$2:$B$1000, 2, FALSE)</f>
        <v>Cruisers Bicycles</v>
      </c>
      <c r="I149">
        <f>VLOOKUP(C149, products!$A$2:$D$1000, 4, FALSE)</f>
        <v>3</v>
      </c>
      <c r="J149" t="str">
        <f>VLOOKUP(D149, stores!$A$2:$B$1000, 2, FALSE)</f>
        <v>Santa Cruz Bikes</v>
      </c>
      <c r="K149" t="str">
        <f>VLOOKUP(C:C,products!$A$2:$B$1000,2,)</f>
        <v>Electra Cruiser 1 (24-Inch) - 2016</v>
      </c>
    </row>
    <row r="150" spans="1:11" x14ac:dyDescent="0.25">
      <c r="A150">
        <v>51</v>
      </c>
      <c r="B150">
        <v>2</v>
      </c>
      <c r="C150">
        <v>20</v>
      </c>
      <c r="D150">
        <v>1</v>
      </c>
      <c r="E150">
        <v>599.99</v>
      </c>
      <c r="F150">
        <v>0.05</v>
      </c>
      <c r="G150">
        <f>(order_items[[#This Row],[quantity]]*order_items[[#This Row],[list_price]]-order_items[[#This Row],[discount]])</f>
        <v>599.94000000000005</v>
      </c>
      <c r="H150" t="str">
        <f>VLOOKUP(I150, 'categories'!$A$2:$B$1000, 2, FALSE)</f>
        <v>Cruisers Bicycles</v>
      </c>
      <c r="I150">
        <f>VLOOKUP(C150, products!$A$2:$D$1000, 4, FALSE)</f>
        <v>3</v>
      </c>
      <c r="J150" t="str">
        <f>VLOOKUP(D150, stores!$A$2:$B$1000, 2, FALSE)</f>
        <v>Santa Cruz Bikes</v>
      </c>
      <c r="K150" t="str">
        <f>VLOOKUP(C:C,products!$A$2:$B$1000,2,)</f>
        <v>Electra Townie Original 7D EQ - Women's - 2016</v>
      </c>
    </row>
    <row r="151" spans="1:11" x14ac:dyDescent="0.25">
      <c r="A151">
        <v>51</v>
      </c>
      <c r="B151">
        <v>3</v>
      </c>
      <c r="C151">
        <v>26</v>
      </c>
      <c r="D151">
        <v>2</v>
      </c>
      <c r="E151">
        <v>599.99</v>
      </c>
      <c r="F151">
        <v>0.2</v>
      </c>
      <c r="G151">
        <f>(order_items[[#This Row],[quantity]]*order_items[[#This Row],[list_price]]-order_items[[#This Row],[discount]])</f>
        <v>1199.78</v>
      </c>
      <c r="H151" t="str">
        <f>VLOOKUP(I151, 'categories'!$A$2:$B$1000, 2, FALSE)</f>
        <v>Comfort Bicycles</v>
      </c>
      <c r="I151">
        <f>VLOOKUP(C151, products!$A$2:$D$1000, 4, FALSE)</f>
        <v>2</v>
      </c>
      <c r="J151" t="str">
        <f>VLOOKUP(D151, stores!$A$2:$B$1000, 2, FALSE)</f>
        <v>Baldwin Bikes</v>
      </c>
      <c r="K151" t="str">
        <f>VLOOKUP(C:C,products!$A$2:$B$1000,2,)</f>
        <v>Electra Townie Original 7D EQ - 2016</v>
      </c>
    </row>
    <row r="152" spans="1:11" x14ac:dyDescent="0.25">
      <c r="A152">
        <v>52</v>
      </c>
      <c r="B152">
        <v>1</v>
      </c>
      <c r="C152">
        <v>25</v>
      </c>
      <c r="D152">
        <v>1</v>
      </c>
      <c r="E152">
        <v>499.99</v>
      </c>
      <c r="F152">
        <v>7.0000000000000007E-2</v>
      </c>
      <c r="G152">
        <f>(order_items[[#This Row],[quantity]]*order_items[[#This Row],[list_price]]-order_items[[#This Row],[discount]])</f>
        <v>499.92</v>
      </c>
      <c r="H152" t="str">
        <f>VLOOKUP(I152, 'categories'!$A$2:$B$1000, 2, FALSE)</f>
        <v>Comfort Bicycles</v>
      </c>
      <c r="I152">
        <f>VLOOKUP(C152, products!$A$2:$D$1000, 4, FALSE)</f>
        <v>2</v>
      </c>
      <c r="J152" t="str">
        <f>VLOOKUP(D152, stores!$A$2:$B$1000, 2, FALSE)</f>
        <v>Santa Cruz Bikes</v>
      </c>
      <c r="K152" t="str">
        <f>VLOOKUP(C:C,products!$A$2:$B$1000,2,)</f>
        <v>Electra Townie Original 7D - 2015/2016</v>
      </c>
    </row>
    <row r="153" spans="1:11" x14ac:dyDescent="0.25">
      <c r="A153">
        <v>53</v>
      </c>
      <c r="B153">
        <v>1</v>
      </c>
      <c r="C153">
        <v>8</v>
      </c>
      <c r="D153">
        <v>2</v>
      </c>
      <c r="E153">
        <v>1799.99</v>
      </c>
      <c r="F153">
        <v>0.2</v>
      </c>
      <c r="G153">
        <f>(order_items[[#This Row],[quantity]]*order_items[[#This Row],[list_price]]-order_items[[#This Row],[discount]])</f>
        <v>3599.78</v>
      </c>
      <c r="H153" t="str">
        <f>VLOOKUP(I153, 'categories'!$A$2:$B$1000, 2, FALSE)</f>
        <v>Mountain Bikes</v>
      </c>
      <c r="I153">
        <f>VLOOKUP(C153, products!$A$2:$D$1000, 4, FALSE)</f>
        <v>6</v>
      </c>
      <c r="J153" t="str">
        <f>VLOOKUP(D153, stores!$A$2:$B$1000, 2, FALSE)</f>
        <v>Baldwin Bikes</v>
      </c>
      <c r="K153" t="str">
        <f>VLOOKUP(C:C,products!$A$2:$B$1000,2,)</f>
        <v>Trek Remedy 29 Carbon Frameset - 2016</v>
      </c>
    </row>
    <row r="154" spans="1:11" x14ac:dyDescent="0.25">
      <c r="A154">
        <v>53</v>
      </c>
      <c r="B154">
        <v>2</v>
      </c>
      <c r="C154">
        <v>23</v>
      </c>
      <c r="D154">
        <v>2</v>
      </c>
      <c r="E154">
        <v>299.99</v>
      </c>
      <c r="F154">
        <v>0.05</v>
      </c>
      <c r="G154">
        <f>(order_items[[#This Row],[quantity]]*order_items[[#This Row],[list_price]]-order_items[[#This Row],[discount]])</f>
        <v>599.93000000000006</v>
      </c>
      <c r="H154" t="str">
        <f>VLOOKUP(I154, 'categories'!$A$2:$B$1000, 2, FALSE)</f>
        <v>Children Bicycles</v>
      </c>
      <c r="I154">
        <f>VLOOKUP(C154, products!$A$2:$D$1000, 4, FALSE)</f>
        <v>1</v>
      </c>
      <c r="J154" t="str">
        <f>VLOOKUP(D154, stores!$A$2:$B$1000, 2, FALSE)</f>
        <v>Baldwin Bikes</v>
      </c>
      <c r="K154" t="str">
        <f>VLOOKUP(C:C,products!$A$2:$B$1000,2,)</f>
        <v>Electra Girl's Hawaii 1 (20-inch) - 2015/2016</v>
      </c>
    </row>
    <row r="155" spans="1:11" x14ac:dyDescent="0.25">
      <c r="A155">
        <v>53</v>
      </c>
      <c r="B155">
        <v>3</v>
      </c>
      <c r="C155">
        <v>14</v>
      </c>
      <c r="D155">
        <v>2</v>
      </c>
      <c r="E155">
        <v>269.99</v>
      </c>
      <c r="F155">
        <v>0.2</v>
      </c>
      <c r="G155">
        <f>(order_items[[#This Row],[quantity]]*order_items[[#This Row],[list_price]]-order_items[[#This Row],[discount]])</f>
        <v>539.78</v>
      </c>
      <c r="H155" t="str">
        <f>VLOOKUP(I155, 'categories'!$A$2:$B$1000, 2, FALSE)</f>
        <v>Cruisers Bicycles</v>
      </c>
      <c r="I155">
        <f>VLOOKUP(C155, products!$A$2:$D$1000, 4, FALSE)</f>
        <v>3</v>
      </c>
      <c r="J155" t="str">
        <f>VLOOKUP(D155, stores!$A$2:$B$1000, 2, FALSE)</f>
        <v>Baldwin Bikes</v>
      </c>
      <c r="K155" t="str">
        <f>VLOOKUP(C:C,products!$A$2:$B$1000,2,)</f>
        <v>Electra Girl's Hawaii 1 (16-inch) - 2015/2016</v>
      </c>
    </row>
    <row r="156" spans="1:11" x14ac:dyDescent="0.25">
      <c r="A156">
        <v>53</v>
      </c>
      <c r="B156">
        <v>4</v>
      </c>
      <c r="C156">
        <v>25</v>
      </c>
      <c r="D156">
        <v>2</v>
      </c>
      <c r="E156">
        <v>499.99</v>
      </c>
      <c r="F156">
        <v>0.1</v>
      </c>
      <c r="G156">
        <f>(order_items[[#This Row],[quantity]]*order_items[[#This Row],[list_price]]-order_items[[#This Row],[discount]])</f>
        <v>999.88</v>
      </c>
      <c r="H156" t="str">
        <f>VLOOKUP(I156, 'categories'!$A$2:$B$1000, 2, FALSE)</f>
        <v>Comfort Bicycles</v>
      </c>
      <c r="I156">
        <f>VLOOKUP(C156, products!$A$2:$D$1000, 4, FALSE)</f>
        <v>2</v>
      </c>
      <c r="J156" t="str">
        <f>VLOOKUP(D156, stores!$A$2:$B$1000, 2, FALSE)</f>
        <v>Baldwin Bikes</v>
      </c>
      <c r="K156" t="str">
        <f>VLOOKUP(C:C,products!$A$2:$B$1000,2,)</f>
        <v>Electra Townie Original 7D - 2015/2016</v>
      </c>
    </row>
    <row r="157" spans="1:11" x14ac:dyDescent="0.25">
      <c r="A157">
        <v>54</v>
      </c>
      <c r="B157">
        <v>1</v>
      </c>
      <c r="C157">
        <v>26</v>
      </c>
      <c r="D157">
        <v>2</v>
      </c>
      <c r="E157">
        <v>599.99</v>
      </c>
      <c r="F157">
        <v>0.2</v>
      </c>
      <c r="G157">
        <f>(order_items[[#This Row],[quantity]]*order_items[[#This Row],[list_price]]-order_items[[#This Row],[discount]])</f>
        <v>1199.78</v>
      </c>
      <c r="H157" t="str">
        <f>VLOOKUP(I157, 'categories'!$A$2:$B$1000, 2, FALSE)</f>
        <v>Comfort Bicycles</v>
      </c>
      <c r="I157">
        <f>VLOOKUP(C157, products!$A$2:$D$1000, 4, FALSE)</f>
        <v>2</v>
      </c>
      <c r="J157" t="str">
        <f>VLOOKUP(D157, stores!$A$2:$B$1000, 2, FALSE)</f>
        <v>Baldwin Bikes</v>
      </c>
      <c r="K157" t="str">
        <f>VLOOKUP(C:C,products!$A$2:$B$1000,2,)</f>
        <v>Electra Townie Original 7D EQ - 2016</v>
      </c>
    </row>
    <row r="158" spans="1:11" x14ac:dyDescent="0.25">
      <c r="A158">
        <v>54</v>
      </c>
      <c r="B158">
        <v>2</v>
      </c>
      <c r="C158">
        <v>3</v>
      </c>
      <c r="D158">
        <v>1</v>
      </c>
      <c r="E158">
        <v>999.99</v>
      </c>
      <c r="F158">
        <v>0.2</v>
      </c>
      <c r="G158">
        <f>(order_items[[#This Row],[quantity]]*order_items[[#This Row],[list_price]]-order_items[[#This Row],[discount]])</f>
        <v>999.79</v>
      </c>
      <c r="H158" t="str">
        <f>VLOOKUP(I158, 'categories'!$A$2:$B$1000, 2, FALSE)</f>
        <v>Mountain Bikes</v>
      </c>
      <c r="I158">
        <f>VLOOKUP(C158, products!$A$2:$D$1000, 4, FALSE)</f>
        <v>6</v>
      </c>
      <c r="J158" t="str">
        <f>VLOOKUP(D158, stores!$A$2:$B$1000, 2, FALSE)</f>
        <v>Santa Cruz Bikes</v>
      </c>
      <c r="K158" t="str">
        <f>VLOOKUP(C:C,products!$A$2:$B$1000,2,)</f>
        <v>Surly Wednesday Frameset - 2016</v>
      </c>
    </row>
    <row r="159" spans="1:11" x14ac:dyDescent="0.25">
      <c r="A159">
        <v>55</v>
      </c>
      <c r="B159">
        <v>1</v>
      </c>
      <c r="C159">
        <v>21</v>
      </c>
      <c r="D159">
        <v>1</v>
      </c>
      <c r="E159">
        <v>269.99</v>
      </c>
      <c r="F159">
        <v>0.05</v>
      </c>
      <c r="G159">
        <f>(order_items[[#This Row],[quantity]]*order_items[[#This Row],[list_price]]-order_items[[#This Row],[discount]])</f>
        <v>269.94</v>
      </c>
      <c r="H159" t="str">
        <f>VLOOKUP(I159, 'categories'!$A$2:$B$1000, 2, FALSE)</f>
        <v>Children Bicycles</v>
      </c>
      <c r="I159">
        <f>VLOOKUP(C159, products!$A$2:$D$1000, 4, FALSE)</f>
        <v>1</v>
      </c>
      <c r="J159" t="str">
        <f>VLOOKUP(D159, stores!$A$2:$B$1000, 2, FALSE)</f>
        <v>Santa Cruz Bikes</v>
      </c>
      <c r="K159" t="str">
        <f>VLOOKUP(C:C,products!$A$2:$B$1000,2,)</f>
        <v>Electra Cruiser 1 (24-Inch) - 2016</v>
      </c>
    </row>
    <row r="160" spans="1:11" x14ac:dyDescent="0.25">
      <c r="A160">
        <v>55</v>
      </c>
      <c r="B160">
        <v>2</v>
      </c>
      <c r="C160">
        <v>25</v>
      </c>
      <c r="D160">
        <v>2</v>
      </c>
      <c r="E160">
        <v>499.99</v>
      </c>
      <c r="F160">
        <v>0.2</v>
      </c>
      <c r="G160">
        <f>(order_items[[#This Row],[quantity]]*order_items[[#This Row],[list_price]]-order_items[[#This Row],[discount]])</f>
        <v>999.78</v>
      </c>
      <c r="H160" t="str">
        <f>VLOOKUP(I160, 'categories'!$A$2:$B$1000, 2, FALSE)</f>
        <v>Comfort Bicycles</v>
      </c>
      <c r="I160">
        <f>VLOOKUP(C160, products!$A$2:$D$1000, 4, FALSE)</f>
        <v>2</v>
      </c>
      <c r="J160" t="str">
        <f>VLOOKUP(D160, stores!$A$2:$B$1000, 2, FALSE)</f>
        <v>Baldwin Bikes</v>
      </c>
      <c r="K160" t="str">
        <f>VLOOKUP(C:C,products!$A$2:$B$1000,2,)</f>
        <v>Electra Townie Original 7D - 2015/2016</v>
      </c>
    </row>
    <row r="161" spans="1:11" x14ac:dyDescent="0.25">
      <c r="A161">
        <v>55</v>
      </c>
      <c r="B161">
        <v>3</v>
      </c>
      <c r="C161">
        <v>15</v>
      </c>
      <c r="D161">
        <v>2</v>
      </c>
      <c r="E161">
        <v>529.99</v>
      </c>
      <c r="F161">
        <v>0.2</v>
      </c>
      <c r="G161">
        <f>(order_items[[#This Row],[quantity]]*order_items[[#This Row],[list_price]]-order_items[[#This Row],[discount]])</f>
        <v>1059.78</v>
      </c>
      <c r="H161" t="str">
        <f>VLOOKUP(I161, 'categories'!$A$2:$B$1000, 2, FALSE)</f>
        <v>Cruisers Bicycles</v>
      </c>
      <c r="I161">
        <f>VLOOKUP(C161, products!$A$2:$D$1000, 4, FALSE)</f>
        <v>3</v>
      </c>
      <c r="J161" t="str">
        <f>VLOOKUP(D161, stores!$A$2:$B$1000, 2, FALSE)</f>
        <v>Baldwin Bikes</v>
      </c>
      <c r="K161" t="str">
        <f>VLOOKUP(C:C,products!$A$2:$B$1000,2,)</f>
        <v>Electra Moto 1 - 2016</v>
      </c>
    </row>
    <row r="162" spans="1:11" x14ac:dyDescent="0.25">
      <c r="A162">
        <v>56</v>
      </c>
      <c r="B162">
        <v>1</v>
      </c>
      <c r="C162">
        <v>20</v>
      </c>
      <c r="D162">
        <v>2</v>
      </c>
      <c r="E162">
        <v>599.99</v>
      </c>
      <c r="F162">
        <v>7.0000000000000007E-2</v>
      </c>
      <c r="G162">
        <f>(order_items[[#This Row],[quantity]]*order_items[[#This Row],[list_price]]-order_items[[#This Row],[discount]])</f>
        <v>1199.9100000000001</v>
      </c>
      <c r="H162" t="str">
        <f>VLOOKUP(I162, 'categories'!$A$2:$B$1000, 2, FALSE)</f>
        <v>Cruisers Bicycles</v>
      </c>
      <c r="I162">
        <f>VLOOKUP(C162, products!$A$2:$D$1000, 4, FALSE)</f>
        <v>3</v>
      </c>
      <c r="J162" t="str">
        <f>VLOOKUP(D162, stores!$A$2:$B$1000, 2, FALSE)</f>
        <v>Baldwin Bikes</v>
      </c>
      <c r="K162" t="str">
        <f>VLOOKUP(C:C,products!$A$2:$B$1000,2,)</f>
        <v>Electra Townie Original 7D EQ - Women's - 2016</v>
      </c>
    </row>
    <row r="163" spans="1:11" x14ac:dyDescent="0.25">
      <c r="A163">
        <v>57</v>
      </c>
      <c r="B163">
        <v>1</v>
      </c>
      <c r="C163">
        <v>23</v>
      </c>
      <c r="D163">
        <v>2</v>
      </c>
      <c r="E163">
        <v>299.99</v>
      </c>
      <c r="F163">
        <v>0.1</v>
      </c>
      <c r="G163">
        <f>(order_items[[#This Row],[quantity]]*order_items[[#This Row],[list_price]]-order_items[[#This Row],[discount]])</f>
        <v>599.88</v>
      </c>
      <c r="H163" t="str">
        <f>VLOOKUP(I163, 'categories'!$A$2:$B$1000, 2, FALSE)</f>
        <v>Children Bicycles</v>
      </c>
      <c r="I163">
        <f>VLOOKUP(C163, products!$A$2:$D$1000, 4, FALSE)</f>
        <v>1</v>
      </c>
      <c r="J163" t="str">
        <f>VLOOKUP(D163, stores!$A$2:$B$1000, 2, FALSE)</f>
        <v>Baldwin Bikes</v>
      </c>
      <c r="K163" t="str">
        <f>VLOOKUP(C:C,products!$A$2:$B$1000,2,)</f>
        <v>Electra Girl's Hawaii 1 (20-inch) - 2015/2016</v>
      </c>
    </row>
    <row r="164" spans="1:11" x14ac:dyDescent="0.25">
      <c r="A164">
        <v>57</v>
      </c>
      <c r="B164">
        <v>2</v>
      </c>
      <c r="C164">
        <v>19</v>
      </c>
      <c r="D164">
        <v>2</v>
      </c>
      <c r="E164">
        <v>449</v>
      </c>
      <c r="F164">
        <v>0.2</v>
      </c>
      <c r="G164">
        <f>(order_items[[#This Row],[quantity]]*order_items[[#This Row],[list_price]]-order_items[[#This Row],[discount]])</f>
        <v>897.8</v>
      </c>
      <c r="H164" t="str">
        <f>VLOOKUP(I164, 'categories'!$A$2:$B$1000, 2, FALSE)</f>
        <v>Cruisers Bicycles</v>
      </c>
      <c r="I164">
        <f>VLOOKUP(C164, products!$A$2:$D$1000, 4, FALSE)</f>
        <v>3</v>
      </c>
      <c r="J164" t="str">
        <f>VLOOKUP(D164, stores!$A$2:$B$1000, 2, FALSE)</f>
        <v>Baldwin Bikes</v>
      </c>
      <c r="K164" t="str">
        <f>VLOOKUP(C:C,products!$A$2:$B$1000,2,)</f>
        <v>Pure Cycles William 3-Speed - 2016</v>
      </c>
    </row>
    <row r="165" spans="1:11" x14ac:dyDescent="0.25">
      <c r="A165">
        <v>57</v>
      </c>
      <c r="B165">
        <v>3</v>
      </c>
      <c r="C165">
        <v>13</v>
      </c>
      <c r="D165">
        <v>1</v>
      </c>
      <c r="E165">
        <v>269.99</v>
      </c>
      <c r="F165">
        <v>7.0000000000000007E-2</v>
      </c>
      <c r="G165">
        <f>(order_items[[#This Row],[quantity]]*order_items[[#This Row],[list_price]]-order_items[[#This Row],[discount]])</f>
        <v>269.92</v>
      </c>
      <c r="H165" t="str">
        <f>VLOOKUP(I165, 'categories'!$A$2:$B$1000, 2, FALSE)</f>
        <v>Cruisers Bicycles</v>
      </c>
      <c r="I165">
        <f>VLOOKUP(C165, products!$A$2:$D$1000, 4, FALSE)</f>
        <v>3</v>
      </c>
      <c r="J165" t="str">
        <f>VLOOKUP(D165, stores!$A$2:$B$1000, 2, FALSE)</f>
        <v>Santa Cruz Bikes</v>
      </c>
      <c r="K165" t="str">
        <f>VLOOKUP(C:C,products!$A$2:$B$1000,2,)</f>
        <v>Electra Cruiser 1 (24-Inch) - 2016</v>
      </c>
    </row>
    <row r="166" spans="1:11" x14ac:dyDescent="0.25">
      <c r="A166">
        <v>58</v>
      </c>
      <c r="B166">
        <v>1</v>
      </c>
      <c r="C166">
        <v>14</v>
      </c>
      <c r="D166">
        <v>2</v>
      </c>
      <c r="E166">
        <v>269.99</v>
      </c>
      <c r="F166">
        <v>0.05</v>
      </c>
      <c r="G166">
        <f>(order_items[[#This Row],[quantity]]*order_items[[#This Row],[list_price]]-order_items[[#This Row],[discount]])</f>
        <v>539.93000000000006</v>
      </c>
      <c r="H166" t="str">
        <f>VLOOKUP(I166, 'categories'!$A$2:$B$1000, 2, FALSE)</f>
        <v>Cruisers Bicycles</v>
      </c>
      <c r="I166">
        <f>VLOOKUP(C166, products!$A$2:$D$1000, 4, FALSE)</f>
        <v>3</v>
      </c>
      <c r="J166" t="str">
        <f>VLOOKUP(D166, stores!$A$2:$B$1000, 2, FALSE)</f>
        <v>Baldwin Bikes</v>
      </c>
      <c r="K166" t="str">
        <f>VLOOKUP(C:C,products!$A$2:$B$1000,2,)</f>
        <v>Electra Girl's Hawaii 1 (16-inch) - 2015/2016</v>
      </c>
    </row>
    <row r="167" spans="1:11" x14ac:dyDescent="0.25">
      <c r="A167">
        <v>58</v>
      </c>
      <c r="B167">
        <v>2</v>
      </c>
      <c r="C167">
        <v>18</v>
      </c>
      <c r="D167">
        <v>1</v>
      </c>
      <c r="E167">
        <v>449</v>
      </c>
      <c r="F167">
        <v>7.0000000000000007E-2</v>
      </c>
      <c r="G167">
        <f>(order_items[[#This Row],[quantity]]*order_items[[#This Row],[list_price]]-order_items[[#This Row],[discount]])</f>
        <v>448.93</v>
      </c>
      <c r="H167" t="str">
        <f>VLOOKUP(I167, 'categories'!$A$2:$B$1000, 2, FALSE)</f>
        <v>Cruisers Bicycles</v>
      </c>
      <c r="I167">
        <f>VLOOKUP(C167, products!$A$2:$D$1000, 4, FALSE)</f>
        <v>3</v>
      </c>
      <c r="J167" t="str">
        <f>VLOOKUP(D167, stores!$A$2:$B$1000, 2, FALSE)</f>
        <v>Santa Cruz Bikes</v>
      </c>
      <c r="K167" t="str">
        <f>VLOOKUP(C:C,products!$A$2:$B$1000,2,)</f>
        <v>Pure Cycles Western 3-Speed - Women's - 2015/2016</v>
      </c>
    </row>
    <row r="168" spans="1:11" x14ac:dyDescent="0.25">
      <c r="A168">
        <v>58</v>
      </c>
      <c r="B168">
        <v>3</v>
      </c>
      <c r="C168">
        <v>23</v>
      </c>
      <c r="D168">
        <v>1</v>
      </c>
      <c r="E168">
        <v>299.99</v>
      </c>
      <c r="F168">
        <v>0.1</v>
      </c>
      <c r="G168">
        <f>(order_items[[#This Row],[quantity]]*order_items[[#This Row],[list_price]]-order_items[[#This Row],[discount]])</f>
        <v>299.89</v>
      </c>
      <c r="H168" t="str">
        <f>VLOOKUP(I168, 'categories'!$A$2:$B$1000, 2, FALSE)</f>
        <v>Children Bicycles</v>
      </c>
      <c r="I168">
        <f>VLOOKUP(C168, products!$A$2:$D$1000, 4, FALSE)</f>
        <v>1</v>
      </c>
      <c r="J168" t="str">
        <f>VLOOKUP(D168, stores!$A$2:$B$1000, 2, FALSE)</f>
        <v>Santa Cruz Bikes</v>
      </c>
      <c r="K168" t="str">
        <f>VLOOKUP(C:C,products!$A$2:$B$1000,2,)</f>
        <v>Electra Girl's Hawaii 1 (20-inch) - 2015/2016</v>
      </c>
    </row>
    <row r="169" spans="1:11" x14ac:dyDescent="0.25">
      <c r="A169">
        <v>59</v>
      </c>
      <c r="B169">
        <v>1</v>
      </c>
      <c r="C169">
        <v>21</v>
      </c>
      <c r="D169">
        <v>1</v>
      </c>
      <c r="E169">
        <v>269.99</v>
      </c>
      <c r="F169">
        <v>0.05</v>
      </c>
      <c r="G169">
        <f>(order_items[[#This Row],[quantity]]*order_items[[#This Row],[list_price]]-order_items[[#This Row],[discount]])</f>
        <v>269.94</v>
      </c>
      <c r="H169" t="str">
        <f>VLOOKUP(I169, 'categories'!$A$2:$B$1000, 2, FALSE)</f>
        <v>Children Bicycles</v>
      </c>
      <c r="I169">
        <f>VLOOKUP(C169, products!$A$2:$D$1000, 4, FALSE)</f>
        <v>1</v>
      </c>
      <c r="J169" t="str">
        <f>VLOOKUP(D169, stores!$A$2:$B$1000, 2, FALSE)</f>
        <v>Santa Cruz Bikes</v>
      </c>
      <c r="K169" t="str">
        <f>VLOOKUP(C:C,products!$A$2:$B$1000,2,)</f>
        <v>Electra Cruiser 1 (24-Inch) - 2016</v>
      </c>
    </row>
    <row r="170" spans="1:11" x14ac:dyDescent="0.25">
      <c r="A170">
        <v>59</v>
      </c>
      <c r="B170">
        <v>2</v>
      </c>
      <c r="C170">
        <v>2</v>
      </c>
      <c r="D170">
        <v>1</v>
      </c>
      <c r="E170">
        <v>749.99</v>
      </c>
      <c r="F170">
        <v>0.1</v>
      </c>
      <c r="G170">
        <f>(order_items[[#This Row],[quantity]]*order_items[[#This Row],[list_price]]-order_items[[#This Row],[discount]])</f>
        <v>749.89</v>
      </c>
      <c r="H170" t="str">
        <f>VLOOKUP(I170, 'categories'!$A$2:$B$1000, 2, FALSE)</f>
        <v>Mountain Bikes</v>
      </c>
      <c r="I170">
        <f>VLOOKUP(C170, products!$A$2:$D$1000, 4, FALSE)</f>
        <v>6</v>
      </c>
      <c r="J170" t="str">
        <f>VLOOKUP(D170, stores!$A$2:$B$1000, 2, FALSE)</f>
        <v>Santa Cruz Bikes</v>
      </c>
      <c r="K170" t="str">
        <f>VLOOKUP(C:C,products!$A$2:$B$1000,2,)</f>
        <v>Ritchey Timberwolf Frameset - 2016</v>
      </c>
    </row>
    <row r="171" spans="1:11" x14ac:dyDescent="0.25">
      <c r="A171">
        <v>59</v>
      </c>
      <c r="B171">
        <v>3</v>
      </c>
      <c r="C171">
        <v>17</v>
      </c>
      <c r="D171">
        <v>2</v>
      </c>
      <c r="E171">
        <v>429</v>
      </c>
      <c r="F171">
        <v>0.1</v>
      </c>
      <c r="G171">
        <f>(order_items[[#This Row],[quantity]]*order_items[[#This Row],[list_price]]-order_items[[#This Row],[discount]])</f>
        <v>857.9</v>
      </c>
      <c r="H171" t="str">
        <f>VLOOKUP(I171, 'categories'!$A$2:$B$1000, 2, FALSE)</f>
        <v>Cruisers Bicycles</v>
      </c>
      <c r="I171">
        <f>VLOOKUP(C171, products!$A$2:$D$1000, 4, FALSE)</f>
        <v>3</v>
      </c>
      <c r="J171" t="str">
        <f>VLOOKUP(D171, stores!$A$2:$B$1000, 2, FALSE)</f>
        <v>Baldwin Bikes</v>
      </c>
      <c r="K171" t="str">
        <f>VLOOKUP(C:C,products!$A$2:$B$1000,2,)</f>
        <v>Pure Cycles Vine 8-Speed - 2016</v>
      </c>
    </row>
    <row r="172" spans="1:11" x14ac:dyDescent="0.25">
      <c r="A172">
        <v>60</v>
      </c>
      <c r="B172">
        <v>1</v>
      </c>
      <c r="C172">
        <v>14</v>
      </c>
      <c r="D172">
        <v>2</v>
      </c>
      <c r="E172">
        <v>269.99</v>
      </c>
      <c r="F172">
        <v>0.05</v>
      </c>
      <c r="G172">
        <f>(order_items[[#This Row],[quantity]]*order_items[[#This Row],[list_price]]-order_items[[#This Row],[discount]])</f>
        <v>539.93000000000006</v>
      </c>
      <c r="H172" t="str">
        <f>VLOOKUP(I172, 'categories'!$A$2:$B$1000, 2, FALSE)</f>
        <v>Cruisers Bicycles</v>
      </c>
      <c r="I172">
        <f>VLOOKUP(C172, products!$A$2:$D$1000, 4, FALSE)</f>
        <v>3</v>
      </c>
      <c r="J172" t="str">
        <f>VLOOKUP(D172, stores!$A$2:$B$1000, 2, FALSE)</f>
        <v>Baldwin Bikes</v>
      </c>
      <c r="K172" t="str">
        <f>VLOOKUP(C:C,products!$A$2:$B$1000,2,)</f>
        <v>Electra Girl's Hawaii 1 (16-inch) - 2015/2016</v>
      </c>
    </row>
    <row r="173" spans="1:11" x14ac:dyDescent="0.25">
      <c r="A173">
        <v>60</v>
      </c>
      <c r="B173">
        <v>2</v>
      </c>
      <c r="C173">
        <v>4</v>
      </c>
      <c r="D173">
        <v>1</v>
      </c>
      <c r="E173">
        <v>2899.99</v>
      </c>
      <c r="F173">
        <v>0.1</v>
      </c>
      <c r="G173">
        <f>(order_items[[#This Row],[quantity]]*order_items[[#This Row],[list_price]]-order_items[[#This Row],[discount]])</f>
        <v>2899.89</v>
      </c>
      <c r="H173" t="str">
        <f>VLOOKUP(I173, 'categories'!$A$2:$B$1000, 2, FALSE)</f>
        <v>Mountain Bikes</v>
      </c>
      <c r="I173">
        <f>VLOOKUP(C173, products!$A$2:$D$1000, 4, FALSE)</f>
        <v>6</v>
      </c>
      <c r="J173" t="str">
        <f>VLOOKUP(D173, stores!$A$2:$B$1000, 2, FALSE)</f>
        <v>Santa Cruz Bikes</v>
      </c>
      <c r="K173" t="str">
        <f>VLOOKUP(C:C,products!$A$2:$B$1000,2,)</f>
        <v>Trek Fuel EX 8 29 - 2016</v>
      </c>
    </row>
    <row r="174" spans="1:11" x14ac:dyDescent="0.25">
      <c r="A174">
        <v>60</v>
      </c>
      <c r="B174">
        <v>3</v>
      </c>
      <c r="C174">
        <v>15</v>
      </c>
      <c r="D174">
        <v>1</v>
      </c>
      <c r="E174">
        <v>529.99</v>
      </c>
      <c r="F174">
        <v>7.0000000000000007E-2</v>
      </c>
      <c r="G174">
        <f>(order_items[[#This Row],[quantity]]*order_items[[#This Row],[list_price]]-order_items[[#This Row],[discount]])</f>
        <v>529.91999999999996</v>
      </c>
      <c r="H174" t="str">
        <f>VLOOKUP(I174, 'categories'!$A$2:$B$1000, 2, FALSE)</f>
        <v>Cruisers Bicycles</v>
      </c>
      <c r="I174">
        <f>VLOOKUP(C174, products!$A$2:$D$1000, 4, FALSE)</f>
        <v>3</v>
      </c>
      <c r="J174" t="str">
        <f>VLOOKUP(D174, stores!$A$2:$B$1000, 2, FALSE)</f>
        <v>Santa Cruz Bikes</v>
      </c>
      <c r="K174" t="str">
        <f>VLOOKUP(C:C,products!$A$2:$B$1000,2,)</f>
        <v>Electra Moto 1 - 2016</v>
      </c>
    </row>
    <row r="175" spans="1:11" x14ac:dyDescent="0.25">
      <c r="A175">
        <v>60</v>
      </c>
      <c r="B175">
        <v>4</v>
      </c>
      <c r="C175">
        <v>22</v>
      </c>
      <c r="D175">
        <v>1</v>
      </c>
      <c r="E175">
        <v>269.99</v>
      </c>
      <c r="F175">
        <v>0.2</v>
      </c>
      <c r="G175">
        <f>(order_items[[#This Row],[quantity]]*order_items[[#This Row],[list_price]]-order_items[[#This Row],[discount]])</f>
        <v>269.79000000000002</v>
      </c>
      <c r="H175" t="str">
        <f>VLOOKUP(I175, 'categories'!$A$2:$B$1000, 2, FALSE)</f>
        <v>Children Bicycles</v>
      </c>
      <c r="I175">
        <f>VLOOKUP(C175, products!$A$2:$D$1000, 4, FALSE)</f>
        <v>1</v>
      </c>
      <c r="J175" t="str">
        <f>VLOOKUP(D175, stores!$A$2:$B$1000, 2, FALSE)</f>
        <v>Santa Cruz Bikes</v>
      </c>
      <c r="K175" t="str">
        <f>VLOOKUP(C:C,products!$A$2:$B$1000,2,)</f>
        <v>Electra Girl's Hawaii 1 (16-inch) - 2015/2016</v>
      </c>
    </row>
    <row r="176" spans="1:11" x14ac:dyDescent="0.25">
      <c r="A176">
        <v>61</v>
      </c>
      <c r="B176">
        <v>1</v>
      </c>
      <c r="C176">
        <v>25</v>
      </c>
      <c r="D176">
        <v>1</v>
      </c>
      <c r="E176">
        <v>499.99</v>
      </c>
      <c r="F176">
        <v>0.1</v>
      </c>
      <c r="G176">
        <f>(order_items[[#This Row],[quantity]]*order_items[[#This Row],[list_price]]-order_items[[#This Row],[discount]])</f>
        <v>499.89</v>
      </c>
      <c r="H176" t="str">
        <f>VLOOKUP(I176, 'categories'!$A$2:$B$1000, 2, FALSE)</f>
        <v>Comfort Bicycles</v>
      </c>
      <c r="I176">
        <f>VLOOKUP(C176, products!$A$2:$D$1000, 4, FALSE)</f>
        <v>2</v>
      </c>
      <c r="J176" t="str">
        <f>VLOOKUP(D176, stores!$A$2:$B$1000, 2, FALSE)</f>
        <v>Santa Cruz Bikes</v>
      </c>
      <c r="K176" t="str">
        <f>VLOOKUP(C:C,products!$A$2:$B$1000,2,)</f>
        <v>Electra Townie Original 7D - 2015/2016</v>
      </c>
    </row>
    <row r="177" spans="1:11" x14ac:dyDescent="0.25">
      <c r="A177">
        <v>61</v>
      </c>
      <c r="B177">
        <v>2</v>
      </c>
      <c r="C177">
        <v>15</v>
      </c>
      <c r="D177">
        <v>2</v>
      </c>
      <c r="E177">
        <v>529.99</v>
      </c>
      <c r="F177">
        <v>0.05</v>
      </c>
      <c r="G177">
        <f>(order_items[[#This Row],[quantity]]*order_items[[#This Row],[list_price]]-order_items[[#This Row],[discount]])</f>
        <v>1059.93</v>
      </c>
      <c r="H177" t="str">
        <f>VLOOKUP(I177, 'categories'!$A$2:$B$1000, 2, FALSE)</f>
        <v>Cruisers Bicycles</v>
      </c>
      <c r="I177">
        <f>VLOOKUP(C177, products!$A$2:$D$1000, 4, FALSE)</f>
        <v>3</v>
      </c>
      <c r="J177" t="str">
        <f>VLOOKUP(D177, stores!$A$2:$B$1000, 2, FALSE)</f>
        <v>Baldwin Bikes</v>
      </c>
      <c r="K177" t="str">
        <f>VLOOKUP(C:C,products!$A$2:$B$1000,2,)</f>
        <v>Electra Moto 1 - 2016</v>
      </c>
    </row>
    <row r="178" spans="1:11" x14ac:dyDescent="0.25">
      <c r="A178">
        <v>61</v>
      </c>
      <c r="B178">
        <v>3</v>
      </c>
      <c r="C178">
        <v>5</v>
      </c>
      <c r="D178">
        <v>2</v>
      </c>
      <c r="E178">
        <v>1320.99</v>
      </c>
      <c r="F178">
        <v>0.2</v>
      </c>
      <c r="G178">
        <f>(order_items[[#This Row],[quantity]]*order_items[[#This Row],[list_price]]-order_items[[#This Row],[discount]])</f>
        <v>2641.78</v>
      </c>
      <c r="H178" t="str">
        <f>VLOOKUP(I178, 'categories'!$A$2:$B$1000, 2, FALSE)</f>
        <v>Mountain Bikes</v>
      </c>
      <c r="I178">
        <f>VLOOKUP(C178, products!$A$2:$D$1000, 4, FALSE)</f>
        <v>6</v>
      </c>
      <c r="J178" t="str">
        <f>VLOOKUP(D178, stores!$A$2:$B$1000, 2, FALSE)</f>
        <v>Baldwin Bikes</v>
      </c>
      <c r="K178" t="str">
        <f>VLOOKUP(C:C,products!$A$2:$B$1000,2,)</f>
        <v>Heller Shagamaw Frame - 2016</v>
      </c>
    </row>
    <row r="179" spans="1:11" x14ac:dyDescent="0.25">
      <c r="A179">
        <v>62</v>
      </c>
      <c r="B179">
        <v>1</v>
      </c>
      <c r="C179">
        <v>14</v>
      </c>
      <c r="D179">
        <v>1</v>
      </c>
      <c r="E179">
        <v>269.99</v>
      </c>
      <c r="F179">
        <v>7.0000000000000007E-2</v>
      </c>
      <c r="G179">
        <f>(order_items[[#This Row],[quantity]]*order_items[[#This Row],[list_price]]-order_items[[#This Row],[discount]])</f>
        <v>269.92</v>
      </c>
      <c r="H179" t="str">
        <f>VLOOKUP(I179, 'categories'!$A$2:$B$1000, 2, FALSE)</f>
        <v>Cruisers Bicycles</v>
      </c>
      <c r="I179">
        <f>VLOOKUP(C179, products!$A$2:$D$1000, 4, FALSE)</f>
        <v>3</v>
      </c>
      <c r="J179" t="str">
        <f>VLOOKUP(D179, stores!$A$2:$B$1000, 2, FALSE)</f>
        <v>Santa Cruz Bikes</v>
      </c>
      <c r="K179" t="str">
        <f>VLOOKUP(C:C,products!$A$2:$B$1000,2,)</f>
        <v>Electra Girl's Hawaii 1 (16-inch) - 2015/2016</v>
      </c>
    </row>
    <row r="180" spans="1:11" x14ac:dyDescent="0.25">
      <c r="A180">
        <v>62</v>
      </c>
      <c r="B180">
        <v>2</v>
      </c>
      <c r="C180">
        <v>8</v>
      </c>
      <c r="D180">
        <v>2</v>
      </c>
      <c r="E180">
        <v>1799.99</v>
      </c>
      <c r="F180">
        <v>0.1</v>
      </c>
      <c r="G180">
        <f>(order_items[[#This Row],[quantity]]*order_items[[#This Row],[list_price]]-order_items[[#This Row],[discount]])</f>
        <v>3599.88</v>
      </c>
      <c r="H180" t="str">
        <f>VLOOKUP(I180, 'categories'!$A$2:$B$1000, 2, FALSE)</f>
        <v>Mountain Bikes</v>
      </c>
      <c r="I180">
        <f>VLOOKUP(C180, products!$A$2:$D$1000, 4, FALSE)</f>
        <v>6</v>
      </c>
      <c r="J180" t="str">
        <f>VLOOKUP(D180, stores!$A$2:$B$1000, 2, FALSE)</f>
        <v>Baldwin Bikes</v>
      </c>
      <c r="K180" t="str">
        <f>VLOOKUP(C:C,products!$A$2:$B$1000,2,)</f>
        <v>Trek Remedy 29 Carbon Frameset - 2016</v>
      </c>
    </row>
    <row r="181" spans="1:11" x14ac:dyDescent="0.25">
      <c r="A181">
        <v>62</v>
      </c>
      <c r="B181">
        <v>3</v>
      </c>
      <c r="C181">
        <v>22</v>
      </c>
      <c r="D181">
        <v>2</v>
      </c>
      <c r="E181">
        <v>269.99</v>
      </c>
      <c r="F181">
        <v>0.1</v>
      </c>
      <c r="G181">
        <f>(order_items[[#This Row],[quantity]]*order_items[[#This Row],[list_price]]-order_items[[#This Row],[discount]])</f>
        <v>539.88</v>
      </c>
      <c r="H181" t="str">
        <f>VLOOKUP(I181, 'categories'!$A$2:$B$1000, 2, FALSE)</f>
        <v>Children Bicycles</v>
      </c>
      <c r="I181">
        <f>VLOOKUP(C181, products!$A$2:$D$1000, 4, FALSE)</f>
        <v>1</v>
      </c>
      <c r="J181" t="str">
        <f>VLOOKUP(D181, stores!$A$2:$B$1000, 2, FALSE)</f>
        <v>Baldwin Bikes</v>
      </c>
      <c r="K181" t="str">
        <f>VLOOKUP(C:C,products!$A$2:$B$1000,2,)</f>
        <v>Electra Girl's Hawaii 1 (16-inch) - 2015/2016</v>
      </c>
    </row>
    <row r="182" spans="1:11" x14ac:dyDescent="0.25">
      <c r="A182">
        <v>63</v>
      </c>
      <c r="B182">
        <v>1</v>
      </c>
      <c r="C182">
        <v>25</v>
      </c>
      <c r="D182">
        <v>2</v>
      </c>
      <c r="E182">
        <v>499.99</v>
      </c>
      <c r="F182">
        <v>0.1</v>
      </c>
      <c r="G182">
        <f>(order_items[[#This Row],[quantity]]*order_items[[#This Row],[list_price]]-order_items[[#This Row],[discount]])</f>
        <v>999.88</v>
      </c>
      <c r="H182" t="str">
        <f>VLOOKUP(I182, 'categories'!$A$2:$B$1000, 2, FALSE)</f>
        <v>Comfort Bicycles</v>
      </c>
      <c r="I182">
        <f>VLOOKUP(C182, products!$A$2:$D$1000, 4, FALSE)</f>
        <v>2</v>
      </c>
      <c r="J182" t="str">
        <f>VLOOKUP(D182, stores!$A$2:$B$1000, 2, FALSE)</f>
        <v>Baldwin Bikes</v>
      </c>
      <c r="K182" t="str">
        <f>VLOOKUP(C:C,products!$A$2:$B$1000,2,)</f>
        <v>Electra Townie Original 7D - 2015/2016</v>
      </c>
    </row>
    <row r="183" spans="1:11" x14ac:dyDescent="0.25">
      <c r="A183">
        <v>63</v>
      </c>
      <c r="B183">
        <v>2</v>
      </c>
      <c r="C183">
        <v>19</v>
      </c>
      <c r="D183">
        <v>2</v>
      </c>
      <c r="E183">
        <v>449</v>
      </c>
      <c r="F183">
        <v>0.05</v>
      </c>
      <c r="G183">
        <f>(order_items[[#This Row],[quantity]]*order_items[[#This Row],[list_price]]-order_items[[#This Row],[discount]])</f>
        <v>897.95</v>
      </c>
      <c r="H183" t="str">
        <f>VLOOKUP(I183, 'categories'!$A$2:$B$1000, 2, FALSE)</f>
        <v>Cruisers Bicycles</v>
      </c>
      <c r="I183">
        <f>VLOOKUP(C183, products!$A$2:$D$1000, 4, FALSE)</f>
        <v>3</v>
      </c>
      <c r="J183" t="str">
        <f>VLOOKUP(D183, stores!$A$2:$B$1000, 2, FALSE)</f>
        <v>Baldwin Bikes</v>
      </c>
      <c r="K183" t="str">
        <f>VLOOKUP(C:C,products!$A$2:$B$1000,2,)</f>
        <v>Pure Cycles William 3-Speed - 2016</v>
      </c>
    </row>
    <row r="184" spans="1:11" x14ac:dyDescent="0.25">
      <c r="A184">
        <v>63</v>
      </c>
      <c r="B184">
        <v>3</v>
      </c>
      <c r="C184">
        <v>3</v>
      </c>
      <c r="D184">
        <v>1</v>
      </c>
      <c r="E184">
        <v>999.99</v>
      </c>
      <c r="F184">
        <v>0.1</v>
      </c>
      <c r="G184">
        <f>(order_items[[#This Row],[quantity]]*order_items[[#This Row],[list_price]]-order_items[[#This Row],[discount]])</f>
        <v>999.89</v>
      </c>
      <c r="H184" t="str">
        <f>VLOOKUP(I184, 'categories'!$A$2:$B$1000, 2, FALSE)</f>
        <v>Mountain Bikes</v>
      </c>
      <c r="I184">
        <f>VLOOKUP(C184, products!$A$2:$D$1000, 4, FALSE)</f>
        <v>6</v>
      </c>
      <c r="J184" t="str">
        <f>VLOOKUP(D184, stores!$A$2:$B$1000, 2, FALSE)</f>
        <v>Santa Cruz Bikes</v>
      </c>
      <c r="K184" t="str">
        <f>VLOOKUP(C:C,products!$A$2:$B$1000,2,)</f>
        <v>Surly Wednesday Frameset - 2016</v>
      </c>
    </row>
    <row r="185" spans="1:11" x14ac:dyDescent="0.25">
      <c r="A185">
        <v>64</v>
      </c>
      <c r="B185">
        <v>1</v>
      </c>
      <c r="C185">
        <v>25</v>
      </c>
      <c r="D185">
        <v>2</v>
      </c>
      <c r="E185">
        <v>499.99</v>
      </c>
      <c r="F185">
        <v>0.1</v>
      </c>
      <c r="G185">
        <f>(order_items[[#This Row],[quantity]]*order_items[[#This Row],[list_price]]-order_items[[#This Row],[discount]])</f>
        <v>999.88</v>
      </c>
      <c r="H185" t="str">
        <f>VLOOKUP(I185, 'categories'!$A$2:$B$1000, 2, FALSE)</f>
        <v>Comfort Bicycles</v>
      </c>
      <c r="I185">
        <f>VLOOKUP(C185, products!$A$2:$D$1000, 4, FALSE)</f>
        <v>2</v>
      </c>
      <c r="J185" t="str">
        <f>VLOOKUP(D185, stores!$A$2:$B$1000, 2, FALSE)</f>
        <v>Baldwin Bikes</v>
      </c>
      <c r="K185" t="str">
        <f>VLOOKUP(C:C,products!$A$2:$B$1000,2,)</f>
        <v>Electra Townie Original 7D - 2015/2016</v>
      </c>
    </row>
    <row r="186" spans="1:11" x14ac:dyDescent="0.25">
      <c r="A186">
        <v>64</v>
      </c>
      <c r="B186">
        <v>2</v>
      </c>
      <c r="C186">
        <v>22</v>
      </c>
      <c r="D186">
        <v>2</v>
      </c>
      <c r="E186">
        <v>269.99</v>
      </c>
      <c r="F186">
        <v>0.2</v>
      </c>
      <c r="G186">
        <f>(order_items[[#This Row],[quantity]]*order_items[[#This Row],[list_price]]-order_items[[#This Row],[discount]])</f>
        <v>539.78</v>
      </c>
      <c r="H186" t="str">
        <f>VLOOKUP(I186, 'categories'!$A$2:$B$1000, 2, FALSE)</f>
        <v>Children Bicycles</v>
      </c>
      <c r="I186">
        <f>VLOOKUP(C186, products!$A$2:$D$1000, 4, FALSE)</f>
        <v>1</v>
      </c>
      <c r="J186" t="str">
        <f>VLOOKUP(D186, stores!$A$2:$B$1000, 2, FALSE)</f>
        <v>Baldwin Bikes</v>
      </c>
      <c r="K186" t="str">
        <f>VLOOKUP(C:C,products!$A$2:$B$1000,2,)</f>
        <v>Electra Girl's Hawaii 1 (16-inch) - 2015/2016</v>
      </c>
    </row>
    <row r="187" spans="1:11" x14ac:dyDescent="0.25">
      <c r="A187">
        <v>64</v>
      </c>
      <c r="B187">
        <v>3</v>
      </c>
      <c r="C187">
        <v>23</v>
      </c>
      <c r="D187">
        <v>2</v>
      </c>
      <c r="E187">
        <v>299.99</v>
      </c>
      <c r="F187">
        <v>0.2</v>
      </c>
      <c r="G187">
        <f>(order_items[[#This Row],[quantity]]*order_items[[#This Row],[list_price]]-order_items[[#This Row],[discount]])</f>
        <v>599.78</v>
      </c>
      <c r="H187" t="str">
        <f>VLOOKUP(I187, 'categories'!$A$2:$B$1000, 2, FALSE)</f>
        <v>Children Bicycles</v>
      </c>
      <c r="I187">
        <f>VLOOKUP(C187, products!$A$2:$D$1000, 4, FALSE)</f>
        <v>1</v>
      </c>
      <c r="J187" t="str">
        <f>VLOOKUP(D187, stores!$A$2:$B$1000, 2, FALSE)</f>
        <v>Baldwin Bikes</v>
      </c>
      <c r="K187" t="str">
        <f>VLOOKUP(C:C,products!$A$2:$B$1000,2,)</f>
        <v>Electra Girl's Hawaii 1 (20-inch) - 2015/2016</v>
      </c>
    </row>
    <row r="188" spans="1:11" x14ac:dyDescent="0.25">
      <c r="A188">
        <v>64</v>
      </c>
      <c r="B188">
        <v>4</v>
      </c>
      <c r="C188">
        <v>24</v>
      </c>
      <c r="D188">
        <v>2</v>
      </c>
      <c r="E188">
        <v>549.99</v>
      </c>
      <c r="F188">
        <v>0.1</v>
      </c>
      <c r="G188">
        <f>(order_items[[#This Row],[quantity]]*order_items[[#This Row],[list_price]]-order_items[[#This Row],[discount]])</f>
        <v>1099.8800000000001</v>
      </c>
      <c r="H188" t="str">
        <f>VLOOKUP(I188, 'categories'!$A$2:$B$1000, 2, FALSE)</f>
        <v>Comfort Bicycles</v>
      </c>
      <c r="I188">
        <f>VLOOKUP(C188, products!$A$2:$D$1000, 4, FALSE)</f>
        <v>2</v>
      </c>
      <c r="J188" t="str">
        <f>VLOOKUP(D188, stores!$A$2:$B$1000, 2, FALSE)</f>
        <v>Baldwin Bikes</v>
      </c>
      <c r="K188" t="str">
        <f>VLOOKUP(C:C,products!$A$2:$B$1000,2,)</f>
        <v>Electra Townie Original 21D - 2016</v>
      </c>
    </row>
    <row r="189" spans="1:11" x14ac:dyDescent="0.25">
      <c r="A189">
        <v>65</v>
      </c>
      <c r="B189">
        <v>1</v>
      </c>
      <c r="C189">
        <v>12</v>
      </c>
      <c r="D189">
        <v>1</v>
      </c>
      <c r="E189">
        <v>549.99</v>
      </c>
      <c r="F189">
        <v>0.1</v>
      </c>
      <c r="G189">
        <f>(order_items[[#This Row],[quantity]]*order_items[[#This Row],[list_price]]-order_items[[#This Row],[discount]])</f>
        <v>549.89</v>
      </c>
      <c r="H189" t="str">
        <f>VLOOKUP(I189, 'categories'!$A$2:$B$1000, 2, FALSE)</f>
        <v>Cruisers Bicycles</v>
      </c>
      <c r="I189">
        <f>VLOOKUP(C189, products!$A$2:$D$1000, 4, FALSE)</f>
        <v>3</v>
      </c>
      <c r="J189" t="str">
        <f>VLOOKUP(D189, stores!$A$2:$B$1000, 2, FALSE)</f>
        <v>Santa Cruz Bikes</v>
      </c>
      <c r="K189" t="str">
        <f>VLOOKUP(C:C,products!$A$2:$B$1000,2,)</f>
        <v>Electra Townie Original 21D - 2016</v>
      </c>
    </row>
    <row r="190" spans="1:11" x14ac:dyDescent="0.25">
      <c r="A190">
        <v>66</v>
      </c>
      <c r="B190">
        <v>1</v>
      </c>
      <c r="C190">
        <v>2</v>
      </c>
      <c r="D190">
        <v>1</v>
      </c>
      <c r="E190">
        <v>749.99</v>
      </c>
      <c r="F190">
        <v>0.2</v>
      </c>
      <c r="G190">
        <f>(order_items[[#This Row],[quantity]]*order_items[[#This Row],[list_price]]-order_items[[#This Row],[discount]])</f>
        <v>749.79</v>
      </c>
      <c r="H190" t="str">
        <f>VLOOKUP(I190, 'categories'!$A$2:$B$1000, 2, FALSE)</f>
        <v>Mountain Bikes</v>
      </c>
      <c r="I190">
        <f>VLOOKUP(C190, products!$A$2:$D$1000, 4, FALSE)</f>
        <v>6</v>
      </c>
      <c r="J190" t="str">
        <f>VLOOKUP(D190, stores!$A$2:$B$1000, 2, FALSE)</f>
        <v>Santa Cruz Bikes</v>
      </c>
      <c r="K190" t="str">
        <f>VLOOKUP(C:C,products!$A$2:$B$1000,2,)</f>
        <v>Ritchey Timberwolf Frameset - 2016</v>
      </c>
    </row>
    <row r="191" spans="1:11" x14ac:dyDescent="0.25">
      <c r="A191">
        <v>66</v>
      </c>
      <c r="B191">
        <v>2</v>
      </c>
      <c r="C191">
        <v>23</v>
      </c>
      <c r="D191">
        <v>1</v>
      </c>
      <c r="E191">
        <v>299.99</v>
      </c>
      <c r="F191">
        <v>7.0000000000000007E-2</v>
      </c>
      <c r="G191">
        <f>(order_items[[#This Row],[quantity]]*order_items[[#This Row],[list_price]]-order_items[[#This Row],[discount]])</f>
        <v>299.92</v>
      </c>
      <c r="H191" t="str">
        <f>VLOOKUP(I191, 'categories'!$A$2:$B$1000, 2, FALSE)</f>
        <v>Children Bicycles</v>
      </c>
      <c r="I191">
        <f>VLOOKUP(C191, products!$A$2:$D$1000, 4, FALSE)</f>
        <v>1</v>
      </c>
      <c r="J191" t="str">
        <f>VLOOKUP(D191, stores!$A$2:$B$1000, 2, FALSE)</f>
        <v>Santa Cruz Bikes</v>
      </c>
      <c r="K191" t="str">
        <f>VLOOKUP(C:C,products!$A$2:$B$1000,2,)</f>
        <v>Electra Girl's Hawaii 1 (20-inch) - 2015/2016</v>
      </c>
    </row>
    <row r="192" spans="1:11" x14ac:dyDescent="0.25">
      <c r="A192">
        <v>66</v>
      </c>
      <c r="B192">
        <v>3</v>
      </c>
      <c r="C192">
        <v>12</v>
      </c>
      <c r="D192">
        <v>1</v>
      </c>
      <c r="E192">
        <v>549.99</v>
      </c>
      <c r="F192">
        <v>7.0000000000000007E-2</v>
      </c>
      <c r="G192">
        <f>(order_items[[#This Row],[quantity]]*order_items[[#This Row],[list_price]]-order_items[[#This Row],[discount]])</f>
        <v>549.91999999999996</v>
      </c>
      <c r="H192" t="str">
        <f>VLOOKUP(I192, 'categories'!$A$2:$B$1000, 2, FALSE)</f>
        <v>Cruisers Bicycles</v>
      </c>
      <c r="I192">
        <f>VLOOKUP(C192, products!$A$2:$D$1000, 4, FALSE)</f>
        <v>3</v>
      </c>
      <c r="J192" t="str">
        <f>VLOOKUP(D192, stores!$A$2:$B$1000, 2, FALSE)</f>
        <v>Santa Cruz Bikes</v>
      </c>
      <c r="K192" t="str">
        <f>VLOOKUP(C:C,products!$A$2:$B$1000,2,)</f>
        <v>Electra Townie Original 21D - 2016</v>
      </c>
    </row>
    <row r="193" spans="1:11" x14ac:dyDescent="0.25">
      <c r="A193">
        <v>67</v>
      </c>
      <c r="B193">
        <v>1</v>
      </c>
      <c r="C193">
        <v>23</v>
      </c>
      <c r="D193">
        <v>2</v>
      </c>
      <c r="E193">
        <v>299.99</v>
      </c>
      <c r="F193">
        <v>0.2</v>
      </c>
      <c r="G193">
        <f>(order_items[[#This Row],[quantity]]*order_items[[#This Row],[list_price]]-order_items[[#This Row],[discount]])</f>
        <v>599.78</v>
      </c>
      <c r="H193" t="str">
        <f>VLOOKUP(I193, 'categories'!$A$2:$B$1000, 2, FALSE)</f>
        <v>Children Bicycles</v>
      </c>
      <c r="I193">
        <f>VLOOKUP(C193, products!$A$2:$D$1000, 4, FALSE)</f>
        <v>1</v>
      </c>
      <c r="J193" t="str">
        <f>VLOOKUP(D193, stores!$A$2:$B$1000, 2, FALSE)</f>
        <v>Baldwin Bikes</v>
      </c>
      <c r="K193" t="str">
        <f>VLOOKUP(C:C,products!$A$2:$B$1000,2,)</f>
        <v>Electra Girl's Hawaii 1 (20-inch) - 2015/2016</v>
      </c>
    </row>
    <row r="194" spans="1:11" x14ac:dyDescent="0.25">
      <c r="A194">
        <v>67</v>
      </c>
      <c r="B194">
        <v>2</v>
      </c>
      <c r="C194">
        <v>12</v>
      </c>
      <c r="D194">
        <v>2</v>
      </c>
      <c r="E194">
        <v>549.99</v>
      </c>
      <c r="F194">
        <v>0.1</v>
      </c>
      <c r="G194">
        <f>(order_items[[#This Row],[quantity]]*order_items[[#This Row],[list_price]]-order_items[[#This Row],[discount]])</f>
        <v>1099.8800000000001</v>
      </c>
      <c r="H194" t="str">
        <f>VLOOKUP(I194, 'categories'!$A$2:$B$1000, 2, FALSE)</f>
        <v>Cruisers Bicycles</v>
      </c>
      <c r="I194">
        <f>VLOOKUP(C194, products!$A$2:$D$1000, 4, FALSE)</f>
        <v>3</v>
      </c>
      <c r="J194" t="str">
        <f>VLOOKUP(D194, stores!$A$2:$B$1000, 2, FALSE)</f>
        <v>Baldwin Bikes</v>
      </c>
      <c r="K194" t="str">
        <f>VLOOKUP(C:C,products!$A$2:$B$1000,2,)</f>
        <v>Electra Townie Original 21D - 2016</v>
      </c>
    </row>
    <row r="195" spans="1:11" x14ac:dyDescent="0.25">
      <c r="A195">
        <v>67</v>
      </c>
      <c r="B195">
        <v>3</v>
      </c>
      <c r="C195">
        <v>21</v>
      </c>
      <c r="D195">
        <v>1</v>
      </c>
      <c r="E195">
        <v>269.99</v>
      </c>
      <c r="F195">
        <v>0.2</v>
      </c>
      <c r="G195">
        <f>(order_items[[#This Row],[quantity]]*order_items[[#This Row],[list_price]]-order_items[[#This Row],[discount]])</f>
        <v>269.79000000000002</v>
      </c>
      <c r="H195" t="str">
        <f>VLOOKUP(I195, 'categories'!$A$2:$B$1000, 2, FALSE)</f>
        <v>Children Bicycles</v>
      </c>
      <c r="I195">
        <f>VLOOKUP(C195, products!$A$2:$D$1000, 4, FALSE)</f>
        <v>1</v>
      </c>
      <c r="J195" t="str">
        <f>VLOOKUP(D195, stores!$A$2:$B$1000, 2, FALSE)</f>
        <v>Santa Cruz Bikes</v>
      </c>
      <c r="K195" t="str">
        <f>VLOOKUP(C:C,products!$A$2:$B$1000,2,)</f>
        <v>Electra Cruiser 1 (24-Inch) - 2016</v>
      </c>
    </row>
    <row r="196" spans="1:11" x14ac:dyDescent="0.25">
      <c r="A196">
        <v>67</v>
      </c>
      <c r="B196">
        <v>4</v>
      </c>
      <c r="C196">
        <v>5</v>
      </c>
      <c r="D196">
        <v>2</v>
      </c>
      <c r="E196">
        <v>1320.99</v>
      </c>
      <c r="F196">
        <v>0.1</v>
      </c>
      <c r="G196">
        <f>(order_items[[#This Row],[quantity]]*order_items[[#This Row],[list_price]]-order_items[[#This Row],[discount]])</f>
        <v>2641.88</v>
      </c>
      <c r="H196" t="str">
        <f>VLOOKUP(I196, 'categories'!$A$2:$B$1000, 2, FALSE)</f>
        <v>Mountain Bikes</v>
      </c>
      <c r="I196">
        <f>VLOOKUP(C196, products!$A$2:$D$1000, 4, FALSE)</f>
        <v>6</v>
      </c>
      <c r="J196" t="str">
        <f>VLOOKUP(D196, stores!$A$2:$B$1000, 2, FALSE)</f>
        <v>Baldwin Bikes</v>
      </c>
      <c r="K196" t="str">
        <f>VLOOKUP(C:C,products!$A$2:$B$1000,2,)</f>
        <v>Heller Shagamaw Frame - 2016</v>
      </c>
    </row>
    <row r="197" spans="1:11" x14ac:dyDescent="0.25">
      <c r="A197">
        <v>67</v>
      </c>
      <c r="B197">
        <v>5</v>
      </c>
      <c r="C197">
        <v>19</v>
      </c>
      <c r="D197">
        <v>1</v>
      </c>
      <c r="E197">
        <v>449</v>
      </c>
      <c r="F197">
        <v>0.2</v>
      </c>
      <c r="G197">
        <f>(order_items[[#This Row],[quantity]]*order_items[[#This Row],[list_price]]-order_items[[#This Row],[discount]])</f>
        <v>448.8</v>
      </c>
      <c r="H197" t="str">
        <f>VLOOKUP(I197, 'categories'!$A$2:$B$1000, 2, FALSE)</f>
        <v>Cruisers Bicycles</v>
      </c>
      <c r="I197">
        <f>VLOOKUP(C197, products!$A$2:$D$1000, 4, FALSE)</f>
        <v>3</v>
      </c>
      <c r="J197" t="str">
        <f>VLOOKUP(D197, stores!$A$2:$B$1000, 2, FALSE)</f>
        <v>Santa Cruz Bikes</v>
      </c>
      <c r="K197" t="str">
        <f>VLOOKUP(C:C,products!$A$2:$B$1000,2,)</f>
        <v>Pure Cycles William 3-Speed - 2016</v>
      </c>
    </row>
    <row r="198" spans="1:11" x14ac:dyDescent="0.25">
      <c r="A198">
        <v>68</v>
      </c>
      <c r="B198">
        <v>1</v>
      </c>
      <c r="C198">
        <v>13</v>
      </c>
      <c r="D198">
        <v>2</v>
      </c>
      <c r="E198">
        <v>269.99</v>
      </c>
      <c r="F198">
        <v>7.0000000000000007E-2</v>
      </c>
      <c r="G198">
        <f>(order_items[[#This Row],[quantity]]*order_items[[#This Row],[list_price]]-order_items[[#This Row],[discount]])</f>
        <v>539.91</v>
      </c>
      <c r="H198" t="str">
        <f>VLOOKUP(I198, 'categories'!$A$2:$B$1000, 2, FALSE)</f>
        <v>Cruisers Bicycles</v>
      </c>
      <c r="I198">
        <f>VLOOKUP(C198, products!$A$2:$D$1000, 4, FALSE)</f>
        <v>3</v>
      </c>
      <c r="J198" t="str">
        <f>VLOOKUP(D198, stores!$A$2:$B$1000, 2, FALSE)</f>
        <v>Baldwin Bikes</v>
      </c>
      <c r="K198" t="str">
        <f>VLOOKUP(C:C,products!$A$2:$B$1000,2,)</f>
        <v>Electra Cruiser 1 (24-Inch) - 2016</v>
      </c>
    </row>
    <row r="199" spans="1:11" x14ac:dyDescent="0.25">
      <c r="A199">
        <v>68</v>
      </c>
      <c r="B199">
        <v>2</v>
      </c>
      <c r="C199">
        <v>17</v>
      </c>
      <c r="D199">
        <v>1</v>
      </c>
      <c r="E199">
        <v>429</v>
      </c>
      <c r="F199">
        <v>0.1</v>
      </c>
      <c r="G199">
        <f>(order_items[[#This Row],[quantity]]*order_items[[#This Row],[list_price]]-order_items[[#This Row],[discount]])</f>
        <v>428.9</v>
      </c>
      <c r="H199" t="str">
        <f>VLOOKUP(I199, 'categories'!$A$2:$B$1000, 2, FALSE)</f>
        <v>Cruisers Bicycles</v>
      </c>
      <c r="I199">
        <f>VLOOKUP(C199, products!$A$2:$D$1000, 4, FALSE)</f>
        <v>3</v>
      </c>
      <c r="J199" t="str">
        <f>VLOOKUP(D199, stores!$A$2:$B$1000, 2, FALSE)</f>
        <v>Santa Cruz Bikes</v>
      </c>
      <c r="K199" t="str">
        <f>VLOOKUP(C:C,products!$A$2:$B$1000,2,)</f>
        <v>Pure Cycles Vine 8-Speed - 2016</v>
      </c>
    </row>
    <row r="200" spans="1:11" x14ac:dyDescent="0.25">
      <c r="A200">
        <v>69</v>
      </c>
      <c r="B200">
        <v>1</v>
      </c>
      <c r="C200">
        <v>22</v>
      </c>
      <c r="D200">
        <v>2</v>
      </c>
      <c r="E200">
        <v>269.99</v>
      </c>
      <c r="F200">
        <v>0.1</v>
      </c>
      <c r="G200">
        <f>(order_items[[#This Row],[quantity]]*order_items[[#This Row],[list_price]]-order_items[[#This Row],[discount]])</f>
        <v>539.88</v>
      </c>
      <c r="H200" t="str">
        <f>VLOOKUP(I200, 'categories'!$A$2:$B$1000, 2, FALSE)</f>
        <v>Children Bicycles</v>
      </c>
      <c r="I200">
        <f>VLOOKUP(C200, products!$A$2:$D$1000, 4, FALSE)</f>
        <v>1</v>
      </c>
      <c r="J200" t="str">
        <f>VLOOKUP(D200, stores!$A$2:$B$1000, 2, FALSE)</f>
        <v>Baldwin Bikes</v>
      </c>
      <c r="K200" t="str">
        <f>VLOOKUP(C:C,products!$A$2:$B$1000,2,)</f>
        <v>Electra Girl's Hawaii 1 (16-inch) - 2015/2016</v>
      </c>
    </row>
    <row r="201" spans="1:11" x14ac:dyDescent="0.25">
      <c r="A201">
        <v>69</v>
      </c>
      <c r="B201">
        <v>2</v>
      </c>
      <c r="C201">
        <v>5</v>
      </c>
      <c r="D201">
        <v>1</v>
      </c>
      <c r="E201">
        <v>1320.99</v>
      </c>
      <c r="F201">
        <v>0.2</v>
      </c>
      <c r="G201">
        <f>(order_items[[#This Row],[quantity]]*order_items[[#This Row],[list_price]]-order_items[[#This Row],[discount]])</f>
        <v>1320.79</v>
      </c>
      <c r="H201" t="str">
        <f>VLOOKUP(I201, 'categories'!$A$2:$B$1000, 2, FALSE)</f>
        <v>Mountain Bikes</v>
      </c>
      <c r="I201">
        <f>VLOOKUP(C201, products!$A$2:$D$1000, 4, FALSE)</f>
        <v>6</v>
      </c>
      <c r="J201" t="str">
        <f>VLOOKUP(D201, stores!$A$2:$B$1000, 2, FALSE)</f>
        <v>Santa Cruz Bikes</v>
      </c>
      <c r="K201" t="str">
        <f>VLOOKUP(C:C,products!$A$2:$B$1000,2,)</f>
        <v>Heller Shagamaw Frame - 2016</v>
      </c>
    </row>
    <row r="202" spans="1:11" x14ac:dyDescent="0.25">
      <c r="A202">
        <v>69</v>
      </c>
      <c r="B202">
        <v>3</v>
      </c>
      <c r="C202">
        <v>10</v>
      </c>
      <c r="D202">
        <v>1</v>
      </c>
      <c r="E202">
        <v>1549</v>
      </c>
      <c r="F202">
        <v>0.05</v>
      </c>
      <c r="G202">
        <f>(order_items[[#This Row],[quantity]]*order_items[[#This Row],[list_price]]-order_items[[#This Row],[discount]])</f>
        <v>1548.95</v>
      </c>
      <c r="H202" t="str">
        <f>VLOOKUP(I202, 'categories'!$A$2:$B$1000, 2, FALSE)</f>
        <v>Cyclocross Bicycles</v>
      </c>
      <c r="I202">
        <f>VLOOKUP(C202, products!$A$2:$D$1000, 4, FALSE)</f>
        <v>4</v>
      </c>
      <c r="J202" t="str">
        <f>VLOOKUP(D202, stores!$A$2:$B$1000, 2, FALSE)</f>
        <v>Santa Cruz Bikes</v>
      </c>
      <c r="K202" t="str">
        <f>VLOOKUP(C:C,products!$A$2:$B$1000,2,)</f>
        <v>Surly Straggler - 2016</v>
      </c>
    </row>
    <row r="203" spans="1:11" x14ac:dyDescent="0.25">
      <c r="A203">
        <v>70</v>
      </c>
      <c r="B203">
        <v>1</v>
      </c>
      <c r="C203">
        <v>3</v>
      </c>
      <c r="D203">
        <v>2</v>
      </c>
      <c r="E203">
        <v>999.99</v>
      </c>
      <c r="F203">
        <v>0.05</v>
      </c>
      <c r="G203">
        <f>(order_items[[#This Row],[quantity]]*order_items[[#This Row],[list_price]]-order_items[[#This Row],[discount]])</f>
        <v>1999.93</v>
      </c>
      <c r="H203" t="str">
        <f>VLOOKUP(I203, 'categories'!$A$2:$B$1000, 2, FALSE)</f>
        <v>Mountain Bikes</v>
      </c>
      <c r="I203">
        <f>VLOOKUP(C203, products!$A$2:$D$1000, 4, FALSE)</f>
        <v>6</v>
      </c>
      <c r="J203" t="str">
        <f>VLOOKUP(D203, stores!$A$2:$B$1000, 2, FALSE)</f>
        <v>Baldwin Bikes</v>
      </c>
      <c r="K203" t="str">
        <f>VLOOKUP(C:C,products!$A$2:$B$1000,2,)</f>
        <v>Surly Wednesday Frameset - 2016</v>
      </c>
    </row>
    <row r="204" spans="1:11" x14ac:dyDescent="0.25">
      <c r="A204">
        <v>70</v>
      </c>
      <c r="B204">
        <v>2</v>
      </c>
      <c r="C204">
        <v>18</v>
      </c>
      <c r="D204">
        <v>1</v>
      </c>
      <c r="E204">
        <v>449</v>
      </c>
      <c r="F204">
        <v>0.2</v>
      </c>
      <c r="G204">
        <f>(order_items[[#This Row],[quantity]]*order_items[[#This Row],[list_price]]-order_items[[#This Row],[discount]])</f>
        <v>448.8</v>
      </c>
      <c r="H204" t="str">
        <f>VLOOKUP(I204, 'categories'!$A$2:$B$1000, 2, FALSE)</f>
        <v>Cruisers Bicycles</v>
      </c>
      <c r="I204">
        <f>VLOOKUP(C204, products!$A$2:$D$1000, 4, FALSE)</f>
        <v>3</v>
      </c>
      <c r="J204" t="str">
        <f>VLOOKUP(D204, stores!$A$2:$B$1000, 2, FALSE)</f>
        <v>Santa Cruz Bikes</v>
      </c>
      <c r="K204" t="str">
        <f>VLOOKUP(C:C,products!$A$2:$B$1000,2,)</f>
        <v>Pure Cycles Western 3-Speed - Women's - 2015/2016</v>
      </c>
    </row>
    <row r="205" spans="1:11" x14ac:dyDescent="0.25">
      <c r="A205">
        <v>70</v>
      </c>
      <c r="B205">
        <v>3</v>
      </c>
      <c r="C205">
        <v>20</v>
      </c>
      <c r="D205">
        <v>1</v>
      </c>
      <c r="E205">
        <v>599.99</v>
      </c>
      <c r="F205">
        <v>0.05</v>
      </c>
      <c r="G205">
        <f>(order_items[[#This Row],[quantity]]*order_items[[#This Row],[list_price]]-order_items[[#This Row],[discount]])</f>
        <v>599.94000000000005</v>
      </c>
      <c r="H205" t="str">
        <f>VLOOKUP(I205, 'categories'!$A$2:$B$1000, 2, FALSE)</f>
        <v>Cruisers Bicycles</v>
      </c>
      <c r="I205">
        <f>VLOOKUP(C205, products!$A$2:$D$1000, 4, FALSE)</f>
        <v>3</v>
      </c>
      <c r="J205" t="str">
        <f>VLOOKUP(D205, stores!$A$2:$B$1000, 2, FALSE)</f>
        <v>Santa Cruz Bikes</v>
      </c>
      <c r="K205" t="str">
        <f>VLOOKUP(C:C,products!$A$2:$B$1000,2,)</f>
        <v>Electra Townie Original 7D EQ - Women's - 2016</v>
      </c>
    </row>
    <row r="206" spans="1:11" x14ac:dyDescent="0.25">
      <c r="A206">
        <v>71</v>
      </c>
      <c r="B206">
        <v>1</v>
      </c>
      <c r="C206">
        <v>26</v>
      </c>
      <c r="D206">
        <v>2</v>
      </c>
      <c r="E206">
        <v>599.99</v>
      </c>
      <c r="F206">
        <v>0.05</v>
      </c>
      <c r="G206">
        <f>(order_items[[#This Row],[quantity]]*order_items[[#This Row],[list_price]]-order_items[[#This Row],[discount]])</f>
        <v>1199.93</v>
      </c>
      <c r="H206" t="str">
        <f>VLOOKUP(I206, 'categories'!$A$2:$B$1000, 2, FALSE)</f>
        <v>Comfort Bicycles</v>
      </c>
      <c r="I206">
        <f>VLOOKUP(C206, products!$A$2:$D$1000, 4, FALSE)</f>
        <v>2</v>
      </c>
      <c r="J206" t="str">
        <f>VLOOKUP(D206, stores!$A$2:$B$1000, 2, FALSE)</f>
        <v>Baldwin Bikes</v>
      </c>
      <c r="K206" t="str">
        <f>VLOOKUP(C:C,products!$A$2:$B$1000,2,)</f>
        <v>Electra Townie Original 7D EQ - 2016</v>
      </c>
    </row>
    <row r="207" spans="1:11" x14ac:dyDescent="0.25">
      <c r="A207">
        <v>71</v>
      </c>
      <c r="B207">
        <v>2</v>
      </c>
      <c r="C207">
        <v>24</v>
      </c>
      <c r="D207">
        <v>1</v>
      </c>
      <c r="E207">
        <v>549.99</v>
      </c>
      <c r="F207">
        <v>0.2</v>
      </c>
      <c r="G207">
        <f>(order_items[[#This Row],[quantity]]*order_items[[#This Row],[list_price]]-order_items[[#This Row],[discount]])</f>
        <v>549.79</v>
      </c>
      <c r="H207" t="str">
        <f>VLOOKUP(I207, 'categories'!$A$2:$B$1000, 2, FALSE)</f>
        <v>Comfort Bicycles</v>
      </c>
      <c r="I207">
        <f>VLOOKUP(C207, products!$A$2:$D$1000, 4, FALSE)</f>
        <v>2</v>
      </c>
      <c r="J207" t="str">
        <f>VLOOKUP(D207, stores!$A$2:$B$1000, 2, FALSE)</f>
        <v>Santa Cruz Bikes</v>
      </c>
      <c r="K207" t="str">
        <f>VLOOKUP(C:C,products!$A$2:$B$1000,2,)</f>
        <v>Electra Townie Original 21D - 2016</v>
      </c>
    </row>
    <row r="208" spans="1:11" x14ac:dyDescent="0.25">
      <c r="A208">
        <v>71</v>
      </c>
      <c r="B208">
        <v>3</v>
      </c>
      <c r="C208">
        <v>18</v>
      </c>
      <c r="D208">
        <v>1</v>
      </c>
      <c r="E208">
        <v>449</v>
      </c>
      <c r="F208">
        <v>0.1</v>
      </c>
      <c r="G208">
        <f>(order_items[[#This Row],[quantity]]*order_items[[#This Row],[list_price]]-order_items[[#This Row],[discount]])</f>
        <v>448.9</v>
      </c>
      <c r="H208" t="str">
        <f>VLOOKUP(I208, 'categories'!$A$2:$B$1000, 2, FALSE)</f>
        <v>Cruisers Bicycles</v>
      </c>
      <c r="I208">
        <f>VLOOKUP(C208, products!$A$2:$D$1000, 4, FALSE)</f>
        <v>3</v>
      </c>
      <c r="J208" t="str">
        <f>VLOOKUP(D208, stores!$A$2:$B$1000, 2, FALSE)</f>
        <v>Santa Cruz Bikes</v>
      </c>
      <c r="K208" t="str">
        <f>VLOOKUP(C:C,products!$A$2:$B$1000,2,)</f>
        <v>Pure Cycles Western 3-Speed - Women's - 2015/2016</v>
      </c>
    </row>
    <row r="209" spans="1:11" x14ac:dyDescent="0.25">
      <c r="A209">
        <v>72</v>
      </c>
      <c r="B209">
        <v>1</v>
      </c>
      <c r="C209">
        <v>17</v>
      </c>
      <c r="D209">
        <v>2</v>
      </c>
      <c r="E209">
        <v>429</v>
      </c>
      <c r="F209">
        <v>7.0000000000000007E-2</v>
      </c>
      <c r="G209">
        <f>(order_items[[#This Row],[quantity]]*order_items[[#This Row],[list_price]]-order_items[[#This Row],[discount]])</f>
        <v>857.93</v>
      </c>
      <c r="H209" t="str">
        <f>VLOOKUP(I209, 'categories'!$A$2:$B$1000, 2, FALSE)</f>
        <v>Cruisers Bicycles</v>
      </c>
      <c r="I209">
        <f>VLOOKUP(C209, products!$A$2:$D$1000, 4, FALSE)</f>
        <v>3</v>
      </c>
      <c r="J209" t="str">
        <f>VLOOKUP(D209, stores!$A$2:$B$1000, 2, FALSE)</f>
        <v>Baldwin Bikes</v>
      </c>
      <c r="K209" t="str">
        <f>VLOOKUP(C:C,products!$A$2:$B$1000,2,)</f>
        <v>Pure Cycles Vine 8-Speed - 2016</v>
      </c>
    </row>
    <row r="210" spans="1:11" x14ac:dyDescent="0.25">
      <c r="A210">
        <v>72</v>
      </c>
      <c r="B210">
        <v>2</v>
      </c>
      <c r="C210">
        <v>12</v>
      </c>
      <c r="D210">
        <v>1</v>
      </c>
      <c r="E210">
        <v>549.99</v>
      </c>
      <c r="F210">
        <v>0.05</v>
      </c>
      <c r="G210">
        <f>(order_items[[#This Row],[quantity]]*order_items[[#This Row],[list_price]]-order_items[[#This Row],[discount]])</f>
        <v>549.94000000000005</v>
      </c>
      <c r="H210" t="str">
        <f>VLOOKUP(I210, 'categories'!$A$2:$B$1000, 2, FALSE)</f>
        <v>Cruisers Bicycles</v>
      </c>
      <c r="I210">
        <f>VLOOKUP(C210, products!$A$2:$D$1000, 4, FALSE)</f>
        <v>3</v>
      </c>
      <c r="J210" t="str">
        <f>VLOOKUP(D210, stores!$A$2:$B$1000, 2, FALSE)</f>
        <v>Santa Cruz Bikes</v>
      </c>
      <c r="K210" t="str">
        <f>VLOOKUP(C:C,products!$A$2:$B$1000,2,)</f>
        <v>Electra Townie Original 21D - 2016</v>
      </c>
    </row>
    <row r="211" spans="1:11" x14ac:dyDescent="0.25">
      <c r="A211">
        <v>72</v>
      </c>
      <c r="B211">
        <v>3</v>
      </c>
      <c r="C211">
        <v>13</v>
      </c>
      <c r="D211">
        <v>2</v>
      </c>
      <c r="E211">
        <v>269.99</v>
      </c>
      <c r="F211">
        <v>0.1</v>
      </c>
      <c r="G211">
        <f>(order_items[[#This Row],[quantity]]*order_items[[#This Row],[list_price]]-order_items[[#This Row],[discount]])</f>
        <v>539.88</v>
      </c>
      <c r="H211" t="str">
        <f>VLOOKUP(I211, 'categories'!$A$2:$B$1000, 2, FALSE)</f>
        <v>Cruisers Bicycles</v>
      </c>
      <c r="I211">
        <f>VLOOKUP(C211, products!$A$2:$D$1000, 4, FALSE)</f>
        <v>3</v>
      </c>
      <c r="J211" t="str">
        <f>VLOOKUP(D211, stores!$A$2:$B$1000, 2, FALSE)</f>
        <v>Baldwin Bikes</v>
      </c>
      <c r="K211" t="str">
        <f>VLOOKUP(C:C,products!$A$2:$B$1000,2,)</f>
        <v>Electra Cruiser 1 (24-Inch) - 2016</v>
      </c>
    </row>
    <row r="212" spans="1:11" x14ac:dyDescent="0.25">
      <c r="A212">
        <v>73</v>
      </c>
      <c r="B212">
        <v>1</v>
      </c>
      <c r="C212">
        <v>22</v>
      </c>
      <c r="D212">
        <v>1</v>
      </c>
      <c r="E212">
        <v>269.99</v>
      </c>
      <c r="F212">
        <v>7.0000000000000007E-2</v>
      </c>
      <c r="G212">
        <f>(order_items[[#This Row],[quantity]]*order_items[[#This Row],[list_price]]-order_items[[#This Row],[discount]])</f>
        <v>269.92</v>
      </c>
      <c r="H212" t="str">
        <f>VLOOKUP(I212, 'categories'!$A$2:$B$1000, 2, FALSE)</f>
        <v>Children Bicycles</v>
      </c>
      <c r="I212">
        <f>VLOOKUP(C212, products!$A$2:$D$1000, 4, FALSE)</f>
        <v>1</v>
      </c>
      <c r="J212" t="str">
        <f>VLOOKUP(D212, stores!$A$2:$B$1000, 2, FALSE)</f>
        <v>Santa Cruz Bikes</v>
      </c>
      <c r="K212" t="str">
        <f>VLOOKUP(C:C,products!$A$2:$B$1000,2,)</f>
        <v>Electra Girl's Hawaii 1 (16-inch) - 2015/2016</v>
      </c>
    </row>
    <row r="213" spans="1:11" x14ac:dyDescent="0.25">
      <c r="A213">
        <v>73</v>
      </c>
      <c r="B213">
        <v>2</v>
      </c>
      <c r="C213">
        <v>26</v>
      </c>
      <c r="D213">
        <v>2</v>
      </c>
      <c r="E213">
        <v>599.99</v>
      </c>
      <c r="F213">
        <v>0.05</v>
      </c>
      <c r="G213">
        <f>(order_items[[#This Row],[quantity]]*order_items[[#This Row],[list_price]]-order_items[[#This Row],[discount]])</f>
        <v>1199.93</v>
      </c>
      <c r="H213" t="str">
        <f>VLOOKUP(I213, 'categories'!$A$2:$B$1000, 2, FALSE)</f>
        <v>Comfort Bicycles</v>
      </c>
      <c r="I213">
        <f>VLOOKUP(C213, products!$A$2:$D$1000, 4, FALSE)</f>
        <v>2</v>
      </c>
      <c r="J213" t="str">
        <f>VLOOKUP(D213, stores!$A$2:$B$1000, 2, FALSE)</f>
        <v>Baldwin Bikes</v>
      </c>
      <c r="K213" t="str">
        <f>VLOOKUP(C:C,products!$A$2:$B$1000,2,)</f>
        <v>Electra Townie Original 7D EQ - 2016</v>
      </c>
    </row>
    <row r="214" spans="1:11" x14ac:dyDescent="0.25">
      <c r="A214">
        <v>73</v>
      </c>
      <c r="B214">
        <v>3</v>
      </c>
      <c r="C214">
        <v>3</v>
      </c>
      <c r="D214">
        <v>2</v>
      </c>
      <c r="E214">
        <v>999.99</v>
      </c>
      <c r="F214">
        <v>7.0000000000000007E-2</v>
      </c>
      <c r="G214">
        <f>(order_items[[#This Row],[quantity]]*order_items[[#This Row],[list_price]]-order_items[[#This Row],[discount]])</f>
        <v>1999.91</v>
      </c>
      <c r="H214" t="str">
        <f>VLOOKUP(I214, 'categories'!$A$2:$B$1000, 2, FALSE)</f>
        <v>Mountain Bikes</v>
      </c>
      <c r="I214">
        <f>VLOOKUP(C214, products!$A$2:$D$1000, 4, FALSE)</f>
        <v>6</v>
      </c>
      <c r="J214" t="str">
        <f>VLOOKUP(D214, stores!$A$2:$B$1000, 2, FALSE)</f>
        <v>Baldwin Bikes</v>
      </c>
      <c r="K214" t="str">
        <f>VLOOKUP(C:C,products!$A$2:$B$1000,2,)</f>
        <v>Surly Wednesday Frameset - 2016</v>
      </c>
    </row>
    <row r="215" spans="1:11" x14ac:dyDescent="0.25">
      <c r="A215">
        <v>73</v>
      </c>
      <c r="B215">
        <v>4</v>
      </c>
      <c r="C215">
        <v>25</v>
      </c>
      <c r="D215">
        <v>1</v>
      </c>
      <c r="E215">
        <v>499.99</v>
      </c>
      <c r="F215">
        <v>7.0000000000000007E-2</v>
      </c>
      <c r="G215">
        <f>(order_items[[#This Row],[quantity]]*order_items[[#This Row],[list_price]]-order_items[[#This Row],[discount]])</f>
        <v>499.92</v>
      </c>
      <c r="H215" t="str">
        <f>VLOOKUP(I215, 'categories'!$A$2:$B$1000, 2, FALSE)</f>
        <v>Comfort Bicycles</v>
      </c>
      <c r="I215">
        <f>VLOOKUP(C215, products!$A$2:$D$1000, 4, FALSE)</f>
        <v>2</v>
      </c>
      <c r="J215" t="str">
        <f>VLOOKUP(D215, stores!$A$2:$B$1000, 2, FALSE)</f>
        <v>Santa Cruz Bikes</v>
      </c>
      <c r="K215" t="str">
        <f>VLOOKUP(C:C,products!$A$2:$B$1000,2,)</f>
        <v>Electra Townie Original 7D - 2015/2016</v>
      </c>
    </row>
    <row r="216" spans="1:11" x14ac:dyDescent="0.25">
      <c r="A216">
        <v>73</v>
      </c>
      <c r="B216">
        <v>5</v>
      </c>
      <c r="C216">
        <v>23</v>
      </c>
      <c r="D216">
        <v>2</v>
      </c>
      <c r="E216">
        <v>299.99</v>
      </c>
      <c r="F216">
        <v>0.2</v>
      </c>
      <c r="G216">
        <f>(order_items[[#This Row],[quantity]]*order_items[[#This Row],[list_price]]-order_items[[#This Row],[discount]])</f>
        <v>599.78</v>
      </c>
      <c r="H216" t="str">
        <f>VLOOKUP(I216, 'categories'!$A$2:$B$1000, 2, FALSE)</f>
        <v>Children Bicycles</v>
      </c>
      <c r="I216">
        <f>VLOOKUP(C216, products!$A$2:$D$1000, 4, FALSE)</f>
        <v>1</v>
      </c>
      <c r="J216" t="str">
        <f>VLOOKUP(D216, stores!$A$2:$B$1000, 2, FALSE)</f>
        <v>Baldwin Bikes</v>
      </c>
      <c r="K216" t="str">
        <f>VLOOKUP(C:C,products!$A$2:$B$1000,2,)</f>
        <v>Electra Girl's Hawaii 1 (20-inch) - 2015/2016</v>
      </c>
    </row>
    <row r="217" spans="1:11" x14ac:dyDescent="0.25">
      <c r="A217">
        <v>74</v>
      </c>
      <c r="B217">
        <v>1</v>
      </c>
      <c r="C217">
        <v>16</v>
      </c>
      <c r="D217">
        <v>2</v>
      </c>
      <c r="E217">
        <v>599.99</v>
      </c>
      <c r="F217">
        <v>0.05</v>
      </c>
      <c r="G217">
        <f>(order_items[[#This Row],[quantity]]*order_items[[#This Row],[list_price]]-order_items[[#This Row],[discount]])</f>
        <v>1199.93</v>
      </c>
      <c r="H217" t="str">
        <f>VLOOKUP(I217, 'categories'!$A$2:$B$1000, 2, FALSE)</f>
        <v>Cruisers Bicycles</v>
      </c>
      <c r="I217">
        <f>VLOOKUP(C217, products!$A$2:$D$1000, 4, FALSE)</f>
        <v>3</v>
      </c>
      <c r="J217" t="str">
        <f>VLOOKUP(D217, stores!$A$2:$B$1000, 2, FALSE)</f>
        <v>Baldwin Bikes</v>
      </c>
      <c r="K217" t="str">
        <f>VLOOKUP(C:C,products!$A$2:$B$1000,2,)</f>
        <v>Electra Townie Original 7D EQ - 2016</v>
      </c>
    </row>
    <row r="218" spans="1:11" x14ac:dyDescent="0.25">
      <c r="A218">
        <v>74</v>
      </c>
      <c r="B218">
        <v>2</v>
      </c>
      <c r="C218">
        <v>6</v>
      </c>
      <c r="D218">
        <v>1</v>
      </c>
      <c r="E218">
        <v>469.99</v>
      </c>
      <c r="F218">
        <v>7.0000000000000007E-2</v>
      </c>
      <c r="G218">
        <f>(order_items[[#This Row],[quantity]]*order_items[[#This Row],[list_price]]-order_items[[#This Row],[discount]])</f>
        <v>469.92</v>
      </c>
      <c r="H218" t="str">
        <f>VLOOKUP(I218, 'categories'!$A$2:$B$1000, 2, FALSE)</f>
        <v>Mountain Bikes</v>
      </c>
      <c r="I218">
        <f>VLOOKUP(C218, products!$A$2:$D$1000, 4, FALSE)</f>
        <v>6</v>
      </c>
      <c r="J218" t="str">
        <f>VLOOKUP(D218, stores!$A$2:$B$1000, 2, FALSE)</f>
        <v>Santa Cruz Bikes</v>
      </c>
      <c r="K218" t="str">
        <f>VLOOKUP(C:C,products!$A$2:$B$1000,2,)</f>
        <v>Surly Ice Cream Truck Frameset - 2016</v>
      </c>
    </row>
    <row r="219" spans="1:11" x14ac:dyDescent="0.25">
      <c r="A219">
        <v>75</v>
      </c>
      <c r="B219">
        <v>1</v>
      </c>
      <c r="C219">
        <v>3</v>
      </c>
      <c r="D219">
        <v>1</v>
      </c>
      <c r="E219">
        <v>999.99</v>
      </c>
      <c r="F219">
        <v>0.1</v>
      </c>
      <c r="G219">
        <f>(order_items[[#This Row],[quantity]]*order_items[[#This Row],[list_price]]-order_items[[#This Row],[discount]])</f>
        <v>999.89</v>
      </c>
      <c r="H219" t="str">
        <f>VLOOKUP(I219, 'categories'!$A$2:$B$1000, 2, FALSE)</f>
        <v>Mountain Bikes</v>
      </c>
      <c r="I219">
        <f>VLOOKUP(C219, products!$A$2:$D$1000, 4, FALSE)</f>
        <v>6</v>
      </c>
      <c r="J219" t="str">
        <f>VLOOKUP(D219, stores!$A$2:$B$1000, 2, FALSE)</f>
        <v>Santa Cruz Bikes</v>
      </c>
      <c r="K219" t="str">
        <f>VLOOKUP(C:C,products!$A$2:$B$1000,2,)</f>
        <v>Surly Wednesday Frameset - 2016</v>
      </c>
    </row>
    <row r="220" spans="1:11" x14ac:dyDescent="0.25">
      <c r="A220">
        <v>75</v>
      </c>
      <c r="B220">
        <v>2</v>
      </c>
      <c r="C220">
        <v>7</v>
      </c>
      <c r="D220">
        <v>2</v>
      </c>
      <c r="E220">
        <v>3999.99</v>
      </c>
      <c r="F220">
        <v>7.0000000000000007E-2</v>
      </c>
      <c r="G220">
        <f>(order_items[[#This Row],[quantity]]*order_items[[#This Row],[list_price]]-order_items[[#This Row],[discount]])</f>
        <v>7999.91</v>
      </c>
      <c r="H220" t="str">
        <f>VLOOKUP(I220, 'categories'!$A$2:$B$1000, 2, FALSE)</f>
        <v>Mountain Bikes</v>
      </c>
      <c r="I220">
        <f>VLOOKUP(C220, products!$A$2:$D$1000, 4, FALSE)</f>
        <v>6</v>
      </c>
      <c r="J220" t="str">
        <f>VLOOKUP(D220, stores!$A$2:$B$1000, 2, FALSE)</f>
        <v>Baldwin Bikes</v>
      </c>
      <c r="K220" t="str">
        <f>VLOOKUP(C:C,products!$A$2:$B$1000,2,)</f>
        <v>Trek Slash 8 27.5 - 2016</v>
      </c>
    </row>
    <row r="221" spans="1:11" x14ac:dyDescent="0.25">
      <c r="A221">
        <v>75</v>
      </c>
      <c r="B221">
        <v>3</v>
      </c>
      <c r="C221">
        <v>15</v>
      </c>
      <c r="D221">
        <v>1</v>
      </c>
      <c r="E221">
        <v>529.99</v>
      </c>
      <c r="F221">
        <v>0.2</v>
      </c>
      <c r="G221">
        <f>(order_items[[#This Row],[quantity]]*order_items[[#This Row],[list_price]]-order_items[[#This Row],[discount]])</f>
        <v>529.79</v>
      </c>
      <c r="H221" t="str">
        <f>VLOOKUP(I221, 'categories'!$A$2:$B$1000, 2, FALSE)</f>
        <v>Cruisers Bicycles</v>
      </c>
      <c r="I221">
        <f>VLOOKUP(C221, products!$A$2:$D$1000, 4, FALSE)</f>
        <v>3</v>
      </c>
      <c r="J221" t="str">
        <f>VLOOKUP(D221, stores!$A$2:$B$1000, 2, FALSE)</f>
        <v>Santa Cruz Bikes</v>
      </c>
      <c r="K221" t="str">
        <f>VLOOKUP(C:C,products!$A$2:$B$1000,2,)</f>
        <v>Electra Moto 1 - 2016</v>
      </c>
    </row>
    <row r="222" spans="1:11" x14ac:dyDescent="0.25">
      <c r="A222">
        <v>76</v>
      </c>
      <c r="B222">
        <v>1</v>
      </c>
      <c r="C222">
        <v>12</v>
      </c>
      <c r="D222">
        <v>1</v>
      </c>
      <c r="E222">
        <v>549.99</v>
      </c>
      <c r="F222">
        <v>0.05</v>
      </c>
      <c r="G222">
        <f>(order_items[[#This Row],[quantity]]*order_items[[#This Row],[list_price]]-order_items[[#This Row],[discount]])</f>
        <v>549.94000000000005</v>
      </c>
      <c r="H222" t="str">
        <f>VLOOKUP(I222, 'categories'!$A$2:$B$1000, 2, FALSE)</f>
        <v>Cruisers Bicycles</v>
      </c>
      <c r="I222">
        <f>VLOOKUP(C222, products!$A$2:$D$1000, 4, FALSE)</f>
        <v>3</v>
      </c>
      <c r="J222" t="str">
        <f>VLOOKUP(D222, stores!$A$2:$B$1000, 2, FALSE)</f>
        <v>Santa Cruz Bikes</v>
      </c>
      <c r="K222" t="str">
        <f>VLOOKUP(C:C,products!$A$2:$B$1000,2,)</f>
        <v>Electra Townie Original 21D - 2016</v>
      </c>
    </row>
    <row r="223" spans="1:11" x14ac:dyDescent="0.25">
      <c r="A223">
        <v>76</v>
      </c>
      <c r="B223">
        <v>2</v>
      </c>
      <c r="C223">
        <v>11</v>
      </c>
      <c r="D223">
        <v>2</v>
      </c>
      <c r="E223">
        <v>1680.99</v>
      </c>
      <c r="F223">
        <v>0.1</v>
      </c>
      <c r="G223">
        <f>(order_items[[#This Row],[quantity]]*order_items[[#This Row],[list_price]]-order_items[[#This Row],[discount]])</f>
        <v>3361.88</v>
      </c>
      <c r="H223" t="str">
        <f>VLOOKUP(I223, 'categories'!$A$2:$B$1000, 2, FALSE)</f>
        <v>Cyclocross Bicycles</v>
      </c>
      <c r="I223">
        <f>VLOOKUP(C223, products!$A$2:$D$1000, 4, FALSE)</f>
        <v>4</v>
      </c>
      <c r="J223" t="str">
        <f>VLOOKUP(D223, stores!$A$2:$B$1000, 2, FALSE)</f>
        <v>Baldwin Bikes</v>
      </c>
      <c r="K223" t="str">
        <f>VLOOKUP(C:C,products!$A$2:$B$1000,2,)</f>
        <v>Surly Straggler 650b - 2016</v>
      </c>
    </row>
    <row r="224" spans="1:11" x14ac:dyDescent="0.25">
      <c r="A224">
        <v>76</v>
      </c>
      <c r="B224">
        <v>3</v>
      </c>
      <c r="C224">
        <v>5</v>
      </c>
      <c r="D224">
        <v>1</v>
      </c>
      <c r="E224">
        <v>1320.99</v>
      </c>
      <c r="F224">
        <v>7.0000000000000007E-2</v>
      </c>
      <c r="G224">
        <f>(order_items[[#This Row],[quantity]]*order_items[[#This Row],[list_price]]-order_items[[#This Row],[discount]])</f>
        <v>1320.92</v>
      </c>
      <c r="H224" t="str">
        <f>VLOOKUP(I224, 'categories'!$A$2:$B$1000, 2, FALSE)</f>
        <v>Mountain Bikes</v>
      </c>
      <c r="I224">
        <f>VLOOKUP(C224, products!$A$2:$D$1000, 4, FALSE)</f>
        <v>6</v>
      </c>
      <c r="J224" t="str">
        <f>VLOOKUP(D224, stores!$A$2:$B$1000, 2, FALSE)</f>
        <v>Santa Cruz Bikes</v>
      </c>
      <c r="K224" t="str">
        <f>VLOOKUP(C:C,products!$A$2:$B$1000,2,)</f>
        <v>Heller Shagamaw Frame - 2016</v>
      </c>
    </row>
    <row r="225" spans="1:11" x14ac:dyDescent="0.25">
      <c r="A225">
        <v>77</v>
      </c>
      <c r="B225">
        <v>1</v>
      </c>
      <c r="C225">
        <v>20</v>
      </c>
      <c r="D225">
        <v>1</v>
      </c>
      <c r="E225">
        <v>599.99</v>
      </c>
      <c r="F225">
        <v>7.0000000000000007E-2</v>
      </c>
      <c r="G225">
        <f>(order_items[[#This Row],[quantity]]*order_items[[#This Row],[list_price]]-order_items[[#This Row],[discount]])</f>
        <v>599.91999999999996</v>
      </c>
      <c r="H225" t="str">
        <f>VLOOKUP(I225, 'categories'!$A$2:$B$1000, 2, FALSE)</f>
        <v>Cruisers Bicycles</v>
      </c>
      <c r="I225">
        <f>VLOOKUP(C225, products!$A$2:$D$1000, 4, FALSE)</f>
        <v>3</v>
      </c>
      <c r="J225" t="str">
        <f>VLOOKUP(D225, stores!$A$2:$B$1000, 2, FALSE)</f>
        <v>Santa Cruz Bikes</v>
      </c>
      <c r="K225" t="str">
        <f>VLOOKUP(C:C,products!$A$2:$B$1000,2,)</f>
        <v>Electra Townie Original 7D EQ - Women's - 2016</v>
      </c>
    </row>
    <row r="226" spans="1:11" x14ac:dyDescent="0.25">
      <c r="A226">
        <v>77</v>
      </c>
      <c r="B226">
        <v>2</v>
      </c>
      <c r="C226">
        <v>24</v>
      </c>
      <c r="D226">
        <v>2</v>
      </c>
      <c r="E226">
        <v>549.99</v>
      </c>
      <c r="F226">
        <v>0.1</v>
      </c>
      <c r="G226">
        <f>(order_items[[#This Row],[quantity]]*order_items[[#This Row],[list_price]]-order_items[[#This Row],[discount]])</f>
        <v>1099.8800000000001</v>
      </c>
      <c r="H226" t="str">
        <f>VLOOKUP(I226, 'categories'!$A$2:$B$1000, 2, FALSE)</f>
        <v>Comfort Bicycles</v>
      </c>
      <c r="I226">
        <f>VLOOKUP(C226, products!$A$2:$D$1000, 4, FALSE)</f>
        <v>2</v>
      </c>
      <c r="J226" t="str">
        <f>VLOOKUP(D226, stores!$A$2:$B$1000, 2, FALSE)</f>
        <v>Baldwin Bikes</v>
      </c>
      <c r="K226" t="str">
        <f>VLOOKUP(C:C,products!$A$2:$B$1000,2,)</f>
        <v>Electra Townie Original 21D - 2016</v>
      </c>
    </row>
    <row r="227" spans="1:11" x14ac:dyDescent="0.25">
      <c r="A227">
        <v>77</v>
      </c>
      <c r="B227">
        <v>3</v>
      </c>
      <c r="C227">
        <v>26</v>
      </c>
      <c r="D227">
        <v>1</v>
      </c>
      <c r="E227">
        <v>599.99</v>
      </c>
      <c r="F227">
        <v>0.2</v>
      </c>
      <c r="G227">
        <f>(order_items[[#This Row],[quantity]]*order_items[[#This Row],[list_price]]-order_items[[#This Row],[discount]])</f>
        <v>599.79</v>
      </c>
      <c r="H227" t="str">
        <f>VLOOKUP(I227, 'categories'!$A$2:$B$1000, 2, FALSE)</f>
        <v>Comfort Bicycles</v>
      </c>
      <c r="I227">
        <f>VLOOKUP(C227, products!$A$2:$D$1000, 4, FALSE)</f>
        <v>2</v>
      </c>
      <c r="J227" t="str">
        <f>VLOOKUP(D227, stores!$A$2:$B$1000, 2, FALSE)</f>
        <v>Santa Cruz Bikes</v>
      </c>
      <c r="K227" t="str">
        <f>VLOOKUP(C:C,products!$A$2:$B$1000,2,)</f>
        <v>Electra Townie Original 7D EQ - 2016</v>
      </c>
    </row>
    <row r="228" spans="1:11" x14ac:dyDescent="0.25">
      <c r="A228">
        <v>77</v>
      </c>
      <c r="B228">
        <v>4</v>
      </c>
      <c r="C228">
        <v>25</v>
      </c>
      <c r="D228">
        <v>1</v>
      </c>
      <c r="E228">
        <v>499.99</v>
      </c>
      <c r="F228">
        <v>0.2</v>
      </c>
      <c r="G228">
        <f>(order_items[[#This Row],[quantity]]*order_items[[#This Row],[list_price]]-order_items[[#This Row],[discount]])</f>
        <v>499.79</v>
      </c>
      <c r="H228" t="str">
        <f>VLOOKUP(I228, 'categories'!$A$2:$B$1000, 2, FALSE)</f>
        <v>Comfort Bicycles</v>
      </c>
      <c r="I228">
        <f>VLOOKUP(C228, products!$A$2:$D$1000, 4, FALSE)</f>
        <v>2</v>
      </c>
      <c r="J228" t="str">
        <f>VLOOKUP(D228, stores!$A$2:$B$1000, 2, FALSE)</f>
        <v>Santa Cruz Bikes</v>
      </c>
      <c r="K228" t="str">
        <f>VLOOKUP(C:C,products!$A$2:$B$1000,2,)</f>
        <v>Electra Townie Original 7D - 2015/2016</v>
      </c>
    </row>
    <row r="229" spans="1:11" x14ac:dyDescent="0.25">
      <c r="A229">
        <v>78</v>
      </c>
      <c r="B229">
        <v>1</v>
      </c>
      <c r="C229">
        <v>17</v>
      </c>
      <c r="D229">
        <v>1</v>
      </c>
      <c r="E229">
        <v>429</v>
      </c>
      <c r="F229">
        <v>7.0000000000000007E-2</v>
      </c>
      <c r="G229">
        <f>(order_items[[#This Row],[quantity]]*order_items[[#This Row],[list_price]]-order_items[[#This Row],[discount]])</f>
        <v>428.93</v>
      </c>
      <c r="H229" t="str">
        <f>VLOOKUP(I229, 'categories'!$A$2:$B$1000, 2, FALSE)</f>
        <v>Cruisers Bicycles</v>
      </c>
      <c r="I229">
        <f>VLOOKUP(C229, products!$A$2:$D$1000, 4, FALSE)</f>
        <v>3</v>
      </c>
      <c r="J229" t="str">
        <f>VLOOKUP(D229, stores!$A$2:$B$1000, 2, FALSE)</f>
        <v>Santa Cruz Bikes</v>
      </c>
      <c r="K229" t="str">
        <f>VLOOKUP(C:C,products!$A$2:$B$1000,2,)</f>
        <v>Pure Cycles Vine 8-Speed - 2016</v>
      </c>
    </row>
    <row r="230" spans="1:11" x14ac:dyDescent="0.25">
      <c r="A230">
        <v>78</v>
      </c>
      <c r="B230">
        <v>2</v>
      </c>
      <c r="C230">
        <v>19</v>
      </c>
      <c r="D230">
        <v>1</v>
      </c>
      <c r="E230">
        <v>449</v>
      </c>
      <c r="F230">
        <v>0.2</v>
      </c>
      <c r="G230">
        <f>(order_items[[#This Row],[quantity]]*order_items[[#This Row],[list_price]]-order_items[[#This Row],[discount]])</f>
        <v>448.8</v>
      </c>
      <c r="H230" t="str">
        <f>VLOOKUP(I230, 'categories'!$A$2:$B$1000, 2, FALSE)</f>
        <v>Cruisers Bicycles</v>
      </c>
      <c r="I230">
        <f>VLOOKUP(C230, products!$A$2:$D$1000, 4, FALSE)</f>
        <v>3</v>
      </c>
      <c r="J230" t="str">
        <f>VLOOKUP(D230, stores!$A$2:$B$1000, 2, FALSE)</f>
        <v>Santa Cruz Bikes</v>
      </c>
      <c r="K230" t="str">
        <f>VLOOKUP(C:C,products!$A$2:$B$1000,2,)</f>
        <v>Pure Cycles William 3-Speed - 2016</v>
      </c>
    </row>
    <row r="231" spans="1:11" x14ac:dyDescent="0.25">
      <c r="A231">
        <v>78</v>
      </c>
      <c r="B231">
        <v>3</v>
      </c>
      <c r="C231">
        <v>18</v>
      </c>
      <c r="D231">
        <v>2</v>
      </c>
      <c r="E231">
        <v>449</v>
      </c>
      <c r="F231">
        <v>0.1</v>
      </c>
      <c r="G231">
        <f>(order_items[[#This Row],[quantity]]*order_items[[#This Row],[list_price]]-order_items[[#This Row],[discount]])</f>
        <v>897.9</v>
      </c>
      <c r="H231" t="str">
        <f>VLOOKUP(I231, 'categories'!$A$2:$B$1000, 2, FALSE)</f>
        <v>Cruisers Bicycles</v>
      </c>
      <c r="I231">
        <f>VLOOKUP(C231, products!$A$2:$D$1000, 4, FALSE)</f>
        <v>3</v>
      </c>
      <c r="J231" t="str">
        <f>VLOOKUP(D231, stores!$A$2:$B$1000, 2, FALSE)</f>
        <v>Baldwin Bikes</v>
      </c>
      <c r="K231" t="str">
        <f>VLOOKUP(C:C,products!$A$2:$B$1000,2,)</f>
        <v>Pure Cycles Western 3-Speed - Women's - 2015/2016</v>
      </c>
    </row>
    <row r="232" spans="1:11" x14ac:dyDescent="0.25">
      <c r="A232">
        <v>78</v>
      </c>
      <c r="B232">
        <v>4</v>
      </c>
      <c r="C232">
        <v>14</v>
      </c>
      <c r="D232">
        <v>2</v>
      </c>
      <c r="E232">
        <v>269.99</v>
      </c>
      <c r="F232">
        <v>0.1</v>
      </c>
      <c r="G232">
        <f>(order_items[[#This Row],[quantity]]*order_items[[#This Row],[list_price]]-order_items[[#This Row],[discount]])</f>
        <v>539.88</v>
      </c>
      <c r="H232" t="str">
        <f>VLOOKUP(I232, 'categories'!$A$2:$B$1000, 2, FALSE)</f>
        <v>Cruisers Bicycles</v>
      </c>
      <c r="I232">
        <f>VLOOKUP(C232, products!$A$2:$D$1000, 4, FALSE)</f>
        <v>3</v>
      </c>
      <c r="J232" t="str">
        <f>VLOOKUP(D232, stores!$A$2:$B$1000, 2, FALSE)</f>
        <v>Baldwin Bikes</v>
      </c>
      <c r="K232" t="str">
        <f>VLOOKUP(C:C,products!$A$2:$B$1000,2,)</f>
        <v>Electra Girl's Hawaii 1 (16-inch) - 2015/2016</v>
      </c>
    </row>
    <row r="233" spans="1:11" x14ac:dyDescent="0.25">
      <c r="A233">
        <v>79</v>
      </c>
      <c r="B233">
        <v>1</v>
      </c>
      <c r="C233">
        <v>9</v>
      </c>
      <c r="D233">
        <v>2</v>
      </c>
      <c r="E233">
        <v>2999.99</v>
      </c>
      <c r="F233">
        <v>0.1</v>
      </c>
      <c r="G233">
        <f>(order_items[[#This Row],[quantity]]*order_items[[#This Row],[list_price]]-order_items[[#This Row],[discount]])</f>
        <v>5999.8799999999992</v>
      </c>
      <c r="H233" t="str">
        <f>VLOOKUP(I233, 'categories'!$A$2:$B$1000, 2, FALSE)</f>
        <v>Electric Bikes</v>
      </c>
      <c r="I233">
        <f>VLOOKUP(C233, products!$A$2:$D$1000, 4, FALSE)</f>
        <v>5</v>
      </c>
      <c r="J233" t="str">
        <f>VLOOKUP(D233, stores!$A$2:$B$1000, 2, FALSE)</f>
        <v>Baldwin Bikes</v>
      </c>
      <c r="K233" t="str">
        <f>VLOOKUP(C:C,products!$A$2:$B$1000,2,)</f>
        <v>Trek Conduit+ - 2016</v>
      </c>
    </row>
    <row r="234" spans="1:11" x14ac:dyDescent="0.25">
      <c r="A234">
        <v>79</v>
      </c>
      <c r="B234">
        <v>2</v>
      </c>
      <c r="C234">
        <v>17</v>
      </c>
      <c r="D234">
        <v>2</v>
      </c>
      <c r="E234">
        <v>429</v>
      </c>
      <c r="F234">
        <v>0.05</v>
      </c>
      <c r="G234">
        <f>(order_items[[#This Row],[quantity]]*order_items[[#This Row],[list_price]]-order_items[[#This Row],[discount]])</f>
        <v>857.95</v>
      </c>
      <c r="H234" t="str">
        <f>VLOOKUP(I234, 'categories'!$A$2:$B$1000, 2, FALSE)</f>
        <v>Cruisers Bicycles</v>
      </c>
      <c r="I234">
        <f>VLOOKUP(C234, products!$A$2:$D$1000, 4, FALSE)</f>
        <v>3</v>
      </c>
      <c r="J234" t="str">
        <f>VLOOKUP(D234, stores!$A$2:$B$1000, 2, FALSE)</f>
        <v>Baldwin Bikes</v>
      </c>
      <c r="K234" t="str">
        <f>VLOOKUP(C:C,products!$A$2:$B$1000,2,)</f>
        <v>Pure Cycles Vine 8-Speed - 2016</v>
      </c>
    </row>
    <row r="235" spans="1:11" x14ac:dyDescent="0.25">
      <c r="A235">
        <v>79</v>
      </c>
      <c r="B235">
        <v>3</v>
      </c>
      <c r="C235">
        <v>6</v>
      </c>
      <c r="D235">
        <v>1</v>
      </c>
      <c r="E235">
        <v>469.99</v>
      </c>
      <c r="F235">
        <v>0.1</v>
      </c>
      <c r="G235">
        <f>(order_items[[#This Row],[quantity]]*order_items[[#This Row],[list_price]]-order_items[[#This Row],[discount]])</f>
        <v>469.89</v>
      </c>
      <c r="H235" t="str">
        <f>VLOOKUP(I235, 'categories'!$A$2:$B$1000, 2, FALSE)</f>
        <v>Mountain Bikes</v>
      </c>
      <c r="I235">
        <f>VLOOKUP(C235, products!$A$2:$D$1000, 4, FALSE)</f>
        <v>6</v>
      </c>
      <c r="J235" t="str">
        <f>VLOOKUP(D235, stores!$A$2:$B$1000, 2, FALSE)</f>
        <v>Santa Cruz Bikes</v>
      </c>
      <c r="K235" t="str">
        <f>VLOOKUP(C:C,products!$A$2:$B$1000,2,)</f>
        <v>Surly Ice Cream Truck Frameset - 2016</v>
      </c>
    </row>
    <row r="236" spans="1:11" x14ac:dyDescent="0.25">
      <c r="A236">
        <v>79</v>
      </c>
      <c r="B236">
        <v>4</v>
      </c>
      <c r="C236">
        <v>25</v>
      </c>
      <c r="D236">
        <v>2</v>
      </c>
      <c r="E236">
        <v>499.99</v>
      </c>
      <c r="F236">
        <v>7.0000000000000007E-2</v>
      </c>
      <c r="G236">
        <f>(order_items[[#This Row],[quantity]]*order_items[[#This Row],[list_price]]-order_items[[#This Row],[discount]])</f>
        <v>999.91</v>
      </c>
      <c r="H236" t="str">
        <f>VLOOKUP(I236, 'categories'!$A$2:$B$1000, 2, FALSE)</f>
        <v>Comfort Bicycles</v>
      </c>
      <c r="I236">
        <f>VLOOKUP(C236, products!$A$2:$D$1000, 4, FALSE)</f>
        <v>2</v>
      </c>
      <c r="J236" t="str">
        <f>VLOOKUP(D236, stores!$A$2:$B$1000, 2, FALSE)</f>
        <v>Baldwin Bikes</v>
      </c>
      <c r="K236" t="str">
        <f>VLOOKUP(C:C,products!$A$2:$B$1000,2,)</f>
        <v>Electra Townie Original 7D - 2015/2016</v>
      </c>
    </row>
    <row r="237" spans="1:11" x14ac:dyDescent="0.25">
      <c r="A237">
        <v>80</v>
      </c>
      <c r="B237">
        <v>1</v>
      </c>
      <c r="C237">
        <v>26</v>
      </c>
      <c r="D237">
        <v>1</v>
      </c>
      <c r="E237">
        <v>599.99</v>
      </c>
      <c r="F237">
        <v>0.1</v>
      </c>
      <c r="G237">
        <f>(order_items[[#This Row],[quantity]]*order_items[[#This Row],[list_price]]-order_items[[#This Row],[discount]])</f>
        <v>599.89</v>
      </c>
      <c r="H237" t="str">
        <f>VLOOKUP(I237, 'categories'!$A$2:$B$1000, 2, FALSE)</f>
        <v>Comfort Bicycles</v>
      </c>
      <c r="I237">
        <f>VLOOKUP(C237, products!$A$2:$D$1000, 4, FALSE)</f>
        <v>2</v>
      </c>
      <c r="J237" t="str">
        <f>VLOOKUP(D237, stores!$A$2:$B$1000, 2, FALSE)</f>
        <v>Santa Cruz Bikes</v>
      </c>
      <c r="K237" t="str">
        <f>VLOOKUP(C:C,products!$A$2:$B$1000,2,)</f>
        <v>Electra Townie Original 7D EQ - 2016</v>
      </c>
    </row>
    <row r="238" spans="1:11" x14ac:dyDescent="0.25">
      <c r="A238">
        <v>80</v>
      </c>
      <c r="B238">
        <v>2</v>
      </c>
      <c r="C238">
        <v>24</v>
      </c>
      <c r="D238">
        <v>1</v>
      </c>
      <c r="E238">
        <v>549.99</v>
      </c>
      <c r="F238">
        <v>0.1</v>
      </c>
      <c r="G238">
        <f>(order_items[[#This Row],[quantity]]*order_items[[#This Row],[list_price]]-order_items[[#This Row],[discount]])</f>
        <v>549.89</v>
      </c>
      <c r="H238" t="str">
        <f>VLOOKUP(I238, 'categories'!$A$2:$B$1000, 2, FALSE)</f>
        <v>Comfort Bicycles</v>
      </c>
      <c r="I238">
        <f>VLOOKUP(C238, products!$A$2:$D$1000, 4, FALSE)</f>
        <v>2</v>
      </c>
      <c r="J238" t="str">
        <f>VLOOKUP(D238, stores!$A$2:$B$1000, 2, FALSE)</f>
        <v>Santa Cruz Bikes</v>
      </c>
      <c r="K238" t="str">
        <f>VLOOKUP(C:C,products!$A$2:$B$1000,2,)</f>
        <v>Electra Townie Original 21D - 2016</v>
      </c>
    </row>
    <row r="239" spans="1:11" x14ac:dyDescent="0.25">
      <c r="A239">
        <v>80</v>
      </c>
      <c r="B239">
        <v>3</v>
      </c>
      <c r="C239">
        <v>17</v>
      </c>
      <c r="D239">
        <v>1</v>
      </c>
      <c r="E239">
        <v>429</v>
      </c>
      <c r="F239">
        <v>0.2</v>
      </c>
      <c r="G239">
        <f>(order_items[[#This Row],[quantity]]*order_items[[#This Row],[list_price]]-order_items[[#This Row],[discount]])</f>
        <v>428.8</v>
      </c>
      <c r="H239" t="str">
        <f>VLOOKUP(I239, 'categories'!$A$2:$B$1000, 2, FALSE)</f>
        <v>Cruisers Bicycles</v>
      </c>
      <c r="I239">
        <f>VLOOKUP(C239, products!$A$2:$D$1000, 4, FALSE)</f>
        <v>3</v>
      </c>
      <c r="J239" t="str">
        <f>VLOOKUP(D239, stores!$A$2:$B$1000, 2, FALSE)</f>
        <v>Santa Cruz Bikes</v>
      </c>
      <c r="K239" t="str">
        <f>VLOOKUP(C:C,products!$A$2:$B$1000,2,)</f>
        <v>Pure Cycles Vine 8-Speed - 2016</v>
      </c>
    </row>
    <row r="240" spans="1:11" x14ac:dyDescent="0.25">
      <c r="A240">
        <v>81</v>
      </c>
      <c r="B240">
        <v>1</v>
      </c>
      <c r="C240">
        <v>10</v>
      </c>
      <c r="D240">
        <v>2</v>
      </c>
      <c r="E240">
        <v>1549</v>
      </c>
      <c r="F240">
        <v>0.2</v>
      </c>
      <c r="G240">
        <f>(order_items[[#This Row],[quantity]]*order_items[[#This Row],[list_price]]-order_items[[#This Row],[discount]])</f>
        <v>3097.8</v>
      </c>
      <c r="H240" t="str">
        <f>VLOOKUP(I240, 'categories'!$A$2:$B$1000, 2, FALSE)</f>
        <v>Cyclocross Bicycles</v>
      </c>
      <c r="I240">
        <f>VLOOKUP(C240, products!$A$2:$D$1000, 4, FALSE)</f>
        <v>4</v>
      </c>
      <c r="J240" t="str">
        <f>VLOOKUP(D240, stores!$A$2:$B$1000, 2, FALSE)</f>
        <v>Baldwin Bikes</v>
      </c>
      <c r="K240" t="str">
        <f>VLOOKUP(C:C,products!$A$2:$B$1000,2,)</f>
        <v>Surly Straggler - 2016</v>
      </c>
    </row>
    <row r="241" spans="1:11" x14ac:dyDescent="0.25">
      <c r="A241">
        <v>81</v>
      </c>
      <c r="B241">
        <v>2</v>
      </c>
      <c r="C241">
        <v>23</v>
      </c>
      <c r="D241">
        <v>2</v>
      </c>
      <c r="E241">
        <v>299.99</v>
      </c>
      <c r="F241">
        <v>0.05</v>
      </c>
      <c r="G241">
        <f>(order_items[[#This Row],[quantity]]*order_items[[#This Row],[list_price]]-order_items[[#This Row],[discount]])</f>
        <v>599.93000000000006</v>
      </c>
      <c r="H241" t="str">
        <f>VLOOKUP(I241, 'categories'!$A$2:$B$1000, 2, FALSE)</f>
        <v>Children Bicycles</v>
      </c>
      <c r="I241">
        <f>VLOOKUP(C241, products!$A$2:$D$1000, 4, FALSE)</f>
        <v>1</v>
      </c>
      <c r="J241" t="str">
        <f>VLOOKUP(D241, stores!$A$2:$B$1000, 2, FALSE)</f>
        <v>Baldwin Bikes</v>
      </c>
      <c r="K241" t="str">
        <f>VLOOKUP(C:C,products!$A$2:$B$1000,2,)</f>
        <v>Electra Girl's Hawaii 1 (20-inch) - 2015/2016</v>
      </c>
    </row>
    <row r="242" spans="1:11" x14ac:dyDescent="0.25">
      <c r="A242">
        <v>81</v>
      </c>
      <c r="B242">
        <v>3</v>
      </c>
      <c r="C242">
        <v>25</v>
      </c>
      <c r="D242">
        <v>2</v>
      </c>
      <c r="E242">
        <v>499.99</v>
      </c>
      <c r="F242">
        <v>0.05</v>
      </c>
      <c r="G242">
        <f>(order_items[[#This Row],[quantity]]*order_items[[#This Row],[list_price]]-order_items[[#This Row],[discount]])</f>
        <v>999.93000000000006</v>
      </c>
      <c r="H242" t="str">
        <f>VLOOKUP(I242, 'categories'!$A$2:$B$1000, 2, FALSE)</f>
        <v>Comfort Bicycles</v>
      </c>
      <c r="I242">
        <f>VLOOKUP(C242, products!$A$2:$D$1000, 4, FALSE)</f>
        <v>2</v>
      </c>
      <c r="J242" t="str">
        <f>VLOOKUP(D242, stores!$A$2:$B$1000, 2, FALSE)</f>
        <v>Baldwin Bikes</v>
      </c>
      <c r="K242" t="str">
        <f>VLOOKUP(C:C,products!$A$2:$B$1000,2,)</f>
        <v>Electra Townie Original 7D - 2015/2016</v>
      </c>
    </row>
    <row r="243" spans="1:11" x14ac:dyDescent="0.25">
      <c r="A243">
        <v>82</v>
      </c>
      <c r="B243">
        <v>1</v>
      </c>
      <c r="C243">
        <v>25</v>
      </c>
      <c r="D243">
        <v>2</v>
      </c>
      <c r="E243">
        <v>499.99</v>
      </c>
      <c r="F243">
        <v>0.1</v>
      </c>
      <c r="G243">
        <f>(order_items[[#This Row],[quantity]]*order_items[[#This Row],[list_price]]-order_items[[#This Row],[discount]])</f>
        <v>999.88</v>
      </c>
      <c r="H243" t="str">
        <f>VLOOKUP(I243, 'categories'!$A$2:$B$1000, 2, FALSE)</f>
        <v>Comfort Bicycles</v>
      </c>
      <c r="I243">
        <f>VLOOKUP(C243, products!$A$2:$D$1000, 4, FALSE)</f>
        <v>2</v>
      </c>
      <c r="J243" t="str">
        <f>VLOOKUP(D243, stores!$A$2:$B$1000, 2, FALSE)</f>
        <v>Baldwin Bikes</v>
      </c>
      <c r="K243" t="str">
        <f>VLOOKUP(C:C,products!$A$2:$B$1000,2,)</f>
        <v>Electra Townie Original 7D - 2015/2016</v>
      </c>
    </row>
    <row r="244" spans="1:11" x14ac:dyDescent="0.25">
      <c r="A244">
        <v>82</v>
      </c>
      <c r="B244">
        <v>2</v>
      </c>
      <c r="C244">
        <v>11</v>
      </c>
      <c r="D244">
        <v>2</v>
      </c>
      <c r="E244">
        <v>1680.99</v>
      </c>
      <c r="F244">
        <v>0.2</v>
      </c>
      <c r="G244">
        <f>(order_items[[#This Row],[quantity]]*order_items[[#This Row],[list_price]]-order_items[[#This Row],[discount]])</f>
        <v>3361.78</v>
      </c>
      <c r="H244" t="str">
        <f>VLOOKUP(I244, 'categories'!$A$2:$B$1000, 2, FALSE)</f>
        <v>Cyclocross Bicycles</v>
      </c>
      <c r="I244">
        <f>VLOOKUP(C244, products!$A$2:$D$1000, 4, FALSE)</f>
        <v>4</v>
      </c>
      <c r="J244" t="str">
        <f>VLOOKUP(D244, stores!$A$2:$B$1000, 2, FALSE)</f>
        <v>Baldwin Bikes</v>
      </c>
      <c r="K244" t="str">
        <f>VLOOKUP(C:C,products!$A$2:$B$1000,2,)</f>
        <v>Surly Straggler 650b - 2016</v>
      </c>
    </row>
    <row r="245" spans="1:11" x14ac:dyDescent="0.25">
      <c r="A245">
        <v>83</v>
      </c>
      <c r="B245">
        <v>1</v>
      </c>
      <c r="C245">
        <v>20</v>
      </c>
      <c r="D245">
        <v>1</v>
      </c>
      <c r="E245">
        <v>599.99</v>
      </c>
      <c r="F245">
        <v>0.2</v>
      </c>
      <c r="G245">
        <f>(order_items[[#This Row],[quantity]]*order_items[[#This Row],[list_price]]-order_items[[#This Row],[discount]])</f>
        <v>599.79</v>
      </c>
      <c r="H245" t="str">
        <f>VLOOKUP(I245, 'categories'!$A$2:$B$1000, 2, FALSE)</f>
        <v>Cruisers Bicycles</v>
      </c>
      <c r="I245">
        <f>VLOOKUP(C245, products!$A$2:$D$1000, 4, FALSE)</f>
        <v>3</v>
      </c>
      <c r="J245" t="str">
        <f>VLOOKUP(D245, stores!$A$2:$B$1000, 2, FALSE)</f>
        <v>Santa Cruz Bikes</v>
      </c>
      <c r="K245" t="str">
        <f>VLOOKUP(C:C,products!$A$2:$B$1000,2,)</f>
        <v>Electra Townie Original 7D EQ - Women's - 2016</v>
      </c>
    </row>
    <row r="246" spans="1:11" x14ac:dyDescent="0.25">
      <c r="A246">
        <v>83</v>
      </c>
      <c r="B246">
        <v>2</v>
      </c>
      <c r="C246">
        <v>3</v>
      </c>
      <c r="D246">
        <v>2</v>
      </c>
      <c r="E246">
        <v>999.99</v>
      </c>
      <c r="F246">
        <v>0.05</v>
      </c>
      <c r="G246">
        <f>(order_items[[#This Row],[quantity]]*order_items[[#This Row],[list_price]]-order_items[[#This Row],[discount]])</f>
        <v>1999.93</v>
      </c>
      <c r="H246" t="str">
        <f>VLOOKUP(I246, 'categories'!$A$2:$B$1000, 2, FALSE)</f>
        <v>Mountain Bikes</v>
      </c>
      <c r="I246">
        <f>VLOOKUP(C246, products!$A$2:$D$1000, 4, FALSE)</f>
        <v>6</v>
      </c>
      <c r="J246" t="str">
        <f>VLOOKUP(D246, stores!$A$2:$B$1000, 2, FALSE)</f>
        <v>Baldwin Bikes</v>
      </c>
      <c r="K246" t="str">
        <f>VLOOKUP(C:C,products!$A$2:$B$1000,2,)</f>
        <v>Surly Wednesday Frameset - 2016</v>
      </c>
    </row>
    <row r="247" spans="1:11" x14ac:dyDescent="0.25">
      <c r="A247">
        <v>84</v>
      </c>
      <c r="B247">
        <v>1</v>
      </c>
      <c r="C247">
        <v>23</v>
      </c>
      <c r="D247">
        <v>2</v>
      </c>
      <c r="E247">
        <v>299.99</v>
      </c>
      <c r="F247">
        <v>7.0000000000000007E-2</v>
      </c>
      <c r="G247">
        <f>(order_items[[#This Row],[quantity]]*order_items[[#This Row],[list_price]]-order_items[[#This Row],[discount]])</f>
        <v>599.91</v>
      </c>
      <c r="H247" t="str">
        <f>VLOOKUP(I247, 'categories'!$A$2:$B$1000, 2, FALSE)</f>
        <v>Children Bicycles</v>
      </c>
      <c r="I247">
        <f>VLOOKUP(C247, products!$A$2:$D$1000, 4, FALSE)</f>
        <v>1</v>
      </c>
      <c r="J247" t="str">
        <f>VLOOKUP(D247, stores!$A$2:$B$1000, 2, FALSE)</f>
        <v>Baldwin Bikes</v>
      </c>
      <c r="K247" t="str">
        <f>VLOOKUP(C:C,products!$A$2:$B$1000,2,)</f>
        <v>Electra Girl's Hawaii 1 (20-inch) - 2015/2016</v>
      </c>
    </row>
    <row r="248" spans="1:11" x14ac:dyDescent="0.25">
      <c r="A248">
        <v>84</v>
      </c>
      <c r="B248">
        <v>2</v>
      </c>
      <c r="C248">
        <v>15</v>
      </c>
      <c r="D248">
        <v>2</v>
      </c>
      <c r="E248">
        <v>529.99</v>
      </c>
      <c r="F248">
        <v>7.0000000000000007E-2</v>
      </c>
      <c r="G248">
        <f>(order_items[[#This Row],[quantity]]*order_items[[#This Row],[list_price]]-order_items[[#This Row],[discount]])</f>
        <v>1059.9100000000001</v>
      </c>
      <c r="H248" t="str">
        <f>VLOOKUP(I248, 'categories'!$A$2:$B$1000, 2, FALSE)</f>
        <v>Cruisers Bicycles</v>
      </c>
      <c r="I248">
        <f>VLOOKUP(C248, products!$A$2:$D$1000, 4, FALSE)</f>
        <v>3</v>
      </c>
      <c r="J248" t="str">
        <f>VLOOKUP(D248, stores!$A$2:$B$1000, 2, FALSE)</f>
        <v>Baldwin Bikes</v>
      </c>
      <c r="K248" t="str">
        <f>VLOOKUP(C:C,products!$A$2:$B$1000,2,)</f>
        <v>Electra Moto 1 - 2016</v>
      </c>
    </row>
    <row r="249" spans="1:11" x14ac:dyDescent="0.25">
      <c r="A249">
        <v>85</v>
      </c>
      <c r="B249">
        <v>1</v>
      </c>
      <c r="C249">
        <v>4</v>
      </c>
      <c r="D249">
        <v>2</v>
      </c>
      <c r="E249">
        <v>2899.99</v>
      </c>
      <c r="F249">
        <v>0.05</v>
      </c>
      <c r="G249">
        <f>(order_items[[#This Row],[quantity]]*order_items[[#This Row],[list_price]]-order_items[[#This Row],[discount]])</f>
        <v>5799.9299999999994</v>
      </c>
      <c r="H249" t="str">
        <f>VLOOKUP(I249, 'categories'!$A$2:$B$1000, 2, FALSE)</f>
        <v>Mountain Bikes</v>
      </c>
      <c r="I249">
        <f>VLOOKUP(C249, products!$A$2:$D$1000, 4, FALSE)</f>
        <v>6</v>
      </c>
      <c r="J249" t="str">
        <f>VLOOKUP(D249, stores!$A$2:$B$1000, 2, FALSE)</f>
        <v>Baldwin Bikes</v>
      </c>
      <c r="K249" t="str">
        <f>VLOOKUP(C:C,products!$A$2:$B$1000,2,)</f>
        <v>Trek Fuel EX 8 29 - 2016</v>
      </c>
    </row>
    <row r="250" spans="1:11" x14ac:dyDescent="0.25">
      <c r="A250">
        <v>85</v>
      </c>
      <c r="B250">
        <v>2</v>
      </c>
      <c r="C250">
        <v>18</v>
      </c>
      <c r="D250">
        <v>1</v>
      </c>
      <c r="E250">
        <v>449</v>
      </c>
      <c r="F250">
        <v>7.0000000000000007E-2</v>
      </c>
      <c r="G250">
        <f>(order_items[[#This Row],[quantity]]*order_items[[#This Row],[list_price]]-order_items[[#This Row],[discount]])</f>
        <v>448.93</v>
      </c>
      <c r="H250" t="str">
        <f>VLOOKUP(I250, 'categories'!$A$2:$B$1000, 2, FALSE)</f>
        <v>Cruisers Bicycles</v>
      </c>
      <c r="I250">
        <f>VLOOKUP(C250, products!$A$2:$D$1000, 4, FALSE)</f>
        <v>3</v>
      </c>
      <c r="J250" t="str">
        <f>VLOOKUP(D250, stores!$A$2:$B$1000, 2, FALSE)</f>
        <v>Santa Cruz Bikes</v>
      </c>
      <c r="K250" t="str">
        <f>VLOOKUP(C:C,products!$A$2:$B$1000,2,)</f>
        <v>Pure Cycles Western 3-Speed - Women's - 2015/2016</v>
      </c>
    </row>
    <row r="251" spans="1:11" x14ac:dyDescent="0.25">
      <c r="A251">
        <v>86</v>
      </c>
      <c r="B251">
        <v>1</v>
      </c>
      <c r="C251">
        <v>9</v>
      </c>
      <c r="D251">
        <v>2</v>
      </c>
      <c r="E251">
        <v>2999.99</v>
      </c>
      <c r="F251">
        <v>0.1</v>
      </c>
      <c r="G251">
        <f>(order_items[[#This Row],[quantity]]*order_items[[#This Row],[list_price]]-order_items[[#This Row],[discount]])</f>
        <v>5999.8799999999992</v>
      </c>
      <c r="H251" t="str">
        <f>VLOOKUP(I251, 'categories'!$A$2:$B$1000, 2, FALSE)</f>
        <v>Electric Bikes</v>
      </c>
      <c r="I251">
        <f>VLOOKUP(C251, products!$A$2:$D$1000, 4, FALSE)</f>
        <v>5</v>
      </c>
      <c r="J251" t="str">
        <f>VLOOKUP(D251, stores!$A$2:$B$1000, 2, FALSE)</f>
        <v>Baldwin Bikes</v>
      </c>
      <c r="K251" t="str">
        <f>VLOOKUP(C:C,products!$A$2:$B$1000,2,)</f>
        <v>Trek Conduit+ - 2016</v>
      </c>
    </row>
    <row r="252" spans="1:11" x14ac:dyDescent="0.25">
      <c r="A252">
        <v>86</v>
      </c>
      <c r="B252">
        <v>2</v>
      </c>
      <c r="C252">
        <v>23</v>
      </c>
      <c r="D252">
        <v>2</v>
      </c>
      <c r="E252">
        <v>299.99</v>
      </c>
      <c r="F252">
        <v>7.0000000000000007E-2</v>
      </c>
      <c r="G252">
        <f>(order_items[[#This Row],[quantity]]*order_items[[#This Row],[list_price]]-order_items[[#This Row],[discount]])</f>
        <v>599.91</v>
      </c>
      <c r="H252" t="str">
        <f>VLOOKUP(I252, 'categories'!$A$2:$B$1000, 2, FALSE)</f>
        <v>Children Bicycles</v>
      </c>
      <c r="I252">
        <f>VLOOKUP(C252, products!$A$2:$D$1000, 4, FALSE)</f>
        <v>1</v>
      </c>
      <c r="J252" t="str">
        <f>VLOOKUP(D252, stores!$A$2:$B$1000, 2, FALSE)</f>
        <v>Baldwin Bikes</v>
      </c>
      <c r="K252" t="str">
        <f>VLOOKUP(C:C,products!$A$2:$B$1000,2,)</f>
        <v>Electra Girl's Hawaii 1 (20-inch) - 2015/2016</v>
      </c>
    </row>
    <row r="253" spans="1:11" x14ac:dyDescent="0.25">
      <c r="A253">
        <v>86</v>
      </c>
      <c r="B253">
        <v>3</v>
      </c>
      <c r="C253">
        <v>21</v>
      </c>
      <c r="D253">
        <v>2</v>
      </c>
      <c r="E253">
        <v>269.99</v>
      </c>
      <c r="F253">
        <v>0.2</v>
      </c>
      <c r="G253">
        <f>(order_items[[#This Row],[quantity]]*order_items[[#This Row],[list_price]]-order_items[[#This Row],[discount]])</f>
        <v>539.78</v>
      </c>
      <c r="H253" t="str">
        <f>VLOOKUP(I253, 'categories'!$A$2:$B$1000, 2, FALSE)</f>
        <v>Children Bicycles</v>
      </c>
      <c r="I253">
        <f>VLOOKUP(C253, products!$A$2:$D$1000, 4, FALSE)</f>
        <v>1</v>
      </c>
      <c r="J253" t="str">
        <f>VLOOKUP(D253, stores!$A$2:$B$1000, 2, FALSE)</f>
        <v>Baldwin Bikes</v>
      </c>
      <c r="K253" t="str">
        <f>VLOOKUP(C:C,products!$A$2:$B$1000,2,)</f>
        <v>Electra Cruiser 1 (24-Inch) - 2016</v>
      </c>
    </row>
    <row r="254" spans="1:11" x14ac:dyDescent="0.25">
      <c r="A254">
        <v>86</v>
      </c>
      <c r="B254">
        <v>4</v>
      </c>
      <c r="C254">
        <v>15</v>
      </c>
      <c r="D254">
        <v>1</v>
      </c>
      <c r="E254">
        <v>529.99</v>
      </c>
      <c r="F254">
        <v>0.1</v>
      </c>
      <c r="G254">
        <f>(order_items[[#This Row],[quantity]]*order_items[[#This Row],[list_price]]-order_items[[#This Row],[discount]])</f>
        <v>529.89</v>
      </c>
      <c r="H254" t="str">
        <f>VLOOKUP(I254, 'categories'!$A$2:$B$1000, 2, FALSE)</f>
        <v>Cruisers Bicycles</v>
      </c>
      <c r="I254">
        <f>VLOOKUP(C254, products!$A$2:$D$1000, 4, FALSE)</f>
        <v>3</v>
      </c>
      <c r="J254" t="str">
        <f>VLOOKUP(D254, stores!$A$2:$B$1000, 2, FALSE)</f>
        <v>Santa Cruz Bikes</v>
      </c>
      <c r="K254" t="str">
        <f>VLOOKUP(C:C,products!$A$2:$B$1000,2,)</f>
        <v>Electra Moto 1 - 2016</v>
      </c>
    </row>
    <row r="255" spans="1:11" x14ac:dyDescent="0.25">
      <c r="A255">
        <v>87</v>
      </c>
      <c r="B255">
        <v>1</v>
      </c>
      <c r="C255">
        <v>20</v>
      </c>
      <c r="D255">
        <v>2</v>
      </c>
      <c r="E255">
        <v>599.99</v>
      </c>
      <c r="F255">
        <v>0.2</v>
      </c>
      <c r="G255">
        <f>(order_items[[#This Row],[quantity]]*order_items[[#This Row],[list_price]]-order_items[[#This Row],[discount]])</f>
        <v>1199.78</v>
      </c>
      <c r="H255" t="str">
        <f>VLOOKUP(I255, 'categories'!$A$2:$B$1000, 2, FALSE)</f>
        <v>Cruisers Bicycles</v>
      </c>
      <c r="I255">
        <f>VLOOKUP(C255, products!$A$2:$D$1000, 4, FALSE)</f>
        <v>3</v>
      </c>
      <c r="J255" t="str">
        <f>VLOOKUP(D255, stores!$A$2:$B$1000, 2, FALSE)</f>
        <v>Baldwin Bikes</v>
      </c>
      <c r="K255" t="str">
        <f>VLOOKUP(C:C,products!$A$2:$B$1000,2,)</f>
        <v>Electra Townie Original 7D EQ - Women's - 2016</v>
      </c>
    </row>
    <row r="256" spans="1:11" x14ac:dyDescent="0.25">
      <c r="A256">
        <v>87</v>
      </c>
      <c r="B256">
        <v>2</v>
      </c>
      <c r="C256">
        <v>23</v>
      </c>
      <c r="D256">
        <v>2</v>
      </c>
      <c r="E256">
        <v>299.99</v>
      </c>
      <c r="F256">
        <v>0.1</v>
      </c>
      <c r="G256">
        <f>(order_items[[#This Row],[quantity]]*order_items[[#This Row],[list_price]]-order_items[[#This Row],[discount]])</f>
        <v>599.88</v>
      </c>
      <c r="H256" t="str">
        <f>VLOOKUP(I256, 'categories'!$A$2:$B$1000, 2, FALSE)</f>
        <v>Children Bicycles</v>
      </c>
      <c r="I256">
        <f>VLOOKUP(C256, products!$A$2:$D$1000, 4, FALSE)</f>
        <v>1</v>
      </c>
      <c r="J256" t="str">
        <f>VLOOKUP(D256, stores!$A$2:$B$1000, 2, FALSE)</f>
        <v>Baldwin Bikes</v>
      </c>
      <c r="K256" t="str">
        <f>VLOOKUP(C:C,products!$A$2:$B$1000,2,)</f>
        <v>Electra Girl's Hawaii 1 (20-inch) - 2015/2016</v>
      </c>
    </row>
    <row r="257" spans="1:11" x14ac:dyDescent="0.25">
      <c r="A257">
        <v>88</v>
      </c>
      <c r="B257">
        <v>1</v>
      </c>
      <c r="C257">
        <v>10</v>
      </c>
      <c r="D257">
        <v>1</v>
      </c>
      <c r="E257">
        <v>1549</v>
      </c>
      <c r="F257">
        <v>7.0000000000000007E-2</v>
      </c>
      <c r="G257">
        <f>(order_items[[#This Row],[quantity]]*order_items[[#This Row],[list_price]]-order_items[[#This Row],[discount]])</f>
        <v>1548.93</v>
      </c>
      <c r="H257" t="str">
        <f>VLOOKUP(I257, 'categories'!$A$2:$B$1000, 2, FALSE)</f>
        <v>Cyclocross Bicycles</v>
      </c>
      <c r="I257">
        <f>VLOOKUP(C257, products!$A$2:$D$1000, 4, FALSE)</f>
        <v>4</v>
      </c>
      <c r="J257" t="str">
        <f>VLOOKUP(D257, stores!$A$2:$B$1000, 2, FALSE)</f>
        <v>Santa Cruz Bikes</v>
      </c>
      <c r="K257" t="str">
        <f>VLOOKUP(C:C,products!$A$2:$B$1000,2,)</f>
        <v>Surly Straggler - 2016</v>
      </c>
    </row>
    <row r="258" spans="1:11" x14ac:dyDescent="0.25">
      <c r="A258">
        <v>88</v>
      </c>
      <c r="B258">
        <v>2</v>
      </c>
      <c r="C258">
        <v>8</v>
      </c>
      <c r="D258">
        <v>2</v>
      </c>
      <c r="E258">
        <v>1799.99</v>
      </c>
      <c r="F258">
        <v>0.1</v>
      </c>
      <c r="G258">
        <f>(order_items[[#This Row],[quantity]]*order_items[[#This Row],[list_price]]-order_items[[#This Row],[discount]])</f>
        <v>3599.88</v>
      </c>
      <c r="H258" t="str">
        <f>VLOOKUP(I258, 'categories'!$A$2:$B$1000, 2, FALSE)</f>
        <v>Mountain Bikes</v>
      </c>
      <c r="I258">
        <f>VLOOKUP(C258, products!$A$2:$D$1000, 4, FALSE)</f>
        <v>6</v>
      </c>
      <c r="J258" t="str">
        <f>VLOOKUP(D258, stores!$A$2:$B$1000, 2, FALSE)</f>
        <v>Baldwin Bikes</v>
      </c>
      <c r="K258" t="str">
        <f>VLOOKUP(C:C,products!$A$2:$B$1000,2,)</f>
        <v>Trek Remedy 29 Carbon Frameset - 2016</v>
      </c>
    </row>
    <row r="259" spans="1:11" x14ac:dyDescent="0.25">
      <c r="A259">
        <v>88</v>
      </c>
      <c r="B259">
        <v>3</v>
      </c>
      <c r="C259">
        <v>7</v>
      </c>
      <c r="D259">
        <v>1</v>
      </c>
      <c r="E259">
        <v>3999.99</v>
      </c>
      <c r="F259">
        <v>0.1</v>
      </c>
      <c r="G259">
        <f>(order_items[[#This Row],[quantity]]*order_items[[#This Row],[list_price]]-order_items[[#This Row],[discount]])</f>
        <v>3999.89</v>
      </c>
      <c r="H259" t="str">
        <f>VLOOKUP(I259, 'categories'!$A$2:$B$1000, 2, FALSE)</f>
        <v>Mountain Bikes</v>
      </c>
      <c r="I259">
        <f>VLOOKUP(C259, products!$A$2:$D$1000, 4, FALSE)</f>
        <v>6</v>
      </c>
      <c r="J259" t="str">
        <f>VLOOKUP(D259, stores!$A$2:$B$1000, 2, FALSE)</f>
        <v>Santa Cruz Bikes</v>
      </c>
      <c r="K259" t="str">
        <f>VLOOKUP(C:C,products!$A$2:$B$1000,2,)</f>
        <v>Trek Slash 8 27.5 - 2016</v>
      </c>
    </row>
    <row r="260" spans="1:11" x14ac:dyDescent="0.25">
      <c r="A260">
        <v>89</v>
      </c>
      <c r="B260">
        <v>1</v>
      </c>
      <c r="C260">
        <v>5</v>
      </c>
      <c r="D260">
        <v>1</v>
      </c>
      <c r="E260">
        <v>1320.99</v>
      </c>
      <c r="F260">
        <v>0.05</v>
      </c>
      <c r="G260">
        <f>(order_items[[#This Row],[quantity]]*order_items[[#This Row],[list_price]]-order_items[[#This Row],[discount]])</f>
        <v>1320.94</v>
      </c>
      <c r="H260" t="str">
        <f>VLOOKUP(I260, 'categories'!$A$2:$B$1000, 2, FALSE)</f>
        <v>Mountain Bikes</v>
      </c>
      <c r="I260">
        <f>VLOOKUP(C260, products!$A$2:$D$1000, 4, FALSE)</f>
        <v>6</v>
      </c>
      <c r="J260" t="str">
        <f>VLOOKUP(D260, stores!$A$2:$B$1000, 2, FALSE)</f>
        <v>Santa Cruz Bikes</v>
      </c>
      <c r="K260" t="str">
        <f>VLOOKUP(C:C,products!$A$2:$B$1000,2,)</f>
        <v>Heller Shagamaw Frame - 2016</v>
      </c>
    </row>
    <row r="261" spans="1:11" x14ac:dyDescent="0.25">
      <c r="A261">
        <v>89</v>
      </c>
      <c r="B261">
        <v>2</v>
      </c>
      <c r="C261">
        <v>6</v>
      </c>
      <c r="D261">
        <v>2</v>
      </c>
      <c r="E261">
        <v>469.99</v>
      </c>
      <c r="F261">
        <v>0.1</v>
      </c>
      <c r="G261">
        <f>(order_items[[#This Row],[quantity]]*order_items[[#This Row],[list_price]]-order_items[[#This Row],[discount]])</f>
        <v>939.88</v>
      </c>
      <c r="H261" t="str">
        <f>VLOOKUP(I261, 'categories'!$A$2:$B$1000, 2, FALSE)</f>
        <v>Mountain Bikes</v>
      </c>
      <c r="I261">
        <f>VLOOKUP(C261, products!$A$2:$D$1000, 4, FALSE)</f>
        <v>6</v>
      </c>
      <c r="J261" t="str">
        <f>VLOOKUP(D261, stores!$A$2:$B$1000, 2, FALSE)</f>
        <v>Baldwin Bikes</v>
      </c>
      <c r="K261" t="str">
        <f>VLOOKUP(C:C,products!$A$2:$B$1000,2,)</f>
        <v>Surly Ice Cream Truck Frameset - 2016</v>
      </c>
    </row>
    <row r="262" spans="1:11" x14ac:dyDescent="0.25">
      <c r="A262">
        <v>90</v>
      </c>
      <c r="B262">
        <v>1</v>
      </c>
      <c r="C262">
        <v>3</v>
      </c>
      <c r="D262">
        <v>1</v>
      </c>
      <c r="E262">
        <v>999.99</v>
      </c>
      <c r="F262">
        <v>0.1</v>
      </c>
      <c r="G262">
        <f>(order_items[[#This Row],[quantity]]*order_items[[#This Row],[list_price]]-order_items[[#This Row],[discount]])</f>
        <v>999.89</v>
      </c>
      <c r="H262" t="str">
        <f>VLOOKUP(I262, 'categories'!$A$2:$B$1000, 2, FALSE)</f>
        <v>Mountain Bikes</v>
      </c>
      <c r="I262">
        <f>VLOOKUP(C262, products!$A$2:$D$1000, 4, FALSE)</f>
        <v>6</v>
      </c>
      <c r="J262" t="str">
        <f>VLOOKUP(D262, stores!$A$2:$B$1000, 2, FALSE)</f>
        <v>Santa Cruz Bikes</v>
      </c>
      <c r="K262" t="str">
        <f>VLOOKUP(C:C,products!$A$2:$B$1000,2,)</f>
        <v>Surly Wednesday Frameset - 2016</v>
      </c>
    </row>
    <row r="263" spans="1:11" x14ac:dyDescent="0.25">
      <c r="A263">
        <v>90</v>
      </c>
      <c r="B263">
        <v>2</v>
      </c>
      <c r="C263">
        <v>6</v>
      </c>
      <c r="D263">
        <v>1</v>
      </c>
      <c r="E263">
        <v>469.99</v>
      </c>
      <c r="F263">
        <v>7.0000000000000007E-2</v>
      </c>
      <c r="G263">
        <f>(order_items[[#This Row],[quantity]]*order_items[[#This Row],[list_price]]-order_items[[#This Row],[discount]])</f>
        <v>469.92</v>
      </c>
      <c r="H263" t="str">
        <f>VLOOKUP(I263, 'categories'!$A$2:$B$1000, 2, FALSE)</f>
        <v>Mountain Bikes</v>
      </c>
      <c r="I263">
        <f>VLOOKUP(C263, products!$A$2:$D$1000, 4, FALSE)</f>
        <v>6</v>
      </c>
      <c r="J263" t="str">
        <f>VLOOKUP(D263, stores!$A$2:$B$1000, 2, FALSE)</f>
        <v>Santa Cruz Bikes</v>
      </c>
      <c r="K263" t="str">
        <f>VLOOKUP(C:C,products!$A$2:$B$1000,2,)</f>
        <v>Surly Ice Cream Truck Frameset - 2016</v>
      </c>
    </row>
    <row r="264" spans="1:11" x14ac:dyDescent="0.25">
      <c r="A264">
        <v>91</v>
      </c>
      <c r="B264">
        <v>1</v>
      </c>
      <c r="C264">
        <v>11</v>
      </c>
      <c r="D264">
        <v>1</v>
      </c>
      <c r="E264">
        <v>1680.99</v>
      </c>
      <c r="F264">
        <v>0.1</v>
      </c>
      <c r="G264">
        <f>(order_items[[#This Row],[quantity]]*order_items[[#This Row],[list_price]]-order_items[[#This Row],[discount]])</f>
        <v>1680.89</v>
      </c>
      <c r="H264" t="str">
        <f>VLOOKUP(I264, 'categories'!$A$2:$B$1000, 2, FALSE)</f>
        <v>Cyclocross Bicycles</v>
      </c>
      <c r="I264">
        <f>VLOOKUP(C264, products!$A$2:$D$1000, 4, FALSE)</f>
        <v>4</v>
      </c>
      <c r="J264" t="str">
        <f>VLOOKUP(D264, stores!$A$2:$B$1000, 2, FALSE)</f>
        <v>Santa Cruz Bikes</v>
      </c>
      <c r="K264" t="str">
        <f>VLOOKUP(C:C,products!$A$2:$B$1000,2,)</f>
        <v>Surly Straggler 650b - 2016</v>
      </c>
    </row>
    <row r="265" spans="1:11" x14ac:dyDescent="0.25">
      <c r="A265">
        <v>91</v>
      </c>
      <c r="B265">
        <v>2</v>
      </c>
      <c r="C265">
        <v>25</v>
      </c>
      <c r="D265">
        <v>1</v>
      </c>
      <c r="E265">
        <v>499.99</v>
      </c>
      <c r="F265">
        <v>0.05</v>
      </c>
      <c r="G265">
        <f>(order_items[[#This Row],[quantity]]*order_items[[#This Row],[list_price]]-order_items[[#This Row],[discount]])</f>
        <v>499.94</v>
      </c>
      <c r="H265" t="str">
        <f>VLOOKUP(I265, 'categories'!$A$2:$B$1000, 2, FALSE)</f>
        <v>Comfort Bicycles</v>
      </c>
      <c r="I265">
        <f>VLOOKUP(C265, products!$A$2:$D$1000, 4, FALSE)</f>
        <v>2</v>
      </c>
      <c r="J265" t="str">
        <f>VLOOKUP(D265, stores!$A$2:$B$1000, 2, FALSE)</f>
        <v>Santa Cruz Bikes</v>
      </c>
      <c r="K265" t="str">
        <f>VLOOKUP(C:C,products!$A$2:$B$1000,2,)</f>
        <v>Electra Townie Original 7D - 2015/2016</v>
      </c>
    </row>
    <row r="266" spans="1:11" x14ac:dyDescent="0.25">
      <c r="A266">
        <v>91</v>
      </c>
      <c r="B266">
        <v>3</v>
      </c>
      <c r="C266">
        <v>15</v>
      </c>
      <c r="D266">
        <v>2</v>
      </c>
      <c r="E266">
        <v>529.99</v>
      </c>
      <c r="F266">
        <v>7.0000000000000007E-2</v>
      </c>
      <c r="G266">
        <f>(order_items[[#This Row],[quantity]]*order_items[[#This Row],[list_price]]-order_items[[#This Row],[discount]])</f>
        <v>1059.9100000000001</v>
      </c>
      <c r="H266" t="str">
        <f>VLOOKUP(I266, 'categories'!$A$2:$B$1000, 2, FALSE)</f>
        <v>Cruisers Bicycles</v>
      </c>
      <c r="I266">
        <f>VLOOKUP(C266, products!$A$2:$D$1000, 4, FALSE)</f>
        <v>3</v>
      </c>
      <c r="J266" t="str">
        <f>VLOOKUP(D266, stores!$A$2:$B$1000, 2, FALSE)</f>
        <v>Baldwin Bikes</v>
      </c>
      <c r="K266" t="str">
        <f>VLOOKUP(C:C,products!$A$2:$B$1000,2,)</f>
        <v>Electra Moto 1 - 2016</v>
      </c>
    </row>
    <row r="267" spans="1:11" x14ac:dyDescent="0.25">
      <c r="A267">
        <v>91</v>
      </c>
      <c r="B267">
        <v>4</v>
      </c>
      <c r="C267">
        <v>13</v>
      </c>
      <c r="D267">
        <v>2</v>
      </c>
      <c r="E267">
        <v>269.99</v>
      </c>
      <c r="F267">
        <v>7.0000000000000007E-2</v>
      </c>
      <c r="G267">
        <f>(order_items[[#This Row],[quantity]]*order_items[[#This Row],[list_price]]-order_items[[#This Row],[discount]])</f>
        <v>539.91</v>
      </c>
      <c r="H267" t="str">
        <f>VLOOKUP(I267, 'categories'!$A$2:$B$1000, 2, FALSE)</f>
        <v>Cruisers Bicycles</v>
      </c>
      <c r="I267">
        <f>VLOOKUP(C267, products!$A$2:$D$1000, 4, FALSE)</f>
        <v>3</v>
      </c>
      <c r="J267" t="str">
        <f>VLOOKUP(D267, stores!$A$2:$B$1000, 2, FALSE)</f>
        <v>Baldwin Bikes</v>
      </c>
      <c r="K267" t="str">
        <f>VLOOKUP(C:C,products!$A$2:$B$1000,2,)</f>
        <v>Electra Cruiser 1 (24-Inch) - 2016</v>
      </c>
    </row>
    <row r="268" spans="1:11" x14ac:dyDescent="0.25">
      <c r="A268">
        <v>92</v>
      </c>
      <c r="B268">
        <v>1</v>
      </c>
      <c r="C268">
        <v>8</v>
      </c>
      <c r="D268">
        <v>1</v>
      </c>
      <c r="E268">
        <v>1799.99</v>
      </c>
      <c r="F268">
        <v>0.1</v>
      </c>
      <c r="G268">
        <f>(order_items[[#This Row],[quantity]]*order_items[[#This Row],[list_price]]-order_items[[#This Row],[discount]])</f>
        <v>1799.89</v>
      </c>
      <c r="H268" t="str">
        <f>VLOOKUP(I268, 'categories'!$A$2:$B$1000, 2, FALSE)</f>
        <v>Mountain Bikes</v>
      </c>
      <c r="I268">
        <f>VLOOKUP(C268, products!$A$2:$D$1000, 4, FALSE)</f>
        <v>6</v>
      </c>
      <c r="J268" t="str">
        <f>VLOOKUP(D268, stores!$A$2:$B$1000, 2, FALSE)</f>
        <v>Santa Cruz Bikes</v>
      </c>
      <c r="K268" t="str">
        <f>VLOOKUP(C:C,products!$A$2:$B$1000,2,)</f>
        <v>Trek Remedy 29 Carbon Frameset - 2016</v>
      </c>
    </row>
    <row r="269" spans="1:11" x14ac:dyDescent="0.25">
      <c r="A269">
        <v>93</v>
      </c>
      <c r="B269">
        <v>1</v>
      </c>
      <c r="C269">
        <v>22</v>
      </c>
      <c r="D269">
        <v>2</v>
      </c>
      <c r="E269">
        <v>269.99</v>
      </c>
      <c r="F269">
        <v>7.0000000000000007E-2</v>
      </c>
      <c r="G269">
        <f>(order_items[[#This Row],[quantity]]*order_items[[#This Row],[list_price]]-order_items[[#This Row],[discount]])</f>
        <v>539.91</v>
      </c>
      <c r="H269" t="str">
        <f>VLOOKUP(I269, 'categories'!$A$2:$B$1000, 2, FALSE)</f>
        <v>Children Bicycles</v>
      </c>
      <c r="I269">
        <f>VLOOKUP(C269, products!$A$2:$D$1000, 4, FALSE)</f>
        <v>1</v>
      </c>
      <c r="J269" t="str">
        <f>VLOOKUP(D269, stores!$A$2:$B$1000, 2, FALSE)</f>
        <v>Baldwin Bikes</v>
      </c>
      <c r="K269" t="str">
        <f>VLOOKUP(C:C,products!$A$2:$B$1000,2,)</f>
        <v>Electra Girl's Hawaii 1 (16-inch) - 2015/2016</v>
      </c>
    </row>
    <row r="270" spans="1:11" x14ac:dyDescent="0.25">
      <c r="A270">
        <v>93</v>
      </c>
      <c r="B270">
        <v>2</v>
      </c>
      <c r="C270">
        <v>17</v>
      </c>
      <c r="D270">
        <v>1</v>
      </c>
      <c r="E270">
        <v>429</v>
      </c>
      <c r="F270">
        <v>0.05</v>
      </c>
      <c r="G270">
        <f>(order_items[[#This Row],[quantity]]*order_items[[#This Row],[list_price]]-order_items[[#This Row],[discount]])</f>
        <v>428.95</v>
      </c>
      <c r="H270" t="str">
        <f>VLOOKUP(I270, 'categories'!$A$2:$B$1000, 2, FALSE)</f>
        <v>Cruisers Bicycles</v>
      </c>
      <c r="I270">
        <f>VLOOKUP(C270, products!$A$2:$D$1000, 4, FALSE)</f>
        <v>3</v>
      </c>
      <c r="J270" t="str">
        <f>VLOOKUP(D270, stores!$A$2:$B$1000, 2, FALSE)</f>
        <v>Santa Cruz Bikes</v>
      </c>
      <c r="K270" t="str">
        <f>VLOOKUP(C:C,products!$A$2:$B$1000,2,)</f>
        <v>Pure Cycles Vine 8-Speed - 2016</v>
      </c>
    </row>
    <row r="271" spans="1:11" x14ac:dyDescent="0.25">
      <c r="A271">
        <v>93</v>
      </c>
      <c r="B271">
        <v>3</v>
      </c>
      <c r="C271">
        <v>21</v>
      </c>
      <c r="D271">
        <v>1</v>
      </c>
      <c r="E271">
        <v>269.99</v>
      </c>
      <c r="F271">
        <v>0.1</v>
      </c>
      <c r="G271">
        <f>(order_items[[#This Row],[quantity]]*order_items[[#This Row],[list_price]]-order_items[[#This Row],[discount]])</f>
        <v>269.89</v>
      </c>
      <c r="H271" t="str">
        <f>VLOOKUP(I271, 'categories'!$A$2:$B$1000, 2, FALSE)</f>
        <v>Children Bicycles</v>
      </c>
      <c r="I271">
        <f>VLOOKUP(C271, products!$A$2:$D$1000, 4, FALSE)</f>
        <v>1</v>
      </c>
      <c r="J271" t="str">
        <f>VLOOKUP(D271, stores!$A$2:$B$1000, 2, FALSE)</f>
        <v>Santa Cruz Bikes</v>
      </c>
      <c r="K271" t="str">
        <f>VLOOKUP(C:C,products!$A$2:$B$1000,2,)</f>
        <v>Electra Cruiser 1 (24-Inch) - 2016</v>
      </c>
    </row>
    <row r="272" spans="1:11" x14ac:dyDescent="0.25">
      <c r="A272">
        <v>93</v>
      </c>
      <c r="B272">
        <v>4</v>
      </c>
      <c r="C272">
        <v>2</v>
      </c>
      <c r="D272">
        <v>1</v>
      </c>
      <c r="E272">
        <v>749.99</v>
      </c>
      <c r="F272">
        <v>0.2</v>
      </c>
      <c r="G272">
        <f>(order_items[[#This Row],[quantity]]*order_items[[#This Row],[list_price]]-order_items[[#This Row],[discount]])</f>
        <v>749.79</v>
      </c>
      <c r="H272" t="str">
        <f>VLOOKUP(I272, 'categories'!$A$2:$B$1000, 2, FALSE)</f>
        <v>Mountain Bikes</v>
      </c>
      <c r="I272">
        <f>VLOOKUP(C272, products!$A$2:$D$1000, 4, FALSE)</f>
        <v>6</v>
      </c>
      <c r="J272" t="str">
        <f>VLOOKUP(D272, stores!$A$2:$B$1000, 2, FALSE)</f>
        <v>Santa Cruz Bikes</v>
      </c>
      <c r="K272" t="str">
        <f>VLOOKUP(C:C,products!$A$2:$B$1000,2,)</f>
        <v>Ritchey Timberwolf Frameset - 2016</v>
      </c>
    </row>
    <row r="273" spans="1:11" x14ac:dyDescent="0.25">
      <c r="A273">
        <v>93</v>
      </c>
      <c r="B273">
        <v>5</v>
      </c>
      <c r="C273">
        <v>10</v>
      </c>
      <c r="D273">
        <v>2</v>
      </c>
      <c r="E273">
        <v>1549</v>
      </c>
      <c r="F273">
        <v>7.0000000000000007E-2</v>
      </c>
      <c r="G273">
        <f>(order_items[[#This Row],[quantity]]*order_items[[#This Row],[list_price]]-order_items[[#This Row],[discount]])</f>
        <v>3097.93</v>
      </c>
      <c r="H273" t="str">
        <f>VLOOKUP(I273, 'categories'!$A$2:$B$1000, 2, FALSE)</f>
        <v>Cyclocross Bicycles</v>
      </c>
      <c r="I273">
        <f>VLOOKUP(C273, products!$A$2:$D$1000, 4, FALSE)</f>
        <v>4</v>
      </c>
      <c r="J273" t="str">
        <f>VLOOKUP(D273, stores!$A$2:$B$1000, 2, FALSE)</f>
        <v>Baldwin Bikes</v>
      </c>
      <c r="K273" t="str">
        <f>VLOOKUP(C:C,products!$A$2:$B$1000,2,)</f>
        <v>Surly Straggler - 2016</v>
      </c>
    </row>
    <row r="274" spans="1:11" x14ac:dyDescent="0.25">
      <c r="A274">
        <v>94</v>
      </c>
      <c r="B274">
        <v>1</v>
      </c>
      <c r="C274">
        <v>12</v>
      </c>
      <c r="D274">
        <v>1</v>
      </c>
      <c r="E274">
        <v>549.99</v>
      </c>
      <c r="F274">
        <v>0.05</v>
      </c>
      <c r="G274">
        <f>(order_items[[#This Row],[quantity]]*order_items[[#This Row],[list_price]]-order_items[[#This Row],[discount]])</f>
        <v>549.94000000000005</v>
      </c>
      <c r="H274" t="str">
        <f>VLOOKUP(I274, 'categories'!$A$2:$B$1000, 2, FALSE)</f>
        <v>Cruisers Bicycles</v>
      </c>
      <c r="I274">
        <f>VLOOKUP(C274, products!$A$2:$D$1000, 4, FALSE)</f>
        <v>3</v>
      </c>
      <c r="J274" t="str">
        <f>VLOOKUP(D274, stores!$A$2:$B$1000, 2, FALSE)</f>
        <v>Santa Cruz Bikes</v>
      </c>
      <c r="K274" t="str">
        <f>VLOOKUP(C:C,products!$A$2:$B$1000,2,)</f>
        <v>Electra Townie Original 21D - 2016</v>
      </c>
    </row>
    <row r="275" spans="1:11" x14ac:dyDescent="0.25">
      <c r="A275">
        <v>94</v>
      </c>
      <c r="B275">
        <v>2</v>
      </c>
      <c r="C275">
        <v>4</v>
      </c>
      <c r="D275">
        <v>1</v>
      </c>
      <c r="E275">
        <v>2899.99</v>
      </c>
      <c r="F275">
        <v>0.2</v>
      </c>
      <c r="G275">
        <f>(order_items[[#This Row],[quantity]]*order_items[[#This Row],[list_price]]-order_items[[#This Row],[discount]])</f>
        <v>2899.79</v>
      </c>
      <c r="H275" t="str">
        <f>VLOOKUP(I275, 'categories'!$A$2:$B$1000, 2, FALSE)</f>
        <v>Mountain Bikes</v>
      </c>
      <c r="I275">
        <f>VLOOKUP(C275, products!$A$2:$D$1000, 4, FALSE)</f>
        <v>6</v>
      </c>
      <c r="J275" t="str">
        <f>VLOOKUP(D275, stores!$A$2:$B$1000, 2, FALSE)</f>
        <v>Santa Cruz Bikes</v>
      </c>
      <c r="K275" t="str">
        <f>VLOOKUP(C:C,products!$A$2:$B$1000,2,)</f>
        <v>Trek Fuel EX 8 29 - 2016</v>
      </c>
    </row>
    <row r="276" spans="1:11" x14ac:dyDescent="0.25">
      <c r="A276">
        <v>94</v>
      </c>
      <c r="B276">
        <v>3</v>
      </c>
      <c r="C276">
        <v>11</v>
      </c>
      <c r="D276">
        <v>1</v>
      </c>
      <c r="E276">
        <v>1680.99</v>
      </c>
      <c r="F276">
        <v>0.2</v>
      </c>
      <c r="G276">
        <f>(order_items[[#This Row],[quantity]]*order_items[[#This Row],[list_price]]-order_items[[#This Row],[discount]])</f>
        <v>1680.79</v>
      </c>
      <c r="H276" t="str">
        <f>VLOOKUP(I276, 'categories'!$A$2:$B$1000, 2, FALSE)</f>
        <v>Cyclocross Bicycles</v>
      </c>
      <c r="I276">
        <f>VLOOKUP(C276, products!$A$2:$D$1000, 4, FALSE)</f>
        <v>4</v>
      </c>
      <c r="J276" t="str">
        <f>VLOOKUP(D276, stores!$A$2:$B$1000, 2, FALSE)</f>
        <v>Santa Cruz Bikes</v>
      </c>
      <c r="K276" t="str">
        <f>VLOOKUP(C:C,products!$A$2:$B$1000,2,)</f>
        <v>Surly Straggler 650b - 2016</v>
      </c>
    </row>
    <row r="277" spans="1:11" x14ac:dyDescent="0.25">
      <c r="A277">
        <v>94</v>
      </c>
      <c r="B277">
        <v>4</v>
      </c>
      <c r="C277">
        <v>21</v>
      </c>
      <c r="D277">
        <v>2</v>
      </c>
      <c r="E277">
        <v>269.99</v>
      </c>
      <c r="F277">
        <v>7.0000000000000007E-2</v>
      </c>
      <c r="G277">
        <f>(order_items[[#This Row],[quantity]]*order_items[[#This Row],[list_price]]-order_items[[#This Row],[discount]])</f>
        <v>539.91</v>
      </c>
      <c r="H277" t="str">
        <f>VLOOKUP(I277, 'categories'!$A$2:$B$1000, 2, FALSE)</f>
        <v>Children Bicycles</v>
      </c>
      <c r="I277">
        <f>VLOOKUP(C277, products!$A$2:$D$1000, 4, FALSE)</f>
        <v>1</v>
      </c>
      <c r="J277" t="str">
        <f>VLOOKUP(D277, stores!$A$2:$B$1000, 2, FALSE)</f>
        <v>Baldwin Bikes</v>
      </c>
      <c r="K277" t="str">
        <f>VLOOKUP(C:C,products!$A$2:$B$1000,2,)</f>
        <v>Electra Cruiser 1 (24-Inch) - 2016</v>
      </c>
    </row>
    <row r="278" spans="1:11" x14ac:dyDescent="0.25">
      <c r="A278">
        <v>95</v>
      </c>
      <c r="B278">
        <v>1</v>
      </c>
      <c r="C278">
        <v>10</v>
      </c>
      <c r="D278">
        <v>2</v>
      </c>
      <c r="E278">
        <v>1549</v>
      </c>
      <c r="F278">
        <v>0.2</v>
      </c>
      <c r="G278">
        <f>(order_items[[#This Row],[quantity]]*order_items[[#This Row],[list_price]]-order_items[[#This Row],[discount]])</f>
        <v>3097.8</v>
      </c>
      <c r="H278" t="str">
        <f>VLOOKUP(I278, 'categories'!$A$2:$B$1000, 2, FALSE)</f>
        <v>Cyclocross Bicycles</v>
      </c>
      <c r="I278">
        <f>VLOOKUP(C278, products!$A$2:$D$1000, 4, FALSE)</f>
        <v>4</v>
      </c>
      <c r="J278" t="str">
        <f>VLOOKUP(D278, stores!$A$2:$B$1000, 2, FALSE)</f>
        <v>Baldwin Bikes</v>
      </c>
      <c r="K278" t="str">
        <f>VLOOKUP(C:C,products!$A$2:$B$1000,2,)</f>
        <v>Surly Straggler - 2016</v>
      </c>
    </row>
    <row r="279" spans="1:11" x14ac:dyDescent="0.25">
      <c r="A279">
        <v>95</v>
      </c>
      <c r="B279">
        <v>2</v>
      </c>
      <c r="C279">
        <v>19</v>
      </c>
      <c r="D279">
        <v>1</v>
      </c>
      <c r="E279">
        <v>449</v>
      </c>
      <c r="F279">
        <v>0.1</v>
      </c>
      <c r="G279">
        <f>(order_items[[#This Row],[quantity]]*order_items[[#This Row],[list_price]]-order_items[[#This Row],[discount]])</f>
        <v>448.9</v>
      </c>
      <c r="H279" t="str">
        <f>VLOOKUP(I279, 'categories'!$A$2:$B$1000, 2, FALSE)</f>
        <v>Cruisers Bicycles</v>
      </c>
      <c r="I279">
        <f>VLOOKUP(C279, products!$A$2:$D$1000, 4, FALSE)</f>
        <v>3</v>
      </c>
      <c r="J279" t="str">
        <f>VLOOKUP(D279, stores!$A$2:$B$1000, 2, FALSE)</f>
        <v>Santa Cruz Bikes</v>
      </c>
      <c r="K279" t="str">
        <f>VLOOKUP(C:C,products!$A$2:$B$1000,2,)</f>
        <v>Pure Cycles William 3-Speed - 2016</v>
      </c>
    </row>
    <row r="280" spans="1:11" x14ac:dyDescent="0.25">
      <c r="A280">
        <v>95</v>
      </c>
      <c r="B280">
        <v>3</v>
      </c>
      <c r="C280">
        <v>8</v>
      </c>
      <c r="D280">
        <v>2</v>
      </c>
      <c r="E280">
        <v>1799.99</v>
      </c>
      <c r="F280">
        <v>0.2</v>
      </c>
      <c r="G280">
        <f>(order_items[[#This Row],[quantity]]*order_items[[#This Row],[list_price]]-order_items[[#This Row],[discount]])</f>
        <v>3599.78</v>
      </c>
      <c r="H280" t="str">
        <f>VLOOKUP(I280, 'categories'!$A$2:$B$1000, 2, FALSE)</f>
        <v>Mountain Bikes</v>
      </c>
      <c r="I280">
        <f>VLOOKUP(C280, products!$A$2:$D$1000, 4, FALSE)</f>
        <v>6</v>
      </c>
      <c r="J280" t="str">
        <f>VLOOKUP(D280, stores!$A$2:$B$1000, 2, FALSE)</f>
        <v>Baldwin Bikes</v>
      </c>
      <c r="K280" t="str">
        <f>VLOOKUP(C:C,products!$A$2:$B$1000,2,)</f>
        <v>Trek Remedy 29 Carbon Frameset - 2016</v>
      </c>
    </row>
    <row r="281" spans="1:11" x14ac:dyDescent="0.25">
      <c r="A281">
        <v>95</v>
      </c>
      <c r="B281">
        <v>4</v>
      </c>
      <c r="C281">
        <v>20</v>
      </c>
      <c r="D281">
        <v>2</v>
      </c>
      <c r="E281">
        <v>599.99</v>
      </c>
      <c r="F281">
        <v>0.05</v>
      </c>
      <c r="G281">
        <f>(order_items[[#This Row],[quantity]]*order_items[[#This Row],[list_price]]-order_items[[#This Row],[discount]])</f>
        <v>1199.93</v>
      </c>
      <c r="H281" t="str">
        <f>VLOOKUP(I281, 'categories'!$A$2:$B$1000, 2, FALSE)</f>
        <v>Cruisers Bicycles</v>
      </c>
      <c r="I281">
        <f>VLOOKUP(C281, products!$A$2:$D$1000, 4, FALSE)</f>
        <v>3</v>
      </c>
      <c r="J281" t="str">
        <f>VLOOKUP(D281, stores!$A$2:$B$1000, 2, FALSE)</f>
        <v>Baldwin Bikes</v>
      </c>
      <c r="K281" t="str">
        <f>VLOOKUP(C:C,products!$A$2:$B$1000,2,)</f>
        <v>Electra Townie Original 7D EQ - Women's - 2016</v>
      </c>
    </row>
    <row r="282" spans="1:11" x14ac:dyDescent="0.25">
      <c r="A282">
        <v>96</v>
      </c>
      <c r="B282">
        <v>1</v>
      </c>
      <c r="C282">
        <v>26</v>
      </c>
      <c r="D282">
        <v>1</v>
      </c>
      <c r="E282">
        <v>599.99</v>
      </c>
      <c r="F282">
        <v>0.1</v>
      </c>
      <c r="G282">
        <f>(order_items[[#This Row],[quantity]]*order_items[[#This Row],[list_price]]-order_items[[#This Row],[discount]])</f>
        <v>599.89</v>
      </c>
      <c r="H282" t="str">
        <f>VLOOKUP(I282, 'categories'!$A$2:$B$1000, 2, FALSE)</f>
        <v>Comfort Bicycles</v>
      </c>
      <c r="I282">
        <f>VLOOKUP(C282, products!$A$2:$D$1000, 4, FALSE)</f>
        <v>2</v>
      </c>
      <c r="J282" t="str">
        <f>VLOOKUP(D282, stores!$A$2:$B$1000, 2, FALSE)</f>
        <v>Santa Cruz Bikes</v>
      </c>
      <c r="K282" t="str">
        <f>VLOOKUP(C:C,products!$A$2:$B$1000,2,)</f>
        <v>Electra Townie Original 7D EQ - 2016</v>
      </c>
    </row>
    <row r="283" spans="1:11" x14ac:dyDescent="0.25">
      <c r="A283">
        <v>96</v>
      </c>
      <c r="B283">
        <v>2</v>
      </c>
      <c r="C283">
        <v>23</v>
      </c>
      <c r="D283">
        <v>1</v>
      </c>
      <c r="E283">
        <v>299.99</v>
      </c>
      <c r="F283">
        <v>0.05</v>
      </c>
      <c r="G283">
        <f>(order_items[[#This Row],[quantity]]*order_items[[#This Row],[list_price]]-order_items[[#This Row],[discount]])</f>
        <v>299.94</v>
      </c>
      <c r="H283" t="str">
        <f>VLOOKUP(I283, 'categories'!$A$2:$B$1000, 2, FALSE)</f>
        <v>Children Bicycles</v>
      </c>
      <c r="I283">
        <f>VLOOKUP(C283, products!$A$2:$D$1000, 4, FALSE)</f>
        <v>1</v>
      </c>
      <c r="J283" t="str">
        <f>VLOOKUP(D283, stores!$A$2:$B$1000, 2, FALSE)</f>
        <v>Santa Cruz Bikes</v>
      </c>
      <c r="K283" t="str">
        <f>VLOOKUP(C:C,products!$A$2:$B$1000,2,)</f>
        <v>Electra Girl's Hawaii 1 (20-inch) - 2015/2016</v>
      </c>
    </row>
    <row r="284" spans="1:11" x14ac:dyDescent="0.25">
      <c r="A284">
        <v>97</v>
      </c>
      <c r="B284">
        <v>1</v>
      </c>
      <c r="C284">
        <v>20</v>
      </c>
      <c r="D284">
        <v>2</v>
      </c>
      <c r="E284">
        <v>599.99</v>
      </c>
      <c r="F284">
        <v>0.2</v>
      </c>
      <c r="G284">
        <f>(order_items[[#This Row],[quantity]]*order_items[[#This Row],[list_price]]-order_items[[#This Row],[discount]])</f>
        <v>1199.78</v>
      </c>
      <c r="H284" t="str">
        <f>VLOOKUP(I284, 'categories'!$A$2:$B$1000, 2, FALSE)</f>
        <v>Cruisers Bicycles</v>
      </c>
      <c r="I284">
        <f>VLOOKUP(C284, products!$A$2:$D$1000, 4, FALSE)</f>
        <v>3</v>
      </c>
      <c r="J284" t="str">
        <f>VLOOKUP(D284, stores!$A$2:$B$1000, 2, FALSE)</f>
        <v>Baldwin Bikes</v>
      </c>
      <c r="K284" t="str">
        <f>VLOOKUP(C:C,products!$A$2:$B$1000,2,)</f>
        <v>Electra Townie Original 7D EQ - Women's - 2016</v>
      </c>
    </row>
    <row r="285" spans="1:11" x14ac:dyDescent="0.25">
      <c r="A285">
        <v>97</v>
      </c>
      <c r="B285">
        <v>2</v>
      </c>
      <c r="C285">
        <v>2</v>
      </c>
      <c r="D285">
        <v>1</v>
      </c>
      <c r="E285">
        <v>749.99</v>
      </c>
      <c r="F285">
        <v>7.0000000000000007E-2</v>
      </c>
      <c r="G285">
        <f>(order_items[[#This Row],[quantity]]*order_items[[#This Row],[list_price]]-order_items[[#This Row],[discount]])</f>
        <v>749.92</v>
      </c>
      <c r="H285" t="str">
        <f>VLOOKUP(I285, 'categories'!$A$2:$B$1000, 2, FALSE)</f>
        <v>Mountain Bikes</v>
      </c>
      <c r="I285">
        <f>VLOOKUP(C285, products!$A$2:$D$1000, 4, FALSE)</f>
        <v>6</v>
      </c>
      <c r="J285" t="str">
        <f>VLOOKUP(D285, stores!$A$2:$B$1000, 2, FALSE)</f>
        <v>Santa Cruz Bikes</v>
      </c>
      <c r="K285" t="str">
        <f>VLOOKUP(C:C,products!$A$2:$B$1000,2,)</f>
        <v>Ritchey Timberwolf Frameset - 2016</v>
      </c>
    </row>
    <row r="286" spans="1:11" x14ac:dyDescent="0.25">
      <c r="A286">
        <v>97</v>
      </c>
      <c r="B286">
        <v>3</v>
      </c>
      <c r="C286">
        <v>6</v>
      </c>
      <c r="D286">
        <v>2</v>
      </c>
      <c r="E286">
        <v>469.99</v>
      </c>
      <c r="F286">
        <v>0.2</v>
      </c>
      <c r="G286">
        <f>(order_items[[#This Row],[quantity]]*order_items[[#This Row],[list_price]]-order_items[[#This Row],[discount]])</f>
        <v>939.78</v>
      </c>
      <c r="H286" t="str">
        <f>VLOOKUP(I286, 'categories'!$A$2:$B$1000, 2, FALSE)</f>
        <v>Mountain Bikes</v>
      </c>
      <c r="I286">
        <f>VLOOKUP(C286, products!$A$2:$D$1000, 4, FALSE)</f>
        <v>6</v>
      </c>
      <c r="J286" t="str">
        <f>VLOOKUP(D286, stores!$A$2:$B$1000, 2, FALSE)</f>
        <v>Baldwin Bikes</v>
      </c>
      <c r="K286" t="str">
        <f>VLOOKUP(C:C,products!$A$2:$B$1000,2,)</f>
        <v>Surly Ice Cream Truck Frameset - 2016</v>
      </c>
    </row>
    <row r="287" spans="1:11" x14ac:dyDescent="0.25">
      <c r="A287">
        <v>97</v>
      </c>
      <c r="B287">
        <v>4</v>
      </c>
      <c r="C287">
        <v>19</v>
      </c>
      <c r="D287">
        <v>1</v>
      </c>
      <c r="E287">
        <v>449</v>
      </c>
      <c r="F287">
        <v>0.1</v>
      </c>
      <c r="G287">
        <f>(order_items[[#This Row],[quantity]]*order_items[[#This Row],[list_price]]-order_items[[#This Row],[discount]])</f>
        <v>448.9</v>
      </c>
      <c r="H287" t="str">
        <f>VLOOKUP(I287, 'categories'!$A$2:$B$1000, 2, FALSE)</f>
        <v>Cruisers Bicycles</v>
      </c>
      <c r="I287">
        <f>VLOOKUP(C287, products!$A$2:$D$1000, 4, FALSE)</f>
        <v>3</v>
      </c>
      <c r="J287" t="str">
        <f>VLOOKUP(D287, stores!$A$2:$B$1000, 2, FALSE)</f>
        <v>Santa Cruz Bikes</v>
      </c>
      <c r="K287" t="str">
        <f>VLOOKUP(C:C,products!$A$2:$B$1000,2,)</f>
        <v>Pure Cycles William 3-Speed - 2016</v>
      </c>
    </row>
    <row r="288" spans="1:11" x14ac:dyDescent="0.25">
      <c r="A288">
        <v>98</v>
      </c>
      <c r="B288">
        <v>1</v>
      </c>
      <c r="C288">
        <v>19</v>
      </c>
      <c r="D288">
        <v>1</v>
      </c>
      <c r="E288">
        <v>449</v>
      </c>
      <c r="F288">
        <v>7.0000000000000007E-2</v>
      </c>
      <c r="G288">
        <f>(order_items[[#This Row],[quantity]]*order_items[[#This Row],[list_price]]-order_items[[#This Row],[discount]])</f>
        <v>448.93</v>
      </c>
      <c r="H288" t="str">
        <f>VLOOKUP(I288, 'categories'!$A$2:$B$1000, 2, FALSE)</f>
        <v>Cruisers Bicycles</v>
      </c>
      <c r="I288">
        <f>VLOOKUP(C288, products!$A$2:$D$1000, 4, FALSE)</f>
        <v>3</v>
      </c>
      <c r="J288" t="str">
        <f>VLOOKUP(D288, stores!$A$2:$B$1000, 2, FALSE)</f>
        <v>Santa Cruz Bikes</v>
      </c>
      <c r="K288" t="str">
        <f>VLOOKUP(C:C,products!$A$2:$B$1000,2,)</f>
        <v>Pure Cycles William 3-Speed - 2016</v>
      </c>
    </row>
    <row r="289" spans="1:11" x14ac:dyDescent="0.25">
      <c r="A289">
        <v>98</v>
      </c>
      <c r="B289">
        <v>2</v>
      </c>
      <c r="C289">
        <v>21</v>
      </c>
      <c r="D289">
        <v>1</v>
      </c>
      <c r="E289">
        <v>269.99</v>
      </c>
      <c r="F289">
        <v>0.1</v>
      </c>
      <c r="G289">
        <f>(order_items[[#This Row],[quantity]]*order_items[[#This Row],[list_price]]-order_items[[#This Row],[discount]])</f>
        <v>269.89</v>
      </c>
      <c r="H289" t="str">
        <f>VLOOKUP(I289, 'categories'!$A$2:$B$1000, 2, FALSE)</f>
        <v>Children Bicycles</v>
      </c>
      <c r="I289">
        <f>VLOOKUP(C289, products!$A$2:$D$1000, 4, FALSE)</f>
        <v>1</v>
      </c>
      <c r="J289" t="str">
        <f>VLOOKUP(D289, stores!$A$2:$B$1000, 2, FALSE)</f>
        <v>Santa Cruz Bikes</v>
      </c>
      <c r="K289" t="str">
        <f>VLOOKUP(C:C,products!$A$2:$B$1000,2,)</f>
        <v>Electra Cruiser 1 (24-Inch) - 2016</v>
      </c>
    </row>
    <row r="290" spans="1:11" x14ac:dyDescent="0.25">
      <c r="A290">
        <v>98</v>
      </c>
      <c r="B290">
        <v>3</v>
      </c>
      <c r="C290">
        <v>2</v>
      </c>
      <c r="D290">
        <v>1</v>
      </c>
      <c r="E290">
        <v>749.99</v>
      </c>
      <c r="F290">
        <v>0.2</v>
      </c>
      <c r="G290">
        <f>(order_items[[#This Row],[quantity]]*order_items[[#This Row],[list_price]]-order_items[[#This Row],[discount]])</f>
        <v>749.79</v>
      </c>
      <c r="H290" t="str">
        <f>VLOOKUP(I290, 'categories'!$A$2:$B$1000, 2, FALSE)</f>
        <v>Mountain Bikes</v>
      </c>
      <c r="I290">
        <f>VLOOKUP(C290, products!$A$2:$D$1000, 4, FALSE)</f>
        <v>6</v>
      </c>
      <c r="J290" t="str">
        <f>VLOOKUP(D290, stores!$A$2:$B$1000, 2, FALSE)</f>
        <v>Santa Cruz Bikes</v>
      </c>
      <c r="K290" t="str">
        <f>VLOOKUP(C:C,products!$A$2:$B$1000,2,)</f>
        <v>Ritchey Timberwolf Frameset - 2016</v>
      </c>
    </row>
    <row r="291" spans="1:11" x14ac:dyDescent="0.25">
      <c r="A291">
        <v>98</v>
      </c>
      <c r="B291">
        <v>4</v>
      </c>
      <c r="C291">
        <v>22</v>
      </c>
      <c r="D291">
        <v>2</v>
      </c>
      <c r="E291">
        <v>269.99</v>
      </c>
      <c r="F291">
        <v>0.2</v>
      </c>
      <c r="G291">
        <f>(order_items[[#This Row],[quantity]]*order_items[[#This Row],[list_price]]-order_items[[#This Row],[discount]])</f>
        <v>539.78</v>
      </c>
      <c r="H291" t="str">
        <f>VLOOKUP(I291, 'categories'!$A$2:$B$1000, 2, FALSE)</f>
        <v>Children Bicycles</v>
      </c>
      <c r="I291">
        <f>VLOOKUP(C291, products!$A$2:$D$1000, 4, FALSE)</f>
        <v>1</v>
      </c>
      <c r="J291" t="str">
        <f>VLOOKUP(D291, stores!$A$2:$B$1000, 2, FALSE)</f>
        <v>Baldwin Bikes</v>
      </c>
      <c r="K291" t="str">
        <f>VLOOKUP(C:C,products!$A$2:$B$1000,2,)</f>
        <v>Electra Girl's Hawaii 1 (16-inch) - 2015/2016</v>
      </c>
    </row>
    <row r="292" spans="1:11" x14ac:dyDescent="0.25">
      <c r="A292">
        <v>99</v>
      </c>
      <c r="B292">
        <v>1</v>
      </c>
      <c r="C292">
        <v>13</v>
      </c>
      <c r="D292">
        <v>1</v>
      </c>
      <c r="E292">
        <v>269.99</v>
      </c>
      <c r="F292">
        <v>0.2</v>
      </c>
      <c r="G292">
        <f>(order_items[[#This Row],[quantity]]*order_items[[#This Row],[list_price]]-order_items[[#This Row],[discount]])</f>
        <v>269.79000000000002</v>
      </c>
      <c r="H292" t="str">
        <f>VLOOKUP(I292, 'categories'!$A$2:$B$1000, 2, FALSE)</f>
        <v>Cruisers Bicycles</v>
      </c>
      <c r="I292">
        <f>VLOOKUP(C292, products!$A$2:$D$1000, 4, FALSE)</f>
        <v>3</v>
      </c>
      <c r="J292" t="str">
        <f>VLOOKUP(D292, stores!$A$2:$B$1000, 2, FALSE)</f>
        <v>Santa Cruz Bikes</v>
      </c>
      <c r="K292" t="str">
        <f>VLOOKUP(C:C,products!$A$2:$B$1000,2,)</f>
        <v>Electra Cruiser 1 (24-Inch) - 2016</v>
      </c>
    </row>
    <row r="293" spans="1:11" x14ac:dyDescent="0.25">
      <c r="A293">
        <v>99</v>
      </c>
      <c r="B293">
        <v>2</v>
      </c>
      <c r="C293">
        <v>21</v>
      </c>
      <c r="D293">
        <v>1</v>
      </c>
      <c r="E293">
        <v>269.99</v>
      </c>
      <c r="F293">
        <v>0.2</v>
      </c>
      <c r="G293">
        <f>(order_items[[#This Row],[quantity]]*order_items[[#This Row],[list_price]]-order_items[[#This Row],[discount]])</f>
        <v>269.79000000000002</v>
      </c>
      <c r="H293" t="str">
        <f>VLOOKUP(I293, 'categories'!$A$2:$B$1000, 2, FALSE)</f>
        <v>Children Bicycles</v>
      </c>
      <c r="I293">
        <f>VLOOKUP(C293, products!$A$2:$D$1000, 4, FALSE)</f>
        <v>1</v>
      </c>
      <c r="J293" t="str">
        <f>VLOOKUP(D293, stores!$A$2:$B$1000, 2, FALSE)</f>
        <v>Santa Cruz Bikes</v>
      </c>
      <c r="K293" t="str">
        <f>VLOOKUP(C:C,products!$A$2:$B$1000,2,)</f>
        <v>Electra Cruiser 1 (24-Inch) - 2016</v>
      </c>
    </row>
    <row r="294" spans="1:11" x14ac:dyDescent="0.25">
      <c r="A294">
        <v>99</v>
      </c>
      <c r="B294">
        <v>3</v>
      </c>
      <c r="C294">
        <v>25</v>
      </c>
      <c r="D294">
        <v>2</v>
      </c>
      <c r="E294">
        <v>499.99</v>
      </c>
      <c r="F294">
        <v>0.05</v>
      </c>
      <c r="G294">
        <f>(order_items[[#This Row],[quantity]]*order_items[[#This Row],[list_price]]-order_items[[#This Row],[discount]])</f>
        <v>999.93000000000006</v>
      </c>
      <c r="H294" t="str">
        <f>VLOOKUP(I294, 'categories'!$A$2:$B$1000, 2, FALSE)</f>
        <v>Comfort Bicycles</v>
      </c>
      <c r="I294">
        <f>VLOOKUP(C294, products!$A$2:$D$1000, 4, FALSE)</f>
        <v>2</v>
      </c>
      <c r="J294" t="str">
        <f>VLOOKUP(D294, stores!$A$2:$B$1000, 2, FALSE)</f>
        <v>Baldwin Bikes</v>
      </c>
      <c r="K294" t="str">
        <f>VLOOKUP(C:C,products!$A$2:$B$1000,2,)</f>
        <v>Electra Townie Original 7D - 2015/2016</v>
      </c>
    </row>
    <row r="295" spans="1:11" x14ac:dyDescent="0.25">
      <c r="A295">
        <v>99</v>
      </c>
      <c r="B295">
        <v>4</v>
      </c>
      <c r="C295">
        <v>7</v>
      </c>
      <c r="D295">
        <v>2</v>
      </c>
      <c r="E295">
        <v>3999.99</v>
      </c>
      <c r="F295">
        <v>7.0000000000000007E-2</v>
      </c>
      <c r="G295">
        <f>(order_items[[#This Row],[quantity]]*order_items[[#This Row],[list_price]]-order_items[[#This Row],[discount]])</f>
        <v>7999.91</v>
      </c>
      <c r="H295" t="str">
        <f>VLOOKUP(I295, 'categories'!$A$2:$B$1000, 2, FALSE)</f>
        <v>Mountain Bikes</v>
      </c>
      <c r="I295">
        <f>VLOOKUP(C295, products!$A$2:$D$1000, 4, FALSE)</f>
        <v>6</v>
      </c>
      <c r="J295" t="str">
        <f>VLOOKUP(D295, stores!$A$2:$B$1000, 2, FALSE)</f>
        <v>Baldwin Bikes</v>
      </c>
      <c r="K295" t="str">
        <f>VLOOKUP(C:C,products!$A$2:$B$1000,2,)</f>
        <v>Trek Slash 8 27.5 - 2016</v>
      </c>
    </row>
    <row r="296" spans="1:11" x14ac:dyDescent="0.25">
      <c r="A296">
        <v>99</v>
      </c>
      <c r="B296">
        <v>5</v>
      </c>
      <c r="C296">
        <v>23</v>
      </c>
      <c r="D296">
        <v>2</v>
      </c>
      <c r="E296">
        <v>299.99</v>
      </c>
      <c r="F296">
        <v>0.2</v>
      </c>
      <c r="G296">
        <f>(order_items[[#This Row],[quantity]]*order_items[[#This Row],[list_price]]-order_items[[#This Row],[discount]])</f>
        <v>599.78</v>
      </c>
      <c r="H296" t="str">
        <f>VLOOKUP(I296, 'categories'!$A$2:$B$1000, 2, FALSE)</f>
        <v>Children Bicycles</v>
      </c>
      <c r="I296">
        <f>VLOOKUP(C296, products!$A$2:$D$1000, 4, FALSE)</f>
        <v>1</v>
      </c>
      <c r="J296" t="str">
        <f>VLOOKUP(D296, stores!$A$2:$B$1000, 2, FALSE)</f>
        <v>Baldwin Bikes</v>
      </c>
      <c r="K296" t="str">
        <f>VLOOKUP(C:C,products!$A$2:$B$1000,2,)</f>
        <v>Electra Girl's Hawaii 1 (20-inch) - 2015/2016</v>
      </c>
    </row>
    <row r="297" spans="1:11" x14ac:dyDescent="0.25">
      <c r="A297">
        <v>100</v>
      </c>
      <c r="B297">
        <v>1</v>
      </c>
      <c r="C297">
        <v>12</v>
      </c>
      <c r="D297">
        <v>2</v>
      </c>
      <c r="E297">
        <v>549.99</v>
      </c>
      <c r="F297">
        <v>0.05</v>
      </c>
      <c r="G297">
        <f>(order_items[[#This Row],[quantity]]*order_items[[#This Row],[list_price]]-order_items[[#This Row],[discount]])</f>
        <v>1099.93</v>
      </c>
      <c r="H297" t="str">
        <f>VLOOKUP(I297, 'categories'!$A$2:$B$1000, 2, FALSE)</f>
        <v>Cruisers Bicycles</v>
      </c>
      <c r="I297">
        <f>VLOOKUP(C297, products!$A$2:$D$1000, 4, FALSE)</f>
        <v>3</v>
      </c>
      <c r="J297" t="str">
        <f>VLOOKUP(D297, stores!$A$2:$B$1000, 2, FALSE)</f>
        <v>Baldwin Bikes</v>
      </c>
      <c r="K297" t="str">
        <f>VLOOKUP(C:C,products!$A$2:$B$1000,2,)</f>
        <v>Electra Townie Original 21D - 2016</v>
      </c>
    </row>
    <row r="298" spans="1:11" x14ac:dyDescent="0.25">
      <c r="A298">
        <v>100</v>
      </c>
      <c r="B298">
        <v>2</v>
      </c>
      <c r="C298">
        <v>11</v>
      </c>
      <c r="D298">
        <v>2</v>
      </c>
      <c r="E298">
        <v>1680.99</v>
      </c>
      <c r="F298">
        <v>0.1</v>
      </c>
      <c r="G298">
        <f>(order_items[[#This Row],[quantity]]*order_items[[#This Row],[list_price]]-order_items[[#This Row],[discount]])</f>
        <v>3361.88</v>
      </c>
      <c r="H298" t="str">
        <f>VLOOKUP(I298, 'categories'!$A$2:$B$1000, 2, FALSE)</f>
        <v>Cyclocross Bicycles</v>
      </c>
      <c r="I298">
        <f>VLOOKUP(C298, products!$A$2:$D$1000, 4, FALSE)</f>
        <v>4</v>
      </c>
      <c r="J298" t="str">
        <f>VLOOKUP(D298, stores!$A$2:$B$1000, 2, FALSE)</f>
        <v>Baldwin Bikes</v>
      </c>
      <c r="K298" t="str">
        <f>VLOOKUP(C:C,products!$A$2:$B$1000,2,)</f>
        <v>Surly Straggler 650b - 2016</v>
      </c>
    </row>
    <row r="299" spans="1:11" x14ac:dyDescent="0.25">
      <c r="A299">
        <v>100</v>
      </c>
      <c r="B299">
        <v>3</v>
      </c>
      <c r="C299">
        <v>7</v>
      </c>
      <c r="D299">
        <v>2</v>
      </c>
      <c r="E299">
        <v>3999.99</v>
      </c>
      <c r="F299">
        <v>0.2</v>
      </c>
      <c r="G299">
        <f>(order_items[[#This Row],[quantity]]*order_items[[#This Row],[list_price]]-order_items[[#This Row],[discount]])</f>
        <v>7999.78</v>
      </c>
      <c r="H299" t="str">
        <f>VLOOKUP(I299, 'categories'!$A$2:$B$1000, 2, FALSE)</f>
        <v>Mountain Bikes</v>
      </c>
      <c r="I299">
        <f>VLOOKUP(C299, products!$A$2:$D$1000, 4, FALSE)</f>
        <v>6</v>
      </c>
      <c r="J299" t="str">
        <f>VLOOKUP(D299, stores!$A$2:$B$1000, 2, FALSE)</f>
        <v>Baldwin Bikes</v>
      </c>
      <c r="K299" t="str">
        <f>VLOOKUP(C:C,products!$A$2:$B$1000,2,)</f>
        <v>Trek Slash 8 27.5 - 2016</v>
      </c>
    </row>
    <row r="300" spans="1:11" x14ac:dyDescent="0.25">
      <c r="A300">
        <v>100</v>
      </c>
      <c r="B300">
        <v>4</v>
      </c>
      <c r="C300">
        <v>16</v>
      </c>
      <c r="D300">
        <v>2</v>
      </c>
      <c r="E300">
        <v>599.99</v>
      </c>
      <c r="F300">
        <v>0.2</v>
      </c>
      <c r="G300">
        <f>(order_items[[#This Row],[quantity]]*order_items[[#This Row],[list_price]]-order_items[[#This Row],[discount]])</f>
        <v>1199.78</v>
      </c>
      <c r="H300" t="str">
        <f>VLOOKUP(I300, 'categories'!$A$2:$B$1000, 2, FALSE)</f>
        <v>Cruisers Bicycles</v>
      </c>
      <c r="I300">
        <f>VLOOKUP(C300, products!$A$2:$D$1000, 4, FALSE)</f>
        <v>3</v>
      </c>
      <c r="J300" t="str">
        <f>VLOOKUP(D300, stores!$A$2:$B$1000, 2, FALSE)</f>
        <v>Baldwin Bikes</v>
      </c>
      <c r="K300" t="str">
        <f>VLOOKUP(C:C,products!$A$2:$B$1000,2,)</f>
        <v>Electra Townie Original 7D EQ - 2016</v>
      </c>
    </row>
    <row r="301" spans="1:11" x14ac:dyDescent="0.25">
      <c r="A301">
        <v>100</v>
      </c>
      <c r="B301">
        <v>5</v>
      </c>
      <c r="C301">
        <v>24</v>
      </c>
      <c r="D301">
        <v>2</v>
      </c>
      <c r="E301">
        <v>549.99</v>
      </c>
      <c r="F301">
        <v>0.1</v>
      </c>
      <c r="G301">
        <f>(order_items[[#This Row],[quantity]]*order_items[[#This Row],[list_price]]-order_items[[#This Row],[discount]])</f>
        <v>1099.8800000000001</v>
      </c>
      <c r="H301" t="str">
        <f>VLOOKUP(I301, 'categories'!$A$2:$B$1000, 2, FALSE)</f>
        <v>Comfort Bicycles</v>
      </c>
      <c r="I301">
        <f>VLOOKUP(C301, products!$A$2:$D$1000, 4, FALSE)</f>
        <v>2</v>
      </c>
      <c r="J301" t="str">
        <f>VLOOKUP(D301, stores!$A$2:$B$1000, 2, FALSE)</f>
        <v>Baldwin Bikes</v>
      </c>
      <c r="K301" t="str">
        <f>VLOOKUP(C:C,products!$A$2:$B$1000,2,)</f>
        <v>Electra Townie Original 21D - 2016</v>
      </c>
    </row>
    <row r="302" spans="1:11" x14ac:dyDescent="0.25">
      <c r="A302">
        <v>101</v>
      </c>
      <c r="B302">
        <v>1</v>
      </c>
      <c r="C302">
        <v>12</v>
      </c>
      <c r="D302">
        <v>2</v>
      </c>
      <c r="E302">
        <v>549.99</v>
      </c>
      <c r="F302">
        <v>0.2</v>
      </c>
      <c r="G302">
        <f>(order_items[[#This Row],[quantity]]*order_items[[#This Row],[list_price]]-order_items[[#This Row],[discount]])</f>
        <v>1099.78</v>
      </c>
      <c r="H302" t="str">
        <f>VLOOKUP(I302, 'categories'!$A$2:$B$1000, 2, FALSE)</f>
        <v>Cruisers Bicycles</v>
      </c>
      <c r="I302">
        <f>VLOOKUP(C302, products!$A$2:$D$1000, 4, FALSE)</f>
        <v>3</v>
      </c>
      <c r="J302" t="str">
        <f>VLOOKUP(D302, stores!$A$2:$B$1000, 2, FALSE)</f>
        <v>Baldwin Bikes</v>
      </c>
      <c r="K302" t="str">
        <f>VLOOKUP(C:C,products!$A$2:$B$1000,2,)</f>
        <v>Electra Townie Original 21D - 2016</v>
      </c>
    </row>
    <row r="303" spans="1:11" x14ac:dyDescent="0.25">
      <c r="A303">
        <v>102</v>
      </c>
      <c r="B303">
        <v>1</v>
      </c>
      <c r="C303">
        <v>15</v>
      </c>
      <c r="D303">
        <v>1</v>
      </c>
      <c r="E303">
        <v>529.99</v>
      </c>
      <c r="F303">
        <v>0.05</v>
      </c>
      <c r="G303">
        <f>(order_items[[#This Row],[quantity]]*order_items[[#This Row],[list_price]]-order_items[[#This Row],[discount]])</f>
        <v>529.94000000000005</v>
      </c>
      <c r="H303" t="str">
        <f>VLOOKUP(I303, 'categories'!$A$2:$B$1000, 2, FALSE)</f>
        <v>Cruisers Bicycles</v>
      </c>
      <c r="I303">
        <f>VLOOKUP(C303, products!$A$2:$D$1000, 4, FALSE)</f>
        <v>3</v>
      </c>
      <c r="J303" t="str">
        <f>VLOOKUP(D303, stores!$A$2:$B$1000, 2, FALSE)</f>
        <v>Santa Cruz Bikes</v>
      </c>
      <c r="K303" t="str">
        <f>VLOOKUP(C:C,products!$A$2:$B$1000,2,)</f>
        <v>Electra Moto 1 - 2016</v>
      </c>
    </row>
    <row r="304" spans="1:11" x14ac:dyDescent="0.25">
      <c r="A304">
        <v>102</v>
      </c>
      <c r="B304">
        <v>2</v>
      </c>
      <c r="C304">
        <v>22</v>
      </c>
      <c r="D304">
        <v>1</v>
      </c>
      <c r="E304">
        <v>269.99</v>
      </c>
      <c r="F304">
        <v>7.0000000000000007E-2</v>
      </c>
      <c r="G304">
        <f>(order_items[[#This Row],[quantity]]*order_items[[#This Row],[list_price]]-order_items[[#This Row],[discount]])</f>
        <v>269.92</v>
      </c>
      <c r="H304" t="str">
        <f>VLOOKUP(I304, 'categories'!$A$2:$B$1000, 2, FALSE)</f>
        <v>Children Bicycles</v>
      </c>
      <c r="I304">
        <f>VLOOKUP(C304, products!$A$2:$D$1000, 4, FALSE)</f>
        <v>1</v>
      </c>
      <c r="J304" t="str">
        <f>VLOOKUP(D304, stores!$A$2:$B$1000, 2, FALSE)</f>
        <v>Santa Cruz Bikes</v>
      </c>
      <c r="K304" t="str">
        <f>VLOOKUP(C:C,products!$A$2:$B$1000,2,)</f>
        <v>Electra Girl's Hawaii 1 (16-inch) - 2015/2016</v>
      </c>
    </row>
    <row r="305" spans="1:11" x14ac:dyDescent="0.25">
      <c r="A305">
        <v>103</v>
      </c>
      <c r="B305">
        <v>1</v>
      </c>
      <c r="C305">
        <v>17</v>
      </c>
      <c r="D305">
        <v>1</v>
      </c>
      <c r="E305">
        <v>429</v>
      </c>
      <c r="F305">
        <v>7.0000000000000007E-2</v>
      </c>
      <c r="G305">
        <f>(order_items[[#This Row],[quantity]]*order_items[[#This Row],[list_price]]-order_items[[#This Row],[discount]])</f>
        <v>428.93</v>
      </c>
      <c r="H305" t="str">
        <f>VLOOKUP(I305, 'categories'!$A$2:$B$1000, 2, FALSE)</f>
        <v>Cruisers Bicycles</v>
      </c>
      <c r="I305">
        <f>VLOOKUP(C305, products!$A$2:$D$1000, 4, FALSE)</f>
        <v>3</v>
      </c>
      <c r="J305" t="str">
        <f>VLOOKUP(D305, stores!$A$2:$B$1000, 2, FALSE)</f>
        <v>Santa Cruz Bikes</v>
      </c>
      <c r="K305" t="str">
        <f>VLOOKUP(C:C,products!$A$2:$B$1000,2,)</f>
        <v>Pure Cycles Vine 8-Speed - 2016</v>
      </c>
    </row>
    <row r="306" spans="1:11" x14ac:dyDescent="0.25">
      <c r="A306">
        <v>103</v>
      </c>
      <c r="B306">
        <v>2</v>
      </c>
      <c r="C306">
        <v>3</v>
      </c>
      <c r="D306">
        <v>1</v>
      </c>
      <c r="E306">
        <v>999.99</v>
      </c>
      <c r="F306">
        <v>0.05</v>
      </c>
      <c r="G306">
        <f>(order_items[[#This Row],[quantity]]*order_items[[#This Row],[list_price]]-order_items[[#This Row],[discount]])</f>
        <v>999.94</v>
      </c>
      <c r="H306" t="str">
        <f>VLOOKUP(I306, 'categories'!$A$2:$B$1000, 2, FALSE)</f>
        <v>Mountain Bikes</v>
      </c>
      <c r="I306">
        <f>VLOOKUP(C306, products!$A$2:$D$1000, 4, FALSE)</f>
        <v>6</v>
      </c>
      <c r="J306" t="str">
        <f>VLOOKUP(D306, stores!$A$2:$B$1000, 2, FALSE)</f>
        <v>Santa Cruz Bikes</v>
      </c>
      <c r="K306" t="str">
        <f>VLOOKUP(C:C,products!$A$2:$B$1000,2,)</f>
        <v>Surly Wednesday Frameset - 2016</v>
      </c>
    </row>
    <row r="307" spans="1:11" x14ac:dyDescent="0.25">
      <c r="A307">
        <v>103</v>
      </c>
      <c r="B307">
        <v>3</v>
      </c>
      <c r="C307">
        <v>18</v>
      </c>
      <c r="D307">
        <v>1</v>
      </c>
      <c r="E307">
        <v>449</v>
      </c>
      <c r="F307">
        <v>0.2</v>
      </c>
      <c r="G307">
        <f>(order_items[[#This Row],[quantity]]*order_items[[#This Row],[list_price]]-order_items[[#This Row],[discount]])</f>
        <v>448.8</v>
      </c>
      <c r="H307" t="str">
        <f>VLOOKUP(I307, 'categories'!$A$2:$B$1000, 2, FALSE)</f>
        <v>Cruisers Bicycles</v>
      </c>
      <c r="I307">
        <f>VLOOKUP(C307, products!$A$2:$D$1000, 4, FALSE)</f>
        <v>3</v>
      </c>
      <c r="J307" t="str">
        <f>VLOOKUP(D307, stores!$A$2:$B$1000, 2, FALSE)</f>
        <v>Santa Cruz Bikes</v>
      </c>
      <c r="K307" t="str">
        <f>VLOOKUP(C:C,products!$A$2:$B$1000,2,)</f>
        <v>Pure Cycles Western 3-Speed - Women's - 2015/2016</v>
      </c>
    </row>
    <row r="308" spans="1:11" x14ac:dyDescent="0.25">
      <c r="A308">
        <v>103</v>
      </c>
      <c r="B308">
        <v>4</v>
      </c>
      <c r="C308">
        <v>15</v>
      </c>
      <c r="D308">
        <v>2</v>
      </c>
      <c r="E308">
        <v>529.99</v>
      </c>
      <c r="F308">
        <v>0.1</v>
      </c>
      <c r="G308">
        <f>(order_items[[#This Row],[quantity]]*order_items[[#This Row],[list_price]]-order_items[[#This Row],[discount]])</f>
        <v>1059.8800000000001</v>
      </c>
      <c r="H308" t="str">
        <f>VLOOKUP(I308, 'categories'!$A$2:$B$1000, 2, FALSE)</f>
        <v>Cruisers Bicycles</v>
      </c>
      <c r="I308">
        <f>VLOOKUP(C308, products!$A$2:$D$1000, 4, FALSE)</f>
        <v>3</v>
      </c>
      <c r="J308" t="str">
        <f>VLOOKUP(D308, stores!$A$2:$B$1000, 2, FALSE)</f>
        <v>Baldwin Bikes</v>
      </c>
      <c r="K308" t="str">
        <f>VLOOKUP(C:C,products!$A$2:$B$1000,2,)</f>
        <v>Electra Moto 1 - 2016</v>
      </c>
    </row>
    <row r="309" spans="1:11" x14ac:dyDescent="0.25">
      <c r="A309">
        <v>103</v>
      </c>
      <c r="B309">
        <v>5</v>
      </c>
      <c r="C309">
        <v>9</v>
      </c>
      <c r="D309">
        <v>2</v>
      </c>
      <c r="E309">
        <v>2999.99</v>
      </c>
      <c r="F309">
        <v>0.1</v>
      </c>
      <c r="G309">
        <f>(order_items[[#This Row],[quantity]]*order_items[[#This Row],[list_price]]-order_items[[#This Row],[discount]])</f>
        <v>5999.8799999999992</v>
      </c>
      <c r="H309" t="str">
        <f>VLOOKUP(I309, 'categories'!$A$2:$B$1000, 2, FALSE)</f>
        <v>Electric Bikes</v>
      </c>
      <c r="I309">
        <f>VLOOKUP(C309, products!$A$2:$D$1000, 4, FALSE)</f>
        <v>5</v>
      </c>
      <c r="J309" t="str">
        <f>VLOOKUP(D309, stores!$A$2:$B$1000, 2, FALSE)</f>
        <v>Baldwin Bikes</v>
      </c>
      <c r="K309" t="str">
        <f>VLOOKUP(C:C,products!$A$2:$B$1000,2,)</f>
        <v>Trek Conduit+ - 2016</v>
      </c>
    </row>
    <row r="310" spans="1:11" x14ac:dyDescent="0.25">
      <c r="A310">
        <v>104</v>
      </c>
      <c r="B310">
        <v>1</v>
      </c>
      <c r="C310">
        <v>19</v>
      </c>
      <c r="D310">
        <v>2</v>
      </c>
      <c r="E310">
        <v>449</v>
      </c>
      <c r="F310">
        <v>0.1</v>
      </c>
      <c r="G310">
        <f>(order_items[[#This Row],[quantity]]*order_items[[#This Row],[list_price]]-order_items[[#This Row],[discount]])</f>
        <v>897.9</v>
      </c>
      <c r="H310" t="str">
        <f>VLOOKUP(I310, 'categories'!$A$2:$B$1000, 2, FALSE)</f>
        <v>Cruisers Bicycles</v>
      </c>
      <c r="I310">
        <f>VLOOKUP(C310, products!$A$2:$D$1000, 4, FALSE)</f>
        <v>3</v>
      </c>
      <c r="J310" t="str">
        <f>VLOOKUP(D310, stores!$A$2:$B$1000, 2, FALSE)</f>
        <v>Baldwin Bikes</v>
      </c>
      <c r="K310" t="str">
        <f>VLOOKUP(C:C,products!$A$2:$B$1000,2,)</f>
        <v>Pure Cycles William 3-Speed - 2016</v>
      </c>
    </row>
    <row r="311" spans="1:11" x14ac:dyDescent="0.25">
      <c r="A311">
        <v>104</v>
      </c>
      <c r="B311">
        <v>2</v>
      </c>
      <c r="C311">
        <v>26</v>
      </c>
      <c r="D311">
        <v>1</v>
      </c>
      <c r="E311">
        <v>599.99</v>
      </c>
      <c r="F311">
        <v>0.05</v>
      </c>
      <c r="G311">
        <f>(order_items[[#This Row],[quantity]]*order_items[[#This Row],[list_price]]-order_items[[#This Row],[discount]])</f>
        <v>599.94000000000005</v>
      </c>
      <c r="H311" t="str">
        <f>VLOOKUP(I311, 'categories'!$A$2:$B$1000, 2, FALSE)</f>
        <v>Comfort Bicycles</v>
      </c>
      <c r="I311">
        <f>VLOOKUP(C311, products!$A$2:$D$1000, 4, FALSE)</f>
        <v>2</v>
      </c>
      <c r="J311" t="str">
        <f>VLOOKUP(D311, stores!$A$2:$B$1000, 2, FALSE)</f>
        <v>Santa Cruz Bikes</v>
      </c>
      <c r="K311" t="str">
        <f>VLOOKUP(C:C,products!$A$2:$B$1000,2,)</f>
        <v>Electra Townie Original 7D EQ - 2016</v>
      </c>
    </row>
    <row r="312" spans="1:11" x14ac:dyDescent="0.25">
      <c r="A312">
        <v>105</v>
      </c>
      <c r="B312">
        <v>1</v>
      </c>
      <c r="C312">
        <v>11</v>
      </c>
      <c r="D312">
        <v>2</v>
      </c>
      <c r="E312">
        <v>1680.99</v>
      </c>
      <c r="F312">
        <v>0.2</v>
      </c>
      <c r="G312">
        <f>(order_items[[#This Row],[quantity]]*order_items[[#This Row],[list_price]]-order_items[[#This Row],[discount]])</f>
        <v>3361.78</v>
      </c>
      <c r="H312" t="str">
        <f>VLOOKUP(I312, 'categories'!$A$2:$B$1000, 2, FALSE)</f>
        <v>Cyclocross Bicycles</v>
      </c>
      <c r="I312">
        <f>VLOOKUP(C312, products!$A$2:$D$1000, 4, FALSE)</f>
        <v>4</v>
      </c>
      <c r="J312" t="str">
        <f>VLOOKUP(D312, stores!$A$2:$B$1000, 2, FALSE)</f>
        <v>Baldwin Bikes</v>
      </c>
      <c r="K312" t="str">
        <f>VLOOKUP(C:C,products!$A$2:$B$1000,2,)</f>
        <v>Surly Straggler 650b - 2016</v>
      </c>
    </row>
    <row r="313" spans="1:11" x14ac:dyDescent="0.25">
      <c r="A313">
        <v>105</v>
      </c>
      <c r="B313">
        <v>2</v>
      </c>
      <c r="C313">
        <v>3</v>
      </c>
      <c r="D313">
        <v>1</v>
      </c>
      <c r="E313">
        <v>999.99</v>
      </c>
      <c r="F313">
        <v>0.05</v>
      </c>
      <c r="G313">
        <f>(order_items[[#This Row],[quantity]]*order_items[[#This Row],[list_price]]-order_items[[#This Row],[discount]])</f>
        <v>999.94</v>
      </c>
      <c r="H313" t="str">
        <f>VLOOKUP(I313, 'categories'!$A$2:$B$1000, 2, FALSE)</f>
        <v>Mountain Bikes</v>
      </c>
      <c r="I313">
        <f>VLOOKUP(C313, products!$A$2:$D$1000, 4, FALSE)</f>
        <v>6</v>
      </c>
      <c r="J313" t="str">
        <f>VLOOKUP(D313, stores!$A$2:$B$1000, 2, FALSE)</f>
        <v>Santa Cruz Bikes</v>
      </c>
      <c r="K313" t="str">
        <f>VLOOKUP(C:C,products!$A$2:$B$1000,2,)</f>
        <v>Surly Wednesday Frameset - 2016</v>
      </c>
    </row>
    <row r="314" spans="1:11" x14ac:dyDescent="0.25">
      <c r="A314">
        <v>105</v>
      </c>
      <c r="B314">
        <v>3</v>
      </c>
      <c r="C314">
        <v>9</v>
      </c>
      <c r="D314">
        <v>1</v>
      </c>
      <c r="E314">
        <v>2999.99</v>
      </c>
      <c r="F314">
        <v>0.05</v>
      </c>
      <c r="G314">
        <f>(order_items[[#This Row],[quantity]]*order_items[[#This Row],[list_price]]-order_items[[#This Row],[discount]])</f>
        <v>2999.9399999999996</v>
      </c>
      <c r="H314" t="str">
        <f>VLOOKUP(I314, 'categories'!$A$2:$B$1000, 2, FALSE)</f>
        <v>Electric Bikes</v>
      </c>
      <c r="I314">
        <f>VLOOKUP(C314, products!$A$2:$D$1000, 4, FALSE)</f>
        <v>5</v>
      </c>
      <c r="J314" t="str">
        <f>VLOOKUP(D314, stores!$A$2:$B$1000, 2, FALSE)</f>
        <v>Santa Cruz Bikes</v>
      </c>
      <c r="K314" t="str">
        <f>VLOOKUP(C:C,products!$A$2:$B$1000,2,)</f>
        <v>Trek Conduit+ - 2016</v>
      </c>
    </row>
    <row r="315" spans="1:11" x14ac:dyDescent="0.25">
      <c r="A315">
        <v>106</v>
      </c>
      <c r="B315">
        <v>1</v>
      </c>
      <c r="C315">
        <v>17</v>
      </c>
      <c r="D315">
        <v>1</v>
      </c>
      <c r="E315">
        <v>429</v>
      </c>
      <c r="F315">
        <v>0.1</v>
      </c>
      <c r="G315">
        <f>(order_items[[#This Row],[quantity]]*order_items[[#This Row],[list_price]]-order_items[[#This Row],[discount]])</f>
        <v>428.9</v>
      </c>
      <c r="H315" t="str">
        <f>VLOOKUP(I315, 'categories'!$A$2:$B$1000, 2, FALSE)</f>
        <v>Cruisers Bicycles</v>
      </c>
      <c r="I315">
        <f>VLOOKUP(C315, products!$A$2:$D$1000, 4, FALSE)</f>
        <v>3</v>
      </c>
      <c r="J315" t="str">
        <f>VLOOKUP(D315, stores!$A$2:$B$1000, 2, FALSE)</f>
        <v>Santa Cruz Bikes</v>
      </c>
      <c r="K315" t="str">
        <f>VLOOKUP(C:C,products!$A$2:$B$1000,2,)</f>
        <v>Pure Cycles Vine 8-Speed - 2016</v>
      </c>
    </row>
    <row r="316" spans="1:11" x14ac:dyDescent="0.25">
      <c r="A316">
        <v>106</v>
      </c>
      <c r="B316">
        <v>2</v>
      </c>
      <c r="C316">
        <v>13</v>
      </c>
      <c r="D316">
        <v>2</v>
      </c>
      <c r="E316">
        <v>269.99</v>
      </c>
      <c r="F316">
        <v>0.1</v>
      </c>
      <c r="G316">
        <f>(order_items[[#This Row],[quantity]]*order_items[[#This Row],[list_price]]-order_items[[#This Row],[discount]])</f>
        <v>539.88</v>
      </c>
      <c r="H316" t="str">
        <f>VLOOKUP(I316, 'categories'!$A$2:$B$1000, 2, FALSE)</f>
        <v>Cruisers Bicycles</v>
      </c>
      <c r="I316">
        <f>VLOOKUP(C316, products!$A$2:$D$1000, 4, FALSE)</f>
        <v>3</v>
      </c>
      <c r="J316" t="str">
        <f>VLOOKUP(D316, stores!$A$2:$B$1000, 2, FALSE)</f>
        <v>Baldwin Bikes</v>
      </c>
      <c r="K316" t="str">
        <f>VLOOKUP(C:C,products!$A$2:$B$1000,2,)</f>
        <v>Electra Cruiser 1 (24-Inch) - 2016</v>
      </c>
    </row>
    <row r="317" spans="1:11" x14ac:dyDescent="0.25">
      <c r="A317">
        <v>107</v>
      </c>
      <c r="B317">
        <v>1</v>
      </c>
      <c r="C317">
        <v>19</v>
      </c>
      <c r="D317">
        <v>1</v>
      </c>
      <c r="E317">
        <v>449</v>
      </c>
      <c r="F317">
        <v>0.2</v>
      </c>
      <c r="G317">
        <f>(order_items[[#This Row],[quantity]]*order_items[[#This Row],[list_price]]-order_items[[#This Row],[discount]])</f>
        <v>448.8</v>
      </c>
      <c r="H317" t="str">
        <f>VLOOKUP(I317, 'categories'!$A$2:$B$1000, 2, FALSE)</f>
        <v>Cruisers Bicycles</v>
      </c>
      <c r="I317">
        <f>VLOOKUP(C317, products!$A$2:$D$1000, 4, FALSE)</f>
        <v>3</v>
      </c>
      <c r="J317" t="str">
        <f>VLOOKUP(D317, stores!$A$2:$B$1000, 2, FALSE)</f>
        <v>Santa Cruz Bikes</v>
      </c>
      <c r="K317" t="str">
        <f>VLOOKUP(C:C,products!$A$2:$B$1000,2,)</f>
        <v>Pure Cycles William 3-Speed - 2016</v>
      </c>
    </row>
    <row r="318" spans="1:11" x14ac:dyDescent="0.25">
      <c r="A318">
        <v>107</v>
      </c>
      <c r="B318">
        <v>2</v>
      </c>
      <c r="C318">
        <v>13</v>
      </c>
      <c r="D318">
        <v>2</v>
      </c>
      <c r="E318">
        <v>269.99</v>
      </c>
      <c r="F318">
        <v>0.1</v>
      </c>
      <c r="G318">
        <f>(order_items[[#This Row],[quantity]]*order_items[[#This Row],[list_price]]-order_items[[#This Row],[discount]])</f>
        <v>539.88</v>
      </c>
      <c r="H318" t="str">
        <f>VLOOKUP(I318, 'categories'!$A$2:$B$1000, 2, FALSE)</f>
        <v>Cruisers Bicycles</v>
      </c>
      <c r="I318">
        <f>VLOOKUP(C318, products!$A$2:$D$1000, 4, FALSE)</f>
        <v>3</v>
      </c>
      <c r="J318" t="str">
        <f>VLOOKUP(D318, stores!$A$2:$B$1000, 2, FALSE)</f>
        <v>Baldwin Bikes</v>
      </c>
      <c r="K318" t="str">
        <f>VLOOKUP(C:C,products!$A$2:$B$1000,2,)</f>
        <v>Electra Cruiser 1 (24-Inch) - 2016</v>
      </c>
    </row>
    <row r="319" spans="1:11" x14ac:dyDescent="0.25">
      <c r="A319">
        <v>108</v>
      </c>
      <c r="B319">
        <v>1</v>
      </c>
      <c r="C319">
        <v>11</v>
      </c>
      <c r="D319">
        <v>1</v>
      </c>
      <c r="E319">
        <v>1680.99</v>
      </c>
      <c r="F319">
        <v>0.1</v>
      </c>
      <c r="G319">
        <f>(order_items[[#This Row],[quantity]]*order_items[[#This Row],[list_price]]-order_items[[#This Row],[discount]])</f>
        <v>1680.89</v>
      </c>
      <c r="H319" t="str">
        <f>VLOOKUP(I319, 'categories'!$A$2:$B$1000, 2, FALSE)</f>
        <v>Cyclocross Bicycles</v>
      </c>
      <c r="I319">
        <f>VLOOKUP(C319, products!$A$2:$D$1000, 4, FALSE)</f>
        <v>4</v>
      </c>
      <c r="J319" t="str">
        <f>VLOOKUP(D319, stores!$A$2:$B$1000, 2, FALSE)</f>
        <v>Santa Cruz Bikes</v>
      </c>
      <c r="K319" t="str">
        <f>VLOOKUP(C:C,products!$A$2:$B$1000,2,)</f>
        <v>Surly Straggler 650b - 2016</v>
      </c>
    </row>
    <row r="320" spans="1:11" x14ac:dyDescent="0.25">
      <c r="A320">
        <v>108</v>
      </c>
      <c r="B320">
        <v>2</v>
      </c>
      <c r="C320">
        <v>22</v>
      </c>
      <c r="D320">
        <v>2</v>
      </c>
      <c r="E320">
        <v>269.99</v>
      </c>
      <c r="F320">
        <v>7.0000000000000007E-2</v>
      </c>
      <c r="G320">
        <f>(order_items[[#This Row],[quantity]]*order_items[[#This Row],[list_price]]-order_items[[#This Row],[discount]])</f>
        <v>539.91</v>
      </c>
      <c r="H320" t="str">
        <f>VLOOKUP(I320, 'categories'!$A$2:$B$1000, 2, FALSE)</f>
        <v>Children Bicycles</v>
      </c>
      <c r="I320">
        <f>VLOOKUP(C320, products!$A$2:$D$1000, 4, FALSE)</f>
        <v>1</v>
      </c>
      <c r="J320" t="str">
        <f>VLOOKUP(D320, stores!$A$2:$B$1000, 2, FALSE)</f>
        <v>Baldwin Bikes</v>
      </c>
      <c r="K320" t="str">
        <f>VLOOKUP(C:C,products!$A$2:$B$1000,2,)</f>
        <v>Electra Girl's Hawaii 1 (16-inch) - 2015/2016</v>
      </c>
    </row>
    <row r="321" spans="1:11" x14ac:dyDescent="0.25">
      <c r="A321">
        <v>108</v>
      </c>
      <c r="B321">
        <v>3</v>
      </c>
      <c r="C321">
        <v>16</v>
      </c>
      <c r="D321">
        <v>2</v>
      </c>
      <c r="E321">
        <v>599.99</v>
      </c>
      <c r="F321">
        <v>0.05</v>
      </c>
      <c r="G321">
        <f>(order_items[[#This Row],[quantity]]*order_items[[#This Row],[list_price]]-order_items[[#This Row],[discount]])</f>
        <v>1199.93</v>
      </c>
      <c r="H321" t="str">
        <f>VLOOKUP(I321, 'categories'!$A$2:$B$1000, 2, FALSE)</f>
        <v>Cruisers Bicycles</v>
      </c>
      <c r="I321">
        <f>VLOOKUP(C321, products!$A$2:$D$1000, 4, FALSE)</f>
        <v>3</v>
      </c>
      <c r="J321" t="str">
        <f>VLOOKUP(D321, stores!$A$2:$B$1000, 2, FALSE)</f>
        <v>Baldwin Bikes</v>
      </c>
      <c r="K321" t="str">
        <f>VLOOKUP(C:C,products!$A$2:$B$1000,2,)</f>
        <v>Electra Townie Original 7D EQ - 2016</v>
      </c>
    </row>
    <row r="322" spans="1:11" x14ac:dyDescent="0.25">
      <c r="A322">
        <v>109</v>
      </c>
      <c r="B322">
        <v>1</v>
      </c>
      <c r="C322">
        <v>22</v>
      </c>
      <c r="D322">
        <v>2</v>
      </c>
      <c r="E322">
        <v>269.99</v>
      </c>
      <c r="F322">
        <v>0.1</v>
      </c>
      <c r="G322">
        <f>(order_items[[#This Row],[quantity]]*order_items[[#This Row],[list_price]]-order_items[[#This Row],[discount]])</f>
        <v>539.88</v>
      </c>
      <c r="H322" t="str">
        <f>VLOOKUP(I322, 'categories'!$A$2:$B$1000, 2, FALSE)</f>
        <v>Children Bicycles</v>
      </c>
      <c r="I322">
        <f>VLOOKUP(C322, products!$A$2:$D$1000, 4, FALSE)</f>
        <v>1</v>
      </c>
      <c r="J322" t="str">
        <f>VLOOKUP(D322, stores!$A$2:$B$1000, 2, FALSE)</f>
        <v>Baldwin Bikes</v>
      </c>
      <c r="K322" t="str">
        <f>VLOOKUP(C:C,products!$A$2:$B$1000,2,)</f>
        <v>Electra Girl's Hawaii 1 (16-inch) - 2015/2016</v>
      </c>
    </row>
    <row r="323" spans="1:11" x14ac:dyDescent="0.25">
      <c r="A323">
        <v>109</v>
      </c>
      <c r="B323">
        <v>2</v>
      </c>
      <c r="C323">
        <v>6</v>
      </c>
      <c r="D323">
        <v>1</v>
      </c>
      <c r="E323">
        <v>469.99</v>
      </c>
      <c r="F323">
        <v>7.0000000000000007E-2</v>
      </c>
      <c r="G323">
        <f>(order_items[[#This Row],[quantity]]*order_items[[#This Row],[list_price]]-order_items[[#This Row],[discount]])</f>
        <v>469.92</v>
      </c>
      <c r="H323" t="str">
        <f>VLOOKUP(I323, 'categories'!$A$2:$B$1000, 2, FALSE)</f>
        <v>Mountain Bikes</v>
      </c>
      <c r="I323">
        <f>VLOOKUP(C323, products!$A$2:$D$1000, 4, FALSE)</f>
        <v>6</v>
      </c>
      <c r="J323" t="str">
        <f>VLOOKUP(D323, stores!$A$2:$B$1000, 2, FALSE)</f>
        <v>Santa Cruz Bikes</v>
      </c>
      <c r="K323" t="str">
        <f>VLOOKUP(C:C,products!$A$2:$B$1000,2,)</f>
        <v>Surly Ice Cream Truck Frameset - 2016</v>
      </c>
    </row>
    <row r="324" spans="1:11" x14ac:dyDescent="0.25">
      <c r="A324">
        <v>110</v>
      </c>
      <c r="B324">
        <v>1</v>
      </c>
      <c r="C324">
        <v>14</v>
      </c>
      <c r="D324">
        <v>1</v>
      </c>
      <c r="E324">
        <v>269.99</v>
      </c>
      <c r="F324">
        <v>0.1</v>
      </c>
      <c r="G324">
        <f>(order_items[[#This Row],[quantity]]*order_items[[#This Row],[list_price]]-order_items[[#This Row],[discount]])</f>
        <v>269.89</v>
      </c>
      <c r="H324" t="str">
        <f>VLOOKUP(I324, 'categories'!$A$2:$B$1000, 2, FALSE)</f>
        <v>Cruisers Bicycles</v>
      </c>
      <c r="I324">
        <f>VLOOKUP(C324, products!$A$2:$D$1000, 4, FALSE)</f>
        <v>3</v>
      </c>
      <c r="J324" t="str">
        <f>VLOOKUP(D324, stores!$A$2:$B$1000, 2, FALSE)</f>
        <v>Santa Cruz Bikes</v>
      </c>
      <c r="K324" t="str">
        <f>VLOOKUP(C:C,products!$A$2:$B$1000,2,)</f>
        <v>Electra Girl's Hawaii 1 (16-inch) - 2015/2016</v>
      </c>
    </row>
    <row r="325" spans="1:11" x14ac:dyDescent="0.25">
      <c r="A325">
        <v>111</v>
      </c>
      <c r="B325">
        <v>1</v>
      </c>
      <c r="C325">
        <v>14</v>
      </c>
      <c r="D325">
        <v>1</v>
      </c>
      <c r="E325">
        <v>269.99</v>
      </c>
      <c r="F325">
        <v>0.1</v>
      </c>
      <c r="G325">
        <f>(order_items[[#This Row],[quantity]]*order_items[[#This Row],[list_price]]-order_items[[#This Row],[discount]])</f>
        <v>269.89</v>
      </c>
      <c r="H325" t="str">
        <f>VLOOKUP(I325, 'categories'!$A$2:$B$1000, 2, FALSE)</f>
        <v>Cruisers Bicycles</v>
      </c>
      <c r="I325">
        <f>VLOOKUP(C325, products!$A$2:$D$1000, 4, FALSE)</f>
        <v>3</v>
      </c>
      <c r="J325" t="str">
        <f>VLOOKUP(D325, stores!$A$2:$B$1000, 2, FALSE)</f>
        <v>Santa Cruz Bikes</v>
      </c>
      <c r="K325" t="str">
        <f>VLOOKUP(C:C,products!$A$2:$B$1000,2,)</f>
        <v>Electra Girl's Hawaii 1 (16-inch) - 2015/2016</v>
      </c>
    </row>
    <row r="326" spans="1:11" x14ac:dyDescent="0.25">
      <c r="A326">
        <v>111</v>
      </c>
      <c r="B326">
        <v>2</v>
      </c>
      <c r="C326">
        <v>12</v>
      </c>
      <c r="D326">
        <v>2</v>
      </c>
      <c r="E326">
        <v>549.99</v>
      </c>
      <c r="F326">
        <v>7.0000000000000007E-2</v>
      </c>
      <c r="G326">
        <f>(order_items[[#This Row],[quantity]]*order_items[[#This Row],[list_price]]-order_items[[#This Row],[discount]])</f>
        <v>1099.9100000000001</v>
      </c>
      <c r="H326" t="str">
        <f>VLOOKUP(I326, 'categories'!$A$2:$B$1000, 2, FALSE)</f>
        <v>Cruisers Bicycles</v>
      </c>
      <c r="I326">
        <f>VLOOKUP(C326, products!$A$2:$D$1000, 4, FALSE)</f>
        <v>3</v>
      </c>
      <c r="J326" t="str">
        <f>VLOOKUP(D326, stores!$A$2:$B$1000, 2, FALSE)</f>
        <v>Baldwin Bikes</v>
      </c>
      <c r="K326" t="str">
        <f>VLOOKUP(C:C,products!$A$2:$B$1000,2,)</f>
        <v>Electra Townie Original 21D - 2016</v>
      </c>
    </row>
    <row r="327" spans="1:11" x14ac:dyDescent="0.25">
      <c r="A327">
        <v>112</v>
      </c>
      <c r="B327">
        <v>1</v>
      </c>
      <c r="C327">
        <v>23</v>
      </c>
      <c r="D327">
        <v>2</v>
      </c>
      <c r="E327">
        <v>299.99</v>
      </c>
      <c r="F327">
        <v>0.2</v>
      </c>
      <c r="G327">
        <f>(order_items[[#This Row],[quantity]]*order_items[[#This Row],[list_price]]-order_items[[#This Row],[discount]])</f>
        <v>599.78</v>
      </c>
      <c r="H327" t="str">
        <f>VLOOKUP(I327, 'categories'!$A$2:$B$1000, 2, FALSE)</f>
        <v>Children Bicycles</v>
      </c>
      <c r="I327">
        <f>VLOOKUP(C327, products!$A$2:$D$1000, 4, FALSE)</f>
        <v>1</v>
      </c>
      <c r="J327" t="str">
        <f>VLOOKUP(D327, stores!$A$2:$B$1000, 2, FALSE)</f>
        <v>Baldwin Bikes</v>
      </c>
      <c r="K327" t="str">
        <f>VLOOKUP(C:C,products!$A$2:$B$1000,2,)</f>
        <v>Electra Girl's Hawaii 1 (20-inch) - 2015/2016</v>
      </c>
    </row>
    <row r="328" spans="1:11" x14ac:dyDescent="0.25">
      <c r="A328">
        <v>112</v>
      </c>
      <c r="B328">
        <v>2</v>
      </c>
      <c r="C328">
        <v>25</v>
      </c>
      <c r="D328">
        <v>2</v>
      </c>
      <c r="E328">
        <v>499.99</v>
      </c>
      <c r="F328">
        <v>7.0000000000000007E-2</v>
      </c>
      <c r="G328">
        <f>(order_items[[#This Row],[quantity]]*order_items[[#This Row],[list_price]]-order_items[[#This Row],[discount]])</f>
        <v>999.91</v>
      </c>
      <c r="H328" t="str">
        <f>VLOOKUP(I328, 'categories'!$A$2:$B$1000, 2, FALSE)</f>
        <v>Comfort Bicycles</v>
      </c>
      <c r="I328">
        <f>VLOOKUP(C328, products!$A$2:$D$1000, 4, FALSE)</f>
        <v>2</v>
      </c>
      <c r="J328" t="str">
        <f>VLOOKUP(D328, stores!$A$2:$B$1000, 2, FALSE)</f>
        <v>Baldwin Bikes</v>
      </c>
      <c r="K328" t="str">
        <f>VLOOKUP(C:C,products!$A$2:$B$1000,2,)</f>
        <v>Electra Townie Original 7D - 2015/2016</v>
      </c>
    </row>
    <row r="329" spans="1:11" x14ac:dyDescent="0.25">
      <c r="A329">
        <v>112</v>
      </c>
      <c r="B329">
        <v>3</v>
      </c>
      <c r="C329">
        <v>24</v>
      </c>
      <c r="D329">
        <v>2</v>
      </c>
      <c r="E329">
        <v>549.99</v>
      </c>
      <c r="F329">
        <v>0.05</v>
      </c>
      <c r="G329">
        <f>(order_items[[#This Row],[quantity]]*order_items[[#This Row],[list_price]]-order_items[[#This Row],[discount]])</f>
        <v>1099.93</v>
      </c>
      <c r="H329" t="str">
        <f>VLOOKUP(I329, 'categories'!$A$2:$B$1000, 2, FALSE)</f>
        <v>Comfort Bicycles</v>
      </c>
      <c r="I329">
        <f>VLOOKUP(C329, products!$A$2:$D$1000, 4, FALSE)</f>
        <v>2</v>
      </c>
      <c r="J329" t="str">
        <f>VLOOKUP(D329, stores!$A$2:$B$1000, 2, FALSE)</f>
        <v>Baldwin Bikes</v>
      </c>
      <c r="K329" t="str">
        <f>VLOOKUP(C:C,products!$A$2:$B$1000,2,)</f>
        <v>Electra Townie Original 21D - 2016</v>
      </c>
    </row>
    <row r="330" spans="1:11" x14ac:dyDescent="0.25">
      <c r="A330">
        <v>112</v>
      </c>
      <c r="B330">
        <v>4</v>
      </c>
      <c r="C330">
        <v>5</v>
      </c>
      <c r="D330">
        <v>1</v>
      </c>
      <c r="E330">
        <v>1320.99</v>
      </c>
      <c r="F330">
        <v>0.2</v>
      </c>
      <c r="G330">
        <f>(order_items[[#This Row],[quantity]]*order_items[[#This Row],[list_price]]-order_items[[#This Row],[discount]])</f>
        <v>1320.79</v>
      </c>
      <c r="H330" t="str">
        <f>VLOOKUP(I330, 'categories'!$A$2:$B$1000, 2, FALSE)</f>
        <v>Mountain Bikes</v>
      </c>
      <c r="I330">
        <f>VLOOKUP(C330, products!$A$2:$D$1000, 4, FALSE)</f>
        <v>6</v>
      </c>
      <c r="J330" t="str">
        <f>VLOOKUP(D330, stores!$A$2:$B$1000, 2, FALSE)</f>
        <v>Santa Cruz Bikes</v>
      </c>
      <c r="K330" t="str">
        <f>VLOOKUP(C:C,products!$A$2:$B$1000,2,)</f>
        <v>Heller Shagamaw Frame - 2016</v>
      </c>
    </row>
    <row r="331" spans="1:11" x14ac:dyDescent="0.25">
      <c r="A331">
        <v>113</v>
      </c>
      <c r="B331">
        <v>1</v>
      </c>
      <c r="C331">
        <v>12</v>
      </c>
      <c r="D331">
        <v>2</v>
      </c>
      <c r="E331">
        <v>549.99</v>
      </c>
      <c r="F331">
        <v>7.0000000000000007E-2</v>
      </c>
      <c r="G331">
        <f>(order_items[[#This Row],[quantity]]*order_items[[#This Row],[list_price]]-order_items[[#This Row],[discount]])</f>
        <v>1099.9100000000001</v>
      </c>
      <c r="H331" t="str">
        <f>VLOOKUP(I331, 'categories'!$A$2:$B$1000, 2, FALSE)</f>
        <v>Cruisers Bicycles</v>
      </c>
      <c r="I331">
        <f>VLOOKUP(C331, products!$A$2:$D$1000, 4, FALSE)</f>
        <v>3</v>
      </c>
      <c r="J331" t="str">
        <f>VLOOKUP(D331, stores!$A$2:$B$1000, 2, FALSE)</f>
        <v>Baldwin Bikes</v>
      </c>
      <c r="K331" t="str">
        <f>VLOOKUP(C:C,products!$A$2:$B$1000,2,)</f>
        <v>Electra Townie Original 21D - 2016</v>
      </c>
    </row>
    <row r="332" spans="1:11" x14ac:dyDescent="0.25">
      <c r="A332">
        <v>113</v>
      </c>
      <c r="B332">
        <v>2</v>
      </c>
      <c r="C332">
        <v>24</v>
      </c>
      <c r="D332">
        <v>2</v>
      </c>
      <c r="E332">
        <v>549.99</v>
      </c>
      <c r="F332">
        <v>0.1</v>
      </c>
      <c r="G332">
        <f>(order_items[[#This Row],[quantity]]*order_items[[#This Row],[list_price]]-order_items[[#This Row],[discount]])</f>
        <v>1099.8800000000001</v>
      </c>
      <c r="H332" t="str">
        <f>VLOOKUP(I332, 'categories'!$A$2:$B$1000, 2, FALSE)</f>
        <v>Comfort Bicycles</v>
      </c>
      <c r="I332">
        <f>VLOOKUP(C332, products!$A$2:$D$1000, 4, FALSE)</f>
        <v>2</v>
      </c>
      <c r="J332" t="str">
        <f>VLOOKUP(D332, stores!$A$2:$B$1000, 2, FALSE)</f>
        <v>Baldwin Bikes</v>
      </c>
      <c r="K332" t="str">
        <f>VLOOKUP(C:C,products!$A$2:$B$1000,2,)</f>
        <v>Electra Townie Original 21D - 2016</v>
      </c>
    </row>
    <row r="333" spans="1:11" x14ac:dyDescent="0.25">
      <c r="A333">
        <v>113</v>
      </c>
      <c r="B333">
        <v>3</v>
      </c>
      <c r="C333">
        <v>6</v>
      </c>
      <c r="D333">
        <v>1</v>
      </c>
      <c r="E333">
        <v>469.99</v>
      </c>
      <c r="F333">
        <v>7.0000000000000007E-2</v>
      </c>
      <c r="G333">
        <f>(order_items[[#This Row],[quantity]]*order_items[[#This Row],[list_price]]-order_items[[#This Row],[discount]])</f>
        <v>469.92</v>
      </c>
      <c r="H333" t="str">
        <f>VLOOKUP(I333, 'categories'!$A$2:$B$1000, 2, FALSE)</f>
        <v>Mountain Bikes</v>
      </c>
      <c r="I333">
        <f>VLOOKUP(C333, products!$A$2:$D$1000, 4, FALSE)</f>
        <v>6</v>
      </c>
      <c r="J333" t="str">
        <f>VLOOKUP(D333, stores!$A$2:$B$1000, 2, FALSE)</f>
        <v>Santa Cruz Bikes</v>
      </c>
      <c r="K333" t="str">
        <f>VLOOKUP(C:C,products!$A$2:$B$1000,2,)</f>
        <v>Surly Ice Cream Truck Frameset - 2016</v>
      </c>
    </row>
    <row r="334" spans="1:11" x14ac:dyDescent="0.25">
      <c r="A334">
        <v>113</v>
      </c>
      <c r="B334">
        <v>4</v>
      </c>
      <c r="C334">
        <v>23</v>
      </c>
      <c r="D334">
        <v>1</v>
      </c>
      <c r="E334">
        <v>299.99</v>
      </c>
      <c r="F334">
        <v>0.2</v>
      </c>
      <c r="G334">
        <f>(order_items[[#This Row],[quantity]]*order_items[[#This Row],[list_price]]-order_items[[#This Row],[discount]])</f>
        <v>299.79000000000002</v>
      </c>
      <c r="H334" t="str">
        <f>VLOOKUP(I334, 'categories'!$A$2:$B$1000, 2, FALSE)</f>
        <v>Children Bicycles</v>
      </c>
      <c r="I334">
        <f>VLOOKUP(C334, products!$A$2:$D$1000, 4, FALSE)</f>
        <v>1</v>
      </c>
      <c r="J334" t="str">
        <f>VLOOKUP(D334, stores!$A$2:$B$1000, 2, FALSE)</f>
        <v>Santa Cruz Bikes</v>
      </c>
      <c r="K334" t="str">
        <f>VLOOKUP(C:C,products!$A$2:$B$1000,2,)</f>
        <v>Electra Girl's Hawaii 1 (20-inch) - 2015/2016</v>
      </c>
    </row>
    <row r="335" spans="1:11" x14ac:dyDescent="0.25">
      <c r="A335">
        <v>113</v>
      </c>
      <c r="B335">
        <v>5</v>
      </c>
      <c r="C335">
        <v>5</v>
      </c>
      <c r="D335">
        <v>2</v>
      </c>
      <c r="E335">
        <v>1320.99</v>
      </c>
      <c r="F335">
        <v>0.2</v>
      </c>
      <c r="G335">
        <f>(order_items[[#This Row],[quantity]]*order_items[[#This Row],[list_price]]-order_items[[#This Row],[discount]])</f>
        <v>2641.78</v>
      </c>
      <c r="H335" t="str">
        <f>VLOOKUP(I335, 'categories'!$A$2:$B$1000, 2, FALSE)</f>
        <v>Mountain Bikes</v>
      </c>
      <c r="I335">
        <f>VLOOKUP(C335, products!$A$2:$D$1000, 4, FALSE)</f>
        <v>6</v>
      </c>
      <c r="J335" t="str">
        <f>VLOOKUP(D335, stores!$A$2:$B$1000, 2, FALSE)</f>
        <v>Baldwin Bikes</v>
      </c>
      <c r="K335" t="str">
        <f>VLOOKUP(C:C,products!$A$2:$B$1000,2,)</f>
        <v>Heller Shagamaw Frame - 2016</v>
      </c>
    </row>
    <row r="336" spans="1:11" x14ac:dyDescent="0.25">
      <c r="A336">
        <v>114</v>
      </c>
      <c r="B336">
        <v>1</v>
      </c>
      <c r="C336">
        <v>12</v>
      </c>
      <c r="D336">
        <v>1</v>
      </c>
      <c r="E336">
        <v>549.99</v>
      </c>
      <c r="F336">
        <v>0.05</v>
      </c>
      <c r="G336">
        <f>(order_items[[#This Row],[quantity]]*order_items[[#This Row],[list_price]]-order_items[[#This Row],[discount]])</f>
        <v>549.94000000000005</v>
      </c>
      <c r="H336" t="str">
        <f>VLOOKUP(I336, 'categories'!$A$2:$B$1000, 2, FALSE)</f>
        <v>Cruisers Bicycles</v>
      </c>
      <c r="I336">
        <f>VLOOKUP(C336, products!$A$2:$D$1000, 4, FALSE)</f>
        <v>3</v>
      </c>
      <c r="J336" t="str">
        <f>VLOOKUP(D336, stores!$A$2:$B$1000, 2, FALSE)</f>
        <v>Santa Cruz Bikes</v>
      </c>
      <c r="K336" t="str">
        <f>VLOOKUP(C:C,products!$A$2:$B$1000,2,)</f>
        <v>Electra Townie Original 21D - 2016</v>
      </c>
    </row>
    <row r="337" spans="1:11" x14ac:dyDescent="0.25">
      <c r="A337">
        <v>114</v>
      </c>
      <c r="B337">
        <v>2</v>
      </c>
      <c r="C337">
        <v>2</v>
      </c>
      <c r="D337">
        <v>1</v>
      </c>
      <c r="E337">
        <v>749.99</v>
      </c>
      <c r="F337">
        <v>7.0000000000000007E-2</v>
      </c>
      <c r="G337">
        <f>(order_items[[#This Row],[quantity]]*order_items[[#This Row],[list_price]]-order_items[[#This Row],[discount]])</f>
        <v>749.92</v>
      </c>
      <c r="H337" t="str">
        <f>VLOOKUP(I337, 'categories'!$A$2:$B$1000, 2, FALSE)</f>
        <v>Mountain Bikes</v>
      </c>
      <c r="I337">
        <f>VLOOKUP(C337, products!$A$2:$D$1000, 4, FALSE)</f>
        <v>6</v>
      </c>
      <c r="J337" t="str">
        <f>VLOOKUP(D337, stores!$A$2:$B$1000, 2, FALSE)</f>
        <v>Santa Cruz Bikes</v>
      </c>
      <c r="K337" t="str">
        <f>VLOOKUP(C:C,products!$A$2:$B$1000,2,)</f>
        <v>Ritchey Timberwolf Frameset - 2016</v>
      </c>
    </row>
    <row r="338" spans="1:11" x14ac:dyDescent="0.25">
      <c r="A338">
        <v>114</v>
      </c>
      <c r="B338">
        <v>3</v>
      </c>
      <c r="C338">
        <v>13</v>
      </c>
      <c r="D338">
        <v>2</v>
      </c>
      <c r="E338">
        <v>269.99</v>
      </c>
      <c r="F338">
        <v>0.1</v>
      </c>
      <c r="G338">
        <f>(order_items[[#This Row],[quantity]]*order_items[[#This Row],[list_price]]-order_items[[#This Row],[discount]])</f>
        <v>539.88</v>
      </c>
      <c r="H338" t="str">
        <f>VLOOKUP(I338, 'categories'!$A$2:$B$1000, 2, FALSE)</f>
        <v>Cruisers Bicycles</v>
      </c>
      <c r="I338">
        <f>VLOOKUP(C338, products!$A$2:$D$1000, 4, FALSE)</f>
        <v>3</v>
      </c>
      <c r="J338" t="str">
        <f>VLOOKUP(D338, stores!$A$2:$B$1000, 2, FALSE)</f>
        <v>Baldwin Bikes</v>
      </c>
      <c r="K338" t="str">
        <f>VLOOKUP(C:C,products!$A$2:$B$1000,2,)</f>
        <v>Electra Cruiser 1 (24-Inch) - 2016</v>
      </c>
    </row>
    <row r="339" spans="1:11" x14ac:dyDescent="0.25">
      <c r="A339">
        <v>115</v>
      </c>
      <c r="B339">
        <v>1</v>
      </c>
      <c r="C339">
        <v>22</v>
      </c>
      <c r="D339">
        <v>1</v>
      </c>
      <c r="E339">
        <v>269.99</v>
      </c>
      <c r="F339">
        <v>0.2</v>
      </c>
      <c r="G339">
        <f>(order_items[[#This Row],[quantity]]*order_items[[#This Row],[list_price]]-order_items[[#This Row],[discount]])</f>
        <v>269.79000000000002</v>
      </c>
      <c r="H339" t="str">
        <f>VLOOKUP(I339, 'categories'!$A$2:$B$1000, 2, FALSE)</f>
        <v>Children Bicycles</v>
      </c>
      <c r="I339">
        <f>VLOOKUP(C339, products!$A$2:$D$1000, 4, FALSE)</f>
        <v>1</v>
      </c>
      <c r="J339" t="str">
        <f>VLOOKUP(D339, stores!$A$2:$B$1000, 2, FALSE)</f>
        <v>Santa Cruz Bikes</v>
      </c>
      <c r="K339" t="str">
        <f>VLOOKUP(C:C,products!$A$2:$B$1000,2,)</f>
        <v>Electra Girl's Hawaii 1 (16-inch) - 2015/2016</v>
      </c>
    </row>
    <row r="340" spans="1:11" x14ac:dyDescent="0.25">
      <c r="A340">
        <v>115</v>
      </c>
      <c r="B340">
        <v>2</v>
      </c>
      <c r="C340">
        <v>19</v>
      </c>
      <c r="D340">
        <v>1</v>
      </c>
      <c r="E340">
        <v>449</v>
      </c>
      <c r="F340">
        <v>0.1</v>
      </c>
      <c r="G340">
        <f>(order_items[[#This Row],[quantity]]*order_items[[#This Row],[list_price]]-order_items[[#This Row],[discount]])</f>
        <v>448.9</v>
      </c>
      <c r="H340" t="str">
        <f>VLOOKUP(I340, 'categories'!$A$2:$B$1000, 2, FALSE)</f>
        <v>Cruisers Bicycles</v>
      </c>
      <c r="I340">
        <f>VLOOKUP(C340, products!$A$2:$D$1000, 4, FALSE)</f>
        <v>3</v>
      </c>
      <c r="J340" t="str">
        <f>VLOOKUP(D340, stores!$A$2:$B$1000, 2, FALSE)</f>
        <v>Santa Cruz Bikes</v>
      </c>
      <c r="K340" t="str">
        <f>VLOOKUP(C:C,products!$A$2:$B$1000,2,)</f>
        <v>Pure Cycles William 3-Speed - 2016</v>
      </c>
    </row>
    <row r="341" spans="1:11" x14ac:dyDescent="0.25">
      <c r="A341">
        <v>116</v>
      </c>
      <c r="B341">
        <v>1</v>
      </c>
      <c r="C341">
        <v>26</v>
      </c>
      <c r="D341">
        <v>1</v>
      </c>
      <c r="E341">
        <v>599.99</v>
      </c>
      <c r="F341">
        <v>0.05</v>
      </c>
      <c r="G341">
        <f>(order_items[[#This Row],[quantity]]*order_items[[#This Row],[list_price]]-order_items[[#This Row],[discount]])</f>
        <v>599.94000000000005</v>
      </c>
      <c r="H341" t="str">
        <f>VLOOKUP(I341, 'categories'!$A$2:$B$1000, 2, FALSE)</f>
        <v>Comfort Bicycles</v>
      </c>
      <c r="I341">
        <f>VLOOKUP(C341, products!$A$2:$D$1000, 4, FALSE)</f>
        <v>2</v>
      </c>
      <c r="J341" t="str">
        <f>VLOOKUP(D341, stores!$A$2:$B$1000, 2, FALSE)</f>
        <v>Santa Cruz Bikes</v>
      </c>
      <c r="K341" t="str">
        <f>VLOOKUP(C:C,products!$A$2:$B$1000,2,)</f>
        <v>Electra Townie Original 7D EQ - 2016</v>
      </c>
    </row>
    <row r="342" spans="1:11" x14ac:dyDescent="0.25">
      <c r="A342">
        <v>117</v>
      </c>
      <c r="B342">
        <v>1</v>
      </c>
      <c r="C342">
        <v>22</v>
      </c>
      <c r="D342">
        <v>2</v>
      </c>
      <c r="E342">
        <v>269.99</v>
      </c>
      <c r="F342">
        <v>0.2</v>
      </c>
      <c r="G342">
        <f>(order_items[[#This Row],[quantity]]*order_items[[#This Row],[list_price]]-order_items[[#This Row],[discount]])</f>
        <v>539.78</v>
      </c>
      <c r="H342" t="str">
        <f>VLOOKUP(I342, 'categories'!$A$2:$B$1000, 2, FALSE)</f>
        <v>Children Bicycles</v>
      </c>
      <c r="I342">
        <f>VLOOKUP(C342, products!$A$2:$D$1000, 4, FALSE)</f>
        <v>1</v>
      </c>
      <c r="J342" t="str">
        <f>VLOOKUP(D342, stores!$A$2:$B$1000, 2, FALSE)</f>
        <v>Baldwin Bikes</v>
      </c>
      <c r="K342" t="str">
        <f>VLOOKUP(C:C,products!$A$2:$B$1000,2,)</f>
        <v>Electra Girl's Hawaii 1 (16-inch) - 2015/2016</v>
      </c>
    </row>
    <row r="343" spans="1:11" x14ac:dyDescent="0.25">
      <c r="A343">
        <v>117</v>
      </c>
      <c r="B343">
        <v>2</v>
      </c>
      <c r="C343">
        <v>26</v>
      </c>
      <c r="D343">
        <v>1</v>
      </c>
      <c r="E343">
        <v>599.99</v>
      </c>
      <c r="F343">
        <v>0.05</v>
      </c>
      <c r="G343">
        <f>(order_items[[#This Row],[quantity]]*order_items[[#This Row],[list_price]]-order_items[[#This Row],[discount]])</f>
        <v>599.94000000000005</v>
      </c>
      <c r="H343" t="str">
        <f>VLOOKUP(I343, 'categories'!$A$2:$B$1000, 2, FALSE)</f>
        <v>Comfort Bicycles</v>
      </c>
      <c r="I343">
        <f>VLOOKUP(C343, products!$A$2:$D$1000, 4, FALSE)</f>
        <v>2</v>
      </c>
      <c r="J343" t="str">
        <f>VLOOKUP(D343, stores!$A$2:$B$1000, 2, FALSE)</f>
        <v>Santa Cruz Bikes</v>
      </c>
      <c r="K343" t="str">
        <f>VLOOKUP(C:C,products!$A$2:$B$1000,2,)</f>
        <v>Electra Townie Original 7D EQ - 2016</v>
      </c>
    </row>
    <row r="344" spans="1:11" x14ac:dyDescent="0.25">
      <c r="A344">
        <v>117</v>
      </c>
      <c r="B344">
        <v>3</v>
      </c>
      <c r="C344">
        <v>14</v>
      </c>
      <c r="D344">
        <v>1</v>
      </c>
      <c r="E344">
        <v>269.99</v>
      </c>
      <c r="F344">
        <v>0.2</v>
      </c>
      <c r="G344">
        <f>(order_items[[#This Row],[quantity]]*order_items[[#This Row],[list_price]]-order_items[[#This Row],[discount]])</f>
        <v>269.79000000000002</v>
      </c>
      <c r="H344" t="str">
        <f>VLOOKUP(I344, 'categories'!$A$2:$B$1000, 2, FALSE)</f>
        <v>Cruisers Bicycles</v>
      </c>
      <c r="I344">
        <f>VLOOKUP(C344, products!$A$2:$D$1000, 4, FALSE)</f>
        <v>3</v>
      </c>
      <c r="J344" t="str">
        <f>VLOOKUP(D344, stores!$A$2:$B$1000, 2, FALSE)</f>
        <v>Santa Cruz Bikes</v>
      </c>
      <c r="K344" t="str">
        <f>VLOOKUP(C:C,products!$A$2:$B$1000,2,)</f>
        <v>Electra Girl's Hawaii 1 (16-inch) - 2015/2016</v>
      </c>
    </row>
    <row r="345" spans="1:11" x14ac:dyDescent="0.25">
      <c r="A345">
        <v>117</v>
      </c>
      <c r="B345">
        <v>4</v>
      </c>
      <c r="C345">
        <v>19</v>
      </c>
      <c r="D345">
        <v>1</v>
      </c>
      <c r="E345">
        <v>449</v>
      </c>
      <c r="F345">
        <v>0.05</v>
      </c>
      <c r="G345">
        <f>(order_items[[#This Row],[quantity]]*order_items[[#This Row],[list_price]]-order_items[[#This Row],[discount]])</f>
        <v>448.95</v>
      </c>
      <c r="H345" t="str">
        <f>VLOOKUP(I345, 'categories'!$A$2:$B$1000, 2, FALSE)</f>
        <v>Cruisers Bicycles</v>
      </c>
      <c r="I345">
        <f>VLOOKUP(C345, products!$A$2:$D$1000, 4, FALSE)</f>
        <v>3</v>
      </c>
      <c r="J345" t="str">
        <f>VLOOKUP(D345, stores!$A$2:$B$1000, 2, FALSE)</f>
        <v>Santa Cruz Bikes</v>
      </c>
      <c r="K345" t="str">
        <f>VLOOKUP(C:C,products!$A$2:$B$1000,2,)</f>
        <v>Pure Cycles William 3-Speed - 2016</v>
      </c>
    </row>
    <row r="346" spans="1:11" x14ac:dyDescent="0.25">
      <c r="A346">
        <v>118</v>
      </c>
      <c r="B346">
        <v>1</v>
      </c>
      <c r="C346">
        <v>18</v>
      </c>
      <c r="D346">
        <v>1</v>
      </c>
      <c r="E346">
        <v>449</v>
      </c>
      <c r="F346">
        <v>7.0000000000000007E-2</v>
      </c>
      <c r="G346">
        <f>(order_items[[#This Row],[quantity]]*order_items[[#This Row],[list_price]]-order_items[[#This Row],[discount]])</f>
        <v>448.93</v>
      </c>
      <c r="H346" t="str">
        <f>VLOOKUP(I346, 'categories'!$A$2:$B$1000, 2, FALSE)</f>
        <v>Cruisers Bicycles</v>
      </c>
      <c r="I346">
        <f>VLOOKUP(C346, products!$A$2:$D$1000, 4, FALSE)</f>
        <v>3</v>
      </c>
      <c r="J346" t="str">
        <f>VLOOKUP(D346, stores!$A$2:$B$1000, 2, FALSE)</f>
        <v>Santa Cruz Bikes</v>
      </c>
      <c r="K346" t="str">
        <f>VLOOKUP(C:C,products!$A$2:$B$1000,2,)</f>
        <v>Pure Cycles Western 3-Speed - Women's - 2015/2016</v>
      </c>
    </row>
    <row r="347" spans="1:11" x14ac:dyDescent="0.25">
      <c r="A347">
        <v>118</v>
      </c>
      <c r="B347">
        <v>2</v>
      </c>
      <c r="C347">
        <v>4</v>
      </c>
      <c r="D347">
        <v>1</v>
      </c>
      <c r="E347">
        <v>2899.99</v>
      </c>
      <c r="F347">
        <v>7.0000000000000007E-2</v>
      </c>
      <c r="G347">
        <f>(order_items[[#This Row],[quantity]]*order_items[[#This Row],[list_price]]-order_items[[#This Row],[discount]])</f>
        <v>2899.9199999999996</v>
      </c>
      <c r="H347" t="str">
        <f>VLOOKUP(I347, 'categories'!$A$2:$B$1000, 2, FALSE)</f>
        <v>Mountain Bikes</v>
      </c>
      <c r="I347">
        <f>VLOOKUP(C347, products!$A$2:$D$1000, 4, FALSE)</f>
        <v>6</v>
      </c>
      <c r="J347" t="str">
        <f>VLOOKUP(D347, stores!$A$2:$B$1000, 2, FALSE)</f>
        <v>Santa Cruz Bikes</v>
      </c>
      <c r="K347" t="str">
        <f>VLOOKUP(C:C,products!$A$2:$B$1000,2,)</f>
        <v>Trek Fuel EX 8 29 - 2016</v>
      </c>
    </row>
    <row r="348" spans="1:11" x14ac:dyDescent="0.25">
      <c r="A348">
        <v>118</v>
      </c>
      <c r="B348">
        <v>3</v>
      </c>
      <c r="C348">
        <v>6</v>
      </c>
      <c r="D348">
        <v>1</v>
      </c>
      <c r="E348">
        <v>469.99</v>
      </c>
      <c r="F348">
        <v>7.0000000000000007E-2</v>
      </c>
      <c r="G348">
        <f>(order_items[[#This Row],[quantity]]*order_items[[#This Row],[list_price]]-order_items[[#This Row],[discount]])</f>
        <v>469.92</v>
      </c>
      <c r="H348" t="str">
        <f>VLOOKUP(I348, 'categories'!$A$2:$B$1000, 2, FALSE)</f>
        <v>Mountain Bikes</v>
      </c>
      <c r="I348">
        <f>VLOOKUP(C348, products!$A$2:$D$1000, 4, FALSE)</f>
        <v>6</v>
      </c>
      <c r="J348" t="str">
        <f>VLOOKUP(D348, stores!$A$2:$B$1000, 2, FALSE)</f>
        <v>Santa Cruz Bikes</v>
      </c>
      <c r="K348" t="str">
        <f>VLOOKUP(C:C,products!$A$2:$B$1000,2,)</f>
        <v>Surly Ice Cream Truck Frameset - 2016</v>
      </c>
    </row>
    <row r="349" spans="1:11" x14ac:dyDescent="0.25">
      <c r="A349">
        <v>118</v>
      </c>
      <c r="B349">
        <v>4</v>
      </c>
      <c r="C349">
        <v>3</v>
      </c>
      <c r="D349">
        <v>2</v>
      </c>
      <c r="E349">
        <v>999.99</v>
      </c>
      <c r="F349">
        <v>0.1</v>
      </c>
      <c r="G349">
        <f>(order_items[[#This Row],[quantity]]*order_items[[#This Row],[list_price]]-order_items[[#This Row],[discount]])</f>
        <v>1999.88</v>
      </c>
      <c r="H349" t="str">
        <f>VLOOKUP(I349, 'categories'!$A$2:$B$1000, 2, FALSE)</f>
        <v>Mountain Bikes</v>
      </c>
      <c r="I349">
        <f>VLOOKUP(C349, products!$A$2:$D$1000, 4, FALSE)</f>
        <v>6</v>
      </c>
      <c r="J349" t="str">
        <f>VLOOKUP(D349, stores!$A$2:$B$1000, 2, FALSE)</f>
        <v>Baldwin Bikes</v>
      </c>
      <c r="K349" t="str">
        <f>VLOOKUP(C:C,products!$A$2:$B$1000,2,)</f>
        <v>Surly Wednesday Frameset - 2016</v>
      </c>
    </row>
    <row r="350" spans="1:11" x14ac:dyDescent="0.25">
      <c r="A350">
        <v>118</v>
      </c>
      <c r="B350">
        <v>5</v>
      </c>
      <c r="C350">
        <v>23</v>
      </c>
      <c r="D350">
        <v>2</v>
      </c>
      <c r="E350">
        <v>299.99</v>
      </c>
      <c r="F350">
        <v>7.0000000000000007E-2</v>
      </c>
      <c r="G350">
        <f>(order_items[[#This Row],[quantity]]*order_items[[#This Row],[list_price]]-order_items[[#This Row],[discount]])</f>
        <v>599.91</v>
      </c>
      <c r="H350" t="str">
        <f>VLOOKUP(I350, 'categories'!$A$2:$B$1000, 2, FALSE)</f>
        <v>Children Bicycles</v>
      </c>
      <c r="I350">
        <f>VLOOKUP(C350, products!$A$2:$D$1000, 4, FALSE)</f>
        <v>1</v>
      </c>
      <c r="J350" t="str">
        <f>VLOOKUP(D350, stores!$A$2:$B$1000, 2, FALSE)</f>
        <v>Baldwin Bikes</v>
      </c>
      <c r="K350" t="str">
        <f>VLOOKUP(C:C,products!$A$2:$B$1000,2,)</f>
        <v>Electra Girl's Hawaii 1 (20-inch) - 2015/2016</v>
      </c>
    </row>
    <row r="351" spans="1:11" x14ac:dyDescent="0.25">
      <c r="A351">
        <v>119</v>
      </c>
      <c r="B351">
        <v>1</v>
      </c>
      <c r="C351">
        <v>25</v>
      </c>
      <c r="D351">
        <v>1</v>
      </c>
      <c r="E351">
        <v>499.99</v>
      </c>
      <c r="F351">
        <v>0.05</v>
      </c>
      <c r="G351">
        <f>(order_items[[#This Row],[quantity]]*order_items[[#This Row],[list_price]]-order_items[[#This Row],[discount]])</f>
        <v>499.94</v>
      </c>
      <c r="H351" t="str">
        <f>VLOOKUP(I351, 'categories'!$A$2:$B$1000, 2, FALSE)</f>
        <v>Comfort Bicycles</v>
      </c>
      <c r="I351">
        <f>VLOOKUP(C351, products!$A$2:$D$1000, 4, FALSE)</f>
        <v>2</v>
      </c>
      <c r="J351" t="str">
        <f>VLOOKUP(D351, stores!$A$2:$B$1000, 2, FALSE)</f>
        <v>Santa Cruz Bikes</v>
      </c>
      <c r="K351" t="str">
        <f>VLOOKUP(C:C,products!$A$2:$B$1000,2,)</f>
        <v>Electra Townie Original 7D - 2015/2016</v>
      </c>
    </row>
    <row r="352" spans="1:11" x14ac:dyDescent="0.25">
      <c r="A352">
        <v>120</v>
      </c>
      <c r="B352">
        <v>1</v>
      </c>
      <c r="C352">
        <v>13</v>
      </c>
      <c r="D352">
        <v>2</v>
      </c>
      <c r="E352">
        <v>269.99</v>
      </c>
      <c r="F352">
        <v>0.05</v>
      </c>
      <c r="G352">
        <f>(order_items[[#This Row],[quantity]]*order_items[[#This Row],[list_price]]-order_items[[#This Row],[discount]])</f>
        <v>539.93000000000006</v>
      </c>
      <c r="H352" t="str">
        <f>VLOOKUP(I352, 'categories'!$A$2:$B$1000, 2, FALSE)</f>
        <v>Cruisers Bicycles</v>
      </c>
      <c r="I352">
        <f>VLOOKUP(C352, products!$A$2:$D$1000, 4, FALSE)</f>
        <v>3</v>
      </c>
      <c r="J352" t="str">
        <f>VLOOKUP(D352, stores!$A$2:$B$1000, 2, FALSE)</f>
        <v>Baldwin Bikes</v>
      </c>
      <c r="K352" t="str">
        <f>VLOOKUP(C:C,products!$A$2:$B$1000,2,)</f>
        <v>Electra Cruiser 1 (24-Inch) - 2016</v>
      </c>
    </row>
    <row r="353" spans="1:11" x14ac:dyDescent="0.25">
      <c r="A353">
        <v>120</v>
      </c>
      <c r="B353">
        <v>2</v>
      </c>
      <c r="C353">
        <v>6</v>
      </c>
      <c r="D353">
        <v>2</v>
      </c>
      <c r="E353">
        <v>469.99</v>
      </c>
      <c r="F353">
        <v>0.05</v>
      </c>
      <c r="G353">
        <f>(order_items[[#This Row],[quantity]]*order_items[[#This Row],[list_price]]-order_items[[#This Row],[discount]])</f>
        <v>939.93000000000006</v>
      </c>
      <c r="H353" t="str">
        <f>VLOOKUP(I353, 'categories'!$A$2:$B$1000, 2, FALSE)</f>
        <v>Mountain Bikes</v>
      </c>
      <c r="I353">
        <f>VLOOKUP(C353, products!$A$2:$D$1000, 4, FALSE)</f>
        <v>6</v>
      </c>
      <c r="J353" t="str">
        <f>VLOOKUP(D353, stores!$A$2:$B$1000, 2, FALSE)</f>
        <v>Baldwin Bikes</v>
      </c>
      <c r="K353" t="str">
        <f>VLOOKUP(C:C,products!$A$2:$B$1000,2,)</f>
        <v>Surly Ice Cream Truck Frameset - 2016</v>
      </c>
    </row>
    <row r="354" spans="1:11" x14ac:dyDescent="0.25">
      <c r="A354">
        <v>120</v>
      </c>
      <c r="B354">
        <v>3</v>
      </c>
      <c r="C354">
        <v>10</v>
      </c>
      <c r="D354">
        <v>2</v>
      </c>
      <c r="E354">
        <v>1549</v>
      </c>
      <c r="F354">
        <v>0.05</v>
      </c>
      <c r="G354">
        <f>(order_items[[#This Row],[quantity]]*order_items[[#This Row],[list_price]]-order_items[[#This Row],[discount]])</f>
        <v>3097.95</v>
      </c>
      <c r="H354" t="str">
        <f>VLOOKUP(I354, 'categories'!$A$2:$B$1000, 2, FALSE)</f>
        <v>Cyclocross Bicycles</v>
      </c>
      <c r="I354">
        <f>VLOOKUP(C354, products!$A$2:$D$1000, 4, FALSE)</f>
        <v>4</v>
      </c>
      <c r="J354" t="str">
        <f>VLOOKUP(D354, stores!$A$2:$B$1000, 2, FALSE)</f>
        <v>Baldwin Bikes</v>
      </c>
      <c r="K354" t="str">
        <f>VLOOKUP(C:C,products!$A$2:$B$1000,2,)</f>
        <v>Surly Straggler - 2016</v>
      </c>
    </row>
    <row r="355" spans="1:11" x14ac:dyDescent="0.25">
      <c r="A355">
        <v>120</v>
      </c>
      <c r="B355">
        <v>4</v>
      </c>
      <c r="C355">
        <v>17</v>
      </c>
      <c r="D355">
        <v>1</v>
      </c>
      <c r="E355">
        <v>429</v>
      </c>
      <c r="F355">
        <v>0.05</v>
      </c>
      <c r="G355">
        <f>(order_items[[#This Row],[quantity]]*order_items[[#This Row],[list_price]]-order_items[[#This Row],[discount]])</f>
        <v>428.95</v>
      </c>
      <c r="H355" t="str">
        <f>VLOOKUP(I355, 'categories'!$A$2:$B$1000, 2, FALSE)</f>
        <v>Cruisers Bicycles</v>
      </c>
      <c r="I355">
        <f>VLOOKUP(C355, products!$A$2:$D$1000, 4, FALSE)</f>
        <v>3</v>
      </c>
      <c r="J355" t="str">
        <f>VLOOKUP(D355, stores!$A$2:$B$1000, 2, FALSE)</f>
        <v>Santa Cruz Bikes</v>
      </c>
      <c r="K355" t="str">
        <f>VLOOKUP(C:C,products!$A$2:$B$1000,2,)</f>
        <v>Pure Cycles Vine 8-Speed - 2016</v>
      </c>
    </row>
    <row r="356" spans="1:11" x14ac:dyDescent="0.25">
      <c r="A356">
        <v>120</v>
      </c>
      <c r="B356">
        <v>5</v>
      </c>
      <c r="C356">
        <v>16</v>
      </c>
      <c r="D356">
        <v>2</v>
      </c>
      <c r="E356">
        <v>599.99</v>
      </c>
      <c r="F356">
        <v>0.2</v>
      </c>
      <c r="G356">
        <f>(order_items[[#This Row],[quantity]]*order_items[[#This Row],[list_price]]-order_items[[#This Row],[discount]])</f>
        <v>1199.78</v>
      </c>
      <c r="H356" t="str">
        <f>VLOOKUP(I356, 'categories'!$A$2:$B$1000, 2, FALSE)</f>
        <v>Cruisers Bicycles</v>
      </c>
      <c r="I356">
        <f>VLOOKUP(C356, products!$A$2:$D$1000, 4, FALSE)</f>
        <v>3</v>
      </c>
      <c r="J356" t="str">
        <f>VLOOKUP(D356, stores!$A$2:$B$1000, 2, FALSE)</f>
        <v>Baldwin Bikes</v>
      </c>
      <c r="K356" t="str">
        <f>VLOOKUP(C:C,products!$A$2:$B$1000,2,)</f>
        <v>Electra Townie Original 7D EQ - 2016</v>
      </c>
    </row>
    <row r="357" spans="1:11" x14ac:dyDescent="0.25">
      <c r="A357">
        <v>121</v>
      </c>
      <c r="B357">
        <v>1</v>
      </c>
      <c r="C357">
        <v>5</v>
      </c>
      <c r="D357">
        <v>1</v>
      </c>
      <c r="E357">
        <v>1320.99</v>
      </c>
      <c r="F357">
        <v>0.2</v>
      </c>
      <c r="G357">
        <f>(order_items[[#This Row],[quantity]]*order_items[[#This Row],[list_price]]-order_items[[#This Row],[discount]])</f>
        <v>1320.79</v>
      </c>
      <c r="H357" t="str">
        <f>VLOOKUP(I357, 'categories'!$A$2:$B$1000, 2, FALSE)</f>
        <v>Mountain Bikes</v>
      </c>
      <c r="I357">
        <f>VLOOKUP(C357, products!$A$2:$D$1000, 4, FALSE)</f>
        <v>6</v>
      </c>
      <c r="J357" t="str">
        <f>VLOOKUP(D357, stores!$A$2:$B$1000, 2, FALSE)</f>
        <v>Santa Cruz Bikes</v>
      </c>
      <c r="K357" t="str">
        <f>VLOOKUP(C:C,products!$A$2:$B$1000,2,)</f>
        <v>Heller Shagamaw Frame - 2016</v>
      </c>
    </row>
    <row r="358" spans="1:11" x14ac:dyDescent="0.25">
      <c r="A358">
        <v>121</v>
      </c>
      <c r="B358">
        <v>2</v>
      </c>
      <c r="C358">
        <v>14</v>
      </c>
      <c r="D358">
        <v>2</v>
      </c>
      <c r="E358">
        <v>269.99</v>
      </c>
      <c r="F358">
        <v>0.1</v>
      </c>
      <c r="G358">
        <f>(order_items[[#This Row],[quantity]]*order_items[[#This Row],[list_price]]-order_items[[#This Row],[discount]])</f>
        <v>539.88</v>
      </c>
      <c r="H358" t="str">
        <f>VLOOKUP(I358, 'categories'!$A$2:$B$1000, 2, FALSE)</f>
        <v>Cruisers Bicycles</v>
      </c>
      <c r="I358">
        <f>VLOOKUP(C358, products!$A$2:$D$1000, 4, FALSE)</f>
        <v>3</v>
      </c>
      <c r="J358" t="str">
        <f>VLOOKUP(D358, stores!$A$2:$B$1000, 2, FALSE)</f>
        <v>Baldwin Bikes</v>
      </c>
      <c r="K358" t="str">
        <f>VLOOKUP(C:C,products!$A$2:$B$1000,2,)</f>
        <v>Electra Girl's Hawaii 1 (16-inch) - 2015/2016</v>
      </c>
    </row>
    <row r="359" spans="1:11" x14ac:dyDescent="0.25">
      <c r="A359">
        <v>121</v>
      </c>
      <c r="B359">
        <v>3</v>
      </c>
      <c r="C359">
        <v>4</v>
      </c>
      <c r="D359">
        <v>2</v>
      </c>
      <c r="E359">
        <v>2899.99</v>
      </c>
      <c r="F359">
        <v>0.1</v>
      </c>
      <c r="G359">
        <f>(order_items[[#This Row],[quantity]]*order_items[[#This Row],[list_price]]-order_items[[#This Row],[discount]])</f>
        <v>5799.8799999999992</v>
      </c>
      <c r="H359" t="str">
        <f>VLOOKUP(I359, 'categories'!$A$2:$B$1000, 2, FALSE)</f>
        <v>Mountain Bikes</v>
      </c>
      <c r="I359">
        <f>VLOOKUP(C359, products!$A$2:$D$1000, 4, FALSE)</f>
        <v>6</v>
      </c>
      <c r="J359" t="str">
        <f>VLOOKUP(D359, stores!$A$2:$B$1000, 2, FALSE)</f>
        <v>Baldwin Bikes</v>
      </c>
      <c r="K359" t="str">
        <f>VLOOKUP(C:C,products!$A$2:$B$1000,2,)</f>
        <v>Trek Fuel EX 8 29 - 2016</v>
      </c>
    </row>
    <row r="360" spans="1:11" x14ac:dyDescent="0.25">
      <c r="A360">
        <v>121</v>
      </c>
      <c r="B360">
        <v>4</v>
      </c>
      <c r="C360">
        <v>24</v>
      </c>
      <c r="D360">
        <v>2</v>
      </c>
      <c r="E360">
        <v>549.99</v>
      </c>
      <c r="F360">
        <v>7.0000000000000007E-2</v>
      </c>
      <c r="G360">
        <f>(order_items[[#This Row],[quantity]]*order_items[[#This Row],[list_price]]-order_items[[#This Row],[discount]])</f>
        <v>1099.9100000000001</v>
      </c>
      <c r="H360" t="str">
        <f>VLOOKUP(I360, 'categories'!$A$2:$B$1000, 2, FALSE)</f>
        <v>Comfort Bicycles</v>
      </c>
      <c r="I360">
        <f>VLOOKUP(C360, products!$A$2:$D$1000, 4, FALSE)</f>
        <v>2</v>
      </c>
      <c r="J360" t="str">
        <f>VLOOKUP(D360, stores!$A$2:$B$1000, 2, FALSE)</f>
        <v>Baldwin Bikes</v>
      </c>
      <c r="K360" t="str">
        <f>VLOOKUP(C:C,products!$A$2:$B$1000,2,)</f>
        <v>Electra Townie Original 21D - 2016</v>
      </c>
    </row>
    <row r="361" spans="1:11" x14ac:dyDescent="0.25">
      <c r="A361">
        <v>121</v>
      </c>
      <c r="B361">
        <v>5</v>
      </c>
      <c r="C361">
        <v>2</v>
      </c>
      <c r="D361">
        <v>2</v>
      </c>
      <c r="E361">
        <v>749.99</v>
      </c>
      <c r="F361">
        <v>0.05</v>
      </c>
      <c r="G361">
        <f>(order_items[[#This Row],[quantity]]*order_items[[#This Row],[list_price]]-order_items[[#This Row],[discount]])</f>
        <v>1499.93</v>
      </c>
      <c r="H361" t="str">
        <f>VLOOKUP(I361, 'categories'!$A$2:$B$1000, 2, FALSE)</f>
        <v>Mountain Bikes</v>
      </c>
      <c r="I361">
        <f>VLOOKUP(C361, products!$A$2:$D$1000, 4, FALSE)</f>
        <v>6</v>
      </c>
      <c r="J361" t="str">
        <f>VLOOKUP(D361, stores!$A$2:$B$1000, 2, FALSE)</f>
        <v>Baldwin Bikes</v>
      </c>
      <c r="K361" t="str">
        <f>VLOOKUP(C:C,products!$A$2:$B$1000,2,)</f>
        <v>Ritchey Timberwolf Frameset - 2016</v>
      </c>
    </row>
    <row r="362" spans="1:11" x14ac:dyDescent="0.25">
      <c r="A362">
        <v>122</v>
      </c>
      <c r="B362">
        <v>1</v>
      </c>
      <c r="C362">
        <v>16</v>
      </c>
      <c r="D362">
        <v>1</v>
      </c>
      <c r="E362">
        <v>599.99</v>
      </c>
      <c r="F362">
        <v>0.1</v>
      </c>
      <c r="G362">
        <f>(order_items[[#This Row],[quantity]]*order_items[[#This Row],[list_price]]-order_items[[#This Row],[discount]])</f>
        <v>599.89</v>
      </c>
      <c r="H362" t="str">
        <f>VLOOKUP(I362, 'categories'!$A$2:$B$1000, 2, FALSE)</f>
        <v>Cruisers Bicycles</v>
      </c>
      <c r="I362">
        <f>VLOOKUP(C362, products!$A$2:$D$1000, 4, FALSE)</f>
        <v>3</v>
      </c>
      <c r="J362" t="str">
        <f>VLOOKUP(D362, stores!$A$2:$B$1000, 2, FALSE)</f>
        <v>Santa Cruz Bikes</v>
      </c>
      <c r="K362" t="str">
        <f>VLOOKUP(C:C,products!$A$2:$B$1000,2,)</f>
        <v>Electra Townie Original 7D EQ - 2016</v>
      </c>
    </row>
    <row r="363" spans="1:11" x14ac:dyDescent="0.25">
      <c r="A363">
        <v>123</v>
      </c>
      <c r="B363">
        <v>1</v>
      </c>
      <c r="C363">
        <v>12</v>
      </c>
      <c r="D363">
        <v>2</v>
      </c>
      <c r="E363">
        <v>549.99</v>
      </c>
      <c r="F363">
        <v>0.1</v>
      </c>
      <c r="G363">
        <f>(order_items[[#This Row],[quantity]]*order_items[[#This Row],[list_price]]-order_items[[#This Row],[discount]])</f>
        <v>1099.8800000000001</v>
      </c>
      <c r="H363" t="str">
        <f>VLOOKUP(I363, 'categories'!$A$2:$B$1000, 2, FALSE)</f>
        <v>Cruisers Bicycles</v>
      </c>
      <c r="I363">
        <f>VLOOKUP(C363, products!$A$2:$D$1000, 4, FALSE)</f>
        <v>3</v>
      </c>
      <c r="J363" t="str">
        <f>VLOOKUP(D363, stores!$A$2:$B$1000, 2, FALSE)</f>
        <v>Baldwin Bikes</v>
      </c>
      <c r="K363" t="str">
        <f>VLOOKUP(C:C,products!$A$2:$B$1000,2,)</f>
        <v>Electra Townie Original 21D - 2016</v>
      </c>
    </row>
    <row r="364" spans="1:11" x14ac:dyDescent="0.25">
      <c r="A364">
        <v>124</v>
      </c>
      <c r="B364">
        <v>1</v>
      </c>
      <c r="C364">
        <v>16</v>
      </c>
      <c r="D364">
        <v>1</v>
      </c>
      <c r="E364">
        <v>599.99</v>
      </c>
      <c r="F364">
        <v>0.05</v>
      </c>
      <c r="G364">
        <f>(order_items[[#This Row],[quantity]]*order_items[[#This Row],[list_price]]-order_items[[#This Row],[discount]])</f>
        <v>599.94000000000005</v>
      </c>
      <c r="H364" t="str">
        <f>VLOOKUP(I364, 'categories'!$A$2:$B$1000, 2, FALSE)</f>
        <v>Cruisers Bicycles</v>
      </c>
      <c r="I364">
        <f>VLOOKUP(C364, products!$A$2:$D$1000, 4, FALSE)</f>
        <v>3</v>
      </c>
      <c r="J364" t="str">
        <f>VLOOKUP(D364, stores!$A$2:$B$1000, 2, FALSE)</f>
        <v>Santa Cruz Bikes</v>
      </c>
      <c r="K364" t="str">
        <f>VLOOKUP(C:C,products!$A$2:$B$1000,2,)</f>
        <v>Electra Townie Original 7D EQ - 2016</v>
      </c>
    </row>
    <row r="365" spans="1:11" x14ac:dyDescent="0.25">
      <c r="A365">
        <v>124</v>
      </c>
      <c r="B365">
        <v>2</v>
      </c>
      <c r="C365">
        <v>4</v>
      </c>
      <c r="D365">
        <v>1</v>
      </c>
      <c r="E365">
        <v>2899.99</v>
      </c>
      <c r="F365">
        <v>7.0000000000000007E-2</v>
      </c>
      <c r="G365">
        <f>(order_items[[#This Row],[quantity]]*order_items[[#This Row],[list_price]]-order_items[[#This Row],[discount]])</f>
        <v>2899.9199999999996</v>
      </c>
      <c r="H365" t="str">
        <f>VLOOKUP(I365, 'categories'!$A$2:$B$1000, 2, FALSE)</f>
        <v>Mountain Bikes</v>
      </c>
      <c r="I365">
        <f>VLOOKUP(C365, products!$A$2:$D$1000, 4, FALSE)</f>
        <v>6</v>
      </c>
      <c r="J365" t="str">
        <f>VLOOKUP(D365, stores!$A$2:$B$1000, 2, FALSE)</f>
        <v>Santa Cruz Bikes</v>
      </c>
      <c r="K365" t="str">
        <f>VLOOKUP(C:C,products!$A$2:$B$1000,2,)</f>
        <v>Trek Fuel EX 8 29 - 2016</v>
      </c>
    </row>
    <row r="366" spans="1:11" x14ac:dyDescent="0.25">
      <c r="A366">
        <v>124</v>
      </c>
      <c r="B366">
        <v>3</v>
      </c>
      <c r="C366">
        <v>7</v>
      </c>
      <c r="D366">
        <v>2</v>
      </c>
      <c r="E366">
        <v>3999.99</v>
      </c>
      <c r="F366">
        <v>0.05</v>
      </c>
      <c r="G366">
        <f>(order_items[[#This Row],[quantity]]*order_items[[#This Row],[list_price]]-order_items[[#This Row],[discount]])</f>
        <v>7999.9299999999994</v>
      </c>
      <c r="H366" t="str">
        <f>VLOOKUP(I366, 'categories'!$A$2:$B$1000, 2, FALSE)</f>
        <v>Mountain Bikes</v>
      </c>
      <c r="I366">
        <f>VLOOKUP(C366, products!$A$2:$D$1000, 4, FALSE)</f>
        <v>6</v>
      </c>
      <c r="J366" t="str">
        <f>VLOOKUP(D366, stores!$A$2:$B$1000, 2, FALSE)</f>
        <v>Baldwin Bikes</v>
      </c>
      <c r="K366" t="str">
        <f>VLOOKUP(C:C,products!$A$2:$B$1000,2,)</f>
        <v>Trek Slash 8 27.5 - 2016</v>
      </c>
    </row>
    <row r="367" spans="1:11" x14ac:dyDescent="0.25">
      <c r="A367">
        <v>125</v>
      </c>
      <c r="B367">
        <v>1</v>
      </c>
      <c r="C367">
        <v>17</v>
      </c>
      <c r="D367">
        <v>1</v>
      </c>
      <c r="E367">
        <v>429</v>
      </c>
      <c r="F367">
        <v>0.1</v>
      </c>
      <c r="G367">
        <f>(order_items[[#This Row],[quantity]]*order_items[[#This Row],[list_price]]-order_items[[#This Row],[discount]])</f>
        <v>428.9</v>
      </c>
      <c r="H367" t="str">
        <f>VLOOKUP(I367, 'categories'!$A$2:$B$1000, 2, FALSE)</f>
        <v>Cruisers Bicycles</v>
      </c>
      <c r="I367">
        <f>VLOOKUP(C367, products!$A$2:$D$1000, 4, FALSE)</f>
        <v>3</v>
      </c>
      <c r="J367" t="str">
        <f>VLOOKUP(D367, stores!$A$2:$B$1000, 2, FALSE)</f>
        <v>Santa Cruz Bikes</v>
      </c>
      <c r="K367" t="str">
        <f>VLOOKUP(C:C,products!$A$2:$B$1000,2,)</f>
        <v>Pure Cycles Vine 8-Speed - 2016</v>
      </c>
    </row>
    <row r="368" spans="1:11" x14ac:dyDescent="0.25">
      <c r="A368">
        <v>126</v>
      </c>
      <c r="B368">
        <v>1</v>
      </c>
      <c r="C368">
        <v>9</v>
      </c>
      <c r="D368">
        <v>2</v>
      </c>
      <c r="E368">
        <v>2999.99</v>
      </c>
      <c r="F368">
        <v>0.05</v>
      </c>
      <c r="G368">
        <f>(order_items[[#This Row],[quantity]]*order_items[[#This Row],[list_price]]-order_items[[#This Row],[discount]])</f>
        <v>5999.9299999999994</v>
      </c>
      <c r="H368" t="str">
        <f>VLOOKUP(I368, 'categories'!$A$2:$B$1000, 2, FALSE)</f>
        <v>Electric Bikes</v>
      </c>
      <c r="I368">
        <f>VLOOKUP(C368, products!$A$2:$D$1000, 4, FALSE)</f>
        <v>5</v>
      </c>
      <c r="J368" t="str">
        <f>VLOOKUP(D368, stores!$A$2:$B$1000, 2, FALSE)</f>
        <v>Baldwin Bikes</v>
      </c>
      <c r="K368" t="str">
        <f>VLOOKUP(C:C,products!$A$2:$B$1000,2,)</f>
        <v>Trek Conduit+ - 2016</v>
      </c>
    </row>
    <row r="369" spans="1:11" x14ac:dyDescent="0.25">
      <c r="A369">
        <v>127</v>
      </c>
      <c r="B369">
        <v>1</v>
      </c>
      <c r="C369">
        <v>17</v>
      </c>
      <c r="D369">
        <v>1</v>
      </c>
      <c r="E369">
        <v>429</v>
      </c>
      <c r="F369">
        <v>7.0000000000000007E-2</v>
      </c>
      <c r="G369">
        <f>(order_items[[#This Row],[quantity]]*order_items[[#This Row],[list_price]]-order_items[[#This Row],[discount]])</f>
        <v>428.93</v>
      </c>
      <c r="H369" t="str">
        <f>VLOOKUP(I369, 'categories'!$A$2:$B$1000, 2, FALSE)</f>
        <v>Cruisers Bicycles</v>
      </c>
      <c r="I369">
        <f>VLOOKUP(C369, products!$A$2:$D$1000, 4, FALSE)</f>
        <v>3</v>
      </c>
      <c r="J369" t="str">
        <f>VLOOKUP(D369, stores!$A$2:$B$1000, 2, FALSE)</f>
        <v>Santa Cruz Bikes</v>
      </c>
      <c r="K369" t="str">
        <f>VLOOKUP(C:C,products!$A$2:$B$1000,2,)</f>
        <v>Pure Cycles Vine 8-Speed - 2016</v>
      </c>
    </row>
    <row r="370" spans="1:11" x14ac:dyDescent="0.25">
      <c r="A370">
        <v>127</v>
      </c>
      <c r="B370">
        <v>2</v>
      </c>
      <c r="C370">
        <v>20</v>
      </c>
      <c r="D370">
        <v>1</v>
      </c>
      <c r="E370">
        <v>599.99</v>
      </c>
      <c r="F370">
        <v>0.1</v>
      </c>
      <c r="G370">
        <f>(order_items[[#This Row],[quantity]]*order_items[[#This Row],[list_price]]-order_items[[#This Row],[discount]])</f>
        <v>599.89</v>
      </c>
      <c r="H370" t="str">
        <f>VLOOKUP(I370, 'categories'!$A$2:$B$1000, 2, FALSE)</f>
        <v>Cruisers Bicycles</v>
      </c>
      <c r="I370">
        <f>VLOOKUP(C370, products!$A$2:$D$1000, 4, FALSE)</f>
        <v>3</v>
      </c>
      <c r="J370" t="str">
        <f>VLOOKUP(D370, stores!$A$2:$B$1000, 2, FALSE)</f>
        <v>Santa Cruz Bikes</v>
      </c>
      <c r="K370" t="str">
        <f>VLOOKUP(C:C,products!$A$2:$B$1000,2,)</f>
        <v>Electra Townie Original 7D EQ - Women's - 2016</v>
      </c>
    </row>
    <row r="371" spans="1:11" x14ac:dyDescent="0.25">
      <c r="A371">
        <v>127</v>
      </c>
      <c r="B371">
        <v>3</v>
      </c>
      <c r="C371">
        <v>4</v>
      </c>
      <c r="D371">
        <v>2</v>
      </c>
      <c r="E371">
        <v>2899.99</v>
      </c>
      <c r="F371">
        <v>7.0000000000000007E-2</v>
      </c>
      <c r="G371">
        <f>(order_items[[#This Row],[quantity]]*order_items[[#This Row],[list_price]]-order_items[[#This Row],[discount]])</f>
        <v>5799.91</v>
      </c>
      <c r="H371" t="str">
        <f>VLOOKUP(I371, 'categories'!$A$2:$B$1000, 2, FALSE)</f>
        <v>Mountain Bikes</v>
      </c>
      <c r="I371">
        <f>VLOOKUP(C371, products!$A$2:$D$1000, 4, FALSE)</f>
        <v>6</v>
      </c>
      <c r="J371" t="str">
        <f>VLOOKUP(D371, stores!$A$2:$B$1000, 2, FALSE)</f>
        <v>Baldwin Bikes</v>
      </c>
      <c r="K371" t="str">
        <f>VLOOKUP(C:C,products!$A$2:$B$1000,2,)</f>
        <v>Trek Fuel EX 8 29 - 2016</v>
      </c>
    </row>
    <row r="372" spans="1:11" x14ac:dyDescent="0.25">
      <c r="A372">
        <v>128</v>
      </c>
      <c r="B372">
        <v>1</v>
      </c>
      <c r="C372">
        <v>24</v>
      </c>
      <c r="D372">
        <v>2</v>
      </c>
      <c r="E372">
        <v>549.99</v>
      </c>
      <c r="F372">
        <v>0.1</v>
      </c>
      <c r="G372">
        <f>(order_items[[#This Row],[quantity]]*order_items[[#This Row],[list_price]]-order_items[[#This Row],[discount]])</f>
        <v>1099.8800000000001</v>
      </c>
      <c r="H372" t="str">
        <f>VLOOKUP(I372, 'categories'!$A$2:$B$1000, 2, FALSE)</f>
        <v>Comfort Bicycles</v>
      </c>
      <c r="I372">
        <f>VLOOKUP(C372, products!$A$2:$D$1000, 4, FALSE)</f>
        <v>2</v>
      </c>
      <c r="J372" t="str">
        <f>VLOOKUP(D372, stores!$A$2:$B$1000, 2, FALSE)</f>
        <v>Baldwin Bikes</v>
      </c>
      <c r="K372" t="str">
        <f>VLOOKUP(C:C,products!$A$2:$B$1000,2,)</f>
        <v>Electra Townie Original 21D - 2016</v>
      </c>
    </row>
    <row r="373" spans="1:11" x14ac:dyDescent="0.25">
      <c r="A373">
        <v>128</v>
      </c>
      <c r="B373">
        <v>2</v>
      </c>
      <c r="C373">
        <v>16</v>
      </c>
      <c r="D373">
        <v>2</v>
      </c>
      <c r="E373">
        <v>599.99</v>
      </c>
      <c r="F373">
        <v>0.1</v>
      </c>
      <c r="G373">
        <f>(order_items[[#This Row],[quantity]]*order_items[[#This Row],[list_price]]-order_items[[#This Row],[discount]])</f>
        <v>1199.8800000000001</v>
      </c>
      <c r="H373" t="str">
        <f>VLOOKUP(I373, 'categories'!$A$2:$B$1000, 2, FALSE)</f>
        <v>Cruisers Bicycles</v>
      </c>
      <c r="I373">
        <f>VLOOKUP(C373, products!$A$2:$D$1000, 4, FALSE)</f>
        <v>3</v>
      </c>
      <c r="J373" t="str">
        <f>VLOOKUP(D373, stores!$A$2:$B$1000, 2, FALSE)</f>
        <v>Baldwin Bikes</v>
      </c>
      <c r="K373" t="str">
        <f>VLOOKUP(C:C,products!$A$2:$B$1000,2,)</f>
        <v>Electra Townie Original 7D EQ - 2016</v>
      </c>
    </row>
    <row r="374" spans="1:11" x14ac:dyDescent="0.25">
      <c r="A374">
        <v>128</v>
      </c>
      <c r="B374">
        <v>3</v>
      </c>
      <c r="C374">
        <v>4</v>
      </c>
      <c r="D374">
        <v>2</v>
      </c>
      <c r="E374">
        <v>2899.99</v>
      </c>
      <c r="F374">
        <v>0.2</v>
      </c>
      <c r="G374">
        <f>(order_items[[#This Row],[quantity]]*order_items[[#This Row],[list_price]]-order_items[[#This Row],[discount]])</f>
        <v>5799.78</v>
      </c>
      <c r="H374" t="str">
        <f>VLOOKUP(I374, 'categories'!$A$2:$B$1000, 2, FALSE)</f>
        <v>Mountain Bikes</v>
      </c>
      <c r="I374">
        <f>VLOOKUP(C374, products!$A$2:$D$1000, 4, FALSE)</f>
        <v>6</v>
      </c>
      <c r="J374" t="str">
        <f>VLOOKUP(D374, stores!$A$2:$B$1000, 2, FALSE)</f>
        <v>Baldwin Bikes</v>
      </c>
      <c r="K374" t="str">
        <f>VLOOKUP(C:C,products!$A$2:$B$1000,2,)</f>
        <v>Trek Fuel EX 8 29 - 2016</v>
      </c>
    </row>
    <row r="375" spans="1:11" x14ac:dyDescent="0.25">
      <c r="A375">
        <v>128</v>
      </c>
      <c r="B375">
        <v>4</v>
      </c>
      <c r="C375">
        <v>3</v>
      </c>
      <c r="D375">
        <v>2</v>
      </c>
      <c r="E375">
        <v>999.99</v>
      </c>
      <c r="F375">
        <v>0.2</v>
      </c>
      <c r="G375">
        <f>(order_items[[#This Row],[quantity]]*order_items[[#This Row],[list_price]]-order_items[[#This Row],[discount]])</f>
        <v>1999.78</v>
      </c>
      <c r="H375" t="str">
        <f>VLOOKUP(I375, 'categories'!$A$2:$B$1000, 2, FALSE)</f>
        <v>Mountain Bikes</v>
      </c>
      <c r="I375">
        <f>VLOOKUP(C375, products!$A$2:$D$1000, 4, FALSE)</f>
        <v>6</v>
      </c>
      <c r="J375" t="str">
        <f>VLOOKUP(D375, stores!$A$2:$B$1000, 2, FALSE)</f>
        <v>Baldwin Bikes</v>
      </c>
      <c r="K375" t="str">
        <f>VLOOKUP(C:C,products!$A$2:$B$1000,2,)</f>
        <v>Surly Wednesday Frameset - 2016</v>
      </c>
    </row>
    <row r="376" spans="1:11" x14ac:dyDescent="0.25">
      <c r="A376">
        <v>129</v>
      </c>
      <c r="B376">
        <v>1</v>
      </c>
      <c r="C376">
        <v>18</v>
      </c>
      <c r="D376">
        <v>1</v>
      </c>
      <c r="E376">
        <v>449</v>
      </c>
      <c r="F376">
        <v>0.1</v>
      </c>
      <c r="G376">
        <f>(order_items[[#This Row],[quantity]]*order_items[[#This Row],[list_price]]-order_items[[#This Row],[discount]])</f>
        <v>448.9</v>
      </c>
      <c r="H376" t="str">
        <f>VLOOKUP(I376, 'categories'!$A$2:$B$1000, 2, FALSE)</f>
        <v>Cruisers Bicycles</v>
      </c>
      <c r="I376">
        <f>VLOOKUP(C376, products!$A$2:$D$1000, 4, FALSE)</f>
        <v>3</v>
      </c>
      <c r="J376" t="str">
        <f>VLOOKUP(D376, stores!$A$2:$B$1000, 2, FALSE)</f>
        <v>Santa Cruz Bikes</v>
      </c>
      <c r="K376" t="str">
        <f>VLOOKUP(C:C,products!$A$2:$B$1000,2,)</f>
        <v>Pure Cycles Western 3-Speed - Women's - 2015/2016</v>
      </c>
    </row>
    <row r="377" spans="1:11" x14ac:dyDescent="0.25">
      <c r="A377">
        <v>129</v>
      </c>
      <c r="B377">
        <v>2</v>
      </c>
      <c r="C377">
        <v>9</v>
      </c>
      <c r="D377">
        <v>1</v>
      </c>
      <c r="E377">
        <v>2999.99</v>
      </c>
      <c r="F377">
        <v>0.1</v>
      </c>
      <c r="G377">
        <f>(order_items[[#This Row],[quantity]]*order_items[[#This Row],[list_price]]-order_items[[#This Row],[discount]])</f>
        <v>2999.89</v>
      </c>
      <c r="H377" t="str">
        <f>VLOOKUP(I377, 'categories'!$A$2:$B$1000, 2, FALSE)</f>
        <v>Electric Bikes</v>
      </c>
      <c r="I377">
        <f>VLOOKUP(C377, products!$A$2:$D$1000, 4, FALSE)</f>
        <v>5</v>
      </c>
      <c r="J377" t="str">
        <f>VLOOKUP(D377, stores!$A$2:$B$1000, 2, FALSE)</f>
        <v>Santa Cruz Bikes</v>
      </c>
      <c r="K377" t="str">
        <f>VLOOKUP(C:C,products!$A$2:$B$1000,2,)</f>
        <v>Trek Conduit+ - 2016</v>
      </c>
    </row>
    <row r="378" spans="1:11" x14ac:dyDescent="0.25">
      <c r="A378">
        <v>130</v>
      </c>
      <c r="B378">
        <v>1</v>
      </c>
      <c r="C378">
        <v>26</v>
      </c>
      <c r="D378">
        <v>1</v>
      </c>
      <c r="E378">
        <v>599.99</v>
      </c>
      <c r="F378">
        <v>0.05</v>
      </c>
      <c r="G378">
        <f>(order_items[[#This Row],[quantity]]*order_items[[#This Row],[list_price]]-order_items[[#This Row],[discount]])</f>
        <v>599.94000000000005</v>
      </c>
      <c r="H378" t="str">
        <f>VLOOKUP(I378, 'categories'!$A$2:$B$1000, 2, FALSE)</f>
        <v>Comfort Bicycles</v>
      </c>
      <c r="I378">
        <f>VLOOKUP(C378, products!$A$2:$D$1000, 4, FALSE)</f>
        <v>2</v>
      </c>
      <c r="J378" t="str">
        <f>VLOOKUP(D378, stores!$A$2:$B$1000, 2, FALSE)</f>
        <v>Santa Cruz Bikes</v>
      </c>
      <c r="K378" t="str">
        <f>VLOOKUP(C:C,products!$A$2:$B$1000,2,)</f>
        <v>Electra Townie Original 7D EQ - 2016</v>
      </c>
    </row>
    <row r="379" spans="1:11" x14ac:dyDescent="0.25">
      <c r="A379">
        <v>130</v>
      </c>
      <c r="B379">
        <v>2</v>
      </c>
      <c r="C379">
        <v>5</v>
      </c>
      <c r="D379">
        <v>2</v>
      </c>
      <c r="E379">
        <v>1320.99</v>
      </c>
      <c r="F379">
        <v>7.0000000000000007E-2</v>
      </c>
      <c r="G379">
        <f>(order_items[[#This Row],[quantity]]*order_items[[#This Row],[list_price]]-order_items[[#This Row],[discount]])</f>
        <v>2641.91</v>
      </c>
      <c r="H379" t="str">
        <f>VLOOKUP(I379, 'categories'!$A$2:$B$1000, 2, FALSE)</f>
        <v>Mountain Bikes</v>
      </c>
      <c r="I379">
        <f>VLOOKUP(C379, products!$A$2:$D$1000, 4, FALSE)</f>
        <v>6</v>
      </c>
      <c r="J379" t="str">
        <f>VLOOKUP(D379, stores!$A$2:$B$1000, 2, FALSE)</f>
        <v>Baldwin Bikes</v>
      </c>
      <c r="K379" t="str">
        <f>VLOOKUP(C:C,products!$A$2:$B$1000,2,)</f>
        <v>Heller Shagamaw Frame - 2016</v>
      </c>
    </row>
    <row r="380" spans="1:11" x14ac:dyDescent="0.25">
      <c r="A380">
        <v>131</v>
      </c>
      <c r="B380">
        <v>1</v>
      </c>
      <c r="C380">
        <v>22</v>
      </c>
      <c r="D380">
        <v>2</v>
      </c>
      <c r="E380">
        <v>269.99</v>
      </c>
      <c r="F380">
        <v>0.2</v>
      </c>
      <c r="G380">
        <f>(order_items[[#This Row],[quantity]]*order_items[[#This Row],[list_price]]-order_items[[#This Row],[discount]])</f>
        <v>539.78</v>
      </c>
      <c r="H380" t="str">
        <f>VLOOKUP(I380, 'categories'!$A$2:$B$1000, 2, FALSE)</f>
        <v>Children Bicycles</v>
      </c>
      <c r="I380">
        <f>VLOOKUP(C380, products!$A$2:$D$1000, 4, FALSE)</f>
        <v>1</v>
      </c>
      <c r="J380" t="str">
        <f>VLOOKUP(D380, stores!$A$2:$B$1000, 2, FALSE)</f>
        <v>Baldwin Bikes</v>
      </c>
      <c r="K380" t="str">
        <f>VLOOKUP(C:C,products!$A$2:$B$1000,2,)</f>
        <v>Electra Girl's Hawaii 1 (16-inch) - 2015/2016</v>
      </c>
    </row>
    <row r="381" spans="1:11" x14ac:dyDescent="0.25">
      <c r="A381">
        <v>131</v>
      </c>
      <c r="B381">
        <v>2</v>
      </c>
      <c r="C381">
        <v>4</v>
      </c>
      <c r="D381">
        <v>2</v>
      </c>
      <c r="E381">
        <v>2899.99</v>
      </c>
      <c r="F381">
        <v>7.0000000000000007E-2</v>
      </c>
      <c r="G381">
        <f>(order_items[[#This Row],[quantity]]*order_items[[#This Row],[list_price]]-order_items[[#This Row],[discount]])</f>
        <v>5799.91</v>
      </c>
      <c r="H381" t="str">
        <f>VLOOKUP(I381, 'categories'!$A$2:$B$1000, 2, FALSE)</f>
        <v>Mountain Bikes</v>
      </c>
      <c r="I381">
        <f>VLOOKUP(C381, products!$A$2:$D$1000, 4, FALSE)</f>
        <v>6</v>
      </c>
      <c r="J381" t="str">
        <f>VLOOKUP(D381, stores!$A$2:$B$1000, 2, FALSE)</f>
        <v>Baldwin Bikes</v>
      </c>
      <c r="K381" t="str">
        <f>VLOOKUP(C:C,products!$A$2:$B$1000,2,)</f>
        <v>Trek Fuel EX 8 29 - 2016</v>
      </c>
    </row>
    <row r="382" spans="1:11" x14ac:dyDescent="0.25">
      <c r="A382">
        <v>131</v>
      </c>
      <c r="B382">
        <v>3</v>
      </c>
      <c r="C382">
        <v>24</v>
      </c>
      <c r="D382">
        <v>2</v>
      </c>
      <c r="E382">
        <v>549.99</v>
      </c>
      <c r="F382">
        <v>0.1</v>
      </c>
      <c r="G382">
        <f>(order_items[[#This Row],[quantity]]*order_items[[#This Row],[list_price]]-order_items[[#This Row],[discount]])</f>
        <v>1099.8800000000001</v>
      </c>
      <c r="H382" t="str">
        <f>VLOOKUP(I382, 'categories'!$A$2:$B$1000, 2, FALSE)</f>
        <v>Comfort Bicycles</v>
      </c>
      <c r="I382">
        <f>VLOOKUP(C382, products!$A$2:$D$1000, 4, FALSE)</f>
        <v>2</v>
      </c>
      <c r="J382" t="str">
        <f>VLOOKUP(D382, stores!$A$2:$B$1000, 2, FALSE)</f>
        <v>Baldwin Bikes</v>
      </c>
      <c r="K382" t="str">
        <f>VLOOKUP(C:C,products!$A$2:$B$1000,2,)</f>
        <v>Electra Townie Original 21D - 2016</v>
      </c>
    </row>
    <row r="383" spans="1:11" x14ac:dyDescent="0.25">
      <c r="A383">
        <v>132</v>
      </c>
      <c r="B383">
        <v>1</v>
      </c>
      <c r="C383">
        <v>2</v>
      </c>
      <c r="D383">
        <v>2</v>
      </c>
      <c r="E383">
        <v>749.99</v>
      </c>
      <c r="F383">
        <v>0.05</v>
      </c>
      <c r="G383">
        <f>(order_items[[#This Row],[quantity]]*order_items[[#This Row],[list_price]]-order_items[[#This Row],[discount]])</f>
        <v>1499.93</v>
      </c>
      <c r="H383" t="str">
        <f>VLOOKUP(I383, 'categories'!$A$2:$B$1000, 2, FALSE)</f>
        <v>Mountain Bikes</v>
      </c>
      <c r="I383">
        <f>VLOOKUP(C383, products!$A$2:$D$1000, 4, FALSE)</f>
        <v>6</v>
      </c>
      <c r="J383" t="str">
        <f>VLOOKUP(D383, stores!$A$2:$B$1000, 2, FALSE)</f>
        <v>Baldwin Bikes</v>
      </c>
      <c r="K383" t="str">
        <f>VLOOKUP(C:C,products!$A$2:$B$1000,2,)</f>
        <v>Ritchey Timberwolf Frameset - 2016</v>
      </c>
    </row>
    <row r="384" spans="1:11" x14ac:dyDescent="0.25">
      <c r="A384">
        <v>132</v>
      </c>
      <c r="B384">
        <v>2</v>
      </c>
      <c r="C384">
        <v>20</v>
      </c>
      <c r="D384">
        <v>1</v>
      </c>
      <c r="E384">
        <v>599.99</v>
      </c>
      <c r="F384">
        <v>0.05</v>
      </c>
      <c r="G384">
        <f>(order_items[[#This Row],[quantity]]*order_items[[#This Row],[list_price]]-order_items[[#This Row],[discount]])</f>
        <v>599.94000000000005</v>
      </c>
      <c r="H384" t="str">
        <f>VLOOKUP(I384, 'categories'!$A$2:$B$1000, 2, FALSE)</f>
        <v>Cruisers Bicycles</v>
      </c>
      <c r="I384">
        <f>VLOOKUP(C384, products!$A$2:$D$1000, 4, FALSE)</f>
        <v>3</v>
      </c>
      <c r="J384" t="str">
        <f>VLOOKUP(D384, stores!$A$2:$B$1000, 2, FALSE)</f>
        <v>Santa Cruz Bikes</v>
      </c>
      <c r="K384" t="str">
        <f>VLOOKUP(C:C,products!$A$2:$B$1000,2,)</f>
        <v>Electra Townie Original 7D EQ - Women's - 2016</v>
      </c>
    </row>
    <row r="385" spans="1:11" x14ac:dyDescent="0.25">
      <c r="A385">
        <v>132</v>
      </c>
      <c r="B385">
        <v>3</v>
      </c>
      <c r="C385">
        <v>9</v>
      </c>
      <c r="D385">
        <v>1</v>
      </c>
      <c r="E385">
        <v>2999.99</v>
      </c>
      <c r="F385">
        <v>0.1</v>
      </c>
      <c r="G385">
        <f>(order_items[[#This Row],[quantity]]*order_items[[#This Row],[list_price]]-order_items[[#This Row],[discount]])</f>
        <v>2999.89</v>
      </c>
      <c r="H385" t="str">
        <f>VLOOKUP(I385, 'categories'!$A$2:$B$1000, 2, FALSE)</f>
        <v>Electric Bikes</v>
      </c>
      <c r="I385">
        <f>VLOOKUP(C385, products!$A$2:$D$1000, 4, FALSE)</f>
        <v>5</v>
      </c>
      <c r="J385" t="str">
        <f>VLOOKUP(D385, stores!$A$2:$B$1000, 2, FALSE)</f>
        <v>Santa Cruz Bikes</v>
      </c>
      <c r="K385" t="str">
        <f>VLOOKUP(C:C,products!$A$2:$B$1000,2,)</f>
        <v>Trek Conduit+ - 2016</v>
      </c>
    </row>
    <row r="386" spans="1:11" x14ac:dyDescent="0.25">
      <c r="A386">
        <v>133</v>
      </c>
      <c r="B386">
        <v>1</v>
      </c>
      <c r="C386">
        <v>13</v>
      </c>
      <c r="D386">
        <v>2</v>
      </c>
      <c r="E386">
        <v>269.99</v>
      </c>
      <c r="F386">
        <v>0.05</v>
      </c>
      <c r="G386">
        <f>(order_items[[#This Row],[quantity]]*order_items[[#This Row],[list_price]]-order_items[[#This Row],[discount]])</f>
        <v>539.93000000000006</v>
      </c>
      <c r="H386" t="str">
        <f>VLOOKUP(I386, 'categories'!$A$2:$B$1000, 2, FALSE)</f>
        <v>Cruisers Bicycles</v>
      </c>
      <c r="I386">
        <f>VLOOKUP(C386, products!$A$2:$D$1000, 4, FALSE)</f>
        <v>3</v>
      </c>
      <c r="J386" t="str">
        <f>VLOOKUP(D386, stores!$A$2:$B$1000, 2, FALSE)</f>
        <v>Baldwin Bikes</v>
      </c>
      <c r="K386" t="str">
        <f>VLOOKUP(C:C,products!$A$2:$B$1000,2,)</f>
        <v>Electra Cruiser 1 (24-Inch) - 2016</v>
      </c>
    </row>
    <row r="387" spans="1:11" x14ac:dyDescent="0.25">
      <c r="A387">
        <v>133</v>
      </c>
      <c r="B387">
        <v>2</v>
      </c>
      <c r="C387">
        <v>22</v>
      </c>
      <c r="D387">
        <v>1</v>
      </c>
      <c r="E387">
        <v>269.99</v>
      </c>
      <c r="F387">
        <v>0.2</v>
      </c>
      <c r="G387">
        <f>(order_items[[#This Row],[quantity]]*order_items[[#This Row],[list_price]]-order_items[[#This Row],[discount]])</f>
        <v>269.79000000000002</v>
      </c>
      <c r="H387" t="str">
        <f>VLOOKUP(I387, 'categories'!$A$2:$B$1000, 2, FALSE)</f>
        <v>Children Bicycles</v>
      </c>
      <c r="I387">
        <f>VLOOKUP(C387, products!$A$2:$D$1000, 4, FALSE)</f>
        <v>1</v>
      </c>
      <c r="J387" t="str">
        <f>VLOOKUP(D387, stores!$A$2:$B$1000, 2, FALSE)</f>
        <v>Santa Cruz Bikes</v>
      </c>
      <c r="K387" t="str">
        <f>VLOOKUP(C:C,products!$A$2:$B$1000,2,)</f>
        <v>Electra Girl's Hawaii 1 (16-inch) - 2015/2016</v>
      </c>
    </row>
    <row r="388" spans="1:11" x14ac:dyDescent="0.25">
      <c r="A388">
        <v>134</v>
      </c>
      <c r="B388">
        <v>1</v>
      </c>
      <c r="C388">
        <v>19</v>
      </c>
      <c r="D388">
        <v>2</v>
      </c>
      <c r="E388">
        <v>449</v>
      </c>
      <c r="F388">
        <v>0.1</v>
      </c>
      <c r="G388">
        <f>(order_items[[#This Row],[quantity]]*order_items[[#This Row],[list_price]]-order_items[[#This Row],[discount]])</f>
        <v>897.9</v>
      </c>
      <c r="H388" t="str">
        <f>VLOOKUP(I388, 'categories'!$A$2:$B$1000, 2, FALSE)</f>
        <v>Cruisers Bicycles</v>
      </c>
      <c r="I388">
        <f>VLOOKUP(C388, products!$A$2:$D$1000, 4, FALSE)</f>
        <v>3</v>
      </c>
      <c r="J388" t="str">
        <f>VLOOKUP(D388, stores!$A$2:$B$1000, 2, FALSE)</f>
        <v>Baldwin Bikes</v>
      </c>
      <c r="K388" t="str">
        <f>VLOOKUP(C:C,products!$A$2:$B$1000,2,)</f>
        <v>Pure Cycles William 3-Speed - 2016</v>
      </c>
    </row>
    <row r="389" spans="1:11" x14ac:dyDescent="0.25">
      <c r="A389">
        <v>134</v>
      </c>
      <c r="B389">
        <v>2</v>
      </c>
      <c r="C389">
        <v>2</v>
      </c>
      <c r="D389">
        <v>2</v>
      </c>
      <c r="E389">
        <v>749.99</v>
      </c>
      <c r="F389">
        <v>7.0000000000000007E-2</v>
      </c>
      <c r="G389">
        <f>(order_items[[#This Row],[quantity]]*order_items[[#This Row],[list_price]]-order_items[[#This Row],[discount]])</f>
        <v>1499.91</v>
      </c>
      <c r="H389" t="str">
        <f>VLOOKUP(I389, 'categories'!$A$2:$B$1000, 2, FALSE)</f>
        <v>Mountain Bikes</v>
      </c>
      <c r="I389">
        <f>VLOOKUP(C389, products!$A$2:$D$1000, 4, FALSE)</f>
        <v>6</v>
      </c>
      <c r="J389" t="str">
        <f>VLOOKUP(D389, stores!$A$2:$B$1000, 2, FALSE)</f>
        <v>Baldwin Bikes</v>
      </c>
      <c r="K389" t="str">
        <f>VLOOKUP(C:C,products!$A$2:$B$1000,2,)</f>
        <v>Ritchey Timberwolf Frameset - 2016</v>
      </c>
    </row>
    <row r="390" spans="1:11" x14ac:dyDescent="0.25">
      <c r="A390">
        <v>134</v>
      </c>
      <c r="B390">
        <v>3</v>
      </c>
      <c r="C390">
        <v>18</v>
      </c>
      <c r="D390">
        <v>2</v>
      </c>
      <c r="E390">
        <v>449</v>
      </c>
      <c r="F390">
        <v>7.0000000000000007E-2</v>
      </c>
      <c r="G390">
        <f>(order_items[[#This Row],[quantity]]*order_items[[#This Row],[list_price]]-order_items[[#This Row],[discount]])</f>
        <v>897.93</v>
      </c>
      <c r="H390" t="str">
        <f>VLOOKUP(I390, 'categories'!$A$2:$B$1000, 2, FALSE)</f>
        <v>Cruisers Bicycles</v>
      </c>
      <c r="I390">
        <f>VLOOKUP(C390, products!$A$2:$D$1000, 4, FALSE)</f>
        <v>3</v>
      </c>
      <c r="J390" t="str">
        <f>VLOOKUP(D390, stores!$A$2:$B$1000, 2, FALSE)</f>
        <v>Baldwin Bikes</v>
      </c>
      <c r="K390" t="str">
        <f>VLOOKUP(C:C,products!$A$2:$B$1000,2,)</f>
        <v>Pure Cycles Western 3-Speed - Women's - 2015/2016</v>
      </c>
    </row>
    <row r="391" spans="1:11" x14ac:dyDescent="0.25">
      <c r="A391">
        <v>135</v>
      </c>
      <c r="B391">
        <v>1</v>
      </c>
      <c r="C391">
        <v>5</v>
      </c>
      <c r="D391">
        <v>2</v>
      </c>
      <c r="E391">
        <v>1320.99</v>
      </c>
      <c r="F391">
        <v>0.05</v>
      </c>
      <c r="G391">
        <f>(order_items[[#This Row],[quantity]]*order_items[[#This Row],[list_price]]-order_items[[#This Row],[discount]])</f>
        <v>2641.93</v>
      </c>
      <c r="H391" t="str">
        <f>VLOOKUP(I391, 'categories'!$A$2:$B$1000, 2, FALSE)</f>
        <v>Mountain Bikes</v>
      </c>
      <c r="I391">
        <f>VLOOKUP(C391, products!$A$2:$D$1000, 4, FALSE)</f>
        <v>6</v>
      </c>
      <c r="J391" t="str">
        <f>VLOOKUP(D391, stores!$A$2:$B$1000, 2, FALSE)</f>
        <v>Baldwin Bikes</v>
      </c>
      <c r="K391" t="str">
        <f>VLOOKUP(C:C,products!$A$2:$B$1000,2,)</f>
        <v>Heller Shagamaw Frame - 2016</v>
      </c>
    </row>
    <row r="392" spans="1:11" x14ac:dyDescent="0.25">
      <c r="A392">
        <v>135</v>
      </c>
      <c r="B392">
        <v>2</v>
      </c>
      <c r="C392">
        <v>18</v>
      </c>
      <c r="D392">
        <v>2</v>
      </c>
      <c r="E392">
        <v>449</v>
      </c>
      <c r="F392">
        <v>0.05</v>
      </c>
      <c r="G392">
        <f>(order_items[[#This Row],[quantity]]*order_items[[#This Row],[list_price]]-order_items[[#This Row],[discount]])</f>
        <v>897.95</v>
      </c>
      <c r="H392" t="str">
        <f>VLOOKUP(I392, 'categories'!$A$2:$B$1000, 2, FALSE)</f>
        <v>Cruisers Bicycles</v>
      </c>
      <c r="I392">
        <f>VLOOKUP(C392, products!$A$2:$D$1000, 4, FALSE)</f>
        <v>3</v>
      </c>
      <c r="J392" t="str">
        <f>VLOOKUP(D392, stores!$A$2:$B$1000, 2, FALSE)</f>
        <v>Baldwin Bikes</v>
      </c>
      <c r="K392" t="str">
        <f>VLOOKUP(C:C,products!$A$2:$B$1000,2,)</f>
        <v>Pure Cycles Western 3-Speed - Women's - 2015/2016</v>
      </c>
    </row>
    <row r="393" spans="1:11" x14ac:dyDescent="0.25">
      <c r="A393">
        <v>135</v>
      </c>
      <c r="B393">
        <v>3</v>
      </c>
      <c r="C393">
        <v>25</v>
      </c>
      <c r="D393">
        <v>1</v>
      </c>
      <c r="E393">
        <v>499.99</v>
      </c>
      <c r="F393">
        <v>0.2</v>
      </c>
      <c r="G393">
        <f>(order_items[[#This Row],[quantity]]*order_items[[#This Row],[list_price]]-order_items[[#This Row],[discount]])</f>
        <v>499.79</v>
      </c>
      <c r="H393" t="str">
        <f>VLOOKUP(I393, 'categories'!$A$2:$B$1000, 2, FALSE)</f>
        <v>Comfort Bicycles</v>
      </c>
      <c r="I393">
        <f>VLOOKUP(C393, products!$A$2:$D$1000, 4, FALSE)</f>
        <v>2</v>
      </c>
      <c r="J393" t="str">
        <f>VLOOKUP(D393, stores!$A$2:$B$1000, 2, FALSE)</f>
        <v>Santa Cruz Bikes</v>
      </c>
      <c r="K393" t="str">
        <f>VLOOKUP(C:C,products!$A$2:$B$1000,2,)</f>
        <v>Electra Townie Original 7D - 2015/2016</v>
      </c>
    </row>
    <row r="394" spans="1:11" x14ac:dyDescent="0.25">
      <c r="A394">
        <v>135</v>
      </c>
      <c r="B394">
        <v>4</v>
      </c>
      <c r="C394">
        <v>2</v>
      </c>
      <c r="D394">
        <v>1</v>
      </c>
      <c r="E394">
        <v>749.99</v>
      </c>
      <c r="F394">
        <v>0.05</v>
      </c>
      <c r="G394">
        <f>(order_items[[#This Row],[quantity]]*order_items[[#This Row],[list_price]]-order_items[[#This Row],[discount]])</f>
        <v>749.94</v>
      </c>
      <c r="H394" t="str">
        <f>VLOOKUP(I394, 'categories'!$A$2:$B$1000, 2, FALSE)</f>
        <v>Mountain Bikes</v>
      </c>
      <c r="I394">
        <f>VLOOKUP(C394, products!$A$2:$D$1000, 4, FALSE)</f>
        <v>6</v>
      </c>
      <c r="J394" t="str">
        <f>VLOOKUP(D394, stores!$A$2:$B$1000, 2, FALSE)</f>
        <v>Santa Cruz Bikes</v>
      </c>
      <c r="K394" t="str">
        <f>VLOOKUP(C:C,products!$A$2:$B$1000,2,)</f>
        <v>Ritchey Timberwolf Frameset - 2016</v>
      </c>
    </row>
    <row r="395" spans="1:11" x14ac:dyDescent="0.25">
      <c r="A395">
        <v>136</v>
      </c>
      <c r="B395">
        <v>1</v>
      </c>
      <c r="C395">
        <v>7</v>
      </c>
      <c r="D395">
        <v>2</v>
      </c>
      <c r="E395">
        <v>3999.99</v>
      </c>
      <c r="F395">
        <v>0.2</v>
      </c>
      <c r="G395">
        <f>(order_items[[#This Row],[quantity]]*order_items[[#This Row],[list_price]]-order_items[[#This Row],[discount]])</f>
        <v>7999.78</v>
      </c>
      <c r="H395" t="str">
        <f>VLOOKUP(I395, 'categories'!$A$2:$B$1000, 2, FALSE)</f>
        <v>Mountain Bikes</v>
      </c>
      <c r="I395">
        <f>VLOOKUP(C395, products!$A$2:$D$1000, 4, FALSE)</f>
        <v>6</v>
      </c>
      <c r="J395" t="str">
        <f>VLOOKUP(D395, stores!$A$2:$B$1000, 2, FALSE)</f>
        <v>Baldwin Bikes</v>
      </c>
      <c r="K395" t="str">
        <f>VLOOKUP(C:C,products!$A$2:$B$1000,2,)</f>
        <v>Trek Slash 8 27.5 - 2016</v>
      </c>
    </row>
    <row r="396" spans="1:11" x14ac:dyDescent="0.25">
      <c r="A396">
        <v>136</v>
      </c>
      <c r="B396">
        <v>2</v>
      </c>
      <c r="C396">
        <v>3</v>
      </c>
      <c r="D396">
        <v>2</v>
      </c>
      <c r="E396">
        <v>999.99</v>
      </c>
      <c r="F396">
        <v>0.05</v>
      </c>
      <c r="G396">
        <f>(order_items[[#This Row],[quantity]]*order_items[[#This Row],[list_price]]-order_items[[#This Row],[discount]])</f>
        <v>1999.93</v>
      </c>
      <c r="H396" t="str">
        <f>VLOOKUP(I396, 'categories'!$A$2:$B$1000, 2, FALSE)</f>
        <v>Mountain Bikes</v>
      </c>
      <c r="I396">
        <f>VLOOKUP(C396, products!$A$2:$D$1000, 4, FALSE)</f>
        <v>6</v>
      </c>
      <c r="J396" t="str">
        <f>VLOOKUP(D396, stores!$A$2:$B$1000, 2, FALSE)</f>
        <v>Baldwin Bikes</v>
      </c>
      <c r="K396" t="str">
        <f>VLOOKUP(C:C,products!$A$2:$B$1000,2,)</f>
        <v>Surly Wednesday Frameset - 2016</v>
      </c>
    </row>
    <row r="397" spans="1:11" x14ac:dyDescent="0.25">
      <c r="A397">
        <v>137</v>
      </c>
      <c r="B397">
        <v>1</v>
      </c>
      <c r="C397">
        <v>23</v>
      </c>
      <c r="D397">
        <v>1</v>
      </c>
      <c r="E397">
        <v>299.99</v>
      </c>
      <c r="F397">
        <v>7.0000000000000007E-2</v>
      </c>
      <c r="G397">
        <f>(order_items[[#This Row],[quantity]]*order_items[[#This Row],[list_price]]-order_items[[#This Row],[discount]])</f>
        <v>299.92</v>
      </c>
      <c r="H397" t="str">
        <f>VLOOKUP(I397, 'categories'!$A$2:$B$1000, 2, FALSE)</f>
        <v>Children Bicycles</v>
      </c>
      <c r="I397">
        <f>VLOOKUP(C397, products!$A$2:$D$1000, 4, FALSE)</f>
        <v>1</v>
      </c>
      <c r="J397" t="str">
        <f>VLOOKUP(D397, stores!$A$2:$B$1000, 2, FALSE)</f>
        <v>Santa Cruz Bikes</v>
      </c>
      <c r="K397" t="str">
        <f>VLOOKUP(C:C,products!$A$2:$B$1000,2,)</f>
        <v>Electra Girl's Hawaii 1 (20-inch) - 2015/2016</v>
      </c>
    </row>
    <row r="398" spans="1:11" x14ac:dyDescent="0.25">
      <c r="A398">
        <v>137</v>
      </c>
      <c r="B398">
        <v>2</v>
      </c>
      <c r="C398">
        <v>22</v>
      </c>
      <c r="D398">
        <v>1</v>
      </c>
      <c r="E398">
        <v>269.99</v>
      </c>
      <c r="F398">
        <v>0.1</v>
      </c>
      <c r="G398">
        <f>(order_items[[#This Row],[quantity]]*order_items[[#This Row],[list_price]]-order_items[[#This Row],[discount]])</f>
        <v>269.89</v>
      </c>
      <c r="H398" t="str">
        <f>VLOOKUP(I398, 'categories'!$A$2:$B$1000, 2, FALSE)</f>
        <v>Children Bicycles</v>
      </c>
      <c r="I398">
        <f>VLOOKUP(C398, products!$A$2:$D$1000, 4, FALSE)</f>
        <v>1</v>
      </c>
      <c r="J398" t="str">
        <f>VLOOKUP(D398, stores!$A$2:$B$1000, 2, FALSE)</f>
        <v>Santa Cruz Bikes</v>
      </c>
      <c r="K398" t="str">
        <f>VLOOKUP(C:C,products!$A$2:$B$1000,2,)</f>
        <v>Electra Girl's Hawaii 1 (16-inch) - 2015/2016</v>
      </c>
    </row>
    <row r="399" spans="1:11" x14ac:dyDescent="0.25">
      <c r="A399">
        <v>138</v>
      </c>
      <c r="B399">
        <v>1</v>
      </c>
      <c r="C399">
        <v>16</v>
      </c>
      <c r="D399">
        <v>2</v>
      </c>
      <c r="E399">
        <v>599.99</v>
      </c>
      <c r="F399">
        <v>0.1</v>
      </c>
      <c r="G399">
        <f>(order_items[[#This Row],[quantity]]*order_items[[#This Row],[list_price]]-order_items[[#This Row],[discount]])</f>
        <v>1199.8800000000001</v>
      </c>
      <c r="H399" t="str">
        <f>VLOOKUP(I399, 'categories'!$A$2:$B$1000, 2, FALSE)</f>
        <v>Cruisers Bicycles</v>
      </c>
      <c r="I399">
        <f>VLOOKUP(C399, products!$A$2:$D$1000, 4, FALSE)</f>
        <v>3</v>
      </c>
      <c r="J399" t="str">
        <f>VLOOKUP(D399, stores!$A$2:$B$1000, 2, FALSE)</f>
        <v>Baldwin Bikes</v>
      </c>
      <c r="K399" t="str">
        <f>VLOOKUP(C:C,products!$A$2:$B$1000,2,)</f>
        <v>Electra Townie Original 7D EQ - 2016</v>
      </c>
    </row>
    <row r="400" spans="1:11" x14ac:dyDescent="0.25">
      <c r="A400">
        <v>138</v>
      </c>
      <c r="B400">
        <v>2</v>
      </c>
      <c r="C400">
        <v>6</v>
      </c>
      <c r="D400">
        <v>1</v>
      </c>
      <c r="E400">
        <v>469.99</v>
      </c>
      <c r="F400">
        <v>0.2</v>
      </c>
      <c r="G400">
        <f>(order_items[[#This Row],[quantity]]*order_items[[#This Row],[list_price]]-order_items[[#This Row],[discount]])</f>
        <v>469.79</v>
      </c>
      <c r="H400" t="str">
        <f>VLOOKUP(I400, 'categories'!$A$2:$B$1000, 2, FALSE)</f>
        <v>Mountain Bikes</v>
      </c>
      <c r="I400">
        <f>VLOOKUP(C400, products!$A$2:$D$1000, 4, FALSE)</f>
        <v>6</v>
      </c>
      <c r="J400" t="str">
        <f>VLOOKUP(D400, stores!$A$2:$B$1000, 2, FALSE)</f>
        <v>Santa Cruz Bikes</v>
      </c>
      <c r="K400" t="str">
        <f>VLOOKUP(C:C,products!$A$2:$B$1000,2,)</f>
        <v>Surly Ice Cream Truck Frameset - 2016</v>
      </c>
    </row>
    <row r="401" spans="1:11" x14ac:dyDescent="0.25">
      <c r="A401">
        <v>139</v>
      </c>
      <c r="B401">
        <v>1</v>
      </c>
      <c r="C401">
        <v>19</v>
      </c>
      <c r="D401">
        <v>2</v>
      </c>
      <c r="E401">
        <v>449</v>
      </c>
      <c r="F401">
        <v>7.0000000000000007E-2</v>
      </c>
      <c r="G401">
        <f>(order_items[[#This Row],[quantity]]*order_items[[#This Row],[list_price]]-order_items[[#This Row],[discount]])</f>
        <v>897.93</v>
      </c>
      <c r="H401" t="str">
        <f>VLOOKUP(I401, 'categories'!$A$2:$B$1000, 2, FALSE)</f>
        <v>Cruisers Bicycles</v>
      </c>
      <c r="I401">
        <f>VLOOKUP(C401, products!$A$2:$D$1000, 4, FALSE)</f>
        <v>3</v>
      </c>
      <c r="J401" t="str">
        <f>VLOOKUP(D401, stores!$A$2:$B$1000, 2, FALSE)</f>
        <v>Baldwin Bikes</v>
      </c>
      <c r="K401" t="str">
        <f>VLOOKUP(C:C,products!$A$2:$B$1000,2,)</f>
        <v>Pure Cycles William 3-Speed - 2016</v>
      </c>
    </row>
    <row r="402" spans="1:11" x14ac:dyDescent="0.25">
      <c r="A402">
        <v>139</v>
      </c>
      <c r="B402">
        <v>2</v>
      </c>
      <c r="C402">
        <v>3</v>
      </c>
      <c r="D402">
        <v>1</v>
      </c>
      <c r="E402">
        <v>999.99</v>
      </c>
      <c r="F402">
        <v>7.0000000000000007E-2</v>
      </c>
      <c r="G402">
        <f>(order_items[[#This Row],[quantity]]*order_items[[#This Row],[list_price]]-order_items[[#This Row],[discount]])</f>
        <v>999.92</v>
      </c>
      <c r="H402" t="str">
        <f>VLOOKUP(I402, 'categories'!$A$2:$B$1000, 2, FALSE)</f>
        <v>Mountain Bikes</v>
      </c>
      <c r="I402">
        <f>VLOOKUP(C402, products!$A$2:$D$1000, 4, FALSE)</f>
        <v>6</v>
      </c>
      <c r="J402" t="str">
        <f>VLOOKUP(D402, stores!$A$2:$B$1000, 2, FALSE)</f>
        <v>Santa Cruz Bikes</v>
      </c>
      <c r="K402" t="str">
        <f>VLOOKUP(C:C,products!$A$2:$B$1000,2,)</f>
        <v>Surly Wednesday Frameset - 2016</v>
      </c>
    </row>
    <row r="403" spans="1:11" x14ac:dyDescent="0.25">
      <c r="A403">
        <v>140</v>
      </c>
      <c r="B403">
        <v>1</v>
      </c>
      <c r="C403">
        <v>15</v>
      </c>
      <c r="D403">
        <v>1</v>
      </c>
      <c r="E403">
        <v>529.99</v>
      </c>
      <c r="F403">
        <v>0.2</v>
      </c>
      <c r="G403">
        <f>(order_items[[#This Row],[quantity]]*order_items[[#This Row],[list_price]]-order_items[[#This Row],[discount]])</f>
        <v>529.79</v>
      </c>
      <c r="H403" t="str">
        <f>VLOOKUP(I403, 'categories'!$A$2:$B$1000, 2, FALSE)</f>
        <v>Cruisers Bicycles</v>
      </c>
      <c r="I403">
        <f>VLOOKUP(C403, products!$A$2:$D$1000, 4, FALSE)</f>
        <v>3</v>
      </c>
      <c r="J403" t="str">
        <f>VLOOKUP(D403, stores!$A$2:$B$1000, 2, FALSE)</f>
        <v>Santa Cruz Bikes</v>
      </c>
      <c r="K403" t="str">
        <f>VLOOKUP(C:C,products!$A$2:$B$1000,2,)</f>
        <v>Electra Moto 1 - 2016</v>
      </c>
    </row>
    <row r="404" spans="1:11" x14ac:dyDescent="0.25">
      <c r="A404">
        <v>140</v>
      </c>
      <c r="B404">
        <v>2</v>
      </c>
      <c r="C404">
        <v>21</v>
      </c>
      <c r="D404">
        <v>1</v>
      </c>
      <c r="E404">
        <v>269.99</v>
      </c>
      <c r="F404">
        <v>0.2</v>
      </c>
      <c r="G404">
        <f>(order_items[[#This Row],[quantity]]*order_items[[#This Row],[list_price]]-order_items[[#This Row],[discount]])</f>
        <v>269.79000000000002</v>
      </c>
      <c r="H404" t="str">
        <f>VLOOKUP(I404, 'categories'!$A$2:$B$1000, 2, FALSE)</f>
        <v>Children Bicycles</v>
      </c>
      <c r="I404">
        <f>VLOOKUP(C404, products!$A$2:$D$1000, 4, FALSE)</f>
        <v>1</v>
      </c>
      <c r="J404" t="str">
        <f>VLOOKUP(D404, stores!$A$2:$B$1000, 2, FALSE)</f>
        <v>Santa Cruz Bikes</v>
      </c>
      <c r="K404" t="str">
        <f>VLOOKUP(C:C,products!$A$2:$B$1000,2,)</f>
        <v>Electra Cruiser 1 (24-Inch) - 2016</v>
      </c>
    </row>
    <row r="405" spans="1:11" x14ac:dyDescent="0.25">
      <c r="A405">
        <v>140</v>
      </c>
      <c r="B405">
        <v>3</v>
      </c>
      <c r="C405">
        <v>12</v>
      </c>
      <c r="D405">
        <v>2</v>
      </c>
      <c r="E405">
        <v>549.99</v>
      </c>
      <c r="F405">
        <v>0.2</v>
      </c>
      <c r="G405">
        <f>(order_items[[#This Row],[quantity]]*order_items[[#This Row],[list_price]]-order_items[[#This Row],[discount]])</f>
        <v>1099.78</v>
      </c>
      <c r="H405" t="str">
        <f>VLOOKUP(I405, 'categories'!$A$2:$B$1000, 2, FALSE)</f>
        <v>Cruisers Bicycles</v>
      </c>
      <c r="I405">
        <f>VLOOKUP(C405, products!$A$2:$D$1000, 4, FALSE)</f>
        <v>3</v>
      </c>
      <c r="J405" t="str">
        <f>VLOOKUP(D405, stores!$A$2:$B$1000, 2, FALSE)</f>
        <v>Baldwin Bikes</v>
      </c>
      <c r="K405" t="str">
        <f>VLOOKUP(C:C,products!$A$2:$B$1000,2,)</f>
        <v>Electra Townie Original 21D - 2016</v>
      </c>
    </row>
    <row r="406" spans="1:11" x14ac:dyDescent="0.25">
      <c r="A406">
        <v>140</v>
      </c>
      <c r="B406">
        <v>4</v>
      </c>
      <c r="C406">
        <v>3</v>
      </c>
      <c r="D406">
        <v>1</v>
      </c>
      <c r="E406">
        <v>999.99</v>
      </c>
      <c r="F406">
        <v>0.05</v>
      </c>
      <c r="G406">
        <f>(order_items[[#This Row],[quantity]]*order_items[[#This Row],[list_price]]-order_items[[#This Row],[discount]])</f>
        <v>999.94</v>
      </c>
      <c r="H406" t="str">
        <f>VLOOKUP(I406, 'categories'!$A$2:$B$1000, 2, FALSE)</f>
        <v>Mountain Bikes</v>
      </c>
      <c r="I406">
        <f>VLOOKUP(C406, products!$A$2:$D$1000, 4, FALSE)</f>
        <v>6</v>
      </c>
      <c r="J406" t="str">
        <f>VLOOKUP(D406, stores!$A$2:$B$1000, 2, FALSE)</f>
        <v>Santa Cruz Bikes</v>
      </c>
      <c r="K406" t="str">
        <f>VLOOKUP(C:C,products!$A$2:$B$1000,2,)</f>
        <v>Surly Wednesday Frameset - 2016</v>
      </c>
    </row>
    <row r="407" spans="1:11" x14ac:dyDescent="0.25">
      <c r="A407">
        <v>141</v>
      </c>
      <c r="B407">
        <v>1</v>
      </c>
      <c r="C407">
        <v>18</v>
      </c>
      <c r="D407">
        <v>1</v>
      </c>
      <c r="E407">
        <v>449</v>
      </c>
      <c r="F407">
        <v>0.2</v>
      </c>
      <c r="G407">
        <f>(order_items[[#This Row],[quantity]]*order_items[[#This Row],[list_price]]-order_items[[#This Row],[discount]])</f>
        <v>448.8</v>
      </c>
      <c r="H407" t="str">
        <f>VLOOKUP(I407, 'categories'!$A$2:$B$1000, 2, FALSE)</f>
        <v>Cruisers Bicycles</v>
      </c>
      <c r="I407">
        <f>VLOOKUP(C407, products!$A$2:$D$1000, 4, FALSE)</f>
        <v>3</v>
      </c>
      <c r="J407" t="str">
        <f>VLOOKUP(D407, stores!$A$2:$B$1000, 2, FALSE)</f>
        <v>Santa Cruz Bikes</v>
      </c>
      <c r="K407" t="str">
        <f>VLOOKUP(C:C,products!$A$2:$B$1000,2,)</f>
        <v>Pure Cycles Western 3-Speed - Women's - 2015/2016</v>
      </c>
    </row>
    <row r="408" spans="1:11" x14ac:dyDescent="0.25">
      <c r="A408">
        <v>142</v>
      </c>
      <c r="B408">
        <v>1</v>
      </c>
      <c r="C408">
        <v>16</v>
      </c>
      <c r="D408">
        <v>2</v>
      </c>
      <c r="E408">
        <v>599.99</v>
      </c>
      <c r="F408">
        <v>0.1</v>
      </c>
      <c r="G408">
        <f>(order_items[[#This Row],[quantity]]*order_items[[#This Row],[list_price]]-order_items[[#This Row],[discount]])</f>
        <v>1199.8800000000001</v>
      </c>
      <c r="H408" t="str">
        <f>VLOOKUP(I408, 'categories'!$A$2:$B$1000, 2, FALSE)</f>
        <v>Cruisers Bicycles</v>
      </c>
      <c r="I408">
        <f>VLOOKUP(C408, products!$A$2:$D$1000, 4, FALSE)</f>
        <v>3</v>
      </c>
      <c r="J408" t="str">
        <f>VLOOKUP(D408, stores!$A$2:$B$1000, 2, FALSE)</f>
        <v>Baldwin Bikes</v>
      </c>
      <c r="K408" t="str">
        <f>VLOOKUP(C:C,products!$A$2:$B$1000,2,)</f>
        <v>Electra Townie Original 7D EQ - 2016</v>
      </c>
    </row>
    <row r="409" spans="1:11" x14ac:dyDescent="0.25">
      <c r="A409">
        <v>142</v>
      </c>
      <c r="B409">
        <v>2</v>
      </c>
      <c r="C409">
        <v>11</v>
      </c>
      <c r="D409">
        <v>2</v>
      </c>
      <c r="E409">
        <v>1680.99</v>
      </c>
      <c r="F409">
        <v>0.1</v>
      </c>
      <c r="G409">
        <f>(order_items[[#This Row],[quantity]]*order_items[[#This Row],[list_price]]-order_items[[#This Row],[discount]])</f>
        <v>3361.88</v>
      </c>
      <c r="H409" t="str">
        <f>VLOOKUP(I409, 'categories'!$A$2:$B$1000, 2, FALSE)</f>
        <v>Cyclocross Bicycles</v>
      </c>
      <c r="I409">
        <f>VLOOKUP(C409, products!$A$2:$D$1000, 4, FALSE)</f>
        <v>4</v>
      </c>
      <c r="J409" t="str">
        <f>VLOOKUP(D409, stores!$A$2:$B$1000, 2, FALSE)</f>
        <v>Baldwin Bikes</v>
      </c>
      <c r="K409" t="str">
        <f>VLOOKUP(C:C,products!$A$2:$B$1000,2,)</f>
        <v>Surly Straggler 650b - 2016</v>
      </c>
    </row>
    <row r="410" spans="1:11" x14ac:dyDescent="0.25">
      <c r="A410">
        <v>142</v>
      </c>
      <c r="B410">
        <v>3</v>
      </c>
      <c r="C410">
        <v>19</v>
      </c>
      <c r="D410">
        <v>1</v>
      </c>
      <c r="E410">
        <v>449</v>
      </c>
      <c r="F410">
        <v>7.0000000000000007E-2</v>
      </c>
      <c r="G410">
        <f>(order_items[[#This Row],[quantity]]*order_items[[#This Row],[list_price]]-order_items[[#This Row],[discount]])</f>
        <v>448.93</v>
      </c>
      <c r="H410" t="str">
        <f>VLOOKUP(I410, 'categories'!$A$2:$B$1000, 2, FALSE)</f>
        <v>Cruisers Bicycles</v>
      </c>
      <c r="I410">
        <f>VLOOKUP(C410, products!$A$2:$D$1000, 4, FALSE)</f>
        <v>3</v>
      </c>
      <c r="J410" t="str">
        <f>VLOOKUP(D410, stores!$A$2:$B$1000, 2, FALSE)</f>
        <v>Santa Cruz Bikes</v>
      </c>
      <c r="K410" t="str">
        <f>VLOOKUP(C:C,products!$A$2:$B$1000,2,)</f>
        <v>Pure Cycles William 3-Speed - 2016</v>
      </c>
    </row>
    <row r="411" spans="1:11" x14ac:dyDescent="0.25">
      <c r="A411">
        <v>143</v>
      </c>
      <c r="B411">
        <v>1</v>
      </c>
      <c r="C411">
        <v>6</v>
      </c>
      <c r="D411">
        <v>1</v>
      </c>
      <c r="E411">
        <v>469.99</v>
      </c>
      <c r="F411">
        <v>0.2</v>
      </c>
      <c r="G411">
        <f>(order_items[[#This Row],[quantity]]*order_items[[#This Row],[list_price]]-order_items[[#This Row],[discount]])</f>
        <v>469.79</v>
      </c>
      <c r="H411" t="str">
        <f>VLOOKUP(I411, 'categories'!$A$2:$B$1000, 2, FALSE)</f>
        <v>Mountain Bikes</v>
      </c>
      <c r="I411">
        <f>VLOOKUP(C411, products!$A$2:$D$1000, 4, FALSE)</f>
        <v>6</v>
      </c>
      <c r="J411" t="str">
        <f>VLOOKUP(D411, stores!$A$2:$B$1000, 2, FALSE)</f>
        <v>Santa Cruz Bikes</v>
      </c>
      <c r="K411" t="str">
        <f>VLOOKUP(C:C,products!$A$2:$B$1000,2,)</f>
        <v>Surly Ice Cream Truck Frameset - 2016</v>
      </c>
    </row>
    <row r="412" spans="1:11" x14ac:dyDescent="0.25">
      <c r="A412">
        <v>144</v>
      </c>
      <c r="B412">
        <v>1</v>
      </c>
      <c r="C412">
        <v>8</v>
      </c>
      <c r="D412">
        <v>2</v>
      </c>
      <c r="E412">
        <v>1799.99</v>
      </c>
      <c r="F412">
        <v>0.05</v>
      </c>
      <c r="G412">
        <f>(order_items[[#This Row],[quantity]]*order_items[[#This Row],[list_price]]-order_items[[#This Row],[discount]])</f>
        <v>3599.93</v>
      </c>
      <c r="H412" t="str">
        <f>VLOOKUP(I412, 'categories'!$A$2:$B$1000, 2, FALSE)</f>
        <v>Mountain Bikes</v>
      </c>
      <c r="I412">
        <f>VLOOKUP(C412, products!$A$2:$D$1000, 4, FALSE)</f>
        <v>6</v>
      </c>
      <c r="J412" t="str">
        <f>VLOOKUP(D412, stores!$A$2:$B$1000, 2, FALSE)</f>
        <v>Baldwin Bikes</v>
      </c>
      <c r="K412" t="str">
        <f>VLOOKUP(C:C,products!$A$2:$B$1000,2,)</f>
        <v>Trek Remedy 29 Carbon Frameset - 2016</v>
      </c>
    </row>
    <row r="413" spans="1:11" x14ac:dyDescent="0.25">
      <c r="A413">
        <v>145</v>
      </c>
      <c r="B413">
        <v>1</v>
      </c>
      <c r="C413">
        <v>11</v>
      </c>
      <c r="D413">
        <v>1</v>
      </c>
      <c r="E413">
        <v>1680.99</v>
      </c>
      <c r="F413">
        <v>0.2</v>
      </c>
      <c r="G413">
        <f>(order_items[[#This Row],[quantity]]*order_items[[#This Row],[list_price]]-order_items[[#This Row],[discount]])</f>
        <v>1680.79</v>
      </c>
      <c r="H413" t="str">
        <f>VLOOKUP(I413, 'categories'!$A$2:$B$1000, 2, FALSE)</f>
        <v>Cyclocross Bicycles</v>
      </c>
      <c r="I413">
        <f>VLOOKUP(C413, products!$A$2:$D$1000, 4, FALSE)</f>
        <v>4</v>
      </c>
      <c r="J413" t="str">
        <f>VLOOKUP(D413, stores!$A$2:$B$1000, 2, FALSE)</f>
        <v>Santa Cruz Bikes</v>
      </c>
      <c r="K413" t="str">
        <f>VLOOKUP(C:C,products!$A$2:$B$1000,2,)</f>
        <v>Surly Straggler 650b - 2016</v>
      </c>
    </row>
    <row r="414" spans="1:11" x14ac:dyDescent="0.25">
      <c r="A414">
        <v>145</v>
      </c>
      <c r="B414">
        <v>2</v>
      </c>
      <c r="C414">
        <v>9</v>
      </c>
      <c r="D414">
        <v>2</v>
      </c>
      <c r="E414">
        <v>2999.99</v>
      </c>
      <c r="F414">
        <v>0.1</v>
      </c>
      <c r="G414">
        <f>(order_items[[#This Row],[quantity]]*order_items[[#This Row],[list_price]]-order_items[[#This Row],[discount]])</f>
        <v>5999.8799999999992</v>
      </c>
      <c r="H414" t="str">
        <f>VLOOKUP(I414, 'categories'!$A$2:$B$1000, 2, FALSE)</f>
        <v>Electric Bikes</v>
      </c>
      <c r="I414">
        <f>VLOOKUP(C414, products!$A$2:$D$1000, 4, FALSE)</f>
        <v>5</v>
      </c>
      <c r="J414" t="str">
        <f>VLOOKUP(D414, stores!$A$2:$B$1000, 2, FALSE)</f>
        <v>Baldwin Bikes</v>
      </c>
      <c r="K414" t="str">
        <f>VLOOKUP(C:C,products!$A$2:$B$1000,2,)</f>
        <v>Trek Conduit+ - 2016</v>
      </c>
    </row>
    <row r="415" spans="1:11" x14ac:dyDescent="0.25">
      <c r="A415">
        <v>146</v>
      </c>
      <c r="B415">
        <v>1</v>
      </c>
      <c r="C415">
        <v>3</v>
      </c>
      <c r="D415">
        <v>2</v>
      </c>
      <c r="E415">
        <v>999.99</v>
      </c>
      <c r="F415">
        <v>0.2</v>
      </c>
      <c r="G415">
        <f>(order_items[[#This Row],[quantity]]*order_items[[#This Row],[list_price]]-order_items[[#This Row],[discount]])</f>
        <v>1999.78</v>
      </c>
      <c r="H415" t="str">
        <f>VLOOKUP(I415, 'categories'!$A$2:$B$1000, 2, FALSE)</f>
        <v>Mountain Bikes</v>
      </c>
      <c r="I415">
        <f>VLOOKUP(C415, products!$A$2:$D$1000, 4, FALSE)</f>
        <v>6</v>
      </c>
      <c r="J415" t="str">
        <f>VLOOKUP(D415, stores!$A$2:$B$1000, 2, FALSE)</f>
        <v>Baldwin Bikes</v>
      </c>
      <c r="K415" t="str">
        <f>VLOOKUP(C:C,products!$A$2:$B$1000,2,)</f>
        <v>Surly Wednesday Frameset - 2016</v>
      </c>
    </row>
    <row r="416" spans="1:11" x14ac:dyDescent="0.25">
      <c r="A416">
        <v>146</v>
      </c>
      <c r="B416">
        <v>2</v>
      </c>
      <c r="C416">
        <v>12</v>
      </c>
      <c r="D416">
        <v>1</v>
      </c>
      <c r="E416">
        <v>549.99</v>
      </c>
      <c r="F416">
        <v>0.1</v>
      </c>
      <c r="G416">
        <f>(order_items[[#This Row],[quantity]]*order_items[[#This Row],[list_price]]-order_items[[#This Row],[discount]])</f>
        <v>549.89</v>
      </c>
      <c r="H416" t="str">
        <f>VLOOKUP(I416, 'categories'!$A$2:$B$1000, 2, FALSE)</f>
        <v>Cruisers Bicycles</v>
      </c>
      <c r="I416">
        <f>VLOOKUP(C416, products!$A$2:$D$1000, 4, FALSE)</f>
        <v>3</v>
      </c>
      <c r="J416" t="str">
        <f>VLOOKUP(D416, stores!$A$2:$B$1000, 2, FALSE)</f>
        <v>Santa Cruz Bikes</v>
      </c>
      <c r="K416" t="str">
        <f>VLOOKUP(C:C,products!$A$2:$B$1000,2,)</f>
        <v>Electra Townie Original 21D - 2016</v>
      </c>
    </row>
    <row r="417" spans="1:11" x14ac:dyDescent="0.25">
      <c r="A417">
        <v>146</v>
      </c>
      <c r="B417">
        <v>3</v>
      </c>
      <c r="C417">
        <v>20</v>
      </c>
      <c r="D417">
        <v>2</v>
      </c>
      <c r="E417">
        <v>599.99</v>
      </c>
      <c r="F417">
        <v>0.1</v>
      </c>
      <c r="G417">
        <f>(order_items[[#This Row],[quantity]]*order_items[[#This Row],[list_price]]-order_items[[#This Row],[discount]])</f>
        <v>1199.8800000000001</v>
      </c>
      <c r="H417" t="str">
        <f>VLOOKUP(I417, 'categories'!$A$2:$B$1000, 2, FALSE)</f>
        <v>Cruisers Bicycles</v>
      </c>
      <c r="I417">
        <f>VLOOKUP(C417, products!$A$2:$D$1000, 4, FALSE)</f>
        <v>3</v>
      </c>
      <c r="J417" t="str">
        <f>VLOOKUP(D417, stores!$A$2:$B$1000, 2, FALSE)</f>
        <v>Baldwin Bikes</v>
      </c>
      <c r="K417" t="str">
        <f>VLOOKUP(C:C,products!$A$2:$B$1000,2,)</f>
        <v>Electra Townie Original 7D EQ - Women's - 2016</v>
      </c>
    </row>
    <row r="418" spans="1:11" x14ac:dyDescent="0.25">
      <c r="A418">
        <v>146</v>
      </c>
      <c r="B418">
        <v>4</v>
      </c>
      <c r="C418">
        <v>6</v>
      </c>
      <c r="D418">
        <v>2</v>
      </c>
      <c r="E418">
        <v>469.99</v>
      </c>
      <c r="F418">
        <v>0.05</v>
      </c>
      <c r="G418">
        <f>(order_items[[#This Row],[quantity]]*order_items[[#This Row],[list_price]]-order_items[[#This Row],[discount]])</f>
        <v>939.93000000000006</v>
      </c>
      <c r="H418" t="str">
        <f>VLOOKUP(I418, 'categories'!$A$2:$B$1000, 2, FALSE)</f>
        <v>Mountain Bikes</v>
      </c>
      <c r="I418">
        <f>VLOOKUP(C418, products!$A$2:$D$1000, 4, FALSE)</f>
        <v>6</v>
      </c>
      <c r="J418" t="str">
        <f>VLOOKUP(D418, stores!$A$2:$B$1000, 2, FALSE)</f>
        <v>Baldwin Bikes</v>
      </c>
      <c r="K418" t="str">
        <f>VLOOKUP(C:C,products!$A$2:$B$1000,2,)</f>
        <v>Surly Ice Cream Truck Frameset - 2016</v>
      </c>
    </row>
    <row r="419" spans="1:11" x14ac:dyDescent="0.25">
      <c r="A419">
        <v>146</v>
      </c>
      <c r="B419">
        <v>5</v>
      </c>
      <c r="C419">
        <v>2</v>
      </c>
      <c r="D419">
        <v>1</v>
      </c>
      <c r="E419">
        <v>749.99</v>
      </c>
      <c r="F419">
        <v>7.0000000000000007E-2</v>
      </c>
      <c r="G419">
        <f>(order_items[[#This Row],[quantity]]*order_items[[#This Row],[list_price]]-order_items[[#This Row],[discount]])</f>
        <v>749.92</v>
      </c>
      <c r="H419" t="str">
        <f>VLOOKUP(I419, 'categories'!$A$2:$B$1000, 2, FALSE)</f>
        <v>Mountain Bikes</v>
      </c>
      <c r="I419">
        <f>VLOOKUP(C419, products!$A$2:$D$1000, 4, FALSE)</f>
        <v>6</v>
      </c>
      <c r="J419" t="str">
        <f>VLOOKUP(D419, stores!$A$2:$B$1000, 2, FALSE)</f>
        <v>Santa Cruz Bikes</v>
      </c>
      <c r="K419" t="str">
        <f>VLOOKUP(C:C,products!$A$2:$B$1000,2,)</f>
        <v>Ritchey Timberwolf Frameset - 2016</v>
      </c>
    </row>
    <row r="420" spans="1:11" x14ac:dyDescent="0.25">
      <c r="A420">
        <v>147</v>
      </c>
      <c r="B420">
        <v>1</v>
      </c>
      <c r="C420">
        <v>26</v>
      </c>
      <c r="D420">
        <v>2</v>
      </c>
      <c r="E420">
        <v>599.99</v>
      </c>
      <c r="F420">
        <v>0.2</v>
      </c>
      <c r="G420">
        <f>(order_items[[#This Row],[quantity]]*order_items[[#This Row],[list_price]]-order_items[[#This Row],[discount]])</f>
        <v>1199.78</v>
      </c>
      <c r="H420" t="str">
        <f>VLOOKUP(I420, 'categories'!$A$2:$B$1000, 2, FALSE)</f>
        <v>Comfort Bicycles</v>
      </c>
      <c r="I420">
        <f>VLOOKUP(C420, products!$A$2:$D$1000, 4, FALSE)</f>
        <v>2</v>
      </c>
      <c r="J420" t="str">
        <f>VLOOKUP(D420, stores!$A$2:$B$1000, 2, FALSE)</f>
        <v>Baldwin Bikes</v>
      </c>
      <c r="K420" t="str">
        <f>VLOOKUP(C:C,products!$A$2:$B$1000,2,)</f>
        <v>Electra Townie Original 7D EQ - 2016</v>
      </c>
    </row>
    <row r="421" spans="1:11" x14ac:dyDescent="0.25">
      <c r="A421">
        <v>148</v>
      </c>
      <c r="B421">
        <v>1</v>
      </c>
      <c r="C421">
        <v>14</v>
      </c>
      <c r="D421">
        <v>1</v>
      </c>
      <c r="E421">
        <v>269.99</v>
      </c>
      <c r="F421">
        <v>0.05</v>
      </c>
      <c r="G421">
        <f>(order_items[[#This Row],[quantity]]*order_items[[#This Row],[list_price]]-order_items[[#This Row],[discount]])</f>
        <v>269.94</v>
      </c>
      <c r="H421" t="str">
        <f>VLOOKUP(I421, 'categories'!$A$2:$B$1000, 2, FALSE)</f>
        <v>Cruisers Bicycles</v>
      </c>
      <c r="I421">
        <f>VLOOKUP(C421, products!$A$2:$D$1000, 4, FALSE)</f>
        <v>3</v>
      </c>
      <c r="J421" t="str">
        <f>VLOOKUP(D421, stores!$A$2:$B$1000, 2, FALSE)</f>
        <v>Santa Cruz Bikes</v>
      </c>
      <c r="K421" t="str">
        <f>VLOOKUP(C:C,products!$A$2:$B$1000,2,)</f>
        <v>Electra Girl's Hawaii 1 (16-inch) - 2015/2016</v>
      </c>
    </row>
    <row r="422" spans="1:11" x14ac:dyDescent="0.25">
      <c r="A422">
        <v>149</v>
      </c>
      <c r="B422">
        <v>1</v>
      </c>
      <c r="C422">
        <v>12</v>
      </c>
      <c r="D422">
        <v>2</v>
      </c>
      <c r="E422">
        <v>549.99</v>
      </c>
      <c r="F422">
        <v>7.0000000000000007E-2</v>
      </c>
      <c r="G422">
        <f>(order_items[[#This Row],[quantity]]*order_items[[#This Row],[list_price]]-order_items[[#This Row],[discount]])</f>
        <v>1099.9100000000001</v>
      </c>
      <c r="H422" t="str">
        <f>VLOOKUP(I422, 'categories'!$A$2:$B$1000, 2, FALSE)</f>
        <v>Cruisers Bicycles</v>
      </c>
      <c r="I422">
        <f>VLOOKUP(C422, products!$A$2:$D$1000, 4, FALSE)</f>
        <v>3</v>
      </c>
      <c r="J422" t="str">
        <f>VLOOKUP(D422, stores!$A$2:$B$1000, 2, FALSE)</f>
        <v>Baldwin Bikes</v>
      </c>
      <c r="K422" t="str">
        <f>VLOOKUP(C:C,products!$A$2:$B$1000,2,)</f>
        <v>Electra Townie Original 21D - 2016</v>
      </c>
    </row>
    <row r="423" spans="1:11" x14ac:dyDescent="0.25">
      <c r="A423">
        <v>149</v>
      </c>
      <c r="B423">
        <v>2</v>
      </c>
      <c r="C423">
        <v>21</v>
      </c>
      <c r="D423">
        <v>2</v>
      </c>
      <c r="E423">
        <v>269.99</v>
      </c>
      <c r="F423">
        <v>7.0000000000000007E-2</v>
      </c>
      <c r="G423">
        <f>(order_items[[#This Row],[quantity]]*order_items[[#This Row],[list_price]]-order_items[[#This Row],[discount]])</f>
        <v>539.91</v>
      </c>
      <c r="H423" t="str">
        <f>VLOOKUP(I423, 'categories'!$A$2:$B$1000, 2, FALSE)</f>
        <v>Children Bicycles</v>
      </c>
      <c r="I423">
        <f>VLOOKUP(C423, products!$A$2:$D$1000, 4, FALSE)</f>
        <v>1</v>
      </c>
      <c r="J423" t="str">
        <f>VLOOKUP(D423, stores!$A$2:$B$1000, 2, FALSE)</f>
        <v>Baldwin Bikes</v>
      </c>
      <c r="K423" t="str">
        <f>VLOOKUP(C:C,products!$A$2:$B$1000,2,)</f>
        <v>Electra Cruiser 1 (24-Inch) - 2016</v>
      </c>
    </row>
    <row r="424" spans="1:11" x14ac:dyDescent="0.25">
      <c r="A424">
        <v>150</v>
      </c>
      <c r="B424">
        <v>1</v>
      </c>
      <c r="C424">
        <v>7</v>
      </c>
      <c r="D424">
        <v>1</v>
      </c>
      <c r="E424">
        <v>3999.99</v>
      </c>
      <c r="F424">
        <v>0.1</v>
      </c>
      <c r="G424">
        <f>(order_items[[#This Row],[quantity]]*order_items[[#This Row],[list_price]]-order_items[[#This Row],[discount]])</f>
        <v>3999.89</v>
      </c>
      <c r="H424" t="str">
        <f>VLOOKUP(I424, 'categories'!$A$2:$B$1000, 2, FALSE)</f>
        <v>Mountain Bikes</v>
      </c>
      <c r="I424">
        <f>VLOOKUP(C424, products!$A$2:$D$1000, 4, FALSE)</f>
        <v>6</v>
      </c>
      <c r="J424" t="str">
        <f>VLOOKUP(D424, stores!$A$2:$B$1000, 2, FALSE)</f>
        <v>Santa Cruz Bikes</v>
      </c>
      <c r="K424" t="str">
        <f>VLOOKUP(C:C,products!$A$2:$B$1000,2,)</f>
        <v>Trek Slash 8 27.5 - 2016</v>
      </c>
    </row>
    <row r="425" spans="1:11" x14ac:dyDescent="0.25">
      <c r="A425">
        <v>150</v>
      </c>
      <c r="B425">
        <v>2</v>
      </c>
      <c r="C425">
        <v>3</v>
      </c>
      <c r="D425">
        <v>1</v>
      </c>
      <c r="E425">
        <v>999.99</v>
      </c>
      <c r="F425">
        <v>0.2</v>
      </c>
      <c r="G425">
        <f>(order_items[[#This Row],[quantity]]*order_items[[#This Row],[list_price]]-order_items[[#This Row],[discount]])</f>
        <v>999.79</v>
      </c>
      <c r="H425" t="str">
        <f>VLOOKUP(I425, 'categories'!$A$2:$B$1000, 2, FALSE)</f>
        <v>Mountain Bikes</v>
      </c>
      <c r="I425">
        <f>VLOOKUP(C425, products!$A$2:$D$1000, 4, FALSE)</f>
        <v>6</v>
      </c>
      <c r="J425" t="str">
        <f>VLOOKUP(D425, stores!$A$2:$B$1000, 2, FALSE)</f>
        <v>Santa Cruz Bikes</v>
      </c>
      <c r="K425" t="str">
        <f>VLOOKUP(C:C,products!$A$2:$B$1000,2,)</f>
        <v>Surly Wednesday Frameset - 2016</v>
      </c>
    </row>
    <row r="426" spans="1:11" x14ac:dyDescent="0.25">
      <c r="A426">
        <v>150</v>
      </c>
      <c r="B426">
        <v>3</v>
      </c>
      <c r="C426">
        <v>17</v>
      </c>
      <c r="D426">
        <v>1</v>
      </c>
      <c r="E426">
        <v>429</v>
      </c>
      <c r="F426">
        <v>7.0000000000000007E-2</v>
      </c>
      <c r="G426">
        <f>(order_items[[#This Row],[quantity]]*order_items[[#This Row],[list_price]]-order_items[[#This Row],[discount]])</f>
        <v>428.93</v>
      </c>
      <c r="H426" t="str">
        <f>VLOOKUP(I426, 'categories'!$A$2:$B$1000, 2, FALSE)</f>
        <v>Cruisers Bicycles</v>
      </c>
      <c r="I426">
        <f>VLOOKUP(C426, products!$A$2:$D$1000, 4, FALSE)</f>
        <v>3</v>
      </c>
      <c r="J426" t="str">
        <f>VLOOKUP(D426, stores!$A$2:$B$1000, 2, FALSE)</f>
        <v>Santa Cruz Bikes</v>
      </c>
      <c r="K426" t="str">
        <f>VLOOKUP(C:C,products!$A$2:$B$1000,2,)</f>
        <v>Pure Cycles Vine 8-Speed - 2016</v>
      </c>
    </row>
    <row r="427" spans="1:11" x14ac:dyDescent="0.25">
      <c r="A427">
        <v>150</v>
      </c>
      <c r="B427">
        <v>4</v>
      </c>
      <c r="C427">
        <v>25</v>
      </c>
      <c r="D427">
        <v>2</v>
      </c>
      <c r="E427">
        <v>499.99</v>
      </c>
      <c r="F427">
        <v>7.0000000000000007E-2</v>
      </c>
      <c r="G427">
        <f>(order_items[[#This Row],[quantity]]*order_items[[#This Row],[list_price]]-order_items[[#This Row],[discount]])</f>
        <v>999.91</v>
      </c>
      <c r="H427" t="str">
        <f>VLOOKUP(I427, 'categories'!$A$2:$B$1000, 2, FALSE)</f>
        <v>Comfort Bicycles</v>
      </c>
      <c r="I427">
        <f>VLOOKUP(C427, products!$A$2:$D$1000, 4, FALSE)</f>
        <v>2</v>
      </c>
      <c r="J427" t="str">
        <f>VLOOKUP(D427, stores!$A$2:$B$1000, 2, FALSE)</f>
        <v>Baldwin Bikes</v>
      </c>
      <c r="K427" t="str">
        <f>VLOOKUP(C:C,products!$A$2:$B$1000,2,)</f>
        <v>Electra Townie Original 7D - 2015/2016</v>
      </c>
    </row>
    <row r="428" spans="1:11" x14ac:dyDescent="0.25">
      <c r="A428">
        <v>151</v>
      </c>
      <c r="B428">
        <v>1</v>
      </c>
      <c r="C428">
        <v>17</v>
      </c>
      <c r="D428">
        <v>1</v>
      </c>
      <c r="E428">
        <v>429</v>
      </c>
      <c r="F428">
        <v>0.1</v>
      </c>
      <c r="G428">
        <f>(order_items[[#This Row],[quantity]]*order_items[[#This Row],[list_price]]-order_items[[#This Row],[discount]])</f>
        <v>428.9</v>
      </c>
      <c r="H428" t="str">
        <f>VLOOKUP(I428, 'categories'!$A$2:$B$1000, 2, FALSE)</f>
        <v>Cruisers Bicycles</v>
      </c>
      <c r="I428">
        <f>VLOOKUP(C428, products!$A$2:$D$1000, 4, FALSE)</f>
        <v>3</v>
      </c>
      <c r="J428" t="str">
        <f>VLOOKUP(D428, stores!$A$2:$B$1000, 2, FALSE)</f>
        <v>Santa Cruz Bikes</v>
      </c>
      <c r="K428" t="str">
        <f>VLOOKUP(C:C,products!$A$2:$B$1000,2,)</f>
        <v>Pure Cycles Vine 8-Speed - 2016</v>
      </c>
    </row>
    <row r="429" spans="1:11" x14ac:dyDescent="0.25">
      <c r="A429">
        <v>151</v>
      </c>
      <c r="B429">
        <v>2</v>
      </c>
      <c r="C429">
        <v>26</v>
      </c>
      <c r="D429">
        <v>1</v>
      </c>
      <c r="E429">
        <v>599.99</v>
      </c>
      <c r="F429">
        <v>0.1</v>
      </c>
      <c r="G429">
        <f>(order_items[[#This Row],[quantity]]*order_items[[#This Row],[list_price]]-order_items[[#This Row],[discount]])</f>
        <v>599.89</v>
      </c>
      <c r="H429" t="str">
        <f>VLOOKUP(I429, 'categories'!$A$2:$B$1000, 2, FALSE)</f>
        <v>Comfort Bicycles</v>
      </c>
      <c r="I429">
        <f>VLOOKUP(C429, products!$A$2:$D$1000, 4, FALSE)</f>
        <v>2</v>
      </c>
      <c r="J429" t="str">
        <f>VLOOKUP(D429, stores!$A$2:$B$1000, 2, FALSE)</f>
        <v>Santa Cruz Bikes</v>
      </c>
      <c r="K429" t="str">
        <f>VLOOKUP(C:C,products!$A$2:$B$1000,2,)</f>
        <v>Electra Townie Original 7D EQ - 2016</v>
      </c>
    </row>
    <row r="430" spans="1:11" x14ac:dyDescent="0.25">
      <c r="A430">
        <v>152</v>
      </c>
      <c r="B430">
        <v>1</v>
      </c>
      <c r="C430">
        <v>6</v>
      </c>
      <c r="D430">
        <v>2</v>
      </c>
      <c r="E430">
        <v>469.99</v>
      </c>
      <c r="F430">
        <v>0.2</v>
      </c>
      <c r="G430">
        <f>(order_items[[#This Row],[quantity]]*order_items[[#This Row],[list_price]]-order_items[[#This Row],[discount]])</f>
        <v>939.78</v>
      </c>
      <c r="H430" t="str">
        <f>VLOOKUP(I430, 'categories'!$A$2:$B$1000, 2, FALSE)</f>
        <v>Mountain Bikes</v>
      </c>
      <c r="I430">
        <f>VLOOKUP(C430, products!$A$2:$D$1000, 4, FALSE)</f>
        <v>6</v>
      </c>
      <c r="J430" t="str">
        <f>VLOOKUP(D430, stores!$A$2:$B$1000, 2, FALSE)</f>
        <v>Baldwin Bikes</v>
      </c>
      <c r="K430" t="str">
        <f>VLOOKUP(C:C,products!$A$2:$B$1000,2,)</f>
        <v>Surly Ice Cream Truck Frameset - 2016</v>
      </c>
    </row>
    <row r="431" spans="1:11" x14ac:dyDescent="0.25">
      <c r="A431">
        <v>152</v>
      </c>
      <c r="B431">
        <v>2</v>
      </c>
      <c r="C431">
        <v>22</v>
      </c>
      <c r="D431">
        <v>2</v>
      </c>
      <c r="E431">
        <v>269.99</v>
      </c>
      <c r="F431">
        <v>0.2</v>
      </c>
      <c r="G431">
        <f>(order_items[[#This Row],[quantity]]*order_items[[#This Row],[list_price]]-order_items[[#This Row],[discount]])</f>
        <v>539.78</v>
      </c>
      <c r="H431" t="str">
        <f>VLOOKUP(I431, 'categories'!$A$2:$B$1000, 2, FALSE)</f>
        <v>Children Bicycles</v>
      </c>
      <c r="I431">
        <f>VLOOKUP(C431, products!$A$2:$D$1000, 4, FALSE)</f>
        <v>1</v>
      </c>
      <c r="J431" t="str">
        <f>VLOOKUP(D431, stores!$A$2:$B$1000, 2, FALSE)</f>
        <v>Baldwin Bikes</v>
      </c>
      <c r="K431" t="str">
        <f>VLOOKUP(C:C,products!$A$2:$B$1000,2,)</f>
        <v>Electra Girl's Hawaii 1 (16-inch) - 2015/2016</v>
      </c>
    </row>
    <row r="432" spans="1:11" x14ac:dyDescent="0.25">
      <c r="A432">
        <v>152</v>
      </c>
      <c r="B432">
        <v>3</v>
      </c>
      <c r="C432">
        <v>16</v>
      </c>
      <c r="D432">
        <v>2</v>
      </c>
      <c r="E432">
        <v>599.99</v>
      </c>
      <c r="F432">
        <v>7.0000000000000007E-2</v>
      </c>
      <c r="G432">
        <f>(order_items[[#This Row],[quantity]]*order_items[[#This Row],[list_price]]-order_items[[#This Row],[discount]])</f>
        <v>1199.9100000000001</v>
      </c>
      <c r="H432" t="str">
        <f>VLOOKUP(I432, 'categories'!$A$2:$B$1000, 2, FALSE)</f>
        <v>Cruisers Bicycles</v>
      </c>
      <c r="I432">
        <f>VLOOKUP(C432, products!$A$2:$D$1000, 4, FALSE)</f>
        <v>3</v>
      </c>
      <c r="J432" t="str">
        <f>VLOOKUP(D432, stores!$A$2:$B$1000, 2, FALSE)</f>
        <v>Baldwin Bikes</v>
      </c>
      <c r="K432" t="str">
        <f>VLOOKUP(C:C,products!$A$2:$B$1000,2,)</f>
        <v>Electra Townie Original 7D EQ - 2016</v>
      </c>
    </row>
    <row r="433" spans="1:11" x14ac:dyDescent="0.25">
      <c r="A433">
        <v>153</v>
      </c>
      <c r="B433">
        <v>1</v>
      </c>
      <c r="C433">
        <v>16</v>
      </c>
      <c r="D433">
        <v>1</v>
      </c>
      <c r="E433">
        <v>599.99</v>
      </c>
      <c r="F433">
        <v>7.0000000000000007E-2</v>
      </c>
      <c r="G433">
        <f>(order_items[[#This Row],[quantity]]*order_items[[#This Row],[list_price]]-order_items[[#This Row],[discount]])</f>
        <v>599.91999999999996</v>
      </c>
      <c r="H433" t="str">
        <f>VLOOKUP(I433, 'categories'!$A$2:$B$1000, 2, FALSE)</f>
        <v>Cruisers Bicycles</v>
      </c>
      <c r="I433">
        <f>VLOOKUP(C433, products!$A$2:$D$1000, 4, FALSE)</f>
        <v>3</v>
      </c>
      <c r="J433" t="str">
        <f>VLOOKUP(D433, stores!$A$2:$B$1000, 2, FALSE)</f>
        <v>Santa Cruz Bikes</v>
      </c>
      <c r="K433" t="str">
        <f>VLOOKUP(C:C,products!$A$2:$B$1000,2,)</f>
        <v>Electra Townie Original 7D EQ - 2016</v>
      </c>
    </row>
    <row r="434" spans="1:11" x14ac:dyDescent="0.25">
      <c r="A434">
        <v>153</v>
      </c>
      <c r="B434">
        <v>2</v>
      </c>
      <c r="C434">
        <v>8</v>
      </c>
      <c r="D434">
        <v>1</v>
      </c>
      <c r="E434">
        <v>1799.99</v>
      </c>
      <c r="F434">
        <v>7.0000000000000007E-2</v>
      </c>
      <c r="G434">
        <f>(order_items[[#This Row],[quantity]]*order_items[[#This Row],[list_price]]-order_items[[#This Row],[discount]])</f>
        <v>1799.92</v>
      </c>
      <c r="H434" t="str">
        <f>VLOOKUP(I434, 'categories'!$A$2:$B$1000, 2, FALSE)</f>
        <v>Mountain Bikes</v>
      </c>
      <c r="I434">
        <f>VLOOKUP(C434, products!$A$2:$D$1000, 4, FALSE)</f>
        <v>6</v>
      </c>
      <c r="J434" t="str">
        <f>VLOOKUP(D434, stores!$A$2:$B$1000, 2, FALSE)</f>
        <v>Santa Cruz Bikes</v>
      </c>
      <c r="K434" t="str">
        <f>VLOOKUP(C:C,products!$A$2:$B$1000,2,)</f>
        <v>Trek Remedy 29 Carbon Frameset - 2016</v>
      </c>
    </row>
    <row r="435" spans="1:11" x14ac:dyDescent="0.25">
      <c r="A435">
        <v>153</v>
      </c>
      <c r="B435">
        <v>3</v>
      </c>
      <c r="C435">
        <v>15</v>
      </c>
      <c r="D435">
        <v>2</v>
      </c>
      <c r="E435">
        <v>529.99</v>
      </c>
      <c r="F435">
        <v>0.05</v>
      </c>
      <c r="G435">
        <f>(order_items[[#This Row],[quantity]]*order_items[[#This Row],[list_price]]-order_items[[#This Row],[discount]])</f>
        <v>1059.93</v>
      </c>
      <c r="H435" t="str">
        <f>VLOOKUP(I435, 'categories'!$A$2:$B$1000, 2, FALSE)</f>
        <v>Cruisers Bicycles</v>
      </c>
      <c r="I435">
        <f>VLOOKUP(C435, products!$A$2:$D$1000, 4, FALSE)</f>
        <v>3</v>
      </c>
      <c r="J435" t="str">
        <f>VLOOKUP(D435, stores!$A$2:$B$1000, 2, FALSE)</f>
        <v>Baldwin Bikes</v>
      </c>
      <c r="K435" t="str">
        <f>VLOOKUP(C:C,products!$A$2:$B$1000,2,)</f>
        <v>Electra Moto 1 - 2016</v>
      </c>
    </row>
    <row r="436" spans="1:11" x14ac:dyDescent="0.25">
      <c r="A436">
        <v>154</v>
      </c>
      <c r="B436">
        <v>1</v>
      </c>
      <c r="C436">
        <v>12</v>
      </c>
      <c r="D436">
        <v>1</v>
      </c>
      <c r="E436">
        <v>549.99</v>
      </c>
      <c r="F436">
        <v>0.1</v>
      </c>
      <c r="G436">
        <f>(order_items[[#This Row],[quantity]]*order_items[[#This Row],[list_price]]-order_items[[#This Row],[discount]])</f>
        <v>549.89</v>
      </c>
      <c r="H436" t="str">
        <f>VLOOKUP(I436, 'categories'!$A$2:$B$1000, 2, FALSE)</f>
        <v>Cruisers Bicycles</v>
      </c>
      <c r="I436">
        <f>VLOOKUP(C436, products!$A$2:$D$1000, 4, FALSE)</f>
        <v>3</v>
      </c>
      <c r="J436" t="str">
        <f>VLOOKUP(D436, stores!$A$2:$B$1000, 2, FALSE)</f>
        <v>Santa Cruz Bikes</v>
      </c>
      <c r="K436" t="str">
        <f>VLOOKUP(C:C,products!$A$2:$B$1000,2,)</f>
        <v>Electra Townie Original 21D - 2016</v>
      </c>
    </row>
    <row r="437" spans="1:11" x14ac:dyDescent="0.25">
      <c r="A437">
        <v>155</v>
      </c>
      <c r="B437">
        <v>1</v>
      </c>
      <c r="C437">
        <v>8</v>
      </c>
      <c r="D437">
        <v>1</v>
      </c>
      <c r="E437">
        <v>1799.99</v>
      </c>
      <c r="F437">
        <v>0.1</v>
      </c>
      <c r="G437">
        <f>(order_items[[#This Row],[quantity]]*order_items[[#This Row],[list_price]]-order_items[[#This Row],[discount]])</f>
        <v>1799.89</v>
      </c>
      <c r="H437" t="str">
        <f>VLOOKUP(I437, 'categories'!$A$2:$B$1000, 2, FALSE)</f>
        <v>Mountain Bikes</v>
      </c>
      <c r="I437">
        <f>VLOOKUP(C437, products!$A$2:$D$1000, 4, FALSE)</f>
        <v>6</v>
      </c>
      <c r="J437" t="str">
        <f>VLOOKUP(D437, stores!$A$2:$B$1000, 2, FALSE)</f>
        <v>Santa Cruz Bikes</v>
      </c>
      <c r="K437" t="str">
        <f>VLOOKUP(C:C,products!$A$2:$B$1000,2,)</f>
        <v>Trek Remedy 29 Carbon Frameset - 2016</v>
      </c>
    </row>
    <row r="438" spans="1:11" x14ac:dyDescent="0.25">
      <c r="A438">
        <v>156</v>
      </c>
      <c r="B438">
        <v>1</v>
      </c>
      <c r="C438">
        <v>18</v>
      </c>
      <c r="D438">
        <v>2</v>
      </c>
      <c r="E438">
        <v>449</v>
      </c>
      <c r="F438">
        <v>0.2</v>
      </c>
      <c r="G438">
        <f>(order_items[[#This Row],[quantity]]*order_items[[#This Row],[list_price]]-order_items[[#This Row],[discount]])</f>
        <v>897.8</v>
      </c>
      <c r="H438" t="str">
        <f>VLOOKUP(I438, 'categories'!$A$2:$B$1000, 2, FALSE)</f>
        <v>Cruisers Bicycles</v>
      </c>
      <c r="I438">
        <f>VLOOKUP(C438, products!$A$2:$D$1000, 4, FALSE)</f>
        <v>3</v>
      </c>
      <c r="J438" t="str">
        <f>VLOOKUP(D438, stores!$A$2:$B$1000, 2, FALSE)</f>
        <v>Baldwin Bikes</v>
      </c>
      <c r="K438" t="str">
        <f>VLOOKUP(C:C,products!$A$2:$B$1000,2,)</f>
        <v>Pure Cycles Western 3-Speed - Women's - 2015/2016</v>
      </c>
    </row>
    <row r="439" spans="1:11" x14ac:dyDescent="0.25">
      <c r="A439">
        <v>156</v>
      </c>
      <c r="B439">
        <v>2</v>
      </c>
      <c r="C439">
        <v>17</v>
      </c>
      <c r="D439">
        <v>2</v>
      </c>
      <c r="E439">
        <v>429</v>
      </c>
      <c r="F439">
        <v>0.05</v>
      </c>
      <c r="G439">
        <f>(order_items[[#This Row],[quantity]]*order_items[[#This Row],[list_price]]-order_items[[#This Row],[discount]])</f>
        <v>857.95</v>
      </c>
      <c r="H439" t="str">
        <f>VLOOKUP(I439, 'categories'!$A$2:$B$1000, 2, FALSE)</f>
        <v>Cruisers Bicycles</v>
      </c>
      <c r="I439">
        <f>VLOOKUP(C439, products!$A$2:$D$1000, 4, FALSE)</f>
        <v>3</v>
      </c>
      <c r="J439" t="str">
        <f>VLOOKUP(D439, stores!$A$2:$B$1000, 2, FALSE)</f>
        <v>Baldwin Bikes</v>
      </c>
      <c r="K439" t="str">
        <f>VLOOKUP(C:C,products!$A$2:$B$1000,2,)</f>
        <v>Pure Cycles Vine 8-Speed - 2016</v>
      </c>
    </row>
    <row r="440" spans="1:11" x14ac:dyDescent="0.25">
      <c r="A440">
        <v>156</v>
      </c>
      <c r="B440">
        <v>3</v>
      </c>
      <c r="C440">
        <v>6</v>
      </c>
      <c r="D440">
        <v>1</v>
      </c>
      <c r="E440">
        <v>469.99</v>
      </c>
      <c r="F440">
        <v>7.0000000000000007E-2</v>
      </c>
      <c r="G440">
        <f>(order_items[[#This Row],[quantity]]*order_items[[#This Row],[list_price]]-order_items[[#This Row],[discount]])</f>
        <v>469.92</v>
      </c>
      <c r="H440" t="str">
        <f>VLOOKUP(I440, 'categories'!$A$2:$B$1000, 2, FALSE)</f>
        <v>Mountain Bikes</v>
      </c>
      <c r="I440">
        <f>VLOOKUP(C440, products!$A$2:$D$1000, 4, FALSE)</f>
        <v>6</v>
      </c>
      <c r="J440" t="str">
        <f>VLOOKUP(D440, stores!$A$2:$B$1000, 2, FALSE)</f>
        <v>Santa Cruz Bikes</v>
      </c>
      <c r="K440" t="str">
        <f>VLOOKUP(C:C,products!$A$2:$B$1000,2,)</f>
        <v>Surly Ice Cream Truck Frameset - 2016</v>
      </c>
    </row>
    <row r="441" spans="1:11" x14ac:dyDescent="0.25">
      <c r="A441">
        <v>157</v>
      </c>
      <c r="B441">
        <v>1</v>
      </c>
      <c r="C441">
        <v>4</v>
      </c>
      <c r="D441">
        <v>1</v>
      </c>
      <c r="E441">
        <v>2899.99</v>
      </c>
      <c r="F441">
        <v>0.1</v>
      </c>
      <c r="G441">
        <f>(order_items[[#This Row],[quantity]]*order_items[[#This Row],[list_price]]-order_items[[#This Row],[discount]])</f>
        <v>2899.89</v>
      </c>
      <c r="H441" t="str">
        <f>VLOOKUP(I441, 'categories'!$A$2:$B$1000, 2, FALSE)</f>
        <v>Mountain Bikes</v>
      </c>
      <c r="I441">
        <f>VLOOKUP(C441, products!$A$2:$D$1000, 4, FALSE)</f>
        <v>6</v>
      </c>
      <c r="J441" t="str">
        <f>VLOOKUP(D441, stores!$A$2:$B$1000, 2, FALSE)</f>
        <v>Santa Cruz Bikes</v>
      </c>
      <c r="K441" t="str">
        <f>VLOOKUP(C:C,products!$A$2:$B$1000,2,)</f>
        <v>Trek Fuel EX 8 29 - 2016</v>
      </c>
    </row>
    <row r="442" spans="1:11" x14ac:dyDescent="0.25">
      <c r="A442">
        <v>157</v>
      </c>
      <c r="B442">
        <v>2</v>
      </c>
      <c r="C442">
        <v>7</v>
      </c>
      <c r="D442">
        <v>2</v>
      </c>
      <c r="E442">
        <v>3999.99</v>
      </c>
      <c r="F442">
        <v>7.0000000000000007E-2</v>
      </c>
      <c r="G442">
        <f>(order_items[[#This Row],[quantity]]*order_items[[#This Row],[list_price]]-order_items[[#This Row],[discount]])</f>
        <v>7999.91</v>
      </c>
      <c r="H442" t="str">
        <f>VLOOKUP(I442, 'categories'!$A$2:$B$1000, 2, FALSE)</f>
        <v>Mountain Bikes</v>
      </c>
      <c r="I442">
        <f>VLOOKUP(C442, products!$A$2:$D$1000, 4, FALSE)</f>
        <v>6</v>
      </c>
      <c r="J442" t="str">
        <f>VLOOKUP(D442, stores!$A$2:$B$1000, 2, FALSE)</f>
        <v>Baldwin Bikes</v>
      </c>
      <c r="K442" t="str">
        <f>VLOOKUP(C:C,products!$A$2:$B$1000,2,)</f>
        <v>Trek Slash 8 27.5 - 2016</v>
      </c>
    </row>
    <row r="443" spans="1:11" x14ac:dyDescent="0.25">
      <c r="A443">
        <v>158</v>
      </c>
      <c r="B443">
        <v>1</v>
      </c>
      <c r="C443">
        <v>24</v>
      </c>
      <c r="D443">
        <v>1</v>
      </c>
      <c r="E443">
        <v>549.99</v>
      </c>
      <c r="F443">
        <v>0.1</v>
      </c>
      <c r="G443">
        <f>(order_items[[#This Row],[quantity]]*order_items[[#This Row],[list_price]]-order_items[[#This Row],[discount]])</f>
        <v>549.89</v>
      </c>
      <c r="H443" t="str">
        <f>VLOOKUP(I443, 'categories'!$A$2:$B$1000, 2, FALSE)</f>
        <v>Comfort Bicycles</v>
      </c>
      <c r="I443">
        <f>VLOOKUP(C443, products!$A$2:$D$1000, 4, FALSE)</f>
        <v>2</v>
      </c>
      <c r="J443" t="str">
        <f>VLOOKUP(D443, stores!$A$2:$B$1000, 2, FALSE)</f>
        <v>Santa Cruz Bikes</v>
      </c>
      <c r="K443" t="str">
        <f>VLOOKUP(C:C,products!$A$2:$B$1000,2,)</f>
        <v>Electra Townie Original 21D - 2016</v>
      </c>
    </row>
    <row r="444" spans="1:11" x14ac:dyDescent="0.25">
      <c r="A444">
        <v>159</v>
      </c>
      <c r="B444">
        <v>1</v>
      </c>
      <c r="C444">
        <v>13</v>
      </c>
      <c r="D444">
        <v>1</v>
      </c>
      <c r="E444">
        <v>269.99</v>
      </c>
      <c r="F444">
        <v>0.2</v>
      </c>
      <c r="G444">
        <f>(order_items[[#This Row],[quantity]]*order_items[[#This Row],[list_price]]-order_items[[#This Row],[discount]])</f>
        <v>269.79000000000002</v>
      </c>
      <c r="H444" t="str">
        <f>VLOOKUP(I444, 'categories'!$A$2:$B$1000, 2, FALSE)</f>
        <v>Cruisers Bicycles</v>
      </c>
      <c r="I444">
        <f>VLOOKUP(C444, products!$A$2:$D$1000, 4, FALSE)</f>
        <v>3</v>
      </c>
      <c r="J444" t="str">
        <f>VLOOKUP(D444, stores!$A$2:$B$1000, 2, FALSE)</f>
        <v>Santa Cruz Bikes</v>
      </c>
      <c r="K444" t="str">
        <f>VLOOKUP(C:C,products!$A$2:$B$1000,2,)</f>
        <v>Electra Cruiser 1 (24-Inch) - 2016</v>
      </c>
    </row>
    <row r="445" spans="1:11" x14ac:dyDescent="0.25">
      <c r="A445">
        <v>160</v>
      </c>
      <c r="B445">
        <v>1</v>
      </c>
      <c r="C445">
        <v>21</v>
      </c>
      <c r="D445">
        <v>1</v>
      </c>
      <c r="E445">
        <v>269.99</v>
      </c>
      <c r="F445">
        <v>7.0000000000000007E-2</v>
      </c>
      <c r="G445">
        <f>(order_items[[#This Row],[quantity]]*order_items[[#This Row],[list_price]]-order_items[[#This Row],[discount]])</f>
        <v>269.92</v>
      </c>
      <c r="H445" t="str">
        <f>VLOOKUP(I445, 'categories'!$A$2:$B$1000, 2, FALSE)</f>
        <v>Children Bicycles</v>
      </c>
      <c r="I445">
        <f>VLOOKUP(C445, products!$A$2:$D$1000, 4, FALSE)</f>
        <v>1</v>
      </c>
      <c r="J445" t="str">
        <f>VLOOKUP(D445, stores!$A$2:$B$1000, 2, FALSE)</f>
        <v>Santa Cruz Bikes</v>
      </c>
      <c r="K445" t="str">
        <f>VLOOKUP(C:C,products!$A$2:$B$1000,2,)</f>
        <v>Electra Cruiser 1 (24-Inch) - 2016</v>
      </c>
    </row>
    <row r="446" spans="1:11" x14ac:dyDescent="0.25">
      <c r="A446">
        <v>160</v>
      </c>
      <c r="B446">
        <v>2</v>
      </c>
      <c r="C446">
        <v>15</v>
      </c>
      <c r="D446">
        <v>2</v>
      </c>
      <c r="E446">
        <v>529.99</v>
      </c>
      <c r="F446">
        <v>7.0000000000000007E-2</v>
      </c>
      <c r="G446">
        <f>(order_items[[#This Row],[quantity]]*order_items[[#This Row],[list_price]]-order_items[[#This Row],[discount]])</f>
        <v>1059.9100000000001</v>
      </c>
      <c r="H446" t="str">
        <f>VLOOKUP(I446, 'categories'!$A$2:$B$1000, 2, FALSE)</f>
        <v>Cruisers Bicycles</v>
      </c>
      <c r="I446">
        <f>VLOOKUP(C446, products!$A$2:$D$1000, 4, FALSE)</f>
        <v>3</v>
      </c>
      <c r="J446" t="str">
        <f>VLOOKUP(D446, stores!$A$2:$B$1000, 2, FALSE)</f>
        <v>Baldwin Bikes</v>
      </c>
      <c r="K446" t="str">
        <f>VLOOKUP(C:C,products!$A$2:$B$1000,2,)</f>
        <v>Electra Moto 1 - 2016</v>
      </c>
    </row>
    <row r="447" spans="1:11" x14ac:dyDescent="0.25">
      <c r="A447">
        <v>160</v>
      </c>
      <c r="B447">
        <v>3</v>
      </c>
      <c r="C447">
        <v>18</v>
      </c>
      <c r="D447">
        <v>2</v>
      </c>
      <c r="E447">
        <v>449</v>
      </c>
      <c r="F447">
        <v>0.1</v>
      </c>
      <c r="G447">
        <f>(order_items[[#This Row],[quantity]]*order_items[[#This Row],[list_price]]-order_items[[#This Row],[discount]])</f>
        <v>897.9</v>
      </c>
      <c r="H447" t="str">
        <f>VLOOKUP(I447, 'categories'!$A$2:$B$1000, 2, FALSE)</f>
        <v>Cruisers Bicycles</v>
      </c>
      <c r="I447">
        <f>VLOOKUP(C447, products!$A$2:$D$1000, 4, FALSE)</f>
        <v>3</v>
      </c>
      <c r="J447" t="str">
        <f>VLOOKUP(D447, stores!$A$2:$B$1000, 2, FALSE)</f>
        <v>Baldwin Bikes</v>
      </c>
      <c r="K447" t="str">
        <f>VLOOKUP(C:C,products!$A$2:$B$1000,2,)</f>
        <v>Pure Cycles Western 3-Speed - Women's - 2015/2016</v>
      </c>
    </row>
    <row r="448" spans="1:11" x14ac:dyDescent="0.25">
      <c r="A448">
        <v>160</v>
      </c>
      <c r="B448">
        <v>4</v>
      </c>
      <c r="C448">
        <v>11</v>
      </c>
      <c r="D448">
        <v>1</v>
      </c>
      <c r="E448">
        <v>1680.99</v>
      </c>
      <c r="F448">
        <v>0.05</v>
      </c>
      <c r="G448">
        <f>(order_items[[#This Row],[quantity]]*order_items[[#This Row],[list_price]]-order_items[[#This Row],[discount]])</f>
        <v>1680.94</v>
      </c>
      <c r="H448" t="str">
        <f>VLOOKUP(I448, 'categories'!$A$2:$B$1000, 2, FALSE)</f>
        <v>Cyclocross Bicycles</v>
      </c>
      <c r="I448">
        <f>VLOOKUP(C448, products!$A$2:$D$1000, 4, FALSE)</f>
        <v>4</v>
      </c>
      <c r="J448" t="str">
        <f>VLOOKUP(D448, stores!$A$2:$B$1000, 2, FALSE)</f>
        <v>Santa Cruz Bikes</v>
      </c>
      <c r="K448" t="str">
        <f>VLOOKUP(C:C,products!$A$2:$B$1000,2,)</f>
        <v>Surly Straggler 650b - 2016</v>
      </c>
    </row>
    <row r="449" spans="1:11" x14ac:dyDescent="0.25">
      <c r="A449">
        <v>161</v>
      </c>
      <c r="B449">
        <v>1</v>
      </c>
      <c r="C449">
        <v>24</v>
      </c>
      <c r="D449">
        <v>2</v>
      </c>
      <c r="E449">
        <v>549.99</v>
      </c>
      <c r="F449">
        <v>7.0000000000000007E-2</v>
      </c>
      <c r="G449">
        <f>(order_items[[#This Row],[quantity]]*order_items[[#This Row],[list_price]]-order_items[[#This Row],[discount]])</f>
        <v>1099.9100000000001</v>
      </c>
      <c r="H449" t="str">
        <f>VLOOKUP(I449, 'categories'!$A$2:$B$1000, 2, FALSE)</f>
        <v>Comfort Bicycles</v>
      </c>
      <c r="I449">
        <f>VLOOKUP(C449, products!$A$2:$D$1000, 4, FALSE)</f>
        <v>2</v>
      </c>
      <c r="J449" t="str">
        <f>VLOOKUP(D449, stores!$A$2:$B$1000, 2, FALSE)</f>
        <v>Baldwin Bikes</v>
      </c>
      <c r="K449" t="str">
        <f>VLOOKUP(C:C,products!$A$2:$B$1000,2,)</f>
        <v>Electra Townie Original 21D - 2016</v>
      </c>
    </row>
    <row r="450" spans="1:11" x14ac:dyDescent="0.25">
      <c r="A450">
        <v>161</v>
      </c>
      <c r="B450">
        <v>2</v>
      </c>
      <c r="C450">
        <v>22</v>
      </c>
      <c r="D450">
        <v>1</v>
      </c>
      <c r="E450">
        <v>269.99</v>
      </c>
      <c r="F450">
        <v>0.05</v>
      </c>
      <c r="G450">
        <f>(order_items[[#This Row],[quantity]]*order_items[[#This Row],[list_price]]-order_items[[#This Row],[discount]])</f>
        <v>269.94</v>
      </c>
      <c r="H450" t="str">
        <f>VLOOKUP(I450, 'categories'!$A$2:$B$1000, 2, FALSE)</f>
        <v>Children Bicycles</v>
      </c>
      <c r="I450">
        <f>VLOOKUP(C450, products!$A$2:$D$1000, 4, FALSE)</f>
        <v>1</v>
      </c>
      <c r="J450" t="str">
        <f>VLOOKUP(D450, stores!$A$2:$B$1000, 2, FALSE)</f>
        <v>Santa Cruz Bikes</v>
      </c>
      <c r="K450" t="str">
        <f>VLOOKUP(C:C,products!$A$2:$B$1000,2,)</f>
        <v>Electra Girl's Hawaii 1 (16-inch) - 2015/2016</v>
      </c>
    </row>
    <row r="451" spans="1:11" x14ac:dyDescent="0.25">
      <c r="A451">
        <v>161</v>
      </c>
      <c r="B451">
        <v>3</v>
      </c>
      <c r="C451">
        <v>7</v>
      </c>
      <c r="D451">
        <v>2</v>
      </c>
      <c r="E451">
        <v>3999.99</v>
      </c>
      <c r="F451">
        <v>0.05</v>
      </c>
      <c r="G451">
        <f>(order_items[[#This Row],[quantity]]*order_items[[#This Row],[list_price]]-order_items[[#This Row],[discount]])</f>
        <v>7999.9299999999994</v>
      </c>
      <c r="H451" t="str">
        <f>VLOOKUP(I451, 'categories'!$A$2:$B$1000, 2, FALSE)</f>
        <v>Mountain Bikes</v>
      </c>
      <c r="I451">
        <f>VLOOKUP(C451, products!$A$2:$D$1000, 4, FALSE)</f>
        <v>6</v>
      </c>
      <c r="J451" t="str">
        <f>VLOOKUP(D451, stores!$A$2:$B$1000, 2, FALSE)</f>
        <v>Baldwin Bikes</v>
      </c>
      <c r="K451" t="str">
        <f>VLOOKUP(C:C,products!$A$2:$B$1000,2,)</f>
        <v>Trek Slash 8 27.5 - 2016</v>
      </c>
    </row>
    <row r="452" spans="1:11" x14ac:dyDescent="0.25">
      <c r="A452">
        <v>162</v>
      </c>
      <c r="B452">
        <v>1</v>
      </c>
      <c r="C452">
        <v>18</v>
      </c>
      <c r="D452">
        <v>1</v>
      </c>
      <c r="E452">
        <v>449</v>
      </c>
      <c r="F452">
        <v>7.0000000000000007E-2</v>
      </c>
      <c r="G452">
        <f>(order_items[[#This Row],[quantity]]*order_items[[#This Row],[list_price]]-order_items[[#This Row],[discount]])</f>
        <v>448.93</v>
      </c>
      <c r="H452" t="str">
        <f>VLOOKUP(I452, 'categories'!$A$2:$B$1000, 2, FALSE)</f>
        <v>Cruisers Bicycles</v>
      </c>
      <c r="I452">
        <f>VLOOKUP(C452, products!$A$2:$D$1000, 4, FALSE)</f>
        <v>3</v>
      </c>
      <c r="J452" t="str">
        <f>VLOOKUP(D452, stores!$A$2:$B$1000, 2, FALSE)</f>
        <v>Santa Cruz Bikes</v>
      </c>
      <c r="K452" t="str">
        <f>VLOOKUP(C:C,products!$A$2:$B$1000,2,)</f>
        <v>Pure Cycles Western 3-Speed - Women's - 2015/2016</v>
      </c>
    </row>
    <row r="453" spans="1:11" x14ac:dyDescent="0.25">
      <c r="A453">
        <v>162</v>
      </c>
      <c r="B453">
        <v>2</v>
      </c>
      <c r="C453">
        <v>21</v>
      </c>
      <c r="D453">
        <v>2</v>
      </c>
      <c r="E453">
        <v>269.99</v>
      </c>
      <c r="F453">
        <v>7.0000000000000007E-2</v>
      </c>
      <c r="G453">
        <f>(order_items[[#This Row],[quantity]]*order_items[[#This Row],[list_price]]-order_items[[#This Row],[discount]])</f>
        <v>539.91</v>
      </c>
      <c r="H453" t="str">
        <f>VLOOKUP(I453, 'categories'!$A$2:$B$1000, 2, FALSE)</f>
        <v>Children Bicycles</v>
      </c>
      <c r="I453">
        <f>VLOOKUP(C453, products!$A$2:$D$1000, 4, FALSE)</f>
        <v>1</v>
      </c>
      <c r="J453" t="str">
        <f>VLOOKUP(D453, stores!$A$2:$B$1000, 2, FALSE)</f>
        <v>Baldwin Bikes</v>
      </c>
      <c r="K453" t="str">
        <f>VLOOKUP(C:C,products!$A$2:$B$1000,2,)</f>
        <v>Electra Cruiser 1 (24-Inch) - 2016</v>
      </c>
    </row>
    <row r="454" spans="1:11" x14ac:dyDescent="0.25">
      <c r="A454">
        <v>162</v>
      </c>
      <c r="B454">
        <v>3</v>
      </c>
      <c r="C454">
        <v>3</v>
      </c>
      <c r="D454">
        <v>2</v>
      </c>
      <c r="E454">
        <v>999.99</v>
      </c>
      <c r="F454">
        <v>0.1</v>
      </c>
      <c r="G454">
        <f>(order_items[[#This Row],[quantity]]*order_items[[#This Row],[list_price]]-order_items[[#This Row],[discount]])</f>
        <v>1999.88</v>
      </c>
      <c r="H454" t="str">
        <f>VLOOKUP(I454, 'categories'!$A$2:$B$1000, 2, FALSE)</f>
        <v>Mountain Bikes</v>
      </c>
      <c r="I454">
        <f>VLOOKUP(C454, products!$A$2:$D$1000, 4, FALSE)</f>
        <v>6</v>
      </c>
      <c r="J454" t="str">
        <f>VLOOKUP(D454, stores!$A$2:$B$1000, 2, FALSE)</f>
        <v>Baldwin Bikes</v>
      </c>
      <c r="K454" t="str">
        <f>VLOOKUP(C:C,products!$A$2:$B$1000,2,)</f>
        <v>Surly Wednesday Frameset - 2016</v>
      </c>
    </row>
    <row r="455" spans="1:11" x14ac:dyDescent="0.25">
      <c r="A455">
        <v>163</v>
      </c>
      <c r="B455">
        <v>1</v>
      </c>
      <c r="C455">
        <v>12</v>
      </c>
      <c r="D455">
        <v>1</v>
      </c>
      <c r="E455">
        <v>549.99</v>
      </c>
      <c r="F455">
        <v>0.1</v>
      </c>
      <c r="G455">
        <f>(order_items[[#This Row],[quantity]]*order_items[[#This Row],[list_price]]-order_items[[#This Row],[discount]])</f>
        <v>549.89</v>
      </c>
      <c r="H455" t="str">
        <f>VLOOKUP(I455, 'categories'!$A$2:$B$1000, 2, FALSE)</f>
        <v>Cruisers Bicycles</v>
      </c>
      <c r="I455">
        <f>VLOOKUP(C455, products!$A$2:$D$1000, 4, FALSE)</f>
        <v>3</v>
      </c>
      <c r="J455" t="str">
        <f>VLOOKUP(D455, stores!$A$2:$B$1000, 2, FALSE)</f>
        <v>Santa Cruz Bikes</v>
      </c>
      <c r="K455" t="str">
        <f>VLOOKUP(C:C,products!$A$2:$B$1000,2,)</f>
        <v>Electra Townie Original 21D - 2016</v>
      </c>
    </row>
    <row r="456" spans="1:11" x14ac:dyDescent="0.25">
      <c r="A456">
        <v>163</v>
      </c>
      <c r="B456">
        <v>2</v>
      </c>
      <c r="C456">
        <v>18</v>
      </c>
      <c r="D456">
        <v>1</v>
      </c>
      <c r="E456">
        <v>449</v>
      </c>
      <c r="F456">
        <v>0.2</v>
      </c>
      <c r="G456">
        <f>(order_items[[#This Row],[quantity]]*order_items[[#This Row],[list_price]]-order_items[[#This Row],[discount]])</f>
        <v>448.8</v>
      </c>
      <c r="H456" t="str">
        <f>VLOOKUP(I456, 'categories'!$A$2:$B$1000, 2, FALSE)</f>
        <v>Cruisers Bicycles</v>
      </c>
      <c r="I456">
        <f>VLOOKUP(C456, products!$A$2:$D$1000, 4, FALSE)</f>
        <v>3</v>
      </c>
      <c r="J456" t="str">
        <f>VLOOKUP(D456, stores!$A$2:$B$1000, 2, FALSE)</f>
        <v>Santa Cruz Bikes</v>
      </c>
      <c r="K456" t="str">
        <f>VLOOKUP(C:C,products!$A$2:$B$1000,2,)</f>
        <v>Pure Cycles Western 3-Speed - Women's - 2015/2016</v>
      </c>
    </row>
    <row r="457" spans="1:11" x14ac:dyDescent="0.25">
      <c r="A457">
        <v>164</v>
      </c>
      <c r="B457">
        <v>1</v>
      </c>
      <c r="C457">
        <v>4</v>
      </c>
      <c r="D457">
        <v>2</v>
      </c>
      <c r="E457">
        <v>2899.99</v>
      </c>
      <c r="F457">
        <v>0.05</v>
      </c>
      <c r="G457">
        <f>(order_items[[#This Row],[quantity]]*order_items[[#This Row],[list_price]]-order_items[[#This Row],[discount]])</f>
        <v>5799.9299999999994</v>
      </c>
      <c r="H457" t="str">
        <f>VLOOKUP(I457, 'categories'!$A$2:$B$1000, 2, FALSE)</f>
        <v>Mountain Bikes</v>
      </c>
      <c r="I457">
        <f>VLOOKUP(C457, products!$A$2:$D$1000, 4, FALSE)</f>
        <v>6</v>
      </c>
      <c r="J457" t="str">
        <f>VLOOKUP(D457, stores!$A$2:$B$1000, 2, FALSE)</f>
        <v>Baldwin Bikes</v>
      </c>
      <c r="K457" t="str">
        <f>VLOOKUP(C:C,products!$A$2:$B$1000,2,)</f>
        <v>Trek Fuel EX 8 29 - 2016</v>
      </c>
    </row>
    <row r="458" spans="1:11" x14ac:dyDescent="0.25">
      <c r="A458">
        <v>164</v>
      </c>
      <c r="B458">
        <v>2</v>
      </c>
      <c r="C458">
        <v>10</v>
      </c>
      <c r="D458">
        <v>2</v>
      </c>
      <c r="E458">
        <v>1549</v>
      </c>
      <c r="F458">
        <v>0.05</v>
      </c>
      <c r="G458">
        <f>(order_items[[#This Row],[quantity]]*order_items[[#This Row],[list_price]]-order_items[[#This Row],[discount]])</f>
        <v>3097.95</v>
      </c>
      <c r="H458" t="str">
        <f>VLOOKUP(I458, 'categories'!$A$2:$B$1000, 2, FALSE)</f>
        <v>Cyclocross Bicycles</v>
      </c>
      <c r="I458">
        <f>VLOOKUP(C458, products!$A$2:$D$1000, 4, FALSE)</f>
        <v>4</v>
      </c>
      <c r="J458" t="str">
        <f>VLOOKUP(D458, stores!$A$2:$B$1000, 2, FALSE)</f>
        <v>Baldwin Bikes</v>
      </c>
      <c r="K458" t="str">
        <f>VLOOKUP(C:C,products!$A$2:$B$1000,2,)</f>
        <v>Surly Straggler - 2016</v>
      </c>
    </row>
    <row r="459" spans="1:11" x14ac:dyDescent="0.25">
      <c r="A459">
        <v>164</v>
      </c>
      <c r="B459">
        <v>3</v>
      </c>
      <c r="C459">
        <v>14</v>
      </c>
      <c r="D459">
        <v>1</v>
      </c>
      <c r="E459">
        <v>269.99</v>
      </c>
      <c r="F459">
        <v>0.1</v>
      </c>
      <c r="G459">
        <f>(order_items[[#This Row],[quantity]]*order_items[[#This Row],[list_price]]-order_items[[#This Row],[discount]])</f>
        <v>269.89</v>
      </c>
      <c r="H459" t="str">
        <f>VLOOKUP(I459, 'categories'!$A$2:$B$1000, 2, FALSE)</f>
        <v>Cruisers Bicycles</v>
      </c>
      <c r="I459">
        <f>VLOOKUP(C459, products!$A$2:$D$1000, 4, FALSE)</f>
        <v>3</v>
      </c>
      <c r="J459" t="str">
        <f>VLOOKUP(D459, stores!$A$2:$B$1000, 2, FALSE)</f>
        <v>Santa Cruz Bikes</v>
      </c>
      <c r="K459" t="str">
        <f>VLOOKUP(C:C,products!$A$2:$B$1000,2,)</f>
        <v>Electra Girl's Hawaii 1 (16-inch) - 2015/2016</v>
      </c>
    </row>
    <row r="460" spans="1:11" x14ac:dyDescent="0.25">
      <c r="A460">
        <v>165</v>
      </c>
      <c r="B460">
        <v>1</v>
      </c>
      <c r="C460">
        <v>4</v>
      </c>
      <c r="D460">
        <v>2</v>
      </c>
      <c r="E460">
        <v>2899.99</v>
      </c>
      <c r="F460">
        <v>0.05</v>
      </c>
      <c r="G460">
        <f>(order_items[[#This Row],[quantity]]*order_items[[#This Row],[list_price]]-order_items[[#This Row],[discount]])</f>
        <v>5799.9299999999994</v>
      </c>
      <c r="H460" t="str">
        <f>VLOOKUP(I460, 'categories'!$A$2:$B$1000, 2, FALSE)</f>
        <v>Mountain Bikes</v>
      </c>
      <c r="I460">
        <f>VLOOKUP(C460, products!$A$2:$D$1000, 4, FALSE)</f>
        <v>6</v>
      </c>
      <c r="J460" t="str">
        <f>VLOOKUP(D460, stores!$A$2:$B$1000, 2, FALSE)</f>
        <v>Baldwin Bikes</v>
      </c>
      <c r="K460" t="str">
        <f>VLOOKUP(C:C,products!$A$2:$B$1000,2,)</f>
        <v>Trek Fuel EX 8 29 - 2016</v>
      </c>
    </row>
    <row r="461" spans="1:11" x14ac:dyDescent="0.25">
      <c r="A461">
        <v>165</v>
      </c>
      <c r="B461">
        <v>2</v>
      </c>
      <c r="C461">
        <v>23</v>
      </c>
      <c r="D461">
        <v>1</v>
      </c>
      <c r="E461">
        <v>299.99</v>
      </c>
      <c r="F461">
        <v>0.2</v>
      </c>
      <c r="G461">
        <f>(order_items[[#This Row],[quantity]]*order_items[[#This Row],[list_price]]-order_items[[#This Row],[discount]])</f>
        <v>299.79000000000002</v>
      </c>
      <c r="H461" t="str">
        <f>VLOOKUP(I461, 'categories'!$A$2:$B$1000, 2, FALSE)</f>
        <v>Children Bicycles</v>
      </c>
      <c r="I461">
        <f>VLOOKUP(C461, products!$A$2:$D$1000, 4, FALSE)</f>
        <v>1</v>
      </c>
      <c r="J461" t="str">
        <f>VLOOKUP(D461, stores!$A$2:$B$1000, 2, FALSE)</f>
        <v>Santa Cruz Bikes</v>
      </c>
      <c r="K461" t="str">
        <f>VLOOKUP(C:C,products!$A$2:$B$1000,2,)</f>
        <v>Electra Girl's Hawaii 1 (20-inch) - 2015/2016</v>
      </c>
    </row>
    <row r="462" spans="1:11" x14ac:dyDescent="0.25">
      <c r="A462">
        <v>165</v>
      </c>
      <c r="B462">
        <v>3</v>
      </c>
      <c r="C462">
        <v>2</v>
      </c>
      <c r="D462">
        <v>1</v>
      </c>
      <c r="E462">
        <v>749.99</v>
      </c>
      <c r="F462">
        <v>0.05</v>
      </c>
      <c r="G462">
        <f>(order_items[[#This Row],[quantity]]*order_items[[#This Row],[list_price]]-order_items[[#This Row],[discount]])</f>
        <v>749.94</v>
      </c>
      <c r="H462" t="str">
        <f>VLOOKUP(I462, 'categories'!$A$2:$B$1000, 2, FALSE)</f>
        <v>Mountain Bikes</v>
      </c>
      <c r="I462">
        <f>VLOOKUP(C462, products!$A$2:$D$1000, 4, FALSE)</f>
        <v>6</v>
      </c>
      <c r="J462" t="str">
        <f>VLOOKUP(D462, stores!$A$2:$B$1000, 2, FALSE)</f>
        <v>Santa Cruz Bikes</v>
      </c>
      <c r="K462" t="str">
        <f>VLOOKUP(C:C,products!$A$2:$B$1000,2,)</f>
        <v>Ritchey Timberwolf Frameset - 2016</v>
      </c>
    </row>
    <row r="463" spans="1:11" x14ac:dyDescent="0.25">
      <c r="A463">
        <v>166</v>
      </c>
      <c r="B463">
        <v>1</v>
      </c>
      <c r="C463">
        <v>10</v>
      </c>
      <c r="D463">
        <v>2</v>
      </c>
      <c r="E463">
        <v>1549</v>
      </c>
      <c r="F463">
        <v>0.1</v>
      </c>
      <c r="G463">
        <f>(order_items[[#This Row],[quantity]]*order_items[[#This Row],[list_price]]-order_items[[#This Row],[discount]])</f>
        <v>3097.9</v>
      </c>
      <c r="H463" t="str">
        <f>VLOOKUP(I463, 'categories'!$A$2:$B$1000, 2, FALSE)</f>
        <v>Cyclocross Bicycles</v>
      </c>
      <c r="I463">
        <f>VLOOKUP(C463, products!$A$2:$D$1000, 4, FALSE)</f>
        <v>4</v>
      </c>
      <c r="J463" t="str">
        <f>VLOOKUP(D463, stores!$A$2:$B$1000, 2, FALSE)</f>
        <v>Baldwin Bikes</v>
      </c>
      <c r="K463" t="str">
        <f>VLOOKUP(C:C,products!$A$2:$B$1000,2,)</f>
        <v>Surly Straggler - 2016</v>
      </c>
    </row>
    <row r="464" spans="1:11" x14ac:dyDescent="0.25">
      <c r="A464">
        <v>166</v>
      </c>
      <c r="B464">
        <v>2</v>
      </c>
      <c r="C464">
        <v>11</v>
      </c>
      <c r="D464">
        <v>1</v>
      </c>
      <c r="E464">
        <v>1680.99</v>
      </c>
      <c r="F464">
        <v>0.2</v>
      </c>
      <c r="G464">
        <f>(order_items[[#This Row],[quantity]]*order_items[[#This Row],[list_price]]-order_items[[#This Row],[discount]])</f>
        <v>1680.79</v>
      </c>
      <c r="H464" t="str">
        <f>VLOOKUP(I464, 'categories'!$A$2:$B$1000, 2, FALSE)</f>
        <v>Cyclocross Bicycles</v>
      </c>
      <c r="I464">
        <f>VLOOKUP(C464, products!$A$2:$D$1000, 4, FALSE)</f>
        <v>4</v>
      </c>
      <c r="J464" t="str">
        <f>VLOOKUP(D464, stores!$A$2:$B$1000, 2, FALSE)</f>
        <v>Santa Cruz Bikes</v>
      </c>
      <c r="K464" t="str">
        <f>VLOOKUP(C:C,products!$A$2:$B$1000,2,)</f>
        <v>Surly Straggler 650b - 2016</v>
      </c>
    </row>
    <row r="465" spans="1:11" x14ac:dyDescent="0.25">
      <c r="A465">
        <v>167</v>
      </c>
      <c r="B465">
        <v>1</v>
      </c>
      <c r="C465">
        <v>12</v>
      </c>
      <c r="D465">
        <v>1</v>
      </c>
      <c r="E465">
        <v>549.99</v>
      </c>
      <c r="F465">
        <v>0.05</v>
      </c>
      <c r="G465">
        <f>(order_items[[#This Row],[quantity]]*order_items[[#This Row],[list_price]]-order_items[[#This Row],[discount]])</f>
        <v>549.94000000000005</v>
      </c>
      <c r="H465" t="str">
        <f>VLOOKUP(I465, 'categories'!$A$2:$B$1000, 2, FALSE)</f>
        <v>Cruisers Bicycles</v>
      </c>
      <c r="I465">
        <f>VLOOKUP(C465, products!$A$2:$D$1000, 4, FALSE)</f>
        <v>3</v>
      </c>
      <c r="J465" t="str">
        <f>VLOOKUP(D465, stores!$A$2:$B$1000, 2, FALSE)</f>
        <v>Santa Cruz Bikes</v>
      </c>
      <c r="K465" t="str">
        <f>VLOOKUP(C:C,products!$A$2:$B$1000,2,)</f>
        <v>Electra Townie Original 21D - 2016</v>
      </c>
    </row>
    <row r="466" spans="1:11" x14ac:dyDescent="0.25">
      <c r="A466">
        <v>167</v>
      </c>
      <c r="B466">
        <v>2</v>
      </c>
      <c r="C466">
        <v>10</v>
      </c>
      <c r="D466">
        <v>1</v>
      </c>
      <c r="E466">
        <v>1549</v>
      </c>
      <c r="F466">
        <v>0.2</v>
      </c>
      <c r="G466">
        <f>(order_items[[#This Row],[quantity]]*order_items[[#This Row],[list_price]]-order_items[[#This Row],[discount]])</f>
        <v>1548.8</v>
      </c>
      <c r="H466" t="str">
        <f>VLOOKUP(I466, 'categories'!$A$2:$B$1000, 2, FALSE)</f>
        <v>Cyclocross Bicycles</v>
      </c>
      <c r="I466">
        <f>VLOOKUP(C466, products!$A$2:$D$1000, 4, FALSE)</f>
        <v>4</v>
      </c>
      <c r="J466" t="str">
        <f>VLOOKUP(D466, stores!$A$2:$B$1000, 2, FALSE)</f>
        <v>Santa Cruz Bikes</v>
      </c>
      <c r="K466" t="str">
        <f>VLOOKUP(C:C,products!$A$2:$B$1000,2,)</f>
        <v>Surly Straggler - 2016</v>
      </c>
    </row>
    <row r="467" spans="1:11" x14ac:dyDescent="0.25">
      <c r="A467">
        <v>167</v>
      </c>
      <c r="B467">
        <v>3</v>
      </c>
      <c r="C467">
        <v>13</v>
      </c>
      <c r="D467">
        <v>2</v>
      </c>
      <c r="E467">
        <v>269.99</v>
      </c>
      <c r="F467">
        <v>0.05</v>
      </c>
      <c r="G467">
        <f>(order_items[[#This Row],[quantity]]*order_items[[#This Row],[list_price]]-order_items[[#This Row],[discount]])</f>
        <v>539.93000000000006</v>
      </c>
      <c r="H467" t="str">
        <f>VLOOKUP(I467, 'categories'!$A$2:$B$1000, 2, FALSE)</f>
        <v>Cruisers Bicycles</v>
      </c>
      <c r="I467">
        <f>VLOOKUP(C467, products!$A$2:$D$1000, 4, FALSE)</f>
        <v>3</v>
      </c>
      <c r="J467" t="str">
        <f>VLOOKUP(D467, stores!$A$2:$B$1000, 2, FALSE)</f>
        <v>Baldwin Bikes</v>
      </c>
      <c r="K467" t="str">
        <f>VLOOKUP(C:C,products!$A$2:$B$1000,2,)</f>
        <v>Electra Cruiser 1 (24-Inch) - 2016</v>
      </c>
    </row>
    <row r="468" spans="1:11" x14ac:dyDescent="0.25">
      <c r="A468">
        <v>167</v>
      </c>
      <c r="B468">
        <v>4</v>
      </c>
      <c r="C468">
        <v>7</v>
      </c>
      <c r="D468">
        <v>2</v>
      </c>
      <c r="E468">
        <v>3999.99</v>
      </c>
      <c r="F468">
        <v>0.05</v>
      </c>
      <c r="G468">
        <f>(order_items[[#This Row],[quantity]]*order_items[[#This Row],[list_price]]-order_items[[#This Row],[discount]])</f>
        <v>7999.9299999999994</v>
      </c>
      <c r="H468" t="str">
        <f>VLOOKUP(I468, 'categories'!$A$2:$B$1000, 2, FALSE)</f>
        <v>Mountain Bikes</v>
      </c>
      <c r="I468">
        <f>VLOOKUP(C468, products!$A$2:$D$1000, 4, FALSE)</f>
        <v>6</v>
      </c>
      <c r="J468" t="str">
        <f>VLOOKUP(D468, stores!$A$2:$B$1000, 2, FALSE)</f>
        <v>Baldwin Bikes</v>
      </c>
      <c r="K468" t="str">
        <f>VLOOKUP(C:C,products!$A$2:$B$1000,2,)</f>
        <v>Trek Slash 8 27.5 - 2016</v>
      </c>
    </row>
    <row r="469" spans="1:11" x14ac:dyDescent="0.25">
      <c r="A469">
        <v>168</v>
      </c>
      <c r="B469">
        <v>1</v>
      </c>
      <c r="C469">
        <v>6</v>
      </c>
      <c r="D469">
        <v>1</v>
      </c>
      <c r="E469">
        <v>469.99</v>
      </c>
      <c r="F469">
        <v>0.1</v>
      </c>
      <c r="G469">
        <f>(order_items[[#This Row],[quantity]]*order_items[[#This Row],[list_price]]-order_items[[#This Row],[discount]])</f>
        <v>469.89</v>
      </c>
      <c r="H469" t="str">
        <f>VLOOKUP(I469, 'categories'!$A$2:$B$1000, 2, FALSE)</f>
        <v>Mountain Bikes</v>
      </c>
      <c r="I469">
        <f>VLOOKUP(C469, products!$A$2:$D$1000, 4, FALSE)</f>
        <v>6</v>
      </c>
      <c r="J469" t="str">
        <f>VLOOKUP(D469, stores!$A$2:$B$1000, 2, FALSE)</f>
        <v>Santa Cruz Bikes</v>
      </c>
      <c r="K469" t="str">
        <f>VLOOKUP(C:C,products!$A$2:$B$1000,2,)</f>
        <v>Surly Ice Cream Truck Frameset - 2016</v>
      </c>
    </row>
    <row r="470" spans="1:11" x14ac:dyDescent="0.25">
      <c r="A470">
        <v>168</v>
      </c>
      <c r="B470">
        <v>2</v>
      </c>
      <c r="C470">
        <v>11</v>
      </c>
      <c r="D470">
        <v>2</v>
      </c>
      <c r="E470">
        <v>1680.99</v>
      </c>
      <c r="F470">
        <v>7.0000000000000007E-2</v>
      </c>
      <c r="G470">
        <f>(order_items[[#This Row],[quantity]]*order_items[[#This Row],[list_price]]-order_items[[#This Row],[discount]])</f>
        <v>3361.91</v>
      </c>
      <c r="H470" t="str">
        <f>VLOOKUP(I470, 'categories'!$A$2:$B$1000, 2, FALSE)</f>
        <v>Cyclocross Bicycles</v>
      </c>
      <c r="I470">
        <f>VLOOKUP(C470, products!$A$2:$D$1000, 4, FALSE)</f>
        <v>4</v>
      </c>
      <c r="J470" t="str">
        <f>VLOOKUP(D470, stores!$A$2:$B$1000, 2, FALSE)</f>
        <v>Baldwin Bikes</v>
      </c>
      <c r="K470" t="str">
        <f>VLOOKUP(C:C,products!$A$2:$B$1000,2,)</f>
        <v>Surly Straggler 650b - 2016</v>
      </c>
    </row>
    <row r="471" spans="1:11" x14ac:dyDescent="0.25">
      <c r="A471">
        <v>168</v>
      </c>
      <c r="B471">
        <v>3</v>
      </c>
      <c r="C471">
        <v>12</v>
      </c>
      <c r="D471">
        <v>2</v>
      </c>
      <c r="E471">
        <v>549.99</v>
      </c>
      <c r="F471">
        <v>7.0000000000000007E-2</v>
      </c>
      <c r="G471">
        <f>(order_items[[#This Row],[quantity]]*order_items[[#This Row],[list_price]]-order_items[[#This Row],[discount]])</f>
        <v>1099.9100000000001</v>
      </c>
      <c r="H471" t="str">
        <f>VLOOKUP(I471, 'categories'!$A$2:$B$1000, 2, FALSE)</f>
        <v>Cruisers Bicycles</v>
      </c>
      <c r="I471">
        <f>VLOOKUP(C471, products!$A$2:$D$1000, 4, FALSE)</f>
        <v>3</v>
      </c>
      <c r="J471" t="str">
        <f>VLOOKUP(D471, stores!$A$2:$B$1000, 2, FALSE)</f>
        <v>Baldwin Bikes</v>
      </c>
      <c r="K471" t="str">
        <f>VLOOKUP(C:C,products!$A$2:$B$1000,2,)</f>
        <v>Electra Townie Original 21D - 2016</v>
      </c>
    </row>
    <row r="472" spans="1:11" x14ac:dyDescent="0.25">
      <c r="A472">
        <v>168</v>
      </c>
      <c r="B472">
        <v>4</v>
      </c>
      <c r="C472">
        <v>22</v>
      </c>
      <c r="D472">
        <v>2</v>
      </c>
      <c r="E472">
        <v>269.99</v>
      </c>
      <c r="F472">
        <v>0.2</v>
      </c>
      <c r="G472">
        <f>(order_items[[#This Row],[quantity]]*order_items[[#This Row],[list_price]]-order_items[[#This Row],[discount]])</f>
        <v>539.78</v>
      </c>
      <c r="H472" t="str">
        <f>VLOOKUP(I472, 'categories'!$A$2:$B$1000, 2, FALSE)</f>
        <v>Children Bicycles</v>
      </c>
      <c r="I472">
        <f>VLOOKUP(C472, products!$A$2:$D$1000, 4, FALSE)</f>
        <v>1</v>
      </c>
      <c r="J472" t="str">
        <f>VLOOKUP(D472, stores!$A$2:$B$1000, 2, FALSE)</f>
        <v>Baldwin Bikes</v>
      </c>
      <c r="K472" t="str">
        <f>VLOOKUP(C:C,products!$A$2:$B$1000,2,)</f>
        <v>Electra Girl's Hawaii 1 (16-inch) - 2015/2016</v>
      </c>
    </row>
    <row r="473" spans="1:11" x14ac:dyDescent="0.25">
      <c r="A473">
        <v>169</v>
      </c>
      <c r="B473">
        <v>1</v>
      </c>
      <c r="C473">
        <v>20</v>
      </c>
      <c r="D473">
        <v>2</v>
      </c>
      <c r="E473">
        <v>599.99</v>
      </c>
      <c r="F473">
        <v>0.1</v>
      </c>
      <c r="G473">
        <f>(order_items[[#This Row],[quantity]]*order_items[[#This Row],[list_price]]-order_items[[#This Row],[discount]])</f>
        <v>1199.8800000000001</v>
      </c>
      <c r="H473" t="str">
        <f>VLOOKUP(I473, 'categories'!$A$2:$B$1000, 2, FALSE)</f>
        <v>Cruisers Bicycles</v>
      </c>
      <c r="I473">
        <f>VLOOKUP(C473, products!$A$2:$D$1000, 4, FALSE)</f>
        <v>3</v>
      </c>
      <c r="J473" t="str">
        <f>VLOOKUP(D473, stores!$A$2:$B$1000, 2, FALSE)</f>
        <v>Baldwin Bikes</v>
      </c>
      <c r="K473" t="str">
        <f>VLOOKUP(C:C,products!$A$2:$B$1000,2,)</f>
        <v>Electra Townie Original 7D EQ - Women's - 2016</v>
      </c>
    </row>
    <row r="474" spans="1:11" x14ac:dyDescent="0.25">
      <c r="A474">
        <v>169</v>
      </c>
      <c r="B474">
        <v>2</v>
      </c>
      <c r="C474">
        <v>5</v>
      </c>
      <c r="D474">
        <v>1</v>
      </c>
      <c r="E474">
        <v>1320.99</v>
      </c>
      <c r="F474">
        <v>0.05</v>
      </c>
      <c r="G474">
        <f>(order_items[[#This Row],[quantity]]*order_items[[#This Row],[list_price]]-order_items[[#This Row],[discount]])</f>
        <v>1320.94</v>
      </c>
      <c r="H474" t="str">
        <f>VLOOKUP(I474, 'categories'!$A$2:$B$1000, 2, FALSE)</f>
        <v>Mountain Bikes</v>
      </c>
      <c r="I474">
        <f>VLOOKUP(C474, products!$A$2:$D$1000, 4, FALSE)</f>
        <v>6</v>
      </c>
      <c r="J474" t="str">
        <f>VLOOKUP(D474, stores!$A$2:$B$1000, 2, FALSE)</f>
        <v>Santa Cruz Bikes</v>
      </c>
      <c r="K474" t="str">
        <f>VLOOKUP(C:C,products!$A$2:$B$1000,2,)</f>
        <v>Heller Shagamaw Frame - 2016</v>
      </c>
    </row>
    <row r="475" spans="1:11" x14ac:dyDescent="0.25">
      <c r="A475">
        <v>169</v>
      </c>
      <c r="B475">
        <v>3</v>
      </c>
      <c r="C475">
        <v>10</v>
      </c>
      <c r="D475">
        <v>1</v>
      </c>
      <c r="E475">
        <v>1549</v>
      </c>
      <c r="F475">
        <v>0.2</v>
      </c>
      <c r="G475">
        <f>(order_items[[#This Row],[quantity]]*order_items[[#This Row],[list_price]]-order_items[[#This Row],[discount]])</f>
        <v>1548.8</v>
      </c>
      <c r="H475" t="str">
        <f>VLOOKUP(I475, 'categories'!$A$2:$B$1000, 2, FALSE)</f>
        <v>Cyclocross Bicycles</v>
      </c>
      <c r="I475">
        <f>VLOOKUP(C475, products!$A$2:$D$1000, 4, FALSE)</f>
        <v>4</v>
      </c>
      <c r="J475" t="str">
        <f>VLOOKUP(D475, stores!$A$2:$B$1000, 2, FALSE)</f>
        <v>Santa Cruz Bikes</v>
      </c>
      <c r="K475" t="str">
        <f>VLOOKUP(C:C,products!$A$2:$B$1000,2,)</f>
        <v>Surly Straggler - 2016</v>
      </c>
    </row>
    <row r="476" spans="1:11" x14ac:dyDescent="0.25">
      <c r="A476">
        <v>169</v>
      </c>
      <c r="B476">
        <v>4</v>
      </c>
      <c r="C476">
        <v>11</v>
      </c>
      <c r="D476">
        <v>1</v>
      </c>
      <c r="E476">
        <v>1680.99</v>
      </c>
      <c r="F476">
        <v>0.2</v>
      </c>
      <c r="G476">
        <f>(order_items[[#This Row],[quantity]]*order_items[[#This Row],[list_price]]-order_items[[#This Row],[discount]])</f>
        <v>1680.79</v>
      </c>
      <c r="H476" t="str">
        <f>VLOOKUP(I476, 'categories'!$A$2:$B$1000, 2, FALSE)</f>
        <v>Cyclocross Bicycles</v>
      </c>
      <c r="I476">
        <f>VLOOKUP(C476, products!$A$2:$D$1000, 4, FALSE)</f>
        <v>4</v>
      </c>
      <c r="J476" t="str">
        <f>VLOOKUP(D476, stores!$A$2:$B$1000, 2, FALSE)</f>
        <v>Santa Cruz Bikes</v>
      </c>
      <c r="K476" t="str">
        <f>VLOOKUP(C:C,products!$A$2:$B$1000,2,)</f>
        <v>Surly Straggler 650b - 2016</v>
      </c>
    </row>
    <row r="477" spans="1:11" x14ac:dyDescent="0.25">
      <c r="A477">
        <v>169</v>
      </c>
      <c r="B477">
        <v>5</v>
      </c>
      <c r="C477">
        <v>14</v>
      </c>
      <c r="D477">
        <v>2</v>
      </c>
      <c r="E477">
        <v>269.99</v>
      </c>
      <c r="F477">
        <v>0.05</v>
      </c>
      <c r="G477">
        <f>(order_items[[#This Row],[quantity]]*order_items[[#This Row],[list_price]]-order_items[[#This Row],[discount]])</f>
        <v>539.93000000000006</v>
      </c>
      <c r="H477" t="str">
        <f>VLOOKUP(I477, 'categories'!$A$2:$B$1000, 2, FALSE)</f>
        <v>Cruisers Bicycles</v>
      </c>
      <c r="I477">
        <f>VLOOKUP(C477, products!$A$2:$D$1000, 4, FALSE)</f>
        <v>3</v>
      </c>
      <c r="J477" t="str">
        <f>VLOOKUP(D477, stores!$A$2:$B$1000, 2, FALSE)</f>
        <v>Baldwin Bikes</v>
      </c>
      <c r="K477" t="str">
        <f>VLOOKUP(C:C,products!$A$2:$B$1000,2,)</f>
        <v>Electra Girl's Hawaii 1 (16-inch) - 2015/2016</v>
      </c>
    </row>
    <row r="478" spans="1:11" x14ac:dyDescent="0.25">
      <c r="A478">
        <v>170</v>
      </c>
      <c r="B478">
        <v>1</v>
      </c>
      <c r="C478">
        <v>12</v>
      </c>
      <c r="D478">
        <v>2</v>
      </c>
      <c r="E478">
        <v>549.99</v>
      </c>
      <c r="F478">
        <v>0.1</v>
      </c>
      <c r="G478">
        <f>(order_items[[#This Row],[quantity]]*order_items[[#This Row],[list_price]]-order_items[[#This Row],[discount]])</f>
        <v>1099.8800000000001</v>
      </c>
      <c r="H478" t="str">
        <f>VLOOKUP(I478, 'categories'!$A$2:$B$1000, 2, FALSE)</f>
        <v>Cruisers Bicycles</v>
      </c>
      <c r="I478">
        <f>VLOOKUP(C478, products!$A$2:$D$1000, 4, FALSE)</f>
        <v>3</v>
      </c>
      <c r="J478" t="str">
        <f>VLOOKUP(D478, stores!$A$2:$B$1000, 2, FALSE)</f>
        <v>Baldwin Bikes</v>
      </c>
      <c r="K478" t="str">
        <f>VLOOKUP(C:C,products!$A$2:$B$1000,2,)</f>
        <v>Electra Townie Original 21D - 2016</v>
      </c>
    </row>
    <row r="479" spans="1:11" x14ac:dyDescent="0.25">
      <c r="A479">
        <v>170</v>
      </c>
      <c r="B479">
        <v>2</v>
      </c>
      <c r="C479">
        <v>24</v>
      </c>
      <c r="D479">
        <v>1</v>
      </c>
      <c r="E479">
        <v>549.99</v>
      </c>
      <c r="F479">
        <v>0.05</v>
      </c>
      <c r="G479">
        <f>(order_items[[#This Row],[quantity]]*order_items[[#This Row],[list_price]]-order_items[[#This Row],[discount]])</f>
        <v>549.94000000000005</v>
      </c>
      <c r="H479" t="str">
        <f>VLOOKUP(I479, 'categories'!$A$2:$B$1000, 2, FALSE)</f>
        <v>Comfort Bicycles</v>
      </c>
      <c r="I479">
        <f>VLOOKUP(C479, products!$A$2:$D$1000, 4, FALSE)</f>
        <v>2</v>
      </c>
      <c r="J479" t="str">
        <f>VLOOKUP(D479, stores!$A$2:$B$1000, 2, FALSE)</f>
        <v>Santa Cruz Bikes</v>
      </c>
      <c r="K479" t="str">
        <f>VLOOKUP(C:C,products!$A$2:$B$1000,2,)</f>
        <v>Electra Townie Original 21D - 2016</v>
      </c>
    </row>
    <row r="480" spans="1:11" x14ac:dyDescent="0.25">
      <c r="A480">
        <v>170</v>
      </c>
      <c r="B480">
        <v>3</v>
      </c>
      <c r="C480">
        <v>7</v>
      </c>
      <c r="D480">
        <v>1</v>
      </c>
      <c r="E480">
        <v>3999.99</v>
      </c>
      <c r="F480">
        <v>0.2</v>
      </c>
      <c r="G480">
        <f>(order_items[[#This Row],[quantity]]*order_items[[#This Row],[list_price]]-order_items[[#This Row],[discount]])</f>
        <v>3999.79</v>
      </c>
      <c r="H480" t="str">
        <f>VLOOKUP(I480, 'categories'!$A$2:$B$1000, 2, FALSE)</f>
        <v>Mountain Bikes</v>
      </c>
      <c r="I480">
        <f>VLOOKUP(C480, products!$A$2:$D$1000, 4, FALSE)</f>
        <v>6</v>
      </c>
      <c r="J480" t="str">
        <f>VLOOKUP(D480, stores!$A$2:$B$1000, 2, FALSE)</f>
        <v>Santa Cruz Bikes</v>
      </c>
      <c r="K480" t="str">
        <f>VLOOKUP(C:C,products!$A$2:$B$1000,2,)</f>
        <v>Trek Slash 8 27.5 - 2016</v>
      </c>
    </row>
    <row r="481" spans="1:11" x14ac:dyDescent="0.25">
      <c r="A481">
        <v>170</v>
      </c>
      <c r="B481">
        <v>4</v>
      </c>
      <c r="C481">
        <v>18</v>
      </c>
      <c r="D481">
        <v>2</v>
      </c>
      <c r="E481">
        <v>449</v>
      </c>
      <c r="F481">
        <v>0.05</v>
      </c>
      <c r="G481">
        <f>(order_items[[#This Row],[quantity]]*order_items[[#This Row],[list_price]]-order_items[[#This Row],[discount]])</f>
        <v>897.95</v>
      </c>
      <c r="H481" t="str">
        <f>VLOOKUP(I481, 'categories'!$A$2:$B$1000, 2, FALSE)</f>
        <v>Cruisers Bicycles</v>
      </c>
      <c r="I481">
        <f>VLOOKUP(C481, products!$A$2:$D$1000, 4, FALSE)</f>
        <v>3</v>
      </c>
      <c r="J481" t="str">
        <f>VLOOKUP(D481, stores!$A$2:$B$1000, 2, FALSE)</f>
        <v>Baldwin Bikes</v>
      </c>
      <c r="K481" t="str">
        <f>VLOOKUP(C:C,products!$A$2:$B$1000,2,)</f>
        <v>Pure Cycles Western 3-Speed - Women's - 2015/2016</v>
      </c>
    </row>
    <row r="482" spans="1:11" x14ac:dyDescent="0.25">
      <c r="A482">
        <v>171</v>
      </c>
      <c r="B482">
        <v>1</v>
      </c>
      <c r="C482">
        <v>8</v>
      </c>
      <c r="D482">
        <v>1</v>
      </c>
      <c r="E482">
        <v>1799.99</v>
      </c>
      <c r="F482">
        <v>0.05</v>
      </c>
      <c r="G482">
        <f>(order_items[[#This Row],[quantity]]*order_items[[#This Row],[list_price]]-order_items[[#This Row],[discount]])</f>
        <v>1799.94</v>
      </c>
      <c r="H482" t="str">
        <f>VLOOKUP(I482, 'categories'!$A$2:$B$1000, 2, FALSE)</f>
        <v>Mountain Bikes</v>
      </c>
      <c r="I482">
        <f>VLOOKUP(C482, products!$A$2:$D$1000, 4, FALSE)</f>
        <v>6</v>
      </c>
      <c r="J482" t="str">
        <f>VLOOKUP(D482, stores!$A$2:$B$1000, 2, FALSE)</f>
        <v>Santa Cruz Bikes</v>
      </c>
      <c r="K482" t="str">
        <f>VLOOKUP(C:C,products!$A$2:$B$1000,2,)</f>
        <v>Trek Remedy 29 Carbon Frameset - 2016</v>
      </c>
    </row>
    <row r="483" spans="1:11" x14ac:dyDescent="0.25">
      <c r="A483">
        <v>172</v>
      </c>
      <c r="B483">
        <v>1</v>
      </c>
      <c r="C483">
        <v>23</v>
      </c>
      <c r="D483">
        <v>1</v>
      </c>
      <c r="E483">
        <v>299.99</v>
      </c>
      <c r="F483">
        <v>7.0000000000000007E-2</v>
      </c>
      <c r="G483">
        <f>(order_items[[#This Row],[quantity]]*order_items[[#This Row],[list_price]]-order_items[[#This Row],[discount]])</f>
        <v>299.92</v>
      </c>
      <c r="H483" t="str">
        <f>VLOOKUP(I483, 'categories'!$A$2:$B$1000, 2, FALSE)</f>
        <v>Children Bicycles</v>
      </c>
      <c r="I483">
        <f>VLOOKUP(C483, products!$A$2:$D$1000, 4, FALSE)</f>
        <v>1</v>
      </c>
      <c r="J483" t="str">
        <f>VLOOKUP(D483, stores!$A$2:$B$1000, 2, FALSE)</f>
        <v>Santa Cruz Bikes</v>
      </c>
      <c r="K483" t="str">
        <f>VLOOKUP(C:C,products!$A$2:$B$1000,2,)</f>
        <v>Electra Girl's Hawaii 1 (20-inch) - 2015/2016</v>
      </c>
    </row>
    <row r="484" spans="1:11" x14ac:dyDescent="0.25">
      <c r="A484">
        <v>172</v>
      </c>
      <c r="B484">
        <v>2</v>
      </c>
      <c r="C484">
        <v>16</v>
      </c>
      <c r="D484">
        <v>1</v>
      </c>
      <c r="E484">
        <v>599.99</v>
      </c>
      <c r="F484">
        <v>0.2</v>
      </c>
      <c r="G484">
        <f>(order_items[[#This Row],[quantity]]*order_items[[#This Row],[list_price]]-order_items[[#This Row],[discount]])</f>
        <v>599.79</v>
      </c>
      <c r="H484" t="str">
        <f>VLOOKUP(I484, 'categories'!$A$2:$B$1000, 2, FALSE)</f>
        <v>Cruisers Bicycles</v>
      </c>
      <c r="I484">
        <f>VLOOKUP(C484, products!$A$2:$D$1000, 4, FALSE)</f>
        <v>3</v>
      </c>
      <c r="J484" t="str">
        <f>VLOOKUP(D484, stores!$A$2:$B$1000, 2, FALSE)</f>
        <v>Santa Cruz Bikes</v>
      </c>
      <c r="K484" t="str">
        <f>VLOOKUP(C:C,products!$A$2:$B$1000,2,)</f>
        <v>Electra Townie Original 7D EQ - 2016</v>
      </c>
    </row>
    <row r="485" spans="1:11" x14ac:dyDescent="0.25">
      <c r="A485">
        <v>173</v>
      </c>
      <c r="B485">
        <v>1</v>
      </c>
      <c r="C485">
        <v>14</v>
      </c>
      <c r="D485">
        <v>1</v>
      </c>
      <c r="E485">
        <v>269.99</v>
      </c>
      <c r="F485">
        <v>0.05</v>
      </c>
      <c r="G485">
        <f>(order_items[[#This Row],[quantity]]*order_items[[#This Row],[list_price]]-order_items[[#This Row],[discount]])</f>
        <v>269.94</v>
      </c>
      <c r="H485" t="str">
        <f>VLOOKUP(I485, 'categories'!$A$2:$B$1000, 2, FALSE)</f>
        <v>Cruisers Bicycles</v>
      </c>
      <c r="I485">
        <f>VLOOKUP(C485, products!$A$2:$D$1000, 4, FALSE)</f>
        <v>3</v>
      </c>
      <c r="J485" t="str">
        <f>VLOOKUP(D485, stores!$A$2:$B$1000, 2, FALSE)</f>
        <v>Santa Cruz Bikes</v>
      </c>
      <c r="K485" t="str">
        <f>VLOOKUP(C:C,products!$A$2:$B$1000,2,)</f>
        <v>Electra Girl's Hawaii 1 (16-inch) - 2015/2016</v>
      </c>
    </row>
    <row r="486" spans="1:11" x14ac:dyDescent="0.25">
      <c r="A486">
        <v>173</v>
      </c>
      <c r="B486">
        <v>2</v>
      </c>
      <c r="C486">
        <v>16</v>
      </c>
      <c r="D486">
        <v>1</v>
      </c>
      <c r="E486">
        <v>599.99</v>
      </c>
      <c r="F486">
        <v>0.2</v>
      </c>
      <c r="G486">
        <f>(order_items[[#This Row],[quantity]]*order_items[[#This Row],[list_price]]-order_items[[#This Row],[discount]])</f>
        <v>599.79</v>
      </c>
      <c r="H486" t="str">
        <f>VLOOKUP(I486, 'categories'!$A$2:$B$1000, 2, FALSE)</f>
        <v>Cruisers Bicycles</v>
      </c>
      <c r="I486">
        <f>VLOOKUP(C486, products!$A$2:$D$1000, 4, FALSE)</f>
        <v>3</v>
      </c>
      <c r="J486" t="str">
        <f>VLOOKUP(D486, stores!$A$2:$B$1000, 2, FALSE)</f>
        <v>Santa Cruz Bikes</v>
      </c>
      <c r="K486" t="str">
        <f>VLOOKUP(C:C,products!$A$2:$B$1000,2,)</f>
        <v>Electra Townie Original 7D EQ - 2016</v>
      </c>
    </row>
    <row r="487" spans="1:11" x14ac:dyDescent="0.25">
      <c r="A487">
        <v>173</v>
      </c>
      <c r="B487">
        <v>3</v>
      </c>
      <c r="C487">
        <v>20</v>
      </c>
      <c r="D487">
        <v>2</v>
      </c>
      <c r="E487">
        <v>599.99</v>
      </c>
      <c r="F487">
        <v>0.05</v>
      </c>
      <c r="G487">
        <f>(order_items[[#This Row],[quantity]]*order_items[[#This Row],[list_price]]-order_items[[#This Row],[discount]])</f>
        <v>1199.93</v>
      </c>
      <c r="H487" t="str">
        <f>VLOOKUP(I487, 'categories'!$A$2:$B$1000, 2, FALSE)</f>
        <v>Cruisers Bicycles</v>
      </c>
      <c r="I487">
        <f>VLOOKUP(C487, products!$A$2:$D$1000, 4, FALSE)</f>
        <v>3</v>
      </c>
      <c r="J487" t="str">
        <f>VLOOKUP(D487, stores!$A$2:$B$1000, 2, FALSE)</f>
        <v>Baldwin Bikes</v>
      </c>
      <c r="K487" t="str">
        <f>VLOOKUP(C:C,products!$A$2:$B$1000,2,)</f>
        <v>Electra Townie Original 7D EQ - Women's - 2016</v>
      </c>
    </row>
    <row r="488" spans="1:11" x14ac:dyDescent="0.25">
      <c r="A488">
        <v>174</v>
      </c>
      <c r="B488">
        <v>1</v>
      </c>
      <c r="C488">
        <v>22</v>
      </c>
      <c r="D488">
        <v>2</v>
      </c>
      <c r="E488">
        <v>269.99</v>
      </c>
      <c r="F488">
        <v>0.2</v>
      </c>
      <c r="G488">
        <f>(order_items[[#This Row],[quantity]]*order_items[[#This Row],[list_price]]-order_items[[#This Row],[discount]])</f>
        <v>539.78</v>
      </c>
      <c r="H488" t="str">
        <f>VLOOKUP(I488, 'categories'!$A$2:$B$1000, 2, FALSE)</f>
        <v>Children Bicycles</v>
      </c>
      <c r="I488">
        <f>VLOOKUP(C488, products!$A$2:$D$1000, 4, FALSE)</f>
        <v>1</v>
      </c>
      <c r="J488" t="str">
        <f>VLOOKUP(D488, stores!$A$2:$B$1000, 2, FALSE)</f>
        <v>Baldwin Bikes</v>
      </c>
      <c r="K488" t="str">
        <f>VLOOKUP(C:C,products!$A$2:$B$1000,2,)</f>
        <v>Electra Girl's Hawaii 1 (16-inch) - 2015/2016</v>
      </c>
    </row>
    <row r="489" spans="1:11" x14ac:dyDescent="0.25">
      <c r="A489">
        <v>174</v>
      </c>
      <c r="B489">
        <v>2</v>
      </c>
      <c r="C489">
        <v>19</v>
      </c>
      <c r="D489">
        <v>2</v>
      </c>
      <c r="E489">
        <v>449</v>
      </c>
      <c r="F489">
        <v>0.1</v>
      </c>
      <c r="G489">
        <f>(order_items[[#This Row],[quantity]]*order_items[[#This Row],[list_price]]-order_items[[#This Row],[discount]])</f>
        <v>897.9</v>
      </c>
      <c r="H489" t="str">
        <f>VLOOKUP(I489, 'categories'!$A$2:$B$1000, 2, FALSE)</f>
        <v>Cruisers Bicycles</v>
      </c>
      <c r="I489">
        <f>VLOOKUP(C489, products!$A$2:$D$1000, 4, FALSE)</f>
        <v>3</v>
      </c>
      <c r="J489" t="str">
        <f>VLOOKUP(D489, stores!$A$2:$B$1000, 2, FALSE)</f>
        <v>Baldwin Bikes</v>
      </c>
      <c r="K489" t="str">
        <f>VLOOKUP(C:C,products!$A$2:$B$1000,2,)</f>
        <v>Pure Cycles William 3-Speed - 2016</v>
      </c>
    </row>
    <row r="490" spans="1:11" x14ac:dyDescent="0.25">
      <c r="A490">
        <v>175</v>
      </c>
      <c r="B490">
        <v>1</v>
      </c>
      <c r="C490">
        <v>5</v>
      </c>
      <c r="D490">
        <v>1</v>
      </c>
      <c r="E490">
        <v>1320.99</v>
      </c>
      <c r="F490">
        <v>0.1</v>
      </c>
      <c r="G490">
        <f>(order_items[[#This Row],[quantity]]*order_items[[#This Row],[list_price]]-order_items[[#This Row],[discount]])</f>
        <v>1320.89</v>
      </c>
      <c r="H490" t="str">
        <f>VLOOKUP(I490, 'categories'!$A$2:$B$1000, 2, FALSE)</f>
        <v>Mountain Bikes</v>
      </c>
      <c r="I490">
        <f>VLOOKUP(C490, products!$A$2:$D$1000, 4, FALSE)</f>
        <v>6</v>
      </c>
      <c r="J490" t="str">
        <f>VLOOKUP(D490, stores!$A$2:$B$1000, 2, FALSE)</f>
        <v>Santa Cruz Bikes</v>
      </c>
      <c r="K490" t="str">
        <f>VLOOKUP(C:C,products!$A$2:$B$1000,2,)</f>
        <v>Heller Shagamaw Frame - 2016</v>
      </c>
    </row>
    <row r="491" spans="1:11" x14ac:dyDescent="0.25">
      <c r="A491">
        <v>175</v>
      </c>
      <c r="B491">
        <v>2</v>
      </c>
      <c r="C491">
        <v>2</v>
      </c>
      <c r="D491">
        <v>2</v>
      </c>
      <c r="E491">
        <v>749.99</v>
      </c>
      <c r="F491">
        <v>0.2</v>
      </c>
      <c r="G491">
        <f>(order_items[[#This Row],[quantity]]*order_items[[#This Row],[list_price]]-order_items[[#This Row],[discount]])</f>
        <v>1499.78</v>
      </c>
      <c r="H491" t="str">
        <f>VLOOKUP(I491, 'categories'!$A$2:$B$1000, 2, FALSE)</f>
        <v>Mountain Bikes</v>
      </c>
      <c r="I491">
        <f>VLOOKUP(C491, products!$A$2:$D$1000, 4, FALSE)</f>
        <v>6</v>
      </c>
      <c r="J491" t="str">
        <f>VLOOKUP(D491, stores!$A$2:$B$1000, 2, FALSE)</f>
        <v>Baldwin Bikes</v>
      </c>
      <c r="K491" t="str">
        <f>VLOOKUP(C:C,products!$A$2:$B$1000,2,)</f>
        <v>Ritchey Timberwolf Frameset - 2016</v>
      </c>
    </row>
    <row r="492" spans="1:11" x14ac:dyDescent="0.25">
      <c r="A492">
        <v>175</v>
      </c>
      <c r="B492">
        <v>3</v>
      </c>
      <c r="C492">
        <v>21</v>
      </c>
      <c r="D492">
        <v>2</v>
      </c>
      <c r="E492">
        <v>269.99</v>
      </c>
      <c r="F492">
        <v>0.1</v>
      </c>
      <c r="G492">
        <f>(order_items[[#This Row],[quantity]]*order_items[[#This Row],[list_price]]-order_items[[#This Row],[discount]])</f>
        <v>539.88</v>
      </c>
      <c r="H492" t="str">
        <f>VLOOKUP(I492, 'categories'!$A$2:$B$1000, 2, FALSE)</f>
        <v>Children Bicycles</v>
      </c>
      <c r="I492">
        <f>VLOOKUP(C492, products!$A$2:$D$1000, 4, FALSE)</f>
        <v>1</v>
      </c>
      <c r="J492" t="str">
        <f>VLOOKUP(D492, stores!$A$2:$B$1000, 2, FALSE)</f>
        <v>Baldwin Bikes</v>
      </c>
      <c r="K492" t="str">
        <f>VLOOKUP(C:C,products!$A$2:$B$1000,2,)</f>
        <v>Electra Cruiser 1 (24-Inch) - 2016</v>
      </c>
    </row>
    <row r="493" spans="1:11" x14ac:dyDescent="0.25">
      <c r="A493">
        <v>175</v>
      </c>
      <c r="B493">
        <v>4</v>
      </c>
      <c r="C493">
        <v>19</v>
      </c>
      <c r="D493">
        <v>1</v>
      </c>
      <c r="E493">
        <v>449</v>
      </c>
      <c r="F493">
        <v>7.0000000000000007E-2</v>
      </c>
      <c r="G493">
        <f>(order_items[[#This Row],[quantity]]*order_items[[#This Row],[list_price]]-order_items[[#This Row],[discount]])</f>
        <v>448.93</v>
      </c>
      <c r="H493" t="str">
        <f>VLOOKUP(I493, 'categories'!$A$2:$B$1000, 2, FALSE)</f>
        <v>Cruisers Bicycles</v>
      </c>
      <c r="I493">
        <f>VLOOKUP(C493, products!$A$2:$D$1000, 4, FALSE)</f>
        <v>3</v>
      </c>
      <c r="J493" t="str">
        <f>VLOOKUP(D493, stores!$A$2:$B$1000, 2, FALSE)</f>
        <v>Santa Cruz Bikes</v>
      </c>
      <c r="K493" t="str">
        <f>VLOOKUP(C:C,products!$A$2:$B$1000,2,)</f>
        <v>Pure Cycles William 3-Speed - 2016</v>
      </c>
    </row>
    <row r="494" spans="1:11" x14ac:dyDescent="0.25">
      <c r="A494">
        <v>176</v>
      </c>
      <c r="B494">
        <v>1</v>
      </c>
      <c r="C494">
        <v>2</v>
      </c>
      <c r="D494">
        <v>2</v>
      </c>
      <c r="E494">
        <v>749.99</v>
      </c>
      <c r="F494">
        <v>7.0000000000000007E-2</v>
      </c>
      <c r="G494">
        <f>(order_items[[#This Row],[quantity]]*order_items[[#This Row],[list_price]]-order_items[[#This Row],[discount]])</f>
        <v>1499.91</v>
      </c>
      <c r="H494" t="str">
        <f>VLOOKUP(I494, 'categories'!$A$2:$B$1000, 2, FALSE)</f>
        <v>Mountain Bikes</v>
      </c>
      <c r="I494">
        <f>VLOOKUP(C494, products!$A$2:$D$1000, 4, FALSE)</f>
        <v>6</v>
      </c>
      <c r="J494" t="str">
        <f>VLOOKUP(D494, stores!$A$2:$B$1000, 2, FALSE)</f>
        <v>Baldwin Bikes</v>
      </c>
      <c r="K494" t="str">
        <f>VLOOKUP(C:C,products!$A$2:$B$1000,2,)</f>
        <v>Ritchey Timberwolf Frameset - 2016</v>
      </c>
    </row>
    <row r="495" spans="1:11" x14ac:dyDescent="0.25">
      <c r="A495">
        <v>176</v>
      </c>
      <c r="B495">
        <v>2</v>
      </c>
      <c r="C495">
        <v>11</v>
      </c>
      <c r="D495">
        <v>2</v>
      </c>
      <c r="E495">
        <v>1680.99</v>
      </c>
      <c r="F495">
        <v>0.2</v>
      </c>
      <c r="G495">
        <f>(order_items[[#This Row],[quantity]]*order_items[[#This Row],[list_price]]-order_items[[#This Row],[discount]])</f>
        <v>3361.78</v>
      </c>
      <c r="H495" t="str">
        <f>VLOOKUP(I495, 'categories'!$A$2:$B$1000, 2, FALSE)</f>
        <v>Cyclocross Bicycles</v>
      </c>
      <c r="I495">
        <f>VLOOKUP(C495, products!$A$2:$D$1000, 4, FALSE)</f>
        <v>4</v>
      </c>
      <c r="J495" t="str">
        <f>VLOOKUP(D495, stores!$A$2:$B$1000, 2, FALSE)</f>
        <v>Baldwin Bikes</v>
      </c>
      <c r="K495" t="str">
        <f>VLOOKUP(C:C,products!$A$2:$B$1000,2,)</f>
        <v>Surly Straggler 650b - 2016</v>
      </c>
    </row>
    <row r="496" spans="1:11" x14ac:dyDescent="0.25">
      <c r="A496">
        <v>176</v>
      </c>
      <c r="B496">
        <v>3</v>
      </c>
      <c r="C496">
        <v>16</v>
      </c>
      <c r="D496">
        <v>2</v>
      </c>
      <c r="E496">
        <v>599.99</v>
      </c>
      <c r="F496">
        <v>0.05</v>
      </c>
      <c r="G496">
        <f>(order_items[[#This Row],[quantity]]*order_items[[#This Row],[list_price]]-order_items[[#This Row],[discount]])</f>
        <v>1199.93</v>
      </c>
      <c r="H496" t="str">
        <f>VLOOKUP(I496, 'categories'!$A$2:$B$1000, 2, FALSE)</f>
        <v>Cruisers Bicycles</v>
      </c>
      <c r="I496">
        <f>VLOOKUP(C496, products!$A$2:$D$1000, 4, FALSE)</f>
        <v>3</v>
      </c>
      <c r="J496" t="str">
        <f>VLOOKUP(D496, stores!$A$2:$B$1000, 2, FALSE)</f>
        <v>Baldwin Bikes</v>
      </c>
      <c r="K496" t="str">
        <f>VLOOKUP(C:C,products!$A$2:$B$1000,2,)</f>
        <v>Electra Townie Original 7D EQ - 2016</v>
      </c>
    </row>
    <row r="497" spans="1:11" x14ac:dyDescent="0.25">
      <c r="A497">
        <v>177</v>
      </c>
      <c r="B497">
        <v>1</v>
      </c>
      <c r="C497">
        <v>20</v>
      </c>
      <c r="D497">
        <v>2</v>
      </c>
      <c r="E497">
        <v>599.99</v>
      </c>
      <c r="F497">
        <v>0.1</v>
      </c>
      <c r="G497">
        <f>(order_items[[#This Row],[quantity]]*order_items[[#This Row],[list_price]]-order_items[[#This Row],[discount]])</f>
        <v>1199.8800000000001</v>
      </c>
      <c r="H497" t="str">
        <f>VLOOKUP(I497, 'categories'!$A$2:$B$1000, 2, FALSE)</f>
        <v>Cruisers Bicycles</v>
      </c>
      <c r="I497">
        <f>VLOOKUP(C497, products!$A$2:$D$1000, 4, FALSE)</f>
        <v>3</v>
      </c>
      <c r="J497" t="str">
        <f>VLOOKUP(D497, stores!$A$2:$B$1000, 2, FALSE)</f>
        <v>Baldwin Bikes</v>
      </c>
      <c r="K497" t="str">
        <f>VLOOKUP(C:C,products!$A$2:$B$1000,2,)</f>
        <v>Electra Townie Original 7D EQ - Women's - 2016</v>
      </c>
    </row>
    <row r="498" spans="1:11" x14ac:dyDescent="0.25">
      <c r="A498">
        <v>178</v>
      </c>
      <c r="B498">
        <v>1</v>
      </c>
      <c r="C498">
        <v>10</v>
      </c>
      <c r="D498">
        <v>2</v>
      </c>
      <c r="E498">
        <v>1549</v>
      </c>
      <c r="F498">
        <v>0.2</v>
      </c>
      <c r="G498">
        <f>(order_items[[#This Row],[quantity]]*order_items[[#This Row],[list_price]]-order_items[[#This Row],[discount]])</f>
        <v>3097.8</v>
      </c>
      <c r="H498" t="str">
        <f>VLOOKUP(I498, 'categories'!$A$2:$B$1000, 2, FALSE)</f>
        <v>Cyclocross Bicycles</v>
      </c>
      <c r="I498">
        <f>VLOOKUP(C498, products!$A$2:$D$1000, 4, FALSE)</f>
        <v>4</v>
      </c>
      <c r="J498" t="str">
        <f>VLOOKUP(D498, stores!$A$2:$B$1000, 2, FALSE)</f>
        <v>Baldwin Bikes</v>
      </c>
      <c r="K498" t="str">
        <f>VLOOKUP(C:C,products!$A$2:$B$1000,2,)</f>
        <v>Surly Straggler - 2016</v>
      </c>
    </row>
    <row r="499" spans="1:11" x14ac:dyDescent="0.25">
      <c r="A499">
        <v>178</v>
      </c>
      <c r="B499">
        <v>2</v>
      </c>
      <c r="C499">
        <v>12</v>
      </c>
      <c r="D499">
        <v>1</v>
      </c>
      <c r="E499">
        <v>549.99</v>
      </c>
      <c r="F499">
        <v>0.05</v>
      </c>
      <c r="G499">
        <f>(order_items[[#This Row],[quantity]]*order_items[[#This Row],[list_price]]-order_items[[#This Row],[discount]])</f>
        <v>549.94000000000005</v>
      </c>
      <c r="H499" t="str">
        <f>VLOOKUP(I499, 'categories'!$A$2:$B$1000, 2, FALSE)</f>
        <v>Cruisers Bicycles</v>
      </c>
      <c r="I499">
        <f>VLOOKUP(C499, products!$A$2:$D$1000, 4, FALSE)</f>
        <v>3</v>
      </c>
      <c r="J499" t="str">
        <f>VLOOKUP(D499, stores!$A$2:$B$1000, 2, FALSE)</f>
        <v>Santa Cruz Bikes</v>
      </c>
      <c r="K499" t="str">
        <f>VLOOKUP(C:C,products!$A$2:$B$1000,2,)</f>
        <v>Electra Townie Original 21D - 2016</v>
      </c>
    </row>
    <row r="500" spans="1:11" x14ac:dyDescent="0.25">
      <c r="A500">
        <v>178</v>
      </c>
      <c r="B500">
        <v>3</v>
      </c>
      <c r="C500">
        <v>3</v>
      </c>
      <c r="D500">
        <v>1</v>
      </c>
      <c r="E500">
        <v>999.99</v>
      </c>
      <c r="F500">
        <v>0.1</v>
      </c>
      <c r="G500">
        <f>(order_items[[#This Row],[quantity]]*order_items[[#This Row],[list_price]]-order_items[[#This Row],[discount]])</f>
        <v>999.89</v>
      </c>
      <c r="H500" t="str">
        <f>VLOOKUP(I500, 'categories'!$A$2:$B$1000, 2, FALSE)</f>
        <v>Mountain Bikes</v>
      </c>
      <c r="I500">
        <f>VLOOKUP(C500, products!$A$2:$D$1000, 4, FALSE)</f>
        <v>6</v>
      </c>
      <c r="J500" t="str">
        <f>VLOOKUP(D500, stores!$A$2:$B$1000, 2, FALSE)</f>
        <v>Santa Cruz Bikes</v>
      </c>
      <c r="K500" t="str">
        <f>VLOOKUP(C:C,products!$A$2:$B$1000,2,)</f>
        <v>Surly Wednesday Frameset - 2016</v>
      </c>
    </row>
    <row r="501" spans="1:11" x14ac:dyDescent="0.25">
      <c r="A501">
        <v>178</v>
      </c>
      <c r="B501">
        <v>4</v>
      </c>
      <c r="C501">
        <v>18</v>
      </c>
      <c r="D501">
        <v>1</v>
      </c>
      <c r="E501">
        <v>449</v>
      </c>
      <c r="F501">
        <v>7.0000000000000007E-2</v>
      </c>
      <c r="G501">
        <f>(order_items[[#This Row],[quantity]]*order_items[[#This Row],[list_price]]-order_items[[#This Row],[discount]])</f>
        <v>448.93</v>
      </c>
      <c r="H501" t="str">
        <f>VLOOKUP(I501, 'categories'!$A$2:$B$1000, 2, FALSE)</f>
        <v>Cruisers Bicycles</v>
      </c>
      <c r="I501">
        <f>VLOOKUP(C501, products!$A$2:$D$1000, 4, FALSE)</f>
        <v>3</v>
      </c>
      <c r="J501" t="str">
        <f>VLOOKUP(D501, stores!$A$2:$B$1000, 2, FALSE)</f>
        <v>Santa Cruz Bikes</v>
      </c>
      <c r="K501" t="str">
        <f>VLOOKUP(C:C,products!$A$2:$B$1000,2,)</f>
        <v>Pure Cycles Western 3-Speed - Women's - 2015/2016</v>
      </c>
    </row>
    <row r="502" spans="1:11" x14ac:dyDescent="0.25">
      <c r="A502">
        <v>179</v>
      </c>
      <c r="B502">
        <v>1</v>
      </c>
      <c r="C502">
        <v>13</v>
      </c>
      <c r="D502">
        <v>2</v>
      </c>
      <c r="E502">
        <v>269.99</v>
      </c>
      <c r="F502">
        <v>0.05</v>
      </c>
      <c r="G502">
        <f>(order_items[[#This Row],[quantity]]*order_items[[#This Row],[list_price]]-order_items[[#This Row],[discount]])</f>
        <v>539.93000000000006</v>
      </c>
      <c r="H502" t="str">
        <f>VLOOKUP(I502, 'categories'!$A$2:$B$1000, 2, FALSE)</f>
        <v>Cruisers Bicycles</v>
      </c>
      <c r="I502">
        <f>VLOOKUP(C502, products!$A$2:$D$1000, 4, FALSE)</f>
        <v>3</v>
      </c>
      <c r="J502" t="str">
        <f>VLOOKUP(D502, stores!$A$2:$B$1000, 2, FALSE)</f>
        <v>Baldwin Bikes</v>
      </c>
      <c r="K502" t="str">
        <f>VLOOKUP(C:C,products!$A$2:$B$1000,2,)</f>
        <v>Electra Cruiser 1 (24-Inch) - 2016</v>
      </c>
    </row>
    <row r="503" spans="1:11" x14ac:dyDescent="0.25">
      <c r="A503">
        <v>179</v>
      </c>
      <c r="B503">
        <v>2</v>
      </c>
      <c r="C503">
        <v>26</v>
      </c>
      <c r="D503">
        <v>1</v>
      </c>
      <c r="E503">
        <v>599.99</v>
      </c>
      <c r="F503">
        <v>0.1</v>
      </c>
      <c r="G503">
        <f>(order_items[[#This Row],[quantity]]*order_items[[#This Row],[list_price]]-order_items[[#This Row],[discount]])</f>
        <v>599.89</v>
      </c>
      <c r="H503" t="str">
        <f>VLOOKUP(I503, 'categories'!$A$2:$B$1000, 2, FALSE)</f>
        <v>Comfort Bicycles</v>
      </c>
      <c r="I503">
        <f>VLOOKUP(C503, products!$A$2:$D$1000, 4, FALSE)</f>
        <v>2</v>
      </c>
      <c r="J503" t="str">
        <f>VLOOKUP(D503, stores!$A$2:$B$1000, 2, FALSE)</f>
        <v>Santa Cruz Bikes</v>
      </c>
      <c r="K503" t="str">
        <f>VLOOKUP(C:C,products!$A$2:$B$1000,2,)</f>
        <v>Electra Townie Original 7D EQ - 2016</v>
      </c>
    </row>
    <row r="504" spans="1:11" x14ac:dyDescent="0.25">
      <c r="A504">
        <v>179</v>
      </c>
      <c r="B504">
        <v>3</v>
      </c>
      <c r="C504">
        <v>18</v>
      </c>
      <c r="D504">
        <v>1</v>
      </c>
      <c r="E504">
        <v>449</v>
      </c>
      <c r="F504">
        <v>0.2</v>
      </c>
      <c r="G504">
        <f>(order_items[[#This Row],[quantity]]*order_items[[#This Row],[list_price]]-order_items[[#This Row],[discount]])</f>
        <v>448.8</v>
      </c>
      <c r="H504" t="str">
        <f>VLOOKUP(I504, 'categories'!$A$2:$B$1000, 2, FALSE)</f>
        <v>Cruisers Bicycles</v>
      </c>
      <c r="I504">
        <f>VLOOKUP(C504, products!$A$2:$D$1000, 4, FALSE)</f>
        <v>3</v>
      </c>
      <c r="J504" t="str">
        <f>VLOOKUP(D504, stores!$A$2:$B$1000, 2, FALSE)</f>
        <v>Santa Cruz Bikes</v>
      </c>
      <c r="K504" t="str">
        <f>VLOOKUP(C:C,products!$A$2:$B$1000,2,)</f>
        <v>Pure Cycles Western 3-Speed - Women's - 2015/2016</v>
      </c>
    </row>
    <row r="505" spans="1:11" x14ac:dyDescent="0.25">
      <c r="A505">
        <v>179</v>
      </c>
      <c r="B505">
        <v>4</v>
      </c>
      <c r="C505">
        <v>12</v>
      </c>
      <c r="D505">
        <v>2</v>
      </c>
      <c r="E505">
        <v>549.99</v>
      </c>
      <c r="F505">
        <v>0.2</v>
      </c>
      <c r="G505">
        <f>(order_items[[#This Row],[quantity]]*order_items[[#This Row],[list_price]]-order_items[[#This Row],[discount]])</f>
        <v>1099.78</v>
      </c>
      <c r="H505" t="str">
        <f>VLOOKUP(I505, 'categories'!$A$2:$B$1000, 2, FALSE)</f>
        <v>Cruisers Bicycles</v>
      </c>
      <c r="I505">
        <f>VLOOKUP(C505, products!$A$2:$D$1000, 4, FALSE)</f>
        <v>3</v>
      </c>
      <c r="J505" t="str">
        <f>VLOOKUP(D505, stores!$A$2:$B$1000, 2, FALSE)</f>
        <v>Baldwin Bikes</v>
      </c>
      <c r="K505" t="str">
        <f>VLOOKUP(C:C,products!$A$2:$B$1000,2,)</f>
        <v>Electra Townie Original 21D - 2016</v>
      </c>
    </row>
    <row r="506" spans="1:11" x14ac:dyDescent="0.25">
      <c r="A506">
        <v>179</v>
      </c>
      <c r="B506">
        <v>5</v>
      </c>
      <c r="C506">
        <v>20</v>
      </c>
      <c r="D506">
        <v>2</v>
      </c>
      <c r="E506">
        <v>599.99</v>
      </c>
      <c r="F506">
        <v>0.1</v>
      </c>
      <c r="G506">
        <f>(order_items[[#This Row],[quantity]]*order_items[[#This Row],[list_price]]-order_items[[#This Row],[discount]])</f>
        <v>1199.8800000000001</v>
      </c>
      <c r="H506" t="str">
        <f>VLOOKUP(I506, 'categories'!$A$2:$B$1000, 2, FALSE)</f>
        <v>Cruisers Bicycles</v>
      </c>
      <c r="I506">
        <f>VLOOKUP(C506, products!$A$2:$D$1000, 4, FALSE)</f>
        <v>3</v>
      </c>
      <c r="J506" t="str">
        <f>VLOOKUP(D506, stores!$A$2:$B$1000, 2, FALSE)</f>
        <v>Baldwin Bikes</v>
      </c>
      <c r="K506" t="str">
        <f>VLOOKUP(C:C,products!$A$2:$B$1000,2,)</f>
        <v>Electra Townie Original 7D EQ - Women's - 2016</v>
      </c>
    </row>
    <row r="507" spans="1:11" x14ac:dyDescent="0.25">
      <c r="A507">
        <v>180</v>
      </c>
      <c r="B507">
        <v>1</v>
      </c>
      <c r="C507">
        <v>16</v>
      </c>
      <c r="D507">
        <v>1</v>
      </c>
      <c r="E507">
        <v>599.99</v>
      </c>
      <c r="F507">
        <v>7.0000000000000007E-2</v>
      </c>
      <c r="G507">
        <f>(order_items[[#This Row],[quantity]]*order_items[[#This Row],[list_price]]-order_items[[#This Row],[discount]])</f>
        <v>599.91999999999996</v>
      </c>
      <c r="H507" t="str">
        <f>VLOOKUP(I507, 'categories'!$A$2:$B$1000, 2, FALSE)</f>
        <v>Cruisers Bicycles</v>
      </c>
      <c r="I507">
        <f>VLOOKUP(C507, products!$A$2:$D$1000, 4, FALSE)</f>
        <v>3</v>
      </c>
      <c r="J507" t="str">
        <f>VLOOKUP(D507, stores!$A$2:$B$1000, 2, FALSE)</f>
        <v>Santa Cruz Bikes</v>
      </c>
      <c r="K507" t="str">
        <f>VLOOKUP(C:C,products!$A$2:$B$1000,2,)</f>
        <v>Electra Townie Original 7D EQ - 2016</v>
      </c>
    </row>
    <row r="508" spans="1:11" x14ac:dyDescent="0.25">
      <c r="A508">
        <v>181</v>
      </c>
      <c r="B508">
        <v>1</v>
      </c>
      <c r="C508">
        <v>10</v>
      </c>
      <c r="D508">
        <v>1</v>
      </c>
      <c r="E508">
        <v>1549</v>
      </c>
      <c r="F508">
        <v>0.05</v>
      </c>
      <c r="G508">
        <f>(order_items[[#This Row],[quantity]]*order_items[[#This Row],[list_price]]-order_items[[#This Row],[discount]])</f>
        <v>1548.95</v>
      </c>
      <c r="H508" t="str">
        <f>VLOOKUP(I508, 'categories'!$A$2:$B$1000, 2, FALSE)</f>
        <v>Cyclocross Bicycles</v>
      </c>
      <c r="I508">
        <f>VLOOKUP(C508, products!$A$2:$D$1000, 4, FALSE)</f>
        <v>4</v>
      </c>
      <c r="J508" t="str">
        <f>VLOOKUP(D508, stores!$A$2:$B$1000, 2, FALSE)</f>
        <v>Santa Cruz Bikes</v>
      </c>
      <c r="K508" t="str">
        <f>VLOOKUP(C:C,products!$A$2:$B$1000,2,)</f>
        <v>Surly Straggler - 2016</v>
      </c>
    </row>
    <row r="509" spans="1:11" x14ac:dyDescent="0.25">
      <c r="A509">
        <v>181</v>
      </c>
      <c r="B509">
        <v>2</v>
      </c>
      <c r="C509">
        <v>11</v>
      </c>
      <c r="D509">
        <v>1</v>
      </c>
      <c r="E509">
        <v>1680.99</v>
      </c>
      <c r="F509">
        <v>0.1</v>
      </c>
      <c r="G509">
        <f>(order_items[[#This Row],[quantity]]*order_items[[#This Row],[list_price]]-order_items[[#This Row],[discount]])</f>
        <v>1680.89</v>
      </c>
      <c r="H509" t="str">
        <f>VLOOKUP(I509, 'categories'!$A$2:$B$1000, 2, FALSE)</f>
        <v>Cyclocross Bicycles</v>
      </c>
      <c r="I509">
        <f>VLOOKUP(C509, products!$A$2:$D$1000, 4, FALSE)</f>
        <v>4</v>
      </c>
      <c r="J509" t="str">
        <f>VLOOKUP(D509, stores!$A$2:$B$1000, 2, FALSE)</f>
        <v>Santa Cruz Bikes</v>
      </c>
      <c r="K509" t="str">
        <f>VLOOKUP(C:C,products!$A$2:$B$1000,2,)</f>
        <v>Surly Straggler 650b - 2016</v>
      </c>
    </row>
    <row r="510" spans="1:11" x14ac:dyDescent="0.25">
      <c r="A510">
        <v>181</v>
      </c>
      <c r="B510">
        <v>3</v>
      </c>
      <c r="C510">
        <v>15</v>
      </c>
      <c r="D510">
        <v>2</v>
      </c>
      <c r="E510">
        <v>529.99</v>
      </c>
      <c r="F510">
        <v>0.2</v>
      </c>
      <c r="G510">
        <f>(order_items[[#This Row],[quantity]]*order_items[[#This Row],[list_price]]-order_items[[#This Row],[discount]])</f>
        <v>1059.78</v>
      </c>
      <c r="H510" t="str">
        <f>VLOOKUP(I510, 'categories'!$A$2:$B$1000, 2, FALSE)</f>
        <v>Cruisers Bicycles</v>
      </c>
      <c r="I510">
        <f>VLOOKUP(C510, products!$A$2:$D$1000, 4, FALSE)</f>
        <v>3</v>
      </c>
      <c r="J510" t="str">
        <f>VLOOKUP(D510, stores!$A$2:$B$1000, 2, FALSE)</f>
        <v>Baldwin Bikes</v>
      </c>
      <c r="K510" t="str">
        <f>VLOOKUP(C:C,products!$A$2:$B$1000,2,)</f>
        <v>Electra Moto 1 - 2016</v>
      </c>
    </row>
    <row r="511" spans="1:11" x14ac:dyDescent="0.25">
      <c r="A511">
        <v>181</v>
      </c>
      <c r="B511">
        <v>4</v>
      </c>
      <c r="C511">
        <v>24</v>
      </c>
      <c r="D511">
        <v>2</v>
      </c>
      <c r="E511">
        <v>549.99</v>
      </c>
      <c r="F511">
        <v>0.05</v>
      </c>
      <c r="G511">
        <f>(order_items[[#This Row],[quantity]]*order_items[[#This Row],[list_price]]-order_items[[#This Row],[discount]])</f>
        <v>1099.93</v>
      </c>
      <c r="H511" t="str">
        <f>VLOOKUP(I511, 'categories'!$A$2:$B$1000, 2, FALSE)</f>
        <v>Comfort Bicycles</v>
      </c>
      <c r="I511">
        <f>VLOOKUP(C511, products!$A$2:$D$1000, 4, FALSE)</f>
        <v>2</v>
      </c>
      <c r="J511" t="str">
        <f>VLOOKUP(D511, stores!$A$2:$B$1000, 2, FALSE)</f>
        <v>Baldwin Bikes</v>
      </c>
      <c r="K511" t="str">
        <f>VLOOKUP(C:C,products!$A$2:$B$1000,2,)</f>
        <v>Electra Townie Original 21D - 2016</v>
      </c>
    </row>
    <row r="512" spans="1:11" x14ac:dyDescent="0.25">
      <c r="A512">
        <v>182</v>
      </c>
      <c r="B512">
        <v>1</v>
      </c>
      <c r="C512">
        <v>25</v>
      </c>
      <c r="D512">
        <v>2</v>
      </c>
      <c r="E512">
        <v>499.99</v>
      </c>
      <c r="F512">
        <v>0.05</v>
      </c>
      <c r="G512">
        <f>(order_items[[#This Row],[quantity]]*order_items[[#This Row],[list_price]]-order_items[[#This Row],[discount]])</f>
        <v>999.93000000000006</v>
      </c>
      <c r="H512" t="str">
        <f>VLOOKUP(I512, 'categories'!$A$2:$B$1000, 2, FALSE)</f>
        <v>Comfort Bicycles</v>
      </c>
      <c r="I512">
        <f>VLOOKUP(C512, products!$A$2:$D$1000, 4, FALSE)</f>
        <v>2</v>
      </c>
      <c r="J512" t="str">
        <f>VLOOKUP(D512, stores!$A$2:$B$1000, 2, FALSE)</f>
        <v>Baldwin Bikes</v>
      </c>
      <c r="K512" t="str">
        <f>VLOOKUP(C:C,products!$A$2:$B$1000,2,)</f>
        <v>Electra Townie Original 7D - 2015/2016</v>
      </c>
    </row>
    <row r="513" spans="1:11" x14ac:dyDescent="0.25">
      <c r="A513">
        <v>182</v>
      </c>
      <c r="B513">
        <v>2</v>
      </c>
      <c r="C513">
        <v>24</v>
      </c>
      <c r="D513">
        <v>2</v>
      </c>
      <c r="E513">
        <v>549.99</v>
      </c>
      <c r="F513">
        <v>7.0000000000000007E-2</v>
      </c>
      <c r="G513">
        <f>(order_items[[#This Row],[quantity]]*order_items[[#This Row],[list_price]]-order_items[[#This Row],[discount]])</f>
        <v>1099.9100000000001</v>
      </c>
      <c r="H513" t="str">
        <f>VLOOKUP(I513, 'categories'!$A$2:$B$1000, 2, FALSE)</f>
        <v>Comfort Bicycles</v>
      </c>
      <c r="I513">
        <f>VLOOKUP(C513, products!$A$2:$D$1000, 4, FALSE)</f>
        <v>2</v>
      </c>
      <c r="J513" t="str">
        <f>VLOOKUP(D513, stores!$A$2:$B$1000, 2, FALSE)</f>
        <v>Baldwin Bikes</v>
      </c>
      <c r="K513" t="str">
        <f>VLOOKUP(C:C,products!$A$2:$B$1000,2,)</f>
        <v>Electra Townie Original 21D - 2016</v>
      </c>
    </row>
    <row r="514" spans="1:11" x14ac:dyDescent="0.25">
      <c r="A514">
        <v>183</v>
      </c>
      <c r="B514">
        <v>1</v>
      </c>
      <c r="C514">
        <v>11</v>
      </c>
      <c r="D514">
        <v>2</v>
      </c>
      <c r="E514">
        <v>1680.99</v>
      </c>
      <c r="F514">
        <v>0.2</v>
      </c>
      <c r="G514">
        <f>(order_items[[#This Row],[quantity]]*order_items[[#This Row],[list_price]]-order_items[[#This Row],[discount]])</f>
        <v>3361.78</v>
      </c>
      <c r="H514" t="str">
        <f>VLOOKUP(I514, 'categories'!$A$2:$B$1000, 2, FALSE)</f>
        <v>Cyclocross Bicycles</v>
      </c>
      <c r="I514">
        <f>VLOOKUP(C514, products!$A$2:$D$1000, 4, FALSE)</f>
        <v>4</v>
      </c>
      <c r="J514" t="str">
        <f>VLOOKUP(D514, stores!$A$2:$B$1000, 2, FALSE)</f>
        <v>Baldwin Bikes</v>
      </c>
      <c r="K514" t="str">
        <f>VLOOKUP(C:C,products!$A$2:$B$1000,2,)</f>
        <v>Surly Straggler 650b - 2016</v>
      </c>
    </row>
    <row r="515" spans="1:11" x14ac:dyDescent="0.25">
      <c r="A515">
        <v>183</v>
      </c>
      <c r="B515">
        <v>2</v>
      </c>
      <c r="C515">
        <v>12</v>
      </c>
      <c r="D515">
        <v>2</v>
      </c>
      <c r="E515">
        <v>549.99</v>
      </c>
      <c r="F515">
        <v>0.05</v>
      </c>
      <c r="G515">
        <f>(order_items[[#This Row],[quantity]]*order_items[[#This Row],[list_price]]-order_items[[#This Row],[discount]])</f>
        <v>1099.93</v>
      </c>
      <c r="H515" t="str">
        <f>VLOOKUP(I515, 'categories'!$A$2:$B$1000, 2, FALSE)</f>
        <v>Cruisers Bicycles</v>
      </c>
      <c r="I515">
        <f>VLOOKUP(C515, products!$A$2:$D$1000, 4, FALSE)</f>
        <v>3</v>
      </c>
      <c r="J515" t="str">
        <f>VLOOKUP(D515, stores!$A$2:$B$1000, 2, FALSE)</f>
        <v>Baldwin Bikes</v>
      </c>
      <c r="K515" t="str">
        <f>VLOOKUP(C:C,products!$A$2:$B$1000,2,)</f>
        <v>Electra Townie Original 21D - 2016</v>
      </c>
    </row>
    <row r="516" spans="1:11" x14ac:dyDescent="0.25">
      <c r="A516">
        <v>183</v>
      </c>
      <c r="B516">
        <v>3</v>
      </c>
      <c r="C516">
        <v>19</v>
      </c>
      <c r="D516">
        <v>1</v>
      </c>
      <c r="E516">
        <v>449</v>
      </c>
      <c r="F516">
        <v>7.0000000000000007E-2</v>
      </c>
      <c r="G516">
        <f>(order_items[[#This Row],[quantity]]*order_items[[#This Row],[list_price]]-order_items[[#This Row],[discount]])</f>
        <v>448.93</v>
      </c>
      <c r="H516" t="str">
        <f>VLOOKUP(I516, 'categories'!$A$2:$B$1000, 2, FALSE)</f>
        <v>Cruisers Bicycles</v>
      </c>
      <c r="I516">
        <f>VLOOKUP(C516, products!$A$2:$D$1000, 4, FALSE)</f>
        <v>3</v>
      </c>
      <c r="J516" t="str">
        <f>VLOOKUP(D516, stores!$A$2:$B$1000, 2, FALSE)</f>
        <v>Santa Cruz Bikes</v>
      </c>
      <c r="K516" t="str">
        <f>VLOOKUP(C:C,products!$A$2:$B$1000,2,)</f>
        <v>Pure Cycles William 3-Speed - 2016</v>
      </c>
    </row>
    <row r="517" spans="1:11" x14ac:dyDescent="0.25">
      <c r="A517">
        <v>183</v>
      </c>
      <c r="B517">
        <v>4</v>
      </c>
      <c r="C517">
        <v>17</v>
      </c>
      <c r="D517">
        <v>1</v>
      </c>
      <c r="E517">
        <v>429</v>
      </c>
      <c r="F517">
        <v>7.0000000000000007E-2</v>
      </c>
      <c r="G517">
        <f>(order_items[[#This Row],[quantity]]*order_items[[#This Row],[list_price]]-order_items[[#This Row],[discount]])</f>
        <v>428.93</v>
      </c>
      <c r="H517" t="str">
        <f>VLOOKUP(I517, 'categories'!$A$2:$B$1000, 2, FALSE)</f>
        <v>Cruisers Bicycles</v>
      </c>
      <c r="I517">
        <f>VLOOKUP(C517, products!$A$2:$D$1000, 4, FALSE)</f>
        <v>3</v>
      </c>
      <c r="J517" t="str">
        <f>VLOOKUP(D517, stores!$A$2:$B$1000, 2, FALSE)</f>
        <v>Santa Cruz Bikes</v>
      </c>
      <c r="K517" t="str">
        <f>VLOOKUP(C:C,products!$A$2:$B$1000,2,)</f>
        <v>Pure Cycles Vine 8-Speed - 2016</v>
      </c>
    </row>
    <row r="518" spans="1:11" x14ac:dyDescent="0.25">
      <c r="A518">
        <v>184</v>
      </c>
      <c r="B518">
        <v>1</v>
      </c>
      <c r="C518">
        <v>4</v>
      </c>
      <c r="D518">
        <v>1</v>
      </c>
      <c r="E518">
        <v>2899.99</v>
      </c>
      <c r="F518">
        <v>0.2</v>
      </c>
      <c r="G518">
        <f>(order_items[[#This Row],[quantity]]*order_items[[#This Row],[list_price]]-order_items[[#This Row],[discount]])</f>
        <v>2899.79</v>
      </c>
      <c r="H518" t="str">
        <f>VLOOKUP(I518, 'categories'!$A$2:$B$1000, 2, FALSE)</f>
        <v>Mountain Bikes</v>
      </c>
      <c r="I518">
        <f>VLOOKUP(C518, products!$A$2:$D$1000, 4, FALSE)</f>
        <v>6</v>
      </c>
      <c r="J518" t="str">
        <f>VLOOKUP(D518, stores!$A$2:$B$1000, 2, FALSE)</f>
        <v>Santa Cruz Bikes</v>
      </c>
      <c r="K518" t="str">
        <f>VLOOKUP(C:C,products!$A$2:$B$1000,2,)</f>
        <v>Trek Fuel EX 8 29 - 2016</v>
      </c>
    </row>
    <row r="519" spans="1:11" x14ac:dyDescent="0.25">
      <c r="A519">
        <v>184</v>
      </c>
      <c r="B519">
        <v>2</v>
      </c>
      <c r="C519">
        <v>5</v>
      </c>
      <c r="D519">
        <v>1</v>
      </c>
      <c r="E519">
        <v>1320.99</v>
      </c>
      <c r="F519">
        <v>0.1</v>
      </c>
      <c r="G519">
        <f>(order_items[[#This Row],[quantity]]*order_items[[#This Row],[list_price]]-order_items[[#This Row],[discount]])</f>
        <v>1320.89</v>
      </c>
      <c r="H519" t="str">
        <f>VLOOKUP(I519, 'categories'!$A$2:$B$1000, 2, FALSE)</f>
        <v>Mountain Bikes</v>
      </c>
      <c r="I519">
        <f>VLOOKUP(C519, products!$A$2:$D$1000, 4, FALSE)</f>
        <v>6</v>
      </c>
      <c r="J519" t="str">
        <f>VLOOKUP(D519, stores!$A$2:$B$1000, 2, FALSE)</f>
        <v>Santa Cruz Bikes</v>
      </c>
      <c r="K519" t="str">
        <f>VLOOKUP(C:C,products!$A$2:$B$1000,2,)</f>
        <v>Heller Shagamaw Frame - 2016</v>
      </c>
    </row>
    <row r="520" spans="1:11" x14ac:dyDescent="0.25">
      <c r="A520">
        <v>184</v>
      </c>
      <c r="B520">
        <v>3</v>
      </c>
      <c r="C520">
        <v>14</v>
      </c>
      <c r="D520">
        <v>1</v>
      </c>
      <c r="E520">
        <v>269.99</v>
      </c>
      <c r="F520">
        <v>0.1</v>
      </c>
      <c r="G520">
        <f>(order_items[[#This Row],[quantity]]*order_items[[#This Row],[list_price]]-order_items[[#This Row],[discount]])</f>
        <v>269.89</v>
      </c>
      <c r="H520" t="str">
        <f>VLOOKUP(I520, 'categories'!$A$2:$B$1000, 2, FALSE)</f>
        <v>Cruisers Bicycles</v>
      </c>
      <c r="I520">
        <f>VLOOKUP(C520, products!$A$2:$D$1000, 4, FALSE)</f>
        <v>3</v>
      </c>
      <c r="J520" t="str">
        <f>VLOOKUP(D520, stores!$A$2:$B$1000, 2, FALSE)</f>
        <v>Santa Cruz Bikes</v>
      </c>
      <c r="K520" t="str">
        <f>VLOOKUP(C:C,products!$A$2:$B$1000,2,)</f>
        <v>Electra Girl's Hawaii 1 (16-inch) - 2015/2016</v>
      </c>
    </row>
    <row r="521" spans="1:11" x14ac:dyDescent="0.25">
      <c r="A521">
        <v>185</v>
      </c>
      <c r="B521">
        <v>1</v>
      </c>
      <c r="C521">
        <v>20</v>
      </c>
      <c r="D521">
        <v>1</v>
      </c>
      <c r="E521">
        <v>599.99</v>
      </c>
      <c r="F521">
        <v>0.1</v>
      </c>
      <c r="G521">
        <f>(order_items[[#This Row],[quantity]]*order_items[[#This Row],[list_price]]-order_items[[#This Row],[discount]])</f>
        <v>599.89</v>
      </c>
      <c r="H521" t="str">
        <f>VLOOKUP(I521, 'categories'!$A$2:$B$1000, 2, FALSE)</f>
        <v>Cruisers Bicycles</v>
      </c>
      <c r="I521">
        <f>VLOOKUP(C521, products!$A$2:$D$1000, 4, FALSE)</f>
        <v>3</v>
      </c>
      <c r="J521" t="str">
        <f>VLOOKUP(D521, stores!$A$2:$B$1000, 2, FALSE)</f>
        <v>Santa Cruz Bikes</v>
      </c>
      <c r="K521" t="str">
        <f>VLOOKUP(C:C,products!$A$2:$B$1000,2,)</f>
        <v>Electra Townie Original 7D EQ - Women's - 2016</v>
      </c>
    </row>
    <row r="522" spans="1:11" x14ac:dyDescent="0.25">
      <c r="A522">
        <v>185</v>
      </c>
      <c r="B522">
        <v>2</v>
      </c>
      <c r="C522">
        <v>8</v>
      </c>
      <c r="D522">
        <v>1</v>
      </c>
      <c r="E522">
        <v>1799.99</v>
      </c>
      <c r="F522">
        <v>0.05</v>
      </c>
      <c r="G522">
        <f>(order_items[[#This Row],[quantity]]*order_items[[#This Row],[list_price]]-order_items[[#This Row],[discount]])</f>
        <v>1799.94</v>
      </c>
      <c r="H522" t="str">
        <f>VLOOKUP(I522, 'categories'!$A$2:$B$1000, 2, FALSE)</f>
        <v>Mountain Bikes</v>
      </c>
      <c r="I522">
        <f>VLOOKUP(C522, products!$A$2:$D$1000, 4, FALSE)</f>
        <v>6</v>
      </c>
      <c r="J522" t="str">
        <f>VLOOKUP(D522, stores!$A$2:$B$1000, 2, FALSE)</f>
        <v>Santa Cruz Bikes</v>
      </c>
      <c r="K522" t="str">
        <f>VLOOKUP(C:C,products!$A$2:$B$1000,2,)</f>
        <v>Trek Remedy 29 Carbon Frameset - 2016</v>
      </c>
    </row>
    <row r="523" spans="1:11" x14ac:dyDescent="0.25">
      <c r="A523">
        <v>186</v>
      </c>
      <c r="B523">
        <v>1</v>
      </c>
      <c r="C523">
        <v>4</v>
      </c>
      <c r="D523">
        <v>1</v>
      </c>
      <c r="E523">
        <v>2899.99</v>
      </c>
      <c r="F523">
        <v>0.1</v>
      </c>
      <c r="G523">
        <f>(order_items[[#This Row],[quantity]]*order_items[[#This Row],[list_price]]-order_items[[#This Row],[discount]])</f>
        <v>2899.89</v>
      </c>
      <c r="H523" t="str">
        <f>VLOOKUP(I523, 'categories'!$A$2:$B$1000, 2, FALSE)</f>
        <v>Mountain Bikes</v>
      </c>
      <c r="I523">
        <f>VLOOKUP(C523, products!$A$2:$D$1000, 4, FALSE)</f>
        <v>6</v>
      </c>
      <c r="J523" t="str">
        <f>VLOOKUP(D523, stores!$A$2:$B$1000, 2, FALSE)</f>
        <v>Santa Cruz Bikes</v>
      </c>
      <c r="K523" t="str">
        <f>VLOOKUP(C:C,products!$A$2:$B$1000,2,)</f>
        <v>Trek Fuel EX 8 29 - 2016</v>
      </c>
    </row>
    <row r="524" spans="1:11" x14ac:dyDescent="0.25">
      <c r="A524">
        <v>186</v>
      </c>
      <c r="B524">
        <v>2</v>
      </c>
      <c r="C524">
        <v>6</v>
      </c>
      <c r="D524">
        <v>1</v>
      </c>
      <c r="E524">
        <v>469.99</v>
      </c>
      <c r="F524">
        <v>0.1</v>
      </c>
      <c r="G524">
        <f>(order_items[[#This Row],[quantity]]*order_items[[#This Row],[list_price]]-order_items[[#This Row],[discount]])</f>
        <v>469.89</v>
      </c>
      <c r="H524" t="str">
        <f>VLOOKUP(I524, 'categories'!$A$2:$B$1000, 2, FALSE)</f>
        <v>Mountain Bikes</v>
      </c>
      <c r="I524">
        <f>VLOOKUP(C524, products!$A$2:$D$1000, 4, FALSE)</f>
        <v>6</v>
      </c>
      <c r="J524" t="str">
        <f>VLOOKUP(D524, stores!$A$2:$B$1000, 2, FALSE)</f>
        <v>Santa Cruz Bikes</v>
      </c>
      <c r="K524" t="str">
        <f>VLOOKUP(C:C,products!$A$2:$B$1000,2,)</f>
        <v>Surly Ice Cream Truck Frameset - 2016</v>
      </c>
    </row>
    <row r="525" spans="1:11" x14ac:dyDescent="0.25">
      <c r="A525">
        <v>187</v>
      </c>
      <c r="B525">
        <v>1</v>
      </c>
      <c r="C525">
        <v>5</v>
      </c>
      <c r="D525">
        <v>1</v>
      </c>
      <c r="E525">
        <v>1320.99</v>
      </c>
      <c r="F525">
        <v>0.05</v>
      </c>
      <c r="G525">
        <f>(order_items[[#This Row],[quantity]]*order_items[[#This Row],[list_price]]-order_items[[#This Row],[discount]])</f>
        <v>1320.94</v>
      </c>
      <c r="H525" t="str">
        <f>VLOOKUP(I525, 'categories'!$A$2:$B$1000, 2, FALSE)</f>
        <v>Mountain Bikes</v>
      </c>
      <c r="I525">
        <f>VLOOKUP(C525, products!$A$2:$D$1000, 4, FALSE)</f>
        <v>6</v>
      </c>
      <c r="J525" t="str">
        <f>VLOOKUP(D525, stores!$A$2:$B$1000, 2, FALSE)</f>
        <v>Santa Cruz Bikes</v>
      </c>
      <c r="K525" t="str">
        <f>VLOOKUP(C:C,products!$A$2:$B$1000,2,)</f>
        <v>Heller Shagamaw Frame - 2016</v>
      </c>
    </row>
    <row r="526" spans="1:11" x14ac:dyDescent="0.25">
      <c r="A526">
        <v>188</v>
      </c>
      <c r="B526">
        <v>1</v>
      </c>
      <c r="C526">
        <v>7</v>
      </c>
      <c r="D526">
        <v>2</v>
      </c>
      <c r="E526">
        <v>3999.99</v>
      </c>
      <c r="F526">
        <v>7.0000000000000007E-2</v>
      </c>
      <c r="G526">
        <f>(order_items[[#This Row],[quantity]]*order_items[[#This Row],[list_price]]-order_items[[#This Row],[discount]])</f>
        <v>7999.91</v>
      </c>
      <c r="H526" t="str">
        <f>VLOOKUP(I526, 'categories'!$A$2:$B$1000, 2, FALSE)</f>
        <v>Mountain Bikes</v>
      </c>
      <c r="I526">
        <f>VLOOKUP(C526, products!$A$2:$D$1000, 4, FALSE)</f>
        <v>6</v>
      </c>
      <c r="J526" t="str">
        <f>VLOOKUP(D526, stores!$A$2:$B$1000, 2, FALSE)</f>
        <v>Baldwin Bikes</v>
      </c>
      <c r="K526" t="str">
        <f>VLOOKUP(C:C,products!$A$2:$B$1000,2,)</f>
        <v>Trek Slash 8 27.5 - 2016</v>
      </c>
    </row>
    <row r="527" spans="1:11" x14ac:dyDescent="0.25">
      <c r="A527">
        <v>189</v>
      </c>
      <c r="B527">
        <v>1</v>
      </c>
      <c r="C527">
        <v>16</v>
      </c>
      <c r="D527">
        <v>2</v>
      </c>
      <c r="E527">
        <v>599.99</v>
      </c>
      <c r="F527">
        <v>0.2</v>
      </c>
      <c r="G527">
        <f>(order_items[[#This Row],[quantity]]*order_items[[#This Row],[list_price]]-order_items[[#This Row],[discount]])</f>
        <v>1199.78</v>
      </c>
      <c r="H527" t="str">
        <f>VLOOKUP(I527, 'categories'!$A$2:$B$1000, 2, FALSE)</f>
        <v>Cruisers Bicycles</v>
      </c>
      <c r="I527">
        <f>VLOOKUP(C527, products!$A$2:$D$1000, 4, FALSE)</f>
        <v>3</v>
      </c>
      <c r="J527" t="str">
        <f>VLOOKUP(D527, stores!$A$2:$B$1000, 2, FALSE)</f>
        <v>Baldwin Bikes</v>
      </c>
      <c r="K527" t="str">
        <f>VLOOKUP(C:C,products!$A$2:$B$1000,2,)</f>
        <v>Electra Townie Original 7D EQ - 2016</v>
      </c>
    </row>
    <row r="528" spans="1:11" x14ac:dyDescent="0.25">
      <c r="A528">
        <v>190</v>
      </c>
      <c r="B528">
        <v>1</v>
      </c>
      <c r="C528">
        <v>24</v>
      </c>
      <c r="D528">
        <v>1</v>
      </c>
      <c r="E528">
        <v>549.99</v>
      </c>
      <c r="F528">
        <v>0.05</v>
      </c>
      <c r="G528">
        <f>(order_items[[#This Row],[quantity]]*order_items[[#This Row],[list_price]]-order_items[[#This Row],[discount]])</f>
        <v>549.94000000000005</v>
      </c>
      <c r="H528" t="str">
        <f>VLOOKUP(I528, 'categories'!$A$2:$B$1000, 2, FALSE)</f>
        <v>Comfort Bicycles</v>
      </c>
      <c r="I528">
        <f>VLOOKUP(C528, products!$A$2:$D$1000, 4, FALSE)</f>
        <v>2</v>
      </c>
      <c r="J528" t="str">
        <f>VLOOKUP(D528, stores!$A$2:$B$1000, 2, FALSE)</f>
        <v>Santa Cruz Bikes</v>
      </c>
      <c r="K528" t="str">
        <f>VLOOKUP(C:C,products!$A$2:$B$1000,2,)</f>
        <v>Electra Townie Original 21D - 2016</v>
      </c>
    </row>
    <row r="529" spans="1:11" x14ac:dyDescent="0.25">
      <c r="A529">
        <v>190</v>
      </c>
      <c r="B529">
        <v>2</v>
      </c>
      <c r="C529">
        <v>15</v>
      </c>
      <c r="D529">
        <v>1</v>
      </c>
      <c r="E529">
        <v>529.99</v>
      </c>
      <c r="F529">
        <v>0.2</v>
      </c>
      <c r="G529">
        <f>(order_items[[#This Row],[quantity]]*order_items[[#This Row],[list_price]]-order_items[[#This Row],[discount]])</f>
        <v>529.79</v>
      </c>
      <c r="H529" t="str">
        <f>VLOOKUP(I529, 'categories'!$A$2:$B$1000, 2, FALSE)</f>
        <v>Cruisers Bicycles</v>
      </c>
      <c r="I529">
        <f>VLOOKUP(C529, products!$A$2:$D$1000, 4, FALSE)</f>
        <v>3</v>
      </c>
      <c r="J529" t="str">
        <f>VLOOKUP(D529, stores!$A$2:$B$1000, 2, FALSE)</f>
        <v>Santa Cruz Bikes</v>
      </c>
      <c r="K529" t="str">
        <f>VLOOKUP(C:C,products!$A$2:$B$1000,2,)</f>
        <v>Electra Moto 1 - 2016</v>
      </c>
    </row>
    <row r="530" spans="1:11" x14ac:dyDescent="0.25">
      <c r="A530">
        <v>190</v>
      </c>
      <c r="B530">
        <v>3</v>
      </c>
      <c r="C530">
        <v>3</v>
      </c>
      <c r="D530">
        <v>2</v>
      </c>
      <c r="E530">
        <v>999.99</v>
      </c>
      <c r="F530">
        <v>0.2</v>
      </c>
      <c r="G530">
        <f>(order_items[[#This Row],[quantity]]*order_items[[#This Row],[list_price]]-order_items[[#This Row],[discount]])</f>
        <v>1999.78</v>
      </c>
      <c r="H530" t="str">
        <f>VLOOKUP(I530, 'categories'!$A$2:$B$1000, 2, FALSE)</f>
        <v>Mountain Bikes</v>
      </c>
      <c r="I530">
        <f>VLOOKUP(C530, products!$A$2:$D$1000, 4, FALSE)</f>
        <v>6</v>
      </c>
      <c r="J530" t="str">
        <f>VLOOKUP(D530, stores!$A$2:$B$1000, 2, FALSE)</f>
        <v>Baldwin Bikes</v>
      </c>
      <c r="K530" t="str">
        <f>VLOOKUP(C:C,products!$A$2:$B$1000,2,)</f>
        <v>Surly Wednesday Frameset - 2016</v>
      </c>
    </row>
    <row r="531" spans="1:11" x14ac:dyDescent="0.25">
      <c r="A531">
        <v>191</v>
      </c>
      <c r="B531">
        <v>1</v>
      </c>
      <c r="C531">
        <v>25</v>
      </c>
      <c r="D531">
        <v>1</v>
      </c>
      <c r="E531">
        <v>499.99</v>
      </c>
      <c r="F531">
        <v>0.05</v>
      </c>
      <c r="G531">
        <f>(order_items[[#This Row],[quantity]]*order_items[[#This Row],[list_price]]-order_items[[#This Row],[discount]])</f>
        <v>499.94</v>
      </c>
      <c r="H531" t="str">
        <f>VLOOKUP(I531, 'categories'!$A$2:$B$1000, 2, FALSE)</f>
        <v>Comfort Bicycles</v>
      </c>
      <c r="I531">
        <f>VLOOKUP(C531, products!$A$2:$D$1000, 4, FALSE)</f>
        <v>2</v>
      </c>
      <c r="J531" t="str">
        <f>VLOOKUP(D531, stores!$A$2:$B$1000, 2, FALSE)</f>
        <v>Santa Cruz Bikes</v>
      </c>
      <c r="K531" t="str">
        <f>VLOOKUP(C:C,products!$A$2:$B$1000,2,)</f>
        <v>Electra Townie Original 7D - 2015/2016</v>
      </c>
    </row>
    <row r="532" spans="1:11" x14ac:dyDescent="0.25">
      <c r="A532">
        <v>191</v>
      </c>
      <c r="B532">
        <v>2</v>
      </c>
      <c r="C532">
        <v>12</v>
      </c>
      <c r="D532">
        <v>2</v>
      </c>
      <c r="E532">
        <v>549.99</v>
      </c>
      <c r="F532">
        <v>0.2</v>
      </c>
      <c r="G532">
        <f>(order_items[[#This Row],[quantity]]*order_items[[#This Row],[list_price]]-order_items[[#This Row],[discount]])</f>
        <v>1099.78</v>
      </c>
      <c r="H532" t="str">
        <f>VLOOKUP(I532, 'categories'!$A$2:$B$1000, 2, FALSE)</f>
        <v>Cruisers Bicycles</v>
      </c>
      <c r="I532">
        <f>VLOOKUP(C532, products!$A$2:$D$1000, 4, FALSE)</f>
        <v>3</v>
      </c>
      <c r="J532" t="str">
        <f>VLOOKUP(D532, stores!$A$2:$B$1000, 2, FALSE)</f>
        <v>Baldwin Bikes</v>
      </c>
      <c r="K532" t="str">
        <f>VLOOKUP(C:C,products!$A$2:$B$1000,2,)</f>
        <v>Electra Townie Original 21D - 2016</v>
      </c>
    </row>
    <row r="533" spans="1:11" x14ac:dyDescent="0.25">
      <c r="A533">
        <v>191</v>
      </c>
      <c r="B533">
        <v>3</v>
      </c>
      <c r="C533">
        <v>3</v>
      </c>
      <c r="D533">
        <v>1</v>
      </c>
      <c r="E533">
        <v>999.99</v>
      </c>
      <c r="F533">
        <v>7.0000000000000007E-2</v>
      </c>
      <c r="G533">
        <f>(order_items[[#This Row],[quantity]]*order_items[[#This Row],[list_price]]-order_items[[#This Row],[discount]])</f>
        <v>999.92</v>
      </c>
      <c r="H533" t="str">
        <f>VLOOKUP(I533, 'categories'!$A$2:$B$1000, 2, FALSE)</f>
        <v>Mountain Bikes</v>
      </c>
      <c r="I533">
        <f>VLOOKUP(C533, products!$A$2:$D$1000, 4, FALSE)</f>
        <v>6</v>
      </c>
      <c r="J533" t="str">
        <f>VLOOKUP(D533, stores!$A$2:$B$1000, 2, FALSE)</f>
        <v>Santa Cruz Bikes</v>
      </c>
      <c r="K533" t="str">
        <f>VLOOKUP(C:C,products!$A$2:$B$1000,2,)</f>
        <v>Surly Wednesday Frameset - 2016</v>
      </c>
    </row>
    <row r="534" spans="1:11" x14ac:dyDescent="0.25">
      <c r="A534">
        <v>191</v>
      </c>
      <c r="B534">
        <v>4</v>
      </c>
      <c r="C534">
        <v>8</v>
      </c>
      <c r="D534">
        <v>2</v>
      </c>
      <c r="E534">
        <v>1799.99</v>
      </c>
      <c r="F534">
        <v>0.05</v>
      </c>
      <c r="G534">
        <f>(order_items[[#This Row],[quantity]]*order_items[[#This Row],[list_price]]-order_items[[#This Row],[discount]])</f>
        <v>3599.93</v>
      </c>
      <c r="H534" t="str">
        <f>VLOOKUP(I534, 'categories'!$A$2:$B$1000, 2, FALSE)</f>
        <v>Mountain Bikes</v>
      </c>
      <c r="I534">
        <f>VLOOKUP(C534, products!$A$2:$D$1000, 4, FALSE)</f>
        <v>6</v>
      </c>
      <c r="J534" t="str">
        <f>VLOOKUP(D534, stores!$A$2:$B$1000, 2, FALSE)</f>
        <v>Baldwin Bikes</v>
      </c>
      <c r="K534" t="str">
        <f>VLOOKUP(C:C,products!$A$2:$B$1000,2,)</f>
        <v>Trek Remedy 29 Carbon Frameset - 2016</v>
      </c>
    </row>
    <row r="535" spans="1:11" x14ac:dyDescent="0.25">
      <c r="A535">
        <v>191</v>
      </c>
      <c r="B535">
        <v>5</v>
      </c>
      <c r="C535">
        <v>23</v>
      </c>
      <c r="D535">
        <v>1</v>
      </c>
      <c r="E535">
        <v>299.99</v>
      </c>
      <c r="F535">
        <v>0.05</v>
      </c>
      <c r="G535">
        <f>(order_items[[#This Row],[quantity]]*order_items[[#This Row],[list_price]]-order_items[[#This Row],[discount]])</f>
        <v>299.94</v>
      </c>
      <c r="H535" t="str">
        <f>VLOOKUP(I535, 'categories'!$A$2:$B$1000, 2, FALSE)</f>
        <v>Children Bicycles</v>
      </c>
      <c r="I535">
        <f>VLOOKUP(C535, products!$A$2:$D$1000, 4, FALSE)</f>
        <v>1</v>
      </c>
      <c r="J535" t="str">
        <f>VLOOKUP(D535, stores!$A$2:$B$1000, 2, FALSE)</f>
        <v>Santa Cruz Bikes</v>
      </c>
      <c r="K535" t="str">
        <f>VLOOKUP(C:C,products!$A$2:$B$1000,2,)</f>
        <v>Electra Girl's Hawaii 1 (20-inch) - 2015/2016</v>
      </c>
    </row>
    <row r="536" spans="1:11" x14ac:dyDescent="0.25">
      <c r="A536">
        <v>192</v>
      </c>
      <c r="B536">
        <v>1</v>
      </c>
      <c r="C536">
        <v>8</v>
      </c>
      <c r="D536">
        <v>2</v>
      </c>
      <c r="E536">
        <v>1799.99</v>
      </c>
      <c r="F536">
        <v>0.1</v>
      </c>
      <c r="G536">
        <f>(order_items[[#This Row],[quantity]]*order_items[[#This Row],[list_price]]-order_items[[#This Row],[discount]])</f>
        <v>3599.88</v>
      </c>
      <c r="H536" t="str">
        <f>VLOOKUP(I536, 'categories'!$A$2:$B$1000, 2, FALSE)</f>
        <v>Mountain Bikes</v>
      </c>
      <c r="I536">
        <f>VLOOKUP(C536, products!$A$2:$D$1000, 4, FALSE)</f>
        <v>6</v>
      </c>
      <c r="J536" t="str">
        <f>VLOOKUP(D536, stores!$A$2:$B$1000, 2, FALSE)</f>
        <v>Baldwin Bikes</v>
      </c>
      <c r="K536" t="str">
        <f>VLOOKUP(C:C,products!$A$2:$B$1000,2,)</f>
        <v>Trek Remedy 29 Carbon Frameset - 2016</v>
      </c>
    </row>
    <row r="537" spans="1:11" x14ac:dyDescent="0.25">
      <c r="A537">
        <v>192</v>
      </c>
      <c r="B537">
        <v>2</v>
      </c>
      <c r="C537">
        <v>25</v>
      </c>
      <c r="D537">
        <v>1</v>
      </c>
      <c r="E537">
        <v>499.99</v>
      </c>
      <c r="F537">
        <v>7.0000000000000007E-2</v>
      </c>
      <c r="G537">
        <f>(order_items[[#This Row],[quantity]]*order_items[[#This Row],[list_price]]-order_items[[#This Row],[discount]])</f>
        <v>499.92</v>
      </c>
      <c r="H537" t="str">
        <f>VLOOKUP(I537, 'categories'!$A$2:$B$1000, 2, FALSE)</f>
        <v>Comfort Bicycles</v>
      </c>
      <c r="I537">
        <f>VLOOKUP(C537, products!$A$2:$D$1000, 4, FALSE)</f>
        <v>2</v>
      </c>
      <c r="J537" t="str">
        <f>VLOOKUP(D537, stores!$A$2:$B$1000, 2, FALSE)</f>
        <v>Santa Cruz Bikes</v>
      </c>
      <c r="K537" t="str">
        <f>VLOOKUP(C:C,products!$A$2:$B$1000,2,)</f>
        <v>Electra Townie Original 7D - 2015/2016</v>
      </c>
    </row>
    <row r="538" spans="1:11" x14ac:dyDescent="0.25">
      <c r="A538">
        <v>192</v>
      </c>
      <c r="B538">
        <v>3</v>
      </c>
      <c r="C538">
        <v>2</v>
      </c>
      <c r="D538">
        <v>1</v>
      </c>
      <c r="E538">
        <v>749.99</v>
      </c>
      <c r="F538">
        <v>0.05</v>
      </c>
      <c r="G538">
        <f>(order_items[[#This Row],[quantity]]*order_items[[#This Row],[list_price]]-order_items[[#This Row],[discount]])</f>
        <v>749.94</v>
      </c>
      <c r="H538" t="str">
        <f>VLOOKUP(I538, 'categories'!$A$2:$B$1000, 2, FALSE)</f>
        <v>Mountain Bikes</v>
      </c>
      <c r="I538">
        <f>VLOOKUP(C538, products!$A$2:$D$1000, 4, FALSE)</f>
        <v>6</v>
      </c>
      <c r="J538" t="str">
        <f>VLOOKUP(D538, stores!$A$2:$B$1000, 2, FALSE)</f>
        <v>Santa Cruz Bikes</v>
      </c>
      <c r="K538" t="str">
        <f>VLOOKUP(C:C,products!$A$2:$B$1000,2,)</f>
        <v>Ritchey Timberwolf Frameset - 2016</v>
      </c>
    </row>
    <row r="539" spans="1:11" x14ac:dyDescent="0.25">
      <c r="A539">
        <v>192</v>
      </c>
      <c r="B539">
        <v>4</v>
      </c>
      <c r="C539">
        <v>24</v>
      </c>
      <c r="D539">
        <v>2</v>
      </c>
      <c r="E539">
        <v>549.99</v>
      </c>
      <c r="F539">
        <v>7.0000000000000007E-2</v>
      </c>
      <c r="G539">
        <f>(order_items[[#This Row],[quantity]]*order_items[[#This Row],[list_price]]-order_items[[#This Row],[discount]])</f>
        <v>1099.9100000000001</v>
      </c>
      <c r="H539" t="str">
        <f>VLOOKUP(I539, 'categories'!$A$2:$B$1000, 2, FALSE)</f>
        <v>Comfort Bicycles</v>
      </c>
      <c r="I539">
        <f>VLOOKUP(C539, products!$A$2:$D$1000, 4, FALSE)</f>
        <v>2</v>
      </c>
      <c r="J539" t="str">
        <f>VLOOKUP(D539, stores!$A$2:$B$1000, 2, FALSE)</f>
        <v>Baldwin Bikes</v>
      </c>
      <c r="K539" t="str">
        <f>VLOOKUP(C:C,products!$A$2:$B$1000,2,)</f>
        <v>Electra Townie Original 21D - 2016</v>
      </c>
    </row>
    <row r="540" spans="1:11" x14ac:dyDescent="0.25">
      <c r="A540">
        <v>192</v>
      </c>
      <c r="B540">
        <v>5</v>
      </c>
      <c r="C540">
        <v>10</v>
      </c>
      <c r="D540">
        <v>2</v>
      </c>
      <c r="E540">
        <v>1549</v>
      </c>
      <c r="F540">
        <v>0.2</v>
      </c>
      <c r="G540">
        <f>(order_items[[#This Row],[quantity]]*order_items[[#This Row],[list_price]]-order_items[[#This Row],[discount]])</f>
        <v>3097.8</v>
      </c>
      <c r="H540" t="str">
        <f>VLOOKUP(I540, 'categories'!$A$2:$B$1000, 2, FALSE)</f>
        <v>Cyclocross Bicycles</v>
      </c>
      <c r="I540">
        <f>VLOOKUP(C540, products!$A$2:$D$1000, 4, FALSE)</f>
        <v>4</v>
      </c>
      <c r="J540" t="str">
        <f>VLOOKUP(D540, stores!$A$2:$B$1000, 2, FALSE)</f>
        <v>Baldwin Bikes</v>
      </c>
      <c r="K540" t="str">
        <f>VLOOKUP(C:C,products!$A$2:$B$1000,2,)</f>
        <v>Surly Straggler - 2016</v>
      </c>
    </row>
    <row r="541" spans="1:11" x14ac:dyDescent="0.25">
      <c r="A541">
        <v>193</v>
      </c>
      <c r="B541">
        <v>1</v>
      </c>
      <c r="C541">
        <v>12</v>
      </c>
      <c r="D541">
        <v>2</v>
      </c>
      <c r="E541">
        <v>549.99</v>
      </c>
      <c r="F541">
        <v>0.1</v>
      </c>
      <c r="G541">
        <f>(order_items[[#This Row],[quantity]]*order_items[[#This Row],[list_price]]-order_items[[#This Row],[discount]])</f>
        <v>1099.8800000000001</v>
      </c>
      <c r="H541" t="str">
        <f>VLOOKUP(I541, 'categories'!$A$2:$B$1000, 2, FALSE)</f>
        <v>Cruisers Bicycles</v>
      </c>
      <c r="I541">
        <f>VLOOKUP(C541, products!$A$2:$D$1000, 4, FALSE)</f>
        <v>3</v>
      </c>
      <c r="J541" t="str">
        <f>VLOOKUP(D541, stores!$A$2:$B$1000, 2, FALSE)</f>
        <v>Baldwin Bikes</v>
      </c>
      <c r="K541" t="str">
        <f>VLOOKUP(C:C,products!$A$2:$B$1000,2,)</f>
        <v>Electra Townie Original 21D - 2016</v>
      </c>
    </row>
    <row r="542" spans="1:11" x14ac:dyDescent="0.25">
      <c r="A542">
        <v>194</v>
      </c>
      <c r="B542">
        <v>1</v>
      </c>
      <c r="C542">
        <v>21</v>
      </c>
      <c r="D542">
        <v>2</v>
      </c>
      <c r="E542">
        <v>269.99</v>
      </c>
      <c r="F542">
        <v>0.2</v>
      </c>
      <c r="G542">
        <f>(order_items[[#This Row],[quantity]]*order_items[[#This Row],[list_price]]-order_items[[#This Row],[discount]])</f>
        <v>539.78</v>
      </c>
      <c r="H542" t="str">
        <f>VLOOKUP(I542, 'categories'!$A$2:$B$1000, 2, FALSE)</f>
        <v>Children Bicycles</v>
      </c>
      <c r="I542">
        <f>VLOOKUP(C542, products!$A$2:$D$1000, 4, FALSE)</f>
        <v>1</v>
      </c>
      <c r="J542" t="str">
        <f>VLOOKUP(D542, stores!$A$2:$B$1000, 2, FALSE)</f>
        <v>Baldwin Bikes</v>
      </c>
      <c r="K542" t="str">
        <f>VLOOKUP(C:C,products!$A$2:$B$1000,2,)</f>
        <v>Electra Cruiser 1 (24-Inch) - 2016</v>
      </c>
    </row>
    <row r="543" spans="1:11" x14ac:dyDescent="0.25">
      <c r="A543">
        <v>195</v>
      </c>
      <c r="B543">
        <v>1</v>
      </c>
      <c r="C543">
        <v>18</v>
      </c>
      <c r="D543">
        <v>1</v>
      </c>
      <c r="E543">
        <v>449</v>
      </c>
      <c r="F543">
        <v>0.2</v>
      </c>
      <c r="G543">
        <f>(order_items[[#This Row],[quantity]]*order_items[[#This Row],[list_price]]-order_items[[#This Row],[discount]])</f>
        <v>448.8</v>
      </c>
      <c r="H543" t="str">
        <f>VLOOKUP(I543, 'categories'!$A$2:$B$1000, 2, FALSE)</f>
        <v>Cruisers Bicycles</v>
      </c>
      <c r="I543">
        <f>VLOOKUP(C543, products!$A$2:$D$1000, 4, FALSE)</f>
        <v>3</v>
      </c>
      <c r="J543" t="str">
        <f>VLOOKUP(D543, stores!$A$2:$B$1000, 2, FALSE)</f>
        <v>Santa Cruz Bikes</v>
      </c>
      <c r="K543" t="str">
        <f>VLOOKUP(C:C,products!$A$2:$B$1000,2,)</f>
        <v>Pure Cycles Western 3-Speed - Women's - 2015/2016</v>
      </c>
    </row>
    <row r="544" spans="1:11" x14ac:dyDescent="0.25">
      <c r="A544">
        <v>195</v>
      </c>
      <c r="B544">
        <v>2</v>
      </c>
      <c r="C544">
        <v>14</v>
      </c>
      <c r="D544">
        <v>1</v>
      </c>
      <c r="E544">
        <v>269.99</v>
      </c>
      <c r="F544">
        <v>0.05</v>
      </c>
      <c r="G544">
        <f>(order_items[[#This Row],[quantity]]*order_items[[#This Row],[list_price]]-order_items[[#This Row],[discount]])</f>
        <v>269.94</v>
      </c>
      <c r="H544" t="str">
        <f>VLOOKUP(I544, 'categories'!$A$2:$B$1000, 2, FALSE)</f>
        <v>Cruisers Bicycles</v>
      </c>
      <c r="I544">
        <f>VLOOKUP(C544, products!$A$2:$D$1000, 4, FALSE)</f>
        <v>3</v>
      </c>
      <c r="J544" t="str">
        <f>VLOOKUP(D544, stores!$A$2:$B$1000, 2, FALSE)</f>
        <v>Santa Cruz Bikes</v>
      </c>
      <c r="K544" t="str">
        <f>VLOOKUP(C:C,products!$A$2:$B$1000,2,)</f>
        <v>Electra Girl's Hawaii 1 (16-inch) - 2015/2016</v>
      </c>
    </row>
    <row r="545" spans="1:11" x14ac:dyDescent="0.25">
      <c r="A545">
        <v>195</v>
      </c>
      <c r="B545">
        <v>3</v>
      </c>
      <c r="C545">
        <v>5</v>
      </c>
      <c r="D545">
        <v>2</v>
      </c>
      <c r="E545">
        <v>1320.99</v>
      </c>
      <c r="F545">
        <v>0.2</v>
      </c>
      <c r="G545">
        <f>(order_items[[#This Row],[quantity]]*order_items[[#This Row],[list_price]]-order_items[[#This Row],[discount]])</f>
        <v>2641.78</v>
      </c>
      <c r="H545" t="str">
        <f>VLOOKUP(I545, 'categories'!$A$2:$B$1000, 2, FALSE)</f>
        <v>Mountain Bikes</v>
      </c>
      <c r="I545">
        <f>VLOOKUP(C545, products!$A$2:$D$1000, 4, FALSE)</f>
        <v>6</v>
      </c>
      <c r="J545" t="str">
        <f>VLOOKUP(D545, stores!$A$2:$B$1000, 2, FALSE)</f>
        <v>Baldwin Bikes</v>
      </c>
      <c r="K545" t="str">
        <f>VLOOKUP(C:C,products!$A$2:$B$1000,2,)</f>
        <v>Heller Shagamaw Frame - 2016</v>
      </c>
    </row>
    <row r="546" spans="1:11" x14ac:dyDescent="0.25">
      <c r="A546">
        <v>195</v>
      </c>
      <c r="B546">
        <v>4</v>
      </c>
      <c r="C546">
        <v>4</v>
      </c>
      <c r="D546">
        <v>2</v>
      </c>
      <c r="E546">
        <v>2899.99</v>
      </c>
      <c r="F546">
        <v>0.2</v>
      </c>
      <c r="G546">
        <f>(order_items[[#This Row],[quantity]]*order_items[[#This Row],[list_price]]-order_items[[#This Row],[discount]])</f>
        <v>5799.78</v>
      </c>
      <c r="H546" t="str">
        <f>VLOOKUP(I546, 'categories'!$A$2:$B$1000, 2, FALSE)</f>
        <v>Mountain Bikes</v>
      </c>
      <c r="I546">
        <f>VLOOKUP(C546, products!$A$2:$D$1000, 4, FALSE)</f>
        <v>6</v>
      </c>
      <c r="J546" t="str">
        <f>VLOOKUP(D546, stores!$A$2:$B$1000, 2, FALSE)</f>
        <v>Baldwin Bikes</v>
      </c>
      <c r="K546" t="str">
        <f>VLOOKUP(C:C,products!$A$2:$B$1000,2,)</f>
        <v>Trek Fuel EX 8 29 - 2016</v>
      </c>
    </row>
    <row r="547" spans="1:11" x14ac:dyDescent="0.25">
      <c r="A547">
        <v>195</v>
      </c>
      <c r="B547">
        <v>5</v>
      </c>
      <c r="C547">
        <v>21</v>
      </c>
      <c r="D547">
        <v>2</v>
      </c>
      <c r="E547">
        <v>269.99</v>
      </c>
      <c r="F547">
        <v>0.1</v>
      </c>
      <c r="G547">
        <f>(order_items[[#This Row],[quantity]]*order_items[[#This Row],[list_price]]-order_items[[#This Row],[discount]])</f>
        <v>539.88</v>
      </c>
      <c r="H547" t="str">
        <f>VLOOKUP(I547, 'categories'!$A$2:$B$1000, 2, FALSE)</f>
        <v>Children Bicycles</v>
      </c>
      <c r="I547">
        <f>VLOOKUP(C547, products!$A$2:$D$1000, 4, FALSE)</f>
        <v>1</v>
      </c>
      <c r="J547" t="str">
        <f>VLOOKUP(D547, stores!$A$2:$B$1000, 2, FALSE)</f>
        <v>Baldwin Bikes</v>
      </c>
      <c r="K547" t="str">
        <f>VLOOKUP(C:C,products!$A$2:$B$1000,2,)</f>
        <v>Electra Cruiser 1 (24-Inch) - 2016</v>
      </c>
    </row>
    <row r="548" spans="1:11" x14ac:dyDescent="0.25">
      <c r="A548">
        <v>196</v>
      </c>
      <c r="B548">
        <v>1</v>
      </c>
      <c r="C548">
        <v>6</v>
      </c>
      <c r="D548">
        <v>1</v>
      </c>
      <c r="E548">
        <v>469.99</v>
      </c>
      <c r="F548">
        <v>0.05</v>
      </c>
      <c r="G548">
        <f>(order_items[[#This Row],[quantity]]*order_items[[#This Row],[list_price]]-order_items[[#This Row],[discount]])</f>
        <v>469.94</v>
      </c>
      <c r="H548" t="str">
        <f>VLOOKUP(I548, 'categories'!$A$2:$B$1000, 2, FALSE)</f>
        <v>Mountain Bikes</v>
      </c>
      <c r="I548">
        <f>VLOOKUP(C548, products!$A$2:$D$1000, 4, FALSE)</f>
        <v>6</v>
      </c>
      <c r="J548" t="str">
        <f>VLOOKUP(D548, stores!$A$2:$B$1000, 2, FALSE)</f>
        <v>Santa Cruz Bikes</v>
      </c>
      <c r="K548" t="str">
        <f>VLOOKUP(C:C,products!$A$2:$B$1000,2,)</f>
        <v>Surly Ice Cream Truck Frameset - 2016</v>
      </c>
    </row>
    <row r="549" spans="1:11" x14ac:dyDescent="0.25">
      <c r="A549">
        <v>196</v>
      </c>
      <c r="B549">
        <v>2</v>
      </c>
      <c r="C549">
        <v>3</v>
      </c>
      <c r="D549">
        <v>2</v>
      </c>
      <c r="E549">
        <v>999.99</v>
      </c>
      <c r="F549">
        <v>7.0000000000000007E-2</v>
      </c>
      <c r="G549">
        <f>(order_items[[#This Row],[quantity]]*order_items[[#This Row],[list_price]]-order_items[[#This Row],[discount]])</f>
        <v>1999.91</v>
      </c>
      <c r="H549" t="str">
        <f>VLOOKUP(I549, 'categories'!$A$2:$B$1000, 2, FALSE)</f>
        <v>Mountain Bikes</v>
      </c>
      <c r="I549">
        <f>VLOOKUP(C549, products!$A$2:$D$1000, 4, FALSE)</f>
        <v>6</v>
      </c>
      <c r="J549" t="str">
        <f>VLOOKUP(D549, stores!$A$2:$B$1000, 2, FALSE)</f>
        <v>Baldwin Bikes</v>
      </c>
      <c r="K549" t="str">
        <f>VLOOKUP(C:C,products!$A$2:$B$1000,2,)</f>
        <v>Surly Wednesday Frameset - 2016</v>
      </c>
    </row>
    <row r="550" spans="1:11" x14ac:dyDescent="0.25">
      <c r="A550">
        <v>196</v>
      </c>
      <c r="B550">
        <v>3</v>
      </c>
      <c r="C550">
        <v>10</v>
      </c>
      <c r="D550">
        <v>2</v>
      </c>
      <c r="E550">
        <v>1549</v>
      </c>
      <c r="F550">
        <v>7.0000000000000007E-2</v>
      </c>
      <c r="G550">
        <f>(order_items[[#This Row],[quantity]]*order_items[[#This Row],[list_price]]-order_items[[#This Row],[discount]])</f>
        <v>3097.93</v>
      </c>
      <c r="H550" t="str">
        <f>VLOOKUP(I550, 'categories'!$A$2:$B$1000, 2, FALSE)</f>
        <v>Cyclocross Bicycles</v>
      </c>
      <c r="I550">
        <f>VLOOKUP(C550, products!$A$2:$D$1000, 4, FALSE)</f>
        <v>4</v>
      </c>
      <c r="J550" t="str">
        <f>VLOOKUP(D550, stores!$A$2:$B$1000, 2, FALSE)</f>
        <v>Baldwin Bikes</v>
      </c>
      <c r="K550" t="str">
        <f>VLOOKUP(C:C,products!$A$2:$B$1000,2,)</f>
        <v>Surly Straggler - 2016</v>
      </c>
    </row>
    <row r="551" spans="1:11" x14ac:dyDescent="0.25">
      <c r="A551">
        <v>196</v>
      </c>
      <c r="B551">
        <v>4</v>
      </c>
      <c r="C551">
        <v>12</v>
      </c>
      <c r="D551">
        <v>1</v>
      </c>
      <c r="E551">
        <v>549.99</v>
      </c>
      <c r="F551">
        <v>7.0000000000000007E-2</v>
      </c>
      <c r="G551">
        <f>(order_items[[#This Row],[quantity]]*order_items[[#This Row],[list_price]]-order_items[[#This Row],[discount]])</f>
        <v>549.91999999999996</v>
      </c>
      <c r="H551" t="str">
        <f>VLOOKUP(I551, 'categories'!$A$2:$B$1000, 2, FALSE)</f>
        <v>Cruisers Bicycles</v>
      </c>
      <c r="I551">
        <f>VLOOKUP(C551, products!$A$2:$D$1000, 4, FALSE)</f>
        <v>3</v>
      </c>
      <c r="J551" t="str">
        <f>VLOOKUP(D551, stores!$A$2:$B$1000, 2, FALSE)</f>
        <v>Santa Cruz Bikes</v>
      </c>
      <c r="K551" t="str">
        <f>VLOOKUP(C:C,products!$A$2:$B$1000,2,)</f>
        <v>Electra Townie Original 21D - 2016</v>
      </c>
    </row>
    <row r="552" spans="1:11" x14ac:dyDescent="0.25">
      <c r="A552">
        <v>196</v>
      </c>
      <c r="B552">
        <v>5</v>
      </c>
      <c r="C552">
        <v>20</v>
      </c>
      <c r="D552">
        <v>1</v>
      </c>
      <c r="E552">
        <v>599.99</v>
      </c>
      <c r="F552">
        <v>0.1</v>
      </c>
      <c r="G552">
        <f>(order_items[[#This Row],[quantity]]*order_items[[#This Row],[list_price]]-order_items[[#This Row],[discount]])</f>
        <v>599.89</v>
      </c>
      <c r="H552" t="str">
        <f>VLOOKUP(I552, 'categories'!$A$2:$B$1000, 2, FALSE)</f>
        <v>Cruisers Bicycles</v>
      </c>
      <c r="I552">
        <f>VLOOKUP(C552, products!$A$2:$D$1000, 4, FALSE)</f>
        <v>3</v>
      </c>
      <c r="J552" t="str">
        <f>VLOOKUP(D552, stores!$A$2:$B$1000, 2, FALSE)</f>
        <v>Santa Cruz Bikes</v>
      </c>
      <c r="K552" t="str">
        <f>VLOOKUP(C:C,products!$A$2:$B$1000,2,)</f>
        <v>Electra Townie Original 7D EQ - Women's - 2016</v>
      </c>
    </row>
    <row r="553" spans="1:11" x14ac:dyDescent="0.25">
      <c r="A553">
        <v>197</v>
      </c>
      <c r="B553">
        <v>1</v>
      </c>
      <c r="C553">
        <v>4</v>
      </c>
      <c r="D553">
        <v>2</v>
      </c>
      <c r="E553">
        <v>2899.99</v>
      </c>
      <c r="F553">
        <v>0.2</v>
      </c>
      <c r="G553">
        <f>(order_items[[#This Row],[quantity]]*order_items[[#This Row],[list_price]]-order_items[[#This Row],[discount]])</f>
        <v>5799.78</v>
      </c>
      <c r="H553" t="str">
        <f>VLOOKUP(I553, 'categories'!$A$2:$B$1000, 2, FALSE)</f>
        <v>Mountain Bikes</v>
      </c>
      <c r="I553">
        <f>VLOOKUP(C553, products!$A$2:$D$1000, 4, FALSE)</f>
        <v>6</v>
      </c>
      <c r="J553" t="str">
        <f>VLOOKUP(D553, stores!$A$2:$B$1000, 2, FALSE)</f>
        <v>Baldwin Bikes</v>
      </c>
      <c r="K553" t="str">
        <f>VLOOKUP(C:C,products!$A$2:$B$1000,2,)</f>
        <v>Trek Fuel EX 8 29 - 2016</v>
      </c>
    </row>
    <row r="554" spans="1:11" x14ac:dyDescent="0.25">
      <c r="A554">
        <v>197</v>
      </c>
      <c r="B554">
        <v>2</v>
      </c>
      <c r="C554">
        <v>2</v>
      </c>
      <c r="D554">
        <v>2</v>
      </c>
      <c r="E554">
        <v>749.99</v>
      </c>
      <c r="F554">
        <v>7.0000000000000007E-2</v>
      </c>
      <c r="G554">
        <f>(order_items[[#This Row],[quantity]]*order_items[[#This Row],[list_price]]-order_items[[#This Row],[discount]])</f>
        <v>1499.91</v>
      </c>
      <c r="H554" t="str">
        <f>VLOOKUP(I554, 'categories'!$A$2:$B$1000, 2, FALSE)</f>
        <v>Mountain Bikes</v>
      </c>
      <c r="I554">
        <f>VLOOKUP(C554, products!$A$2:$D$1000, 4, FALSE)</f>
        <v>6</v>
      </c>
      <c r="J554" t="str">
        <f>VLOOKUP(D554, stores!$A$2:$B$1000, 2, FALSE)</f>
        <v>Baldwin Bikes</v>
      </c>
      <c r="K554" t="str">
        <f>VLOOKUP(C:C,products!$A$2:$B$1000,2,)</f>
        <v>Ritchey Timberwolf Frameset - 2016</v>
      </c>
    </row>
    <row r="555" spans="1:11" x14ac:dyDescent="0.25">
      <c r="A555">
        <v>198</v>
      </c>
      <c r="B555">
        <v>1</v>
      </c>
      <c r="C555">
        <v>6</v>
      </c>
      <c r="D555">
        <v>2</v>
      </c>
      <c r="E555">
        <v>469.99</v>
      </c>
      <c r="F555">
        <v>0.05</v>
      </c>
      <c r="G555">
        <f>(order_items[[#This Row],[quantity]]*order_items[[#This Row],[list_price]]-order_items[[#This Row],[discount]])</f>
        <v>939.93000000000006</v>
      </c>
      <c r="H555" t="str">
        <f>VLOOKUP(I555, 'categories'!$A$2:$B$1000, 2, FALSE)</f>
        <v>Mountain Bikes</v>
      </c>
      <c r="I555">
        <f>VLOOKUP(C555, products!$A$2:$D$1000, 4, FALSE)</f>
        <v>6</v>
      </c>
      <c r="J555" t="str">
        <f>VLOOKUP(D555, stores!$A$2:$B$1000, 2, FALSE)</f>
        <v>Baldwin Bikes</v>
      </c>
      <c r="K555" t="str">
        <f>VLOOKUP(C:C,products!$A$2:$B$1000,2,)</f>
        <v>Surly Ice Cream Truck Frameset - 2016</v>
      </c>
    </row>
    <row r="556" spans="1:11" x14ac:dyDescent="0.25">
      <c r="A556">
        <v>198</v>
      </c>
      <c r="B556">
        <v>2</v>
      </c>
      <c r="C556">
        <v>20</v>
      </c>
      <c r="D556">
        <v>2</v>
      </c>
      <c r="E556">
        <v>599.99</v>
      </c>
      <c r="F556">
        <v>7.0000000000000007E-2</v>
      </c>
      <c r="G556">
        <f>(order_items[[#This Row],[quantity]]*order_items[[#This Row],[list_price]]-order_items[[#This Row],[discount]])</f>
        <v>1199.9100000000001</v>
      </c>
      <c r="H556" t="str">
        <f>VLOOKUP(I556, 'categories'!$A$2:$B$1000, 2, FALSE)</f>
        <v>Cruisers Bicycles</v>
      </c>
      <c r="I556">
        <f>VLOOKUP(C556, products!$A$2:$D$1000, 4, FALSE)</f>
        <v>3</v>
      </c>
      <c r="J556" t="str">
        <f>VLOOKUP(D556, stores!$A$2:$B$1000, 2, FALSE)</f>
        <v>Baldwin Bikes</v>
      </c>
      <c r="K556" t="str">
        <f>VLOOKUP(C:C,products!$A$2:$B$1000,2,)</f>
        <v>Electra Townie Original 7D EQ - Women's - 2016</v>
      </c>
    </row>
    <row r="557" spans="1:11" x14ac:dyDescent="0.25">
      <c r="A557">
        <v>198</v>
      </c>
      <c r="B557">
        <v>3</v>
      </c>
      <c r="C557">
        <v>8</v>
      </c>
      <c r="D557">
        <v>2</v>
      </c>
      <c r="E557">
        <v>1799.99</v>
      </c>
      <c r="F557">
        <v>0.2</v>
      </c>
      <c r="G557">
        <f>(order_items[[#This Row],[quantity]]*order_items[[#This Row],[list_price]]-order_items[[#This Row],[discount]])</f>
        <v>3599.78</v>
      </c>
      <c r="H557" t="str">
        <f>VLOOKUP(I557, 'categories'!$A$2:$B$1000, 2, FALSE)</f>
        <v>Mountain Bikes</v>
      </c>
      <c r="I557">
        <f>VLOOKUP(C557, products!$A$2:$D$1000, 4, FALSE)</f>
        <v>6</v>
      </c>
      <c r="J557" t="str">
        <f>VLOOKUP(D557, stores!$A$2:$B$1000, 2, FALSE)</f>
        <v>Baldwin Bikes</v>
      </c>
      <c r="K557" t="str">
        <f>VLOOKUP(C:C,products!$A$2:$B$1000,2,)</f>
        <v>Trek Remedy 29 Carbon Frameset - 2016</v>
      </c>
    </row>
    <row r="558" spans="1:11" x14ac:dyDescent="0.25">
      <c r="A558">
        <v>198</v>
      </c>
      <c r="B558">
        <v>4</v>
      </c>
      <c r="C558">
        <v>13</v>
      </c>
      <c r="D558">
        <v>2</v>
      </c>
      <c r="E558">
        <v>269.99</v>
      </c>
      <c r="F558">
        <v>0.05</v>
      </c>
      <c r="G558">
        <f>(order_items[[#This Row],[quantity]]*order_items[[#This Row],[list_price]]-order_items[[#This Row],[discount]])</f>
        <v>539.93000000000006</v>
      </c>
      <c r="H558" t="str">
        <f>VLOOKUP(I558, 'categories'!$A$2:$B$1000, 2, FALSE)</f>
        <v>Cruisers Bicycles</v>
      </c>
      <c r="I558">
        <f>VLOOKUP(C558, products!$A$2:$D$1000, 4, FALSE)</f>
        <v>3</v>
      </c>
      <c r="J558" t="str">
        <f>VLOOKUP(D558, stores!$A$2:$B$1000, 2, FALSE)</f>
        <v>Baldwin Bikes</v>
      </c>
      <c r="K558" t="str">
        <f>VLOOKUP(C:C,products!$A$2:$B$1000,2,)</f>
        <v>Electra Cruiser 1 (24-Inch) - 2016</v>
      </c>
    </row>
    <row r="559" spans="1:11" x14ac:dyDescent="0.25">
      <c r="A559">
        <v>198</v>
      </c>
      <c r="B559">
        <v>5</v>
      </c>
      <c r="C559">
        <v>17</v>
      </c>
      <c r="D559">
        <v>1</v>
      </c>
      <c r="E559">
        <v>429</v>
      </c>
      <c r="F559">
        <v>0.05</v>
      </c>
      <c r="G559">
        <f>(order_items[[#This Row],[quantity]]*order_items[[#This Row],[list_price]]-order_items[[#This Row],[discount]])</f>
        <v>428.95</v>
      </c>
      <c r="H559" t="str">
        <f>VLOOKUP(I559, 'categories'!$A$2:$B$1000, 2, FALSE)</f>
        <v>Cruisers Bicycles</v>
      </c>
      <c r="I559">
        <f>VLOOKUP(C559, products!$A$2:$D$1000, 4, FALSE)</f>
        <v>3</v>
      </c>
      <c r="J559" t="str">
        <f>VLOOKUP(D559, stores!$A$2:$B$1000, 2, FALSE)</f>
        <v>Santa Cruz Bikes</v>
      </c>
      <c r="K559" t="str">
        <f>VLOOKUP(C:C,products!$A$2:$B$1000,2,)</f>
        <v>Pure Cycles Vine 8-Speed - 2016</v>
      </c>
    </row>
    <row r="560" spans="1:11" x14ac:dyDescent="0.25">
      <c r="A560">
        <v>199</v>
      </c>
      <c r="B560">
        <v>1</v>
      </c>
      <c r="C560">
        <v>25</v>
      </c>
      <c r="D560">
        <v>2</v>
      </c>
      <c r="E560">
        <v>499.99</v>
      </c>
      <c r="F560">
        <v>0.05</v>
      </c>
      <c r="G560">
        <f>(order_items[[#This Row],[quantity]]*order_items[[#This Row],[list_price]]-order_items[[#This Row],[discount]])</f>
        <v>999.93000000000006</v>
      </c>
      <c r="H560" t="str">
        <f>VLOOKUP(I560, 'categories'!$A$2:$B$1000, 2, FALSE)</f>
        <v>Comfort Bicycles</v>
      </c>
      <c r="I560">
        <f>VLOOKUP(C560, products!$A$2:$D$1000, 4, FALSE)</f>
        <v>2</v>
      </c>
      <c r="J560" t="str">
        <f>VLOOKUP(D560, stores!$A$2:$B$1000, 2, FALSE)</f>
        <v>Baldwin Bikes</v>
      </c>
      <c r="K560" t="str">
        <f>VLOOKUP(C:C,products!$A$2:$B$1000,2,)</f>
        <v>Electra Townie Original 7D - 2015/2016</v>
      </c>
    </row>
    <row r="561" spans="1:11" x14ac:dyDescent="0.25">
      <c r="A561">
        <v>199</v>
      </c>
      <c r="B561">
        <v>2</v>
      </c>
      <c r="C561">
        <v>18</v>
      </c>
      <c r="D561">
        <v>2</v>
      </c>
      <c r="E561">
        <v>449</v>
      </c>
      <c r="F561">
        <v>7.0000000000000007E-2</v>
      </c>
      <c r="G561">
        <f>(order_items[[#This Row],[quantity]]*order_items[[#This Row],[list_price]]-order_items[[#This Row],[discount]])</f>
        <v>897.93</v>
      </c>
      <c r="H561" t="str">
        <f>VLOOKUP(I561, 'categories'!$A$2:$B$1000, 2, FALSE)</f>
        <v>Cruisers Bicycles</v>
      </c>
      <c r="I561">
        <f>VLOOKUP(C561, products!$A$2:$D$1000, 4, FALSE)</f>
        <v>3</v>
      </c>
      <c r="J561" t="str">
        <f>VLOOKUP(D561, stores!$A$2:$B$1000, 2, FALSE)</f>
        <v>Baldwin Bikes</v>
      </c>
      <c r="K561" t="str">
        <f>VLOOKUP(C:C,products!$A$2:$B$1000,2,)</f>
        <v>Pure Cycles Western 3-Speed - Women's - 2015/2016</v>
      </c>
    </row>
    <row r="562" spans="1:11" x14ac:dyDescent="0.25">
      <c r="A562">
        <v>199</v>
      </c>
      <c r="B562">
        <v>3</v>
      </c>
      <c r="C562">
        <v>4</v>
      </c>
      <c r="D562">
        <v>1</v>
      </c>
      <c r="E562">
        <v>2899.99</v>
      </c>
      <c r="F562">
        <v>0.2</v>
      </c>
      <c r="G562">
        <f>(order_items[[#This Row],[quantity]]*order_items[[#This Row],[list_price]]-order_items[[#This Row],[discount]])</f>
        <v>2899.79</v>
      </c>
      <c r="H562" t="str">
        <f>VLOOKUP(I562, 'categories'!$A$2:$B$1000, 2, FALSE)</f>
        <v>Mountain Bikes</v>
      </c>
      <c r="I562">
        <f>VLOOKUP(C562, products!$A$2:$D$1000, 4, FALSE)</f>
        <v>6</v>
      </c>
      <c r="J562" t="str">
        <f>VLOOKUP(D562, stores!$A$2:$B$1000, 2, FALSE)</f>
        <v>Santa Cruz Bikes</v>
      </c>
      <c r="K562" t="str">
        <f>VLOOKUP(C:C,products!$A$2:$B$1000,2,)</f>
        <v>Trek Fuel EX 8 29 - 2016</v>
      </c>
    </row>
    <row r="563" spans="1:11" x14ac:dyDescent="0.25">
      <c r="A563">
        <v>200</v>
      </c>
      <c r="B563">
        <v>1</v>
      </c>
      <c r="C563">
        <v>23</v>
      </c>
      <c r="D563">
        <v>2</v>
      </c>
      <c r="E563">
        <v>299.99</v>
      </c>
      <c r="F563">
        <v>0.05</v>
      </c>
      <c r="G563">
        <f>(order_items[[#This Row],[quantity]]*order_items[[#This Row],[list_price]]-order_items[[#This Row],[discount]])</f>
        <v>599.93000000000006</v>
      </c>
      <c r="H563" t="str">
        <f>VLOOKUP(I563, 'categories'!$A$2:$B$1000, 2, FALSE)</f>
        <v>Children Bicycles</v>
      </c>
      <c r="I563">
        <f>VLOOKUP(C563, products!$A$2:$D$1000, 4, FALSE)</f>
        <v>1</v>
      </c>
      <c r="J563" t="str">
        <f>VLOOKUP(D563, stores!$A$2:$B$1000, 2, FALSE)</f>
        <v>Baldwin Bikes</v>
      </c>
      <c r="K563" t="str">
        <f>VLOOKUP(C:C,products!$A$2:$B$1000,2,)</f>
        <v>Electra Girl's Hawaii 1 (20-inch) - 2015/2016</v>
      </c>
    </row>
    <row r="564" spans="1:11" x14ac:dyDescent="0.25">
      <c r="A564">
        <v>200</v>
      </c>
      <c r="B564">
        <v>2</v>
      </c>
      <c r="C564">
        <v>22</v>
      </c>
      <c r="D564">
        <v>2</v>
      </c>
      <c r="E564">
        <v>269.99</v>
      </c>
      <c r="F564">
        <v>7.0000000000000007E-2</v>
      </c>
      <c r="G564">
        <f>(order_items[[#This Row],[quantity]]*order_items[[#This Row],[list_price]]-order_items[[#This Row],[discount]])</f>
        <v>539.91</v>
      </c>
      <c r="H564" t="str">
        <f>VLOOKUP(I564, 'categories'!$A$2:$B$1000, 2, FALSE)</f>
        <v>Children Bicycles</v>
      </c>
      <c r="I564">
        <f>VLOOKUP(C564, products!$A$2:$D$1000, 4, FALSE)</f>
        <v>1</v>
      </c>
      <c r="J564" t="str">
        <f>VLOOKUP(D564, stores!$A$2:$B$1000, 2, FALSE)</f>
        <v>Baldwin Bikes</v>
      </c>
      <c r="K564" t="str">
        <f>VLOOKUP(C:C,products!$A$2:$B$1000,2,)</f>
        <v>Electra Girl's Hawaii 1 (16-inch) - 2015/2016</v>
      </c>
    </row>
    <row r="565" spans="1:11" x14ac:dyDescent="0.25">
      <c r="A565">
        <v>201</v>
      </c>
      <c r="B565">
        <v>1</v>
      </c>
      <c r="C565">
        <v>24</v>
      </c>
      <c r="D565">
        <v>1</v>
      </c>
      <c r="E565">
        <v>549.99</v>
      </c>
      <c r="F565">
        <v>0.05</v>
      </c>
      <c r="G565">
        <f>(order_items[[#This Row],[quantity]]*order_items[[#This Row],[list_price]]-order_items[[#This Row],[discount]])</f>
        <v>549.94000000000005</v>
      </c>
      <c r="H565" t="str">
        <f>VLOOKUP(I565, 'categories'!$A$2:$B$1000, 2, FALSE)</f>
        <v>Comfort Bicycles</v>
      </c>
      <c r="I565">
        <f>VLOOKUP(C565, products!$A$2:$D$1000, 4, FALSE)</f>
        <v>2</v>
      </c>
      <c r="J565" t="str">
        <f>VLOOKUP(D565, stores!$A$2:$B$1000, 2, FALSE)</f>
        <v>Santa Cruz Bikes</v>
      </c>
      <c r="K565" t="str">
        <f>VLOOKUP(C:C,products!$A$2:$B$1000,2,)</f>
        <v>Electra Townie Original 21D - 2016</v>
      </c>
    </row>
    <row r="566" spans="1:11" x14ac:dyDescent="0.25">
      <c r="A566">
        <v>201</v>
      </c>
      <c r="B566">
        <v>2</v>
      </c>
      <c r="C566">
        <v>7</v>
      </c>
      <c r="D566">
        <v>1</v>
      </c>
      <c r="E566">
        <v>3999.99</v>
      </c>
      <c r="F566">
        <v>0.2</v>
      </c>
      <c r="G566">
        <f>(order_items[[#This Row],[quantity]]*order_items[[#This Row],[list_price]]-order_items[[#This Row],[discount]])</f>
        <v>3999.79</v>
      </c>
      <c r="H566" t="str">
        <f>VLOOKUP(I566, 'categories'!$A$2:$B$1000, 2, FALSE)</f>
        <v>Mountain Bikes</v>
      </c>
      <c r="I566">
        <f>VLOOKUP(C566, products!$A$2:$D$1000, 4, FALSE)</f>
        <v>6</v>
      </c>
      <c r="J566" t="str">
        <f>VLOOKUP(D566, stores!$A$2:$B$1000, 2, FALSE)</f>
        <v>Santa Cruz Bikes</v>
      </c>
      <c r="K566" t="str">
        <f>VLOOKUP(C:C,products!$A$2:$B$1000,2,)</f>
        <v>Trek Slash 8 27.5 - 2016</v>
      </c>
    </row>
    <row r="567" spans="1:11" x14ac:dyDescent="0.25">
      <c r="A567">
        <v>201</v>
      </c>
      <c r="B567">
        <v>3</v>
      </c>
      <c r="C567">
        <v>14</v>
      </c>
      <c r="D567">
        <v>2</v>
      </c>
      <c r="E567">
        <v>269.99</v>
      </c>
      <c r="F567">
        <v>0.1</v>
      </c>
      <c r="G567">
        <f>(order_items[[#This Row],[quantity]]*order_items[[#This Row],[list_price]]-order_items[[#This Row],[discount]])</f>
        <v>539.88</v>
      </c>
      <c r="H567" t="str">
        <f>VLOOKUP(I567, 'categories'!$A$2:$B$1000, 2, FALSE)</f>
        <v>Cruisers Bicycles</v>
      </c>
      <c r="I567">
        <f>VLOOKUP(C567, products!$A$2:$D$1000, 4, FALSE)</f>
        <v>3</v>
      </c>
      <c r="J567" t="str">
        <f>VLOOKUP(D567, stores!$A$2:$B$1000, 2, FALSE)</f>
        <v>Baldwin Bikes</v>
      </c>
      <c r="K567" t="str">
        <f>VLOOKUP(C:C,products!$A$2:$B$1000,2,)</f>
        <v>Electra Girl's Hawaii 1 (16-inch) - 2015/2016</v>
      </c>
    </row>
    <row r="568" spans="1:11" x14ac:dyDescent="0.25">
      <c r="A568">
        <v>201</v>
      </c>
      <c r="B568">
        <v>4</v>
      </c>
      <c r="C568">
        <v>17</v>
      </c>
      <c r="D568">
        <v>1</v>
      </c>
      <c r="E568">
        <v>429</v>
      </c>
      <c r="F568">
        <v>0.05</v>
      </c>
      <c r="G568">
        <f>(order_items[[#This Row],[quantity]]*order_items[[#This Row],[list_price]]-order_items[[#This Row],[discount]])</f>
        <v>428.95</v>
      </c>
      <c r="H568" t="str">
        <f>VLOOKUP(I568, 'categories'!$A$2:$B$1000, 2, FALSE)</f>
        <v>Cruisers Bicycles</v>
      </c>
      <c r="I568">
        <f>VLOOKUP(C568, products!$A$2:$D$1000, 4, FALSE)</f>
        <v>3</v>
      </c>
      <c r="J568" t="str">
        <f>VLOOKUP(D568, stores!$A$2:$B$1000, 2, FALSE)</f>
        <v>Santa Cruz Bikes</v>
      </c>
      <c r="K568" t="str">
        <f>VLOOKUP(C:C,products!$A$2:$B$1000,2,)</f>
        <v>Pure Cycles Vine 8-Speed - 2016</v>
      </c>
    </row>
    <row r="569" spans="1:11" x14ac:dyDescent="0.25">
      <c r="A569">
        <v>202</v>
      </c>
      <c r="B569">
        <v>1</v>
      </c>
      <c r="C569">
        <v>8</v>
      </c>
      <c r="D569">
        <v>1</v>
      </c>
      <c r="E569">
        <v>1799.99</v>
      </c>
      <c r="F569">
        <v>7.0000000000000007E-2</v>
      </c>
      <c r="G569">
        <f>(order_items[[#This Row],[quantity]]*order_items[[#This Row],[list_price]]-order_items[[#This Row],[discount]])</f>
        <v>1799.92</v>
      </c>
      <c r="H569" t="str">
        <f>VLOOKUP(I569, 'categories'!$A$2:$B$1000, 2, FALSE)</f>
        <v>Mountain Bikes</v>
      </c>
      <c r="I569">
        <f>VLOOKUP(C569, products!$A$2:$D$1000, 4, FALSE)</f>
        <v>6</v>
      </c>
      <c r="J569" t="str">
        <f>VLOOKUP(D569, stores!$A$2:$B$1000, 2, FALSE)</f>
        <v>Santa Cruz Bikes</v>
      </c>
      <c r="K569" t="str">
        <f>VLOOKUP(C:C,products!$A$2:$B$1000,2,)</f>
        <v>Trek Remedy 29 Carbon Frameset - 2016</v>
      </c>
    </row>
    <row r="570" spans="1:11" x14ac:dyDescent="0.25">
      <c r="A570">
        <v>202</v>
      </c>
      <c r="B570">
        <v>2</v>
      </c>
      <c r="C570">
        <v>17</v>
      </c>
      <c r="D570">
        <v>1</v>
      </c>
      <c r="E570">
        <v>429</v>
      </c>
      <c r="F570">
        <v>0.05</v>
      </c>
      <c r="G570">
        <f>(order_items[[#This Row],[quantity]]*order_items[[#This Row],[list_price]]-order_items[[#This Row],[discount]])</f>
        <v>428.95</v>
      </c>
      <c r="H570" t="str">
        <f>VLOOKUP(I570, 'categories'!$A$2:$B$1000, 2, FALSE)</f>
        <v>Cruisers Bicycles</v>
      </c>
      <c r="I570">
        <f>VLOOKUP(C570, products!$A$2:$D$1000, 4, FALSE)</f>
        <v>3</v>
      </c>
      <c r="J570" t="str">
        <f>VLOOKUP(D570, stores!$A$2:$B$1000, 2, FALSE)</f>
        <v>Santa Cruz Bikes</v>
      </c>
      <c r="K570" t="str">
        <f>VLOOKUP(C:C,products!$A$2:$B$1000,2,)</f>
        <v>Pure Cycles Vine 8-Speed - 2016</v>
      </c>
    </row>
    <row r="571" spans="1:11" x14ac:dyDescent="0.25">
      <c r="A571">
        <v>202</v>
      </c>
      <c r="B571">
        <v>3</v>
      </c>
      <c r="C571">
        <v>15</v>
      </c>
      <c r="D571">
        <v>2</v>
      </c>
      <c r="E571">
        <v>529.99</v>
      </c>
      <c r="F571">
        <v>0.05</v>
      </c>
      <c r="G571">
        <f>(order_items[[#This Row],[quantity]]*order_items[[#This Row],[list_price]]-order_items[[#This Row],[discount]])</f>
        <v>1059.93</v>
      </c>
      <c r="H571" t="str">
        <f>VLOOKUP(I571, 'categories'!$A$2:$B$1000, 2, FALSE)</f>
        <v>Cruisers Bicycles</v>
      </c>
      <c r="I571">
        <f>VLOOKUP(C571, products!$A$2:$D$1000, 4, FALSE)</f>
        <v>3</v>
      </c>
      <c r="J571" t="str">
        <f>VLOOKUP(D571, stores!$A$2:$B$1000, 2, FALSE)</f>
        <v>Baldwin Bikes</v>
      </c>
      <c r="K571" t="str">
        <f>VLOOKUP(C:C,products!$A$2:$B$1000,2,)</f>
        <v>Electra Moto 1 - 2016</v>
      </c>
    </row>
    <row r="572" spans="1:11" x14ac:dyDescent="0.25">
      <c r="A572">
        <v>202</v>
      </c>
      <c r="B572">
        <v>4</v>
      </c>
      <c r="C572">
        <v>25</v>
      </c>
      <c r="D572">
        <v>2</v>
      </c>
      <c r="E572">
        <v>499.99</v>
      </c>
      <c r="F572">
        <v>0.05</v>
      </c>
      <c r="G572">
        <f>(order_items[[#This Row],[quantity]]*order_items[[#This Row],[list_price]]-order_items[[#This Row],[discount]])</f>
        <v>999.93000000000006</v>
      </c>
      <c r="H572" t="str">
        <f>VLOOKUP(I572, 'categories'!$A$2:$B$1000, 2, FALSE)</f>
        <v>Comfort Bicycles</v>
      </c>
      <c r="I572">
        <f>VLOOKUP(C572, products!$A$2:$D$1000, 4, FALSE)</f>
        <v>2</v>
      </c>
      <c r="J572" t="str">
        <f>VLOOKUP(D572, stores!$A$2:$B$1000, 2, FALSE)</f>
        <v>Baldwin Bikes</v>
      </c>
      <c r="K572" t="str">
        <f>VLOOKUP(C:C,products!$A$2:$B$1000,2,)</f>
        <v>Electra Townie Original 7D - 2015/2016</v>
      </c>
    </row>
    <row r="573" spans="1:11" x14ac:dyDescent="0.25">
      <c r="A573">
        <v>203</v>
      </c>
      <c r="B573">
        <v>1</v>
      </c>
      <c r="C573">
        <v>26</v>
      </c>
      <c r="D573">
        <v>1</v>
      </c>
      <c r="E573">
        <v>599.99</v>
      </c>
      <c r="F573">
        <v>0.05</v>
      </c>
      <c r="G573">
        <f>(order_items[[#This Row],[quantity]]*order_items[[#This Row],[list_price]]-order_items[[#This Row],[discount]])</f>
        <v>599.94000000000005</v>
      </c>
      <c r="H573" t="str">
        <f>VLOOKUP(I573, 'categories'!$A$2:$B$1000, 2, FALSE)</f>
        <v>Comfort Bicycles</v>
      </c>
      <c r="I573">
        <f>VLOOKUP(C573, products!$A$2:$D$1000, 4, FALSE)</f>
        <v>2</v>
      </c>
      <c r="J573" t="str">
        <f>VLOOKUP(D573, stores!$A$2:$B$1000, 2, FALSE)</f>
        <v>Santa Cruz Bikes</v>
      </c>
      <c r="K573" t="str">
        <f>VLOOKUP(C:C,products!$A$2:$B$1000,2,)</f>
        <v>Electra Townie Original 7D EQ - 2016</v>
      </c>
    </row>
    <row r="574" spans="1:11" x14ac:dyDescent="0.25">
      <c r="A574">
        <v>203</v>
      </c>
      <c r="B574">
        <v>2</v>
      </c>
      <c r="C574">
        <v>3</v>
      </c>
      <c r="D574">
        <v>2</v>
      </c>
      <c r="E574">
        <v>999.99</v>
      </c>
      <c r="F574">
        <v>0.1</v>
      </c>
      <c r="G574">
        <f>(order_items[[#This Row],[quantity]]*order_items[[#This Row],[list_price]]-order_items[[#This Row],[discount]])</f>
        <v>1999.88</v>
      </c>
      <c r="H574" t="str">
        <f>VLOOKUP(I574, 'categories'!$A$2:$B$1000, 2, FALSE)</f>
        <v>Mountain Bikes</v>
      </c>
      <c r="I574">
        <f>VLOOKUP(C574, products!$A$2:$D$1000, 4, FALSE)</f>
        <v>6</v>
      </c>
      <c r="J574" t="str">
        <f>VLOOKUP(D574, stores!$A$2:$B$1000, 2, FALSE)</f>
        <v>Baldwin Bikes</v>
      </c>
      <c r="K574" t="str">
        <f>VLOOKUP(C:C,products!$A$2:$B$1000,2,)</f>
        <v>Surly Wednesday Frameset - 2016</v>
      </c>
    </row>
    <row r="575" spans="1:11" x14ac:dyDescent="0.25">
      <c r="A575">
        <v>203</v>
      </c>
      <c r="B575">
        <v>3</v>
      </c>
      <c r="C575">
        <v>17</v>
      </c>
      <c r="D575">
        <v>2</v>
      </c>
      <c r="E575">
        <v>429</v>
      </c>
      <c r="F575">
        <v>0.2</v>
      </c>
      <c r="G575">
        <f>(order_items[[#This Row],[quantity]]*order_items[[#This Row],[list_price]]-order_items[[#This Row],[discount]])</f>
        <v>857.8</v>
      </c>
      <c r="H575" t="str">
        <f>VLOOKUP(I575, 'categories'!$A$2:$B$1000, 2, FALSE)</f>
        <v>Cruisers Bicycles</v>
      </c>
      <c r="I575">
        <f>VLOOKUP(C575, products!$A$2:$D$1000, 4, FALSE)</f>
        <v>3</v>
      </c>
      <c r="J575" t="str">
        <f>VLOOKUP(D575, stores!$A$2:$B$1000, 2, FALSE)</f>
        <v>Baldwin Bikes</v>
      </c>
      <c r="K575" t="str">
        <f>VLOOKUP(C:C,products!$A$2:$B$1000,2,)</f>
        <v>Pure Cycles Vine 8-Speed - 2016</v>
      </c>
    </row>
    <row r="576" spans="1:11" x14ac:dyDescent="0.25">
      <c r="A576">
        <v>203</v>
      </c>
      <c r="B576">
        <v>4</v>
      </c>
      <c r="C576">
        <v>19</v>
      </c>
      <c r="D576">
        <v>2</v>
      </c>
      <c r="E576">
        <v>449</v>
      </c>
      <c r="F576">
        <v>7.0000000000000007E-2</v>
      </c>
      <c r="G576">
        <f>(order_items[[#This Row],[quantity]]*order_items[[#This Row],[list_price]]-order_items[[#This Row],[discount]])</f>
        <v>897.93</v>
      </c>
      <c r="H576" t="str">
        <f>VLOOKUP(I576, 'categories'!$A$2:$B$1000, 2, FALSE)</f>
        <v>Cruisers Bicycles</v>
      </c>
      <c r="I576">
        <f>VLOOKUP(C576, products!$A$2:$D$1000, 4, FALSE)</f>
        <v>3</v>
      </c>
      <c r="J576" t="str">
        <f>VLOOKUP(D576, stores!$A$2:$B$1000, 2, FALSE)</f>
        <v>Baldwin Bikes</v>
      </c>
      <c r="K576" t="str">
        <f>VLOOKUP(C:C,products!$A$2:$B$1000,2,)</f>
        <v>Pure Cycles William 3-Speed - 2016</v>
      </c>
    </row>
    <row r="577" spans="1:11" x14ac:dyDescent="0.25">
      <c r="A577">
        <v>204</v>
      </c>
      <c r="B577">
        <v>1</v>
      </c>
      <c r="C577">
        <v>6</v>
      </c>
      <c r="D577">
        <v>2</v>
      </c>
      <c r="E577">
        <v>469.99</v>
      </c>
      <c r="F577">
        <v>7.0000000000000007E-2</v>
      </c>
      <c r="G577">
        <f>(order_items[[#This Row],[quantity]]*order_items[[#This Row],[list_price]]-order_items[[#This Row],[discount]])</f>
        <v>939.91</v>
      </c>
      <c r="H577" t="str">
        <f>VLOOKUP(I577, 'categories'!$A$2:$B$1000, 2, FALSE)</f>
        <v>Mountain Bikes</v>
      </c>
      <c r="I577">
        <f>VLOOKUP(C577, products!$A$2:$D$1000, 4, FALSE)</f>
        <v>6</v>
      </c>
      <c r="J577" t="str">
        <f>VLOOKUP(D577, stores!$A$2:$B$1000, 2, FALSE)</f>
        <v>Baldwin Bikes</v>
      </c>
      <c r="K577" t="str">
        <f>VLOOKUP(C:C,products!$A$2:$B$1000,2,)</f>
        <v>Surly Ice Cream Truck Frameset - 2016</v>
      </c>
    </row>
    <row r="578" spans="1:11" x14ac:dyDescent="0.25">
      <c r="A578">
        <v>204</v>
      </c>
      <c r="B578">
        <v>2</v>
      </c>
      <c r="C578">
        <v>17</v>
      </c>
      <c r="D578">
        <v>2</v>
      </c>
      <c r="E578">
        <v>429</v>
      </c>
      <c r="F578">
        <v>0.1</v>
      </c>
      <c r="G578">
        <f>(order_items[[#This Row],[quantity]]*order_items[[#This Row],[list_price]]-order_items[[#This Row],[discount]])</f>
        <v>857.9</v>
      </c>
      <c r="H578" t="str">
        <f>VLOOKUP(I578, 'categories'!$A$2:$B$1000, 2, FALSE)</f>
        <v>Cruisers Bicycles</v>
      </c>
      <c r="I578">
        <f>VLOOKUP(C578, products!$A$2:$D$1000, 4, FALSE)</f>
        <v>3</v>
      </c>
      <c r="J578" t="str">
        <f>VLOOKUP(D578, stores!$A$2:$B$1000, 2, FALSE)</f>
        <v>Baldwin Bikes</v>
      </c>
      <c r="K578" t="str">
        <f>VLOOKUP(C:C,products!$A$2:$B$1000,2,)</f>
        <v>Pure Cycles Vine 8-Speed - 2016</v>
      </c>
    </row>
    <row r="579" spans="1:11" x14ac:dyDescent="0.25">
      <c r="A579">
        <v>205</v>
      </c>
      <c r="B579">
        <v>1</v>
      </c>
      <c r="C579">
        <v>22</v>
      </c>
      <c r="D579">
        <v>2</v>
      </c>
      <c r="E579">
        <v>269.99</v>
      </c>
      <c r="F579">
        <v>0.05</v>
      </c>
      <c r="G579">
        <f>(order_items[[#This Row],[quantity]]*order_items[[#This Row],[list_price]]-order_items[[#This Row],[discount]])</f>
        <v>539.93000000000006</v>
      </c>
      <c r="H579" t="str">
        <f>VLOOKUP(I579, 'categories'!$A$2:$B$1000, 2, FALSE)</f>
        <v>Children Bicycles</v>
      </c>
      <c r="I579">
        <f>VLOOKUP(C579, products!$A$2:$D$1000, 4, FALSE)</f>
        <v>1</v>
      </c>
      <c r="J579" t="str">
        <f>VLOOKUP(D579, stores!$A$2:$B$1000, 2, FALSE)</f>
        <v>Baldwin Bikes</v>
      </c>
      <c r="K579" t="str">
        <f>VLOOKUP(C:C,products!$A$2:$B$1000,2,)</f>
        <v>Electra Girl's Hawaii 1 (16-inch) - 2015/2016</v>
      </c>
    </row>
    <row r="580" spans="1:11" x14ac:dyDescent="0.25">
      <c r="A580">
        <v>205</v>
      </c>
      <c r="B580">
        <v>2</v>
      </c>
      <c r="C580">
        <v>24</v>
      </c>
      <c r="D580">
        <v>2</v>
      </c>
      <c r="E580">
        <v>549.99</v>
      </c>
      <c r="F580">
        <v>0.1</v>
      </c>
      <c r="G580">
        <f>(order_items[[#This Row],[quantity]]*order_items[[#This Row],[list_price]]-order_items[[#This Row],[discount]])</f>
        <v>1099.8800000000001</v>
      </c>
      <c r="H580" t="str">
        <f>VLOOKUP(I580, 'categories'!$A$2:$B$1000, 2, FALSE)</f>
        <v>Comfort Bicycles</v>
      </c>
      <c r="I580">
        <f>VLOOKUP(C580, products!$A$2:$D$1000, 4, FALSE)</f>
        <v>2</v>
      </c>
      <c r="J580" t="str">
        <f>VLOOKUP(D580, stores!$A$2:$B$1000, 2, FALSE)</f>
        <v>Baldwin Bikes</v>
      </c>
      <c r="K580" t="str">
        <f>VLOOKUP(C:C,products!$A$2:$B$1000,2,)</f>
        <v>Electra Townie Original 21D - 2016</v>
      </c>
    </row>
    <row r="581" spans="1:11" x14ac:dyDescent="0.25">
      <c r="A581">
        <v>206</v>
      </c>
      <c r="B581">
        <v>1</v>
      </c>
      <c r="C581">
        <v>25</v>
      </c>
      <c r="D581">
        <v>1</v>
      </c>
      <c r="E581">
        <v>499.99</v>
      </c>
      <c r="F581">
        <v>0.05</v>
      </c>
      <c r="G581">
        <f>(order_items[[#This Row],[quantity]]*order_items[[#This Row],[list_price]]-order_items[[#This Row],[discount]])</f>
        <v>499.94</v>
      </c>
      <c r="H581" t="str">
        <f>VLOOKUP(I581, 'categories'!$A$2:$B$1000, 2, FALSE)</f>
        <v>Comfort Bicycles</v>
      </c>
      <c r="I581">
        <f>VLOOKUP(C581, products!$A$2:$D$1000, 4, FALSE)</f>
        <v>2</v>
      </c>
      <c r="J581" t="str">
        <f>VLOOKUP(D581, stores!$A$2:$B$1000, 2, FALSE)</f>
        <v>Santa Cruz Bikes</v>
      </c>
      <c r="K581" t="str">
        <f>VLOOKUP(C:C,products!$A$2:$B$1000,2,)</f>
        <v>Electra Townie Original 7D - 2015/2016</v>
      </c>
    </row>
    <row r="582" spans="1:11" x14ac:dyDescent="0.25">
      <c r="A582">
        <v>206</v>
      </c>
      <c r="B582">
        <v>2</v>
      </c>
      <c r="C582">
        <v>20</v>
      </c>
      <c r="D582">
        <v>1</v>
      </c>
      <c r="E582">
        <v>599.99</v>
      </c>
      <c r="F582">
        <v>0.2</v>
      </c>
      <c r="G582">
        <f>(order_items[[#This Row],[quantity]]*order_items[[#This Row],[list_price]]-order_items[[#This Row],[discount]])</f>
        <v>599.79</v>
      </c>
      <c r="H582" t="str">
        <f>VLOOKUP(I582, 'categories'!$A$2:$B$1000, 2, FALSE)</f>
        <v>Cruisers Bicycles</v>
      </c>
      <c r="I582">
        <f>VLOOKUP(C582, products!$A$2:$D$1000, 4, FALSE)</f>
        <v>3</v>
      </c>
      <c r="J582" t="str">
        <f>VLOOKUP(D582, stores!$A$2:$B$1000, 2, FALSE)</f>
        <v>Santa Cruz Bikes</v>
      </c>
      <c r="K582" t="str">
        <f>VLOOKUP(C:C,products!$A$2:$B$1000,2,)</f>
        <v>Electra Townie Original 7D EQ - Women's - 2016</v>
      </c>
    </row>
    <row r="583" spans="1:11" x14ac:dyDescent="0.25">
      <c r="A583">
        <v>207</v>
      </c>
      <c r="B583">
        <v>1</v>
      </c>
      <c r="C583">
        <v>12</v>
      </c>
      <c r="D583">
        <v>2</v>
      </c>
      <c r="E583">
        <v>549.99</v>
      </c>
      <c r="F583">
        <v>0.2</v>
      </c>
      <c r="G583">
        <f>(order_items[[#This Row],[quantity]]*order_items[[#This Row],[list_price]]-order_items[[#This Row],[discount]])</f>
        <v>1099.78</v>
      </c>
      <c r="H583" t="str">
        <f>VLOOKUP(I583, 'categories'!$A$2:$B$1000, 2, FALSE)</f>
        <v>Cruisers Bicycles</v>
      </c>
      <c r="I583">
        <f>VLOOKUP(C583, products!$A$2:$D$1000, 4, FALSE)</f>
        <v>3</v>
      </c>
      <c r="J583" t="str">
        <f>VLOOKUP(D583, stores!$A$2:$B$1000, 2, FALSE)</f>
        <v>Baldwin Bikes</v>
      </c>
      <c r="K583" t="str">
        <f>VLOOKUP(C:C,products!$A$2:$B$1000,2,)</f>
        <v>Electra Townie Original 21D - 2016</v>
      </c>
    </row>
    <row r="584" spans="1:11" x14ac:dyDescent="0.25">
      <c r="A584">
        <v>207</v>
      </c>
      <c r="B584">
        <v>2</v>
      </c>
      <c r="C584">
        <v>5</v>
      </c>
      <c r="D584">
        <v>1</v>
      </c>
      <c r="E584">
        <v>1320.99</v>
      </c>
      <c r="F584">
        <v>0.05</v>
      </c>
      <c r="G584">
        <f>(order_items[[#This Row],[quantity]]*order_items[[#This Row],[list_price]]-order_items[[#This Row],[discount]])</f>
        <v>1320.94</v>
      </c>
      <c r="H584" t="str">
        <f>VLOOKUP(I584, 'categories'!$A$2:$B$1000, 2, FALSE)</f>
        <v>Mountain Bikes</v>
      </c>
      <c r="I584">
        <f>VLOOKUP(C584, products!$A$2:$D$1000, 4, FALSE)</f>
        <v>6</v>
      </c>
      <c r="J584" t="str">
        <f>VLOOKUP(D584, stores!$A$2:$B$1000, 2, FALSE)</f>
        <v>Santa Cruz Bikes</v>
      </c>
      <c r="K584" t="str">
        <f>VLOOKUP(C:C,products!$A$2:$B$1000,2,)</f>
        <v>Heller Shagamaw Frame - 2016</v>
      </c>
    </row>
    <row r="585" spans="1:11" x14ac:dyDescent="0.25">
      <c r="A585">
        <v>207</v>
      </c>
      <c r="B585">
        <v>3</v>
      </c>
      <c r="C585">
        <v>11</v>
      </c>
      <c r="D585">
        <v>2</v>
      </c>
      <c r="E585">
        <v>1680.99</v>
      </c>
      <c r="F585">
        <v>7.0000000000000007E-2</v>
      </c>
      <c r="G585">
        <f>(order_items[[#This Row],[quantity]]*order_items[[#This Row],[list_price]]-order_items[[#This Row],[discount]])</f>
        <v>3361.91</v>
      </c>
      <c r="H585" t="str">
        <f>VLOOKUP(I585, 'categories'!$A$2:$B$1000, 2, FALSE)</f>
        <v>Cyclocross Bicycles</v>
      </c>
      <c r="I585">
        <f>VLOOKUP(C585, products!$A$2:$D$1000, 4, FALSE)</f>
        <v>4</v>
      </c>
      <c r="J585" t="str">
        <f>VLOOKUP(D585, stores!$A$2:$B$1000, 2, FALSE)</f>
        <v>Baldwin Bikes</v>
      </c>
      <c r="K585" t="str">
        <f>VLOOKUP(C:C,products!$A$2:$B$1000,2,)</f>
        <v>Surly Straggler 650b - 2016</v>
      </c>
    </row>
    <row r="586" spans="1:11" x14ac:dyDescent="0.25">
      <c r="A586">
        <v>207</v>
      </c>
      <c r="B586">
        <v>4</v>
      </c>
      <c r="C586">
        <v>7</v>
      </c>
      <c r="D586">
        <v>2</v>
      </c>
      <c r="E586">
        <v>3999.99</v>
      </c>
      <c r="F586">
        <v>0.1</v>
      </c>
      <c r="G586">
        <f>(order_items[[#This Row],[quantity]]*order_items[[#This Row],[list_price]]-order_items[[#This Row],[discount]])</f>
        <v>7999.8799999999992</v>
      </c>
      <c r="H586" t="str">
        <f>VLOOKUP(I586, 'categories'!$A$2:$B$1000, 2, FALSE)</f>
        <v>Mountain Bikes</v>
      </c>
      <c r="I586">
        <f>VLOOKUP(C586, products!$A$2:$D$1000, 4, FALSE)</f>
        <v>6</v>
      </c>
      <c r="J586" t="str">
        <f>VLOOKUP(D586, stores!$A$2:$B$1000, 2, FALSE)</f>
        <v>Baldwin Bikes</v>
      </c>
      <c r="K586" t="str">
        <f>VLOOKUP(C:C,products!$A$2:$B$1000,2,)</f>
        <v>Trek Slash 8 27.5 - 2016</v>
      </c>
    </row>
    <row r="587" spans="1:11" x14ac:dyDescent="0.25">
      <c r="A587">
        <v>208</v>
      </c>
      <c r="B587">
        <v>1</v>
      </c>
      <c r="C587">
        <v>6</v>
      </c>
      <c r="D587">
        <v>2</v>
      </c>
      <c r="E587">
        <v>469.99</v>
      </c>
      <c r="F587">
        <v>0.05</v>
      </c>
      <c r="G587">
        <f>(order_items[[#This Row],[quantity]]*order_items[[#This Row],[list_price]]-order_items[[#This Row],[discount]])</f>
        <v>939.93000000000006</v>
      </c>
      <c r="H587" t="str">
        <f>VLOOKUP(I587, 'categories'!$A$2:$B$1000, 2, FALSE)</f>
        <v>Mountain Bikes</v>
      </c>
      <c r="I587">
        <f>VLOOKUP(C587, products!$A$2:$D$1000, 4, FALSE)</f>
        <v>6</v>
      </c>
      <c r="J587" t="str">
        <f>VLOOKUP(D587, stores!$A$2:$B$1000, 2, FALSE)</f>
        <v>Baldwin Bikes</v>
      </c>
      <c r="K587" t="str">
        <f>VLOOKUP(C:C,products!$A$2:$B$1000,2,)</f>
        <v>Surly Ice Cream Truck Frameset - 2016</v>
      </c>
    </row>
    <row r="588" spans="1:11" x14ac:dyDescent="0.25">
      <c r="A588">
        <v>208</v>
      </c>
      <c r="B588">
        <v>2</v>
      </c>
      <c r="C588">
        <v>4</v>
      </c>
      <c r="D588">
        <v>2</v>
      </c>
      <c r="E588">
        <v>2899.99</v>
      </c>
      <c r="F588">
        <v>7.0000000000000007E-2</v>
      </c>
      <c r="G588">
        <f>(order_items[[#This Row],[quantity]]*order_items[[#This Row],[list_price]]-order_items[[#This Row],[discount]])</f>
        <v>5799.91</v>
      </c>
      <c r="H588" t="str">
        <f>VLOOKUP(I588, 'categories'!$A$2:$B$1000, 2, FALSE)</f>
        <v>Mountain Bikes</v>
      </c>
      <c r="I588">
        <f>VLOOKUP(C588, products!$A$2:$D$1000, 4, FALSE)</f>
        <v>6</v>
      </c>
      <c r="J588" t="str">
        <f>VLOOKUP(D588, stores!$A$2:$B$1000, 2, FALSE)</f>
        <v>Baldwin Bikes</v>
      </c>
      <c r="K588" t="str">
        <f>VLOOKUP(C:C,products!$A$2:$B$1000,2,)</f>
        <v>Trek Fuel EX 8 29 - 2016</v>
      </c>
    </row>
    <row r="589" spans="1:11" x14ac:dyDescent="0.25">
      <c r="A589">
        <v>208</v>
      </c>
      <c r="B589">
        <v>3</v>
      </c>
      <c r="C589">
        <v>3</v>
      </c>
      <c r="D589">
        <v>1</v>
      </c>
      <c r="E589">
        <v>999.99</v>
      </c>
      <c r="F589">
        <v>0.05</v>
      </c>
      <c r="G589">
        <f>(order_items[[#This Row],[quantity]]*order_items[[#This Row],[list_price]]-order_items[[#This Row],[discount]])</f>
        <v>999.94</v>
      </c>
      <c r="H589" t="str">
        <f>VLOOKUP(I589, 'categories'!$A$2:$B$1000, 2, FALSE)</f>
        <v>Mountain Bikes</v>
      </c>
      <c r="I589">
        <f>VLOOKUP(C589, products!$A$2:$D$1000, 4, FALSE)</f>
        <v>6</v>
      </c>
      <c r="J589" t="str">
        <f>VLOOKUP(D589, stores!$A$2:$B$1000, 2, FALSE)</f>
        <v>Santa Cruz Bikes</v>
      </c>
      <c r="K589" t="str">
        <f>VLOOKUP(C:C,products!$A$2:$B$1000,2,)</f>
        <v>Surly Wednesday Frameset - 2016</v>
      </c>
    </row>
    <row r="590" spans="1:11" x14ac:dyDescent="0.25">
      <c r="A590">
        <v>208</v>
      </c>
      <c r="B590">
        <v>4</v>
      </c>
      <c r="C590">
        <v>12</v>
      </c>
      <c r="D590">
        <v>1</v>
      </c>
      <c r="E590">
        <v>549.99</v>
      </c>
      <c r="F590">
        <v>0.2</v>
      </c>
      <c r="G590">
        <f>(order_items[[#This Row],[quantity]]*order_items[[#This Row],[list_price]]-order_items[[#This Row],[discount]])</f>
        <v>549.79</v>
      </c>
      <c r="H590" t="str">
        <f>VLOOKUP(I590, 'categories'!$A$2:$B$1000, 2, FALSE)</f>
        <v>Cruisers Bicycles</v>
      </c>
      <c r="I590">
        <f>VLOOKUP(C590, products!$A$2:$D$1000, 4, FALSE)</f>
        <v>3</v>
      </c>
      <c r="J590" t="str">
        <f>VLOOKUP(D590, stores!$A$2:$B$1000, 2, FALSE)</f>
        <v>Santa Cruz Bikes</v>
      </c>
      <c r="K590" t="str">
        <f>VLOOKUP(C:C,products!$A$2:$B$1000,2,)</f>
        <v>Electra Townie Original 21D - 2016</v>
      </c>
    </row>
    <row r="591" spans="1:11" x14ac:dyDescent="0.25">
      <c r="A591">
        <v>208</v>
      </c>
      <c r="B591">
        <v>5</v>
      </c>
      <c r="C591">
        <v>10</v>
      </c>
      <c r="D591">
        <v>2</v>
      </c>
      <c r="E591">
        <v>1549</v>
      </c>
      <c r="F591">
        <v>0.05</v>
      </c>
      <c r="G591">
        <f>(order_items[[#This Row],[quantity]]*order_items[[#This Row],[list_price]]-order_items[[#This Row],[discount]])</f>
        <v>3097.95</v>
      </c>
      <c r="H591" t="str">
        <f>VLOOKUP(I591, 'categories'!$A$2:$B$1000, 2, FALSE)</f>
        <v>Cyclocross Bicycles</v>
      </c>
      <c r="I591">
        <f>VLOOKUP(C591, products!$A$2:$D$1000, 4, FALSE)</f>
        <v>4</v>
      </c>
      <c r="J591" t="str">
        <f>VLOOKUP(D591, stores!$A$2:$B$1000, 2, FALSE)</f>
        <v>Baldwin Bikes</v>
      </c>
      <c r="K591" t="str">
        <f>VLOOKUP(C:C,products!$A$2:$B$1000,2,)</f>
        <v>Surly Straggler - 2016</v>
      </c>
    </row>
    <row r="592" spans="1:11" x14ac:dyDescent="0.25">
      <c r="A592">
        <v>209</v>
      </c>
      <c r="B592">
        <v>1</v>
      </c>
      <c r="C592">
        <v>13</v>
      </c>
      <c r="D592">
        <v>1</v>
      </c>
      <c r="E592">
        <v>269.99</v>
      </c>
      <c r="F592">
        <v>0.1</v>
      </c>
      <c r="G592">
        <f>(order_items[[#This Row],[quantity]]*order_items[[#This Row],[list_price]]-order_items[[#This Row],[discount]])</f>
        <v>269.89</v>
      </c>
      <c r="H592" t="str">
        <f>VLOOKUP(I592, 'categories'!$A$2:$B$1000, 2, FALSE)</f>
        <v>Cruisers Bicycles</v>
      </c>
      <c r="I592">
        <f>VLOOKUP(C592, products!$A$2:$D$1000, 4, FALSE)</f>
        <v>3</v>
      </c>
      <c r="J592" t="str">
        <f>VLOOKUP(D592, stores!$A$2:$B$1000, 2, FALSE)</f>
        <v>Santa Cruz Bikes</v>
      </c>
      <c r="K592" t="str">
        <f>VLOOKUP(C:C,products!$A$2:$B$1000,2,)</f>
        <v>Electra Cruiser 1 (24-Inch) - 2016</v>
      </c>
    </row>
    <row r="593" spans="1:11" x14ac:dyDescent="0.25">
      <c r="A593">
        <v>210</v>
      </c>
      <c r="B593">
        <v>1</v>
      </c>
      <c r="C593">
        <v>14</v>
      </c>
      <c r="D593">
        <v>1</v>
      </c>
      <c r="E593">
        <v>269.99</v>
      </c>
      <c r="F593">
        <v>7.0000000000000007E-2</v>
      </c>
      <c r="G593">
        <f>(order_items[[#This Row],[quantity]]*order_items[[#This Row],[list_price]]-order_items[[#This Row],[discount]])</f>
        <v>269.92</v>
      </c>
      <c r="H593" t="str">
        <f>VLOOKUP(I593, 'categories'!$A$2:$B$1000, 2, FALSE)</f>
        <v>Cruisers Bicycles</v>
      </c>
      <c r="I593">
        <f>VLOOKUP(C593, products!$A$2:$D$1000, 4, FALSE)</f>
        <v>3</v>
      </c>
      <c r="J593" t="str">
        <f>VLOOKUP(D593, stores!$A$2:$B$1000, 2, FALSE)</f>
        <v>Santa Cruz Bikes</v>
      </c>
      <c r="K593" t="str">
        <f>VLOOKUP(C:C,products!$A$2:$B$1000,2,)</f>
        <v>Electra Girl's Hawaii 1 (16-inch) - 2015/2016</v>
      </c>
    </row>
    <row r="594" spans="1:11" x14ac:dyDescent="0.25">
      <c r="A594">
        <v>210</v>
      </c>
      <c r="B594">
        <v>2</v>
      </c>
      <c r="C594">
        <v>13</v>
      </c>
      <c r="D594">
        <v>2</v>
      </c>
      <c r="E594">
        <v>269.99</v>
      </c>
      <c r="F594">
        <v>0.2</v>
      </c>
      <c r="G594">
        <f>(order_items[[#This Row],[quantity]]*order_items[[#This Row],[list_price]]-order_items[[#This Row],[discount]])</f>
        <v>539.78</v>
      </c>
      <c r="H594" t="str">
        <f>VLOOKUP(I594, 'categories'!$A$2:$B$1000, 2, FALSE)</f>
        <v>Cruisers Bicycles</v>
      </c>
      <c r="I594">
        <f>VLOOKUP(C594, products!$A$2:$D$1000, 4, FALSE)</f>
        <v>3</v>
      </c>
      <c r="J594" t="str">
        <f>VLOOKUP(D594, stores!$A$2:$B$1000, 2, FALSE)</f>
        <v>Baldwin Bikes</v>
      </c>
      <c r="K594" t="str">
        <f>VLOOKUP(C:C,products!$A$2:$B$1000,2,)</f>
        <v>Electra Cruiser 1 (24-Inch) - 2016</v>
      </c>
    </row>
    <row r="595" spans="1:11" x14ac:dyDescent="0.25">
      <c r="A595">
        <v>211</v>
      </c>
      <c r="B595">
        <v>1</v>
      </c>
      <c r="C595">
        <v>10</v>
      </c>
      <c r="D595">
        <v>1</v>
      </c>
      <c r="E595">
        <v>1549</v>
      </c>
      <c r="F595">
        <v>7.0000000000000007E-2</v>
      </c>
      <c r="G595">
        <f>(order_items[[#This Row],[quantity]]*order_items[[#This Row],[list_price]]-order_items[[#This Row],[discount]])</f>
        <v>1548.93</v>
      </c>
      <c r="H595" t="str">
        <f>VLOOKUP(I595, 'categories'!$A$2:$B$1000, 2, FALSE)</f>
        <v>Cyclocross Bicycles</v>
      </c>
      <c r="I595">
        <f>VLOOKUP(C595, products!$A$2:$D$1000, 4, FALSE)</f>
        <v>4</v>
      </c>
      <c r="J595" t="str">
        <f>VLOOKUP(D595, stores!$A$2:$B$1000, 2, FALSE)</f>
        <v>Santa Cruz Bikes</v>
      </c>
      <c r="K595" t="str">
        <f>VLOOKUP(C:C,products!$A$2:$B$1000,2,)</f>
        <v>Surly Straggler - 2016</v>
      </c>
    </row>
    <row r="596" spans="1:11" x14ac:dyDescent="0.25">
      <c r="A596">
        <v>211</v>
      </c>
      <c r="B596">
        <v>2</v>
      </c>
      <c r="C596">
        <v>2</v>
      </c>
      <c r="D596">
        <v>2</v>
      </c>
      <c r="E596">
        <v>749.99</v>
      </c>
      <c r="F596">
        <v>7.0000000000000007E-2</v>
      </c>
      <c r="G596">
        <f>(order_items[[#This Row],[quantity]]*order_items[[#This Row],[list_price]]-order_items[[#This Row],[discount]])</f>
        <v>1499.91</v>
      </c>
      <c r="H596" t="str">
        <f>VLOOKUP(I596, 'categories'!$A$2:$B$1000, 2, FALSE)</f>
        <v>Mountain Bikes</v>
      </c>
      <c r="I596">
        <f>VLOOKUP(C596, products!$A$2:$D$1000, 4, FALSE)</f>
        <v>6</v>
      </c>
      <c r="J596" t="str">
        <f>VLOOKUP(D596, stores!$A$2:$B$1000, 2, FALSE)</f>
        <v>Baldwin Bikes</v>
      </c>
      <c r="K596" t="str">
        <f>VLOOKUP(C:C,products!$A$2:$B$1000,2,)</f>
        <v>Ritchey Timberwolf Frameset - 2016</v>
      </c>
    </row>
    <row r="597" spans="1:11" x14ac:dyDescent="0.25">
      <c r="A597">
        <v>212</v>
      </c>
      <c r="B597">
        <v>1</v>
      </c>
      <c r="C597">
        <v>16</v>
      </c>
      <c r="D597">
        <v>2</v>
      </c>
      <c r="E597">
        <v>599.99</v>
      </c>
      <c r="F597">
        <v>7.0000000000000007E-2</v>
      </c>
      <c r="G597">
        <f>(order_items[[#This Row],[quantity]]*order_items[[#This Row],[list_price]]-order_items[[#This Row],[discount]])</f>
        <v>1199.9100000000001</v>
      </c>
      <c r="H597" t="str">
        <f>VLOOKUP(I597, 'categories'!$A$2:$B$1000, 2, FALSE)</f>
        <v>Cruisers Bicycles</v>
      </c>
      <c r="I597">
        <f>VLOOKUP(C597, products!$A$2:$D$1000, 4, FALSE)</f>
        <v>3</v>
      </c>
      <c r="J597" t="str">
        <f>VLOOKUP(D597, stores!$A$2:$B$1000, 2, FALSE)</f>
        <v>Baldwin Bikes</v>
      </c>
      <c r="K597" t="str">
        <f>VLOOKUP(C:C,products!$A$2:$B$1000,2,)</f>
        <v>Electra Townie Original 7D EQ - 2016</v>
      </c>
    </row>
    <row r="598" spans="1:11" x14ac:dyDescent="0.25">
      <c r="A598">
        <v>212</v>
      </c>
      <c r="B598">
        <v>2</v>
      </c>
      <c r="C598">
        <v>12</v>
      </c>
      <c r="D598">
        <v>2</v>
      </c>
      <c r="E598">
        <v>549.99</v>
      </c>
      <c r="F598">
        <v>0.2</v>
      </c>
      <c r="G598">
        <f>(order_items[[#This Row],[quantity]]*order_items[[#This Row],[list_price]]-order_items[[#This Row],[discount]])</f>
        <v>1099.78</v>
      </c>
      <c r="H598" t="str">
        <f>VLOOKUP(I598, 'categories'!$A$2:$B$1000, 2, FALSE)</f>
        <v>Cruisers Bicycles</v>
      </c>
      <c r="I598">
        <f>VLOOKUP(C598, products!$A$2:$D$1000, 4, FALSE)</f>
        <v>3</v>
      </c>
      <c r="J598" t="str">
        <f>VLOOKUP(D598, stores!$A$2:$B$1000, 2, FALSE)</f>
        <v>Baldwin Bikes</v>
      </c>
      <c r="K598" t="str">
        <f>VLOOKUP(C:C,products!$A$2:$B$1000,2,)</f>
        <v>Electra Townie Original 21D - 2016</v>
      </c>
    </row>
    <row r="599" spans="1:11" x14ac:dyDescent="0.25">
      <c r="A599">
        <v>212</v>
      </c>
      <c r="B599">
        <v>3</v>
      </c>
      <c r="C599">
        <v>19</v>
      </c>
      <c r="D599">
        <v>1</v>
      </c>
      <c r="E599">
        <v>449</v>
      </c>
      <c r="F599">
        <v>0.1</v>
      </c>
      <c r="G599">
        <f>(order_items[[#This Row],[quantity]]*order_items[[#This Row],[list_price]]-order_items[[#This Row],[discount]])</f>
        <v>448.9</v>
      </c>
      <c r="H599" t="str">
        <f>VLOOKUP(I599, 'categories'!$A$2:$B$1000, 2, FALSE)</f>
        <v>Cruisers Bicycles</v>
      </c>
      <c r="I599">
        <f>VLOOKUP(C599, products!$A$2:$D$1000, 4, FALSE)</f>
        <v>3</v>
      </c>
      <c r="J599" t="str">
        <f>VLOOKUP(D599, stores!$A$2:$B$1000, 2, FALSE)</f>
        <v>Santa Cruz Bikes</v>
      </c>
      <c r="K599" t="str">
        <f>VLOOKUP(C:C,products!$A$2:$B$1000,2,)</f>
        <v>Pure Cycles William 3-Speed - 2016</v>
      </c>
    </row>
    <row r="600" spans="1:11" x14ac:dyDescent="0.25">
      <c r="A600">
        <v>212</v>
      </c>
      <c r="B600">
        <v>4</v>
      </c>
      <c r="C600">
        <v>7</v>
      </c>
      <c r="D600">
        <v>1</v>
      </c>
      <c r="E600">
        <v>3999.99</v>
      </c>
      <c r="F600">
        <v>0.2</v>
      </c>
      <c r="G600">
        <f>(order_items[[#This Row],[quantity]]*order_items[[#This Row],[list_price]]-order_items[[#This Row],[discount]])</f>
        <v>3999.79</v>
      </c>
      <c r="H600" t="str">
        <f>VLOOKUP(I600, 'categories'!$A$2:$B$1000, 2, FALSE)</f>
        <v>Mountain Bikes</v>
      </c>
      <c r="I600">
        <f>VLOOKUP(C600, products!$A$2:$D$1000, 4, FALSE)</f>
        <v>6</v>
      </c>
      <c r="J600" t="str">
        <f>VLOOKUP(D600, stores!$A$2:$B$1000, 2, FALSE)</f>
        <v>Santa Cruz Bikes</v>
      </c>
      <c r="K600" t="str">
        <f>VLOOKUP(C:C,products!$A$2:$B$1000,2,)</f>
        <v>Trek Slash 8 27.5 - 2016</v>
      </c>
    </row>
    <row r="601" spans="1:11" x14ac:dyDescent="0.25">
      <c r="A601">
        <v>213</v>
      </c>
      <c r="B601">
        <v>1</v>
      </c>
      <c r="C601">
        <v>13</v>
      </c>
      <c r="D601">
        <v>1</v>
      </c>
      <c r="E601">
        <v>269.99</v>
      </c>
      <c r="F601">
        <v>0.1</v>
      </c>
      <c r="G601">
        <f>(order_items[[#This Row],[quantity]]*order_items[[#This Row],[list_price]]-order_items[[#This Row],[discount]])</f>
        <v>269.89</v>
      </c>
      <c r="H601" t="str">
        <f>VLOOKUP(I601, 'categories'!$A$2:$B$1000, 2, FALSE)</f>
        <v>Cruisers Bicycles</v>
      </c>
      <c r="I601">
        <f>VLOOKUP(C601, products!$A$2:$D$1000, 4, FALSE)</f>
        <v>3</v>
      </c>
      <c r="J601" t="str">
        <f>VLOOKUP(D601, stores!$A$2:$B$1000, 2, FALSE)</f>
        <v>Santa Cruz Bikes</v>
      </c>
      <c r="K601" t="str">
        <f>VLOOKUP(C:C,products!$A$2:$B$1000,2,)</f>
        <v>Electra Cruiser 1 (24-Inch) - 2016</v>
      </c>
    </row>
    <row r="602" spans="1:11" x14ac:dyDescent="0.25">
      <c r="A602">
        <v>214</v>
      </c>
      <c r="B602">
        <v>1</v>
      </c>
      <c r="C602">
        <v>21</v>
      </c>
      <c r="D602">
        <v>1</v>
      </c>
      <c r="E602">
        <v>269.99</v>
      </c>
      <c r="F602">
        <v>0.1</v>
      </c>
      <c r="G602">
        <f>(order_items[[#This Row],[quantity]]*order_items[[#This Row],[list_price]]-order_items[[#This Row],[discount]])</f>
        <v>269.89</v>
      </c>
      <c r="H602" t="str">
        <f>VLOOKUP(I602, 'categories'!$A$2:$B$1000, 2, FALSE)</f>
        <v>Children Bicycles</v>
      </c>
      <c r="I602">
        <f>VLOOKUP(C602, products!$A$2:$D$1000, 4, FALSE)</f>
        <v>1</v>
      </c>
      <c r="J602" t="str">
        <f>VLOOKUP(D602, stores!$A$2:$B$1000, 2, FALSE)</f>
        <v>Santa Cruz Bikes</v>
      </c>
      <c r="K602" t="str">
        <f>VLOOKUP(C:C,products!$A$2:$B$1000,2,)</f>
        <v>Electra Cruiser 1 (24-Inch) - 2016</v>
      </c>
    </row>
    <row r="603" spans="1:11" x14ac:dyDescent="0.25">
      <c r="A603">
        <v>215</v>
      </c>
      <c r="B603">
        <v>1</v>
      </c>
      <c r="C603">
        <v>19</v>
      </c>
      <c r="D603">
        <v>1</v>
      </c>
      <c r="E603">
        <v>449</v>
      </c>
      <c r="F603">
        <v>7.0000000000000007E-2</v>
      </c>
      <c r="G603">
        <f>(order_items[[#This Row],[quantity]]*order_items[[#This Row],[list_price]]-order_items[[#This Row],[discount]])</f>
        <v>448.93</v>
      </c>
      <c r="H603" t="str">
        <f>VLOOKUP(I603, 'categories'!$A$2:$B$1000, 2, FALSE)</f>
        <v>Cruisers Bicycles</v>
      </c>
      <c r="I603">
        <f>VLOOKUP(C603, products!$A$2:$D$1000, 4, FALSE)</f>
        <v>3</v>
      </c>
      <c r="J603" t="str">
        <f>VLOOKUP(D603, stores!$A$2:$B$1000, 2, FALSE)</f>
        <v>Santa Cruz Bikes</v>
      </c>
      <c r="K603" t="str">
        <f>VLOOKUP(C:C,products!$A$2:$B$1000,2,)</f>
        <v>Pure Cycles William 3-Speed - 2016</v>
      </c>
    </row>
    <row r="604" spans="1:11" x14ac:dyDescent="0.25">
      <c r="A604">
        <v>215</v>
      </c>
      <c r="B604">
        <v>2</v>
      </c>
      <c r="C604">
        <v>12</v>
      </c>
      <c r="D604">
        <v>2</v>
      </c>
      <c r="E604">
        <v>549.99</v>
      </c>
      <c r="F604">
        <v>0.1</v>
      </c>
      <c r="G604">
        <f>(order_items[[#This Row],[quantity]]*order_items[[#This Row],[list_price]]-order_items[[#This Row],[discount]])</f>
        <v>1099.8800000000001</v>
      </c>
      <c r="H604" t="str">
        <f>VLOOKUP(I604, 'categories'!$A$2:$B$1000, 2, FALSE)</f>
        <v>Cruisers Bicycles</v>
      </c>
      <c r="I604">
        <f>VLOOKUP(C604, products!$A$2:$D$1000, 4, FALSE)</f>
        <v>3</v>
      </c>
      <c r="J604" t="str">
        <f>VLOOKUP(D604, stores!$A$2:$B$1000, 2, FALSE)</f>
        <v>Baldwin Bikes</v>
      </c>
      <c r="K604" t="str">
        <f>VLOOKUP(C:C,products!$A$2:$B$1000,2,)</f>
        <v>Electra Townie Original 21D - 2016</v>
      </c>
    </row>
    <row r="605" spans="1:11" x14ac:dyDescent="0.25">
      <c r="A605">
        <v>216</v>
      </c>
      <c r="B605">
        <v>1</v>
      </c>
      <c r="C605">
        <v>22</v>
      </c>
      <c r="D605">
        <v>2</v>
      </c>
      <c r="E605">
        <v>269.99</v>
      </c>
      <c r="F605">
        <v>0.1</v>
      </c>
      <c r="G605">
        <f>(order_items[[#This Row],[quantity]]*order_items[[#This Row],[list_price]]-order_items[[#This Row],[discount]])</f>
        <v>539.88</v>
      </c>
      <c r="H605" t="str">
        <f>VLOOKUP(I605, 'categories'!$A$2:$B$1000, 2, FALSE)</f>
        <v>Children Bicycles</v>
      </c>
      <c r="I605">
        <f>VLOOKUP(C605, products!$A$2:$D$1000, 4, FALSE)</f>
        <v>1</v>
      </c>
      <c r="J605" t="str">
        <f>VLOOKUP(D605, stores!$A$2:$B$1000, 2, FALSE)</f>
        <v>Baldwin Bikes</v>
      </c>
      <c r="K605" t="str">
        <f>VLOOKUP(C:C,products!$A$2:$B$1000,2,)</f>
        <v>Electra Girl's Hawaii 1 (16-inch) - 2015/2016</v>
      </c>
    </row>
    <row r="606" spans="1:11" x14ac:dyDescent="0.25">
      <c r="A606">
        <v>216</v>
      </c>
      <c r="B606">
        <v>2</v>
      </c>
      <c r="C606">
        <v>16</v>
      </c>
      <c r="D606">
        <v>2</v>
      </c>
      <c r="E606">
        <v>599.99</v>
      </c>
      <c r="F606">
        <v>0.05</v>
      </c>
      <c r="G606">
        <f>(order_items[[#This Row],[quantity]]*order_items[[#This Row],[list_price]]-order_items[[#This Row],[discount]])</f>
        <v>1199.93</v>
      </c>
      <c r="H606" t="str">
        <f>VLOOKUP(I606, 'categories'!$A$2:$B$1000, 2, FALSE)</f>
        <v>Cruisers Bicycles</v>
      </c>
      <c r="I606">
        <f>VLOOKUP(C606, products!$A$2:$D$1000, 4, FALSE)</f>
        <v>3</v>
      </c>
      <c r="J606" t="str">
        <f>VLOOKUP(D606, stores!$A$2:$B$1000, 2, FALSE)</f>
        <v>Baldwin Bikes</v>
      </c>
      <c r="K606" t="str">
        <f>VLOOKUP(C:C,products!$A$2:$B$1000,2,)</f>
        <v>Electra Townie Original 7D EQ - 2016</v>
      </c>
    </row>
    <row r="607" spans="1:11" x14ac:dyDescent="0.25">
      <c r="A607">
        <v>217</v>
      </c>
      <c r="B607">
        <v>1</v>
      </c>
      <c r="C607">
        <v>18</v>
      </c>
      <c r="D607">
        <v>1</v>
      </c>
      <c r="E607">
        <v>449</v>
      </c>
      <c r="F607">
        <v>0.1</v>
      </c>
      <c r="G607">
        <f>(order_items[[#This Row],[quantity]]*order_items[[#This Row],[list_price]]-order_items[[#This Row],[discount]])</f>
        <v>448.9</v>
      </c>
      <c r="H607" t="str">
        <f>VLOOKUP(I607, 'categories'!$A$2:$B$1000, 2, FALSE)</f>
        <v>Cruisers Bicycles</v>
      </c>
      <c r="I607">
        <f>VLOOKUP(C607, products!$A$2:$D$1000, 4, FALSE)</f>
        <v>3</v>
      </c>
      <c r="J607" t="str">
        <f>VLOOKUP(D607, stores!$A$2:$B$1000, 2, FALSE)</f>
        <v>Santa Cruz Bikes</v>
      </c>
      <c r="K607" t="str">
        <f>VLOOKUP(C:C,products!$A$2:$B$1000,2,)</f>
        <v>Pure Cycles Western 3-Speed - Women's - 2015/2016</v>
      </c>
    </row>
    <row r="608" spans="1:11" x14ac:dyDescent="0.25">
      <c r="A608">
        <v>217</v>
      </c>
      <c r="B608">
        <v>2</v>
      </c>
      <c r="C608">
        <v>10</v>
      </c>
      <c r="D608">
        <v>2</v>
      </c>
      <c r="E608">
        <v>1549</v>
      </c>
      <c r="F608">
        <v>0.1</v>
      </c>
      <c r="G608">
        <f>(order_items[[#This Row],[quantity]]*order_items[[#This Row],[list_price]]-order_items[[#This Row],[discount]])</f>
        <v>3097.9</v>
      </c>
      <c r="H608" t="str">
        <f>VLOOKUP(I608, 'categories'!$A$2:$B$1000, 2, FALSE)</f>
        <v>Cyclocross Bicycles</v>
      </c>
      <c r="I608">
        <f>VLOOKUP(C608, products!$A$2:$D$1000, 4, FALSE)</f>
        <v>4</v>
      </c>
      <c r="J608" t="str">
        <f>VLOOKUP(D608, stores!$A$2:$B$1000, 2, FALSE)</f>
        <v>Baldwin Bikes</v>
      </c>
      <c r="K608" t="str">
        <f>VLOOKUP(C:C,products!$A$2:$B$1000,2,)</f>
        <v>Surly Straggler - 2016</v>
      </c>
    </row>
    <row r="609" spans="1:11" x14ac:dyDescent="0.25">
      <c r="A609">
        <v>217</v>
      </c>
      <c r="B609">
        <v>3</v>
      </c>
      <c r="C609">
        <v>17</v>
      </c>
      <c r="D609">
        <v>1</v>
      </c>
      <c r="E609">
        <v>429</v>
      </c>
      <c r="F609">
        <v>7.0000000000000007E-2</v>
      </c>
      <c r="G609">
        <f>(order_items[[#This Row],[quantity]]*order_items[[#This Row],[list_price]]-order_items[[#This Row],[discount]])</f>
        <v>428.93</v>
      </c>
      <c r="H609" t="str">
        <f>VLOOKUP(I609, 'categories'!$A$2:$B$1000, 2, FALSE)</f>
        <v>Cruisers Bicycles</v>
      </c>
      <c r="I609">
        <f>VLOOKUP(C609, products!$A$2:$D$1000, 4, FALSE)</f>
        <v>3</v>
      </c>
      <c r="J609" t="str">
        <f>VLOOKUP(D609, stores!$A$2:$B$1000, 2, FALSE)</f>
        <v>Santa Cruz Bikes</v>
      </c>
      <c r="K609" t="str">
        <f>VLOOKUP(C:C,products!$A$2:$B$1000,2,)</f>
        <v>Pure Cycles Vine 8-Speed - 2016</v>
      </c>
    </row>
    <row r="610" spans="1:11" x14ac:dyDescent="0.25">
      <c r="A610">
        <v>218</v>
      </c>
      <c r="B610">
        <v>1</v>
      </c>
      <c r="C610">
        <v>2</v>
      </c>
      <c r="D610">
        <v>2</v>
      </c>
      <c r="E610">
        <v>749.99</v>
      </c>
      <c r="F610">
        <v>0.1</v>
      </c>
      <c r="G610">
        <f>(order_items[[#This Row],[quantity]]*order_items[[#This Row],[list_price]]-order_items[[#This Row],[discount]])</f>
        <v>1499.88</v>
      </c>
      <c r="H610" t="str">
        <f>VLOOKUP(I610, 'categories'!$A$2:$B$1000, 2, FALSE)</f>
        <v>Mountain Bikes</v>
      </c>
      <c r="I610">
        <f>VLOOKUP(C610, products!$A$2:$D$1000, 4, FALSE)</f>
        <v>6</v>
      </c>
      <c r="J610" t="str">
        <f>VLOOKUP(D610, stores!$A$2:$B$1000, 2, FALSE)</f>
        <v>Baldwin Bikes</v>
      </c>
      <c r="K610" t="str">
        <f>VLOOKUP(C:C,products!$A$2:$B$1000,2,)</f>
        <v>Ritchey Timberwolf Frameset - 2016</v>
      </c>
    </row>
    <row r="611" spans="1:11" x14ac:dyDescent="0.25">
      <c r="A611">
        <v>218</v>
      </c>
      <c r="B611">
        <v>2</v>
      </c>
      <c r="C611">
        <v>13</v>
      </c>
      <c r="D611">
        <v>1</v>
      </c>
      <c r="E611">
        <v>269.99</v>
      </c>
      <c r="F611">
        <v>7.0000000000000007E-2</v>
      </c>
      <c r="G611">
        <f>(order_items[[#This Row],[quantity]]*order_items[[#This Row],[list_price]]-order_items[[#This Row],[discount]])</f>
        <v>269.92</v>
      </c>
      <c r="H611" t="str">
        <f>VLOOKUP(I611, 'categories'!$A$2:$B$1000, 2, FALSE)</f>
        <v>Cruisers Bicycles</v>
      </c>
      <c r="I611">
        <f>VLOOKUP(C611, products!$A$2:$D$1000, 4, FALSE)</f>
        <v>3</v>
      </c>
      <c r="J611" t="str">
        <f>VLOOKUP(D611, stores!$A$2:$B$1000, 2, FALSE)</f>
        <v>Santa Cruz Bikes</v>
      </c>
      <c r="K611" t="str">
        <f>VLOOKUP(C:C,products!$A$2:$B$1000,2,)</f>
        <v>Electra Cruiser 1 (24-Inch) - 2016</v>
      </c>
    </row>
    <row r="612" spans="1:11" x14ac:dyDescent="0.25">
      <c r="A612">
        <v>218</v>
      </c>
      <c r="B612">
        <v>3</v>
      </c>
      <c r="C612">
        <v>12</v>
      </c>
      <c r="D612">
        <v>1</v>
      </c>
      <c r="E612">
        <v>549.99</v>
      </c>
      <c r="F612">
        <v>0.05</v>
      </c>
      <c r="G612">
        <f>(order_items[[#This Row],[quantity]]*order_items[[#This Row],[list_price]]-order_items[[#This Row],[discount]])</f>
        <v>549.94000000000005</v>
      </c>
      <c r="H612" t="str">
        <f>VLOOKUP(I612, 'categories'!$A$2:$B$1000, 2, FALSE)</f>
        <v>Cruisers Bicycles</v>
      </c>
      <c r="I612">
        <f>VLOOKUP(C612, products!$A$2:$D$1000, 4, FALSE)</f>
        <v>3</v>
      </c>
      <c r="J612" t="str">
        <f>VLOOKUP(D612, stores!$A$2:$B$1000, 2, FALSE)</f>
        <v>Santa Cruz Bikes</v>
      </c>
      <c r="K612" t="str">
        <f>VLOOKUP(C:C,products!$A$2:$B$1000,2,)</f>
        <v>Electra Townie Original 21D - 2016</v>
      </c>
    </row>
    <row r="613" spans="1:11" x14ac:dyDescent="0.25">
      <c r="A613">
        <v>219</v>
      </c>
      <c r="B613">
        <v>1</v>
      </c>
      <c r="C613">
        <v>26</v>
      </c>
      <c r="D613">
        <v>1</v>
      </c>
      <c r="E613">
        <v>599.99</v>
      </c>
      <c r="F613">
        <v>0.05</v>
      </c>
      <c r="G613">
        <f>(order_items[[#This Row],[quantity]]*order_items[[#This Row],[list_price]]-order_items[[#This Row],[discount]])</f>
        <v>599.94000000000005</v>
      </c>
      <c r="H613" t="str">
        <f>VLOOKUP(I613, 'categories'!$A$2:$B$1000, 2, FALSE)</f>
        <v>Comfort Bicycles</v>
      </c>
      <c r="I613">
        <f>VLOOKUP(C613, products!$A$2:$D$1000, 4, FALSE)</f>
        <v>2</v>
      </c>
      <c r="J613" t="str">
        <f>VLOOKUP(D613, stores!$A$2:$B$1000, 2, FALSE)</f>
        <v>Santa Cruz Bikes</v>
      </c>
      <c r="K613" t="str">
        <f>VLOOKUP(C:C,products!$A$2:$B$1000,2,)</f>
        <v>Electra Townie Original 7D EQ - 2016</v>
      </c>
    </row>
    <row r="614" spans="1:11" x14ac:dyDescent="0.25">
      <c r="A614">
        <v>219</v>
      </c>
      <c r="B614">
        <v>2</v>
      </c>
      <c r="C614">
        <v>5</v>
      </c>
      <c r="D614">
        <v>1</v>
      </c>
      <c r="E614">
        <v>1320.99</v>
      </c>
      <c r="F614">
        <v>0.2</v>
      </c>
      <c r="G614">
        <f>(order_items[[#This Row],[quantity]]*order_items[[#This Row],[list_price]]-order_items[[#This Row],[discount]])</f>
        <v>1320.79</v>
      </c>
      <c r="H614" t="str">
        <f>VLOOKUP(I614, 'categories'!$A$2:$B$1000, 2, FALSE)</f>
        <v>Mountain Bikes</v>
      </c>
      <c r="I614">
        <f>VLOOKUP(C614, products!$A$2:$D$1000, 4, FALSE)</f>
        <v>6</v>
      </c>
      <c r="J614" t="str">
        <f>VLOOKUP(D614, stores!$A$2:$B$1000, 2, FALSE)</f>
        <v>Santa Cruz Bikes</v>
      </c>
      <c r="K614" t="str">
        <f>VLOOKUP(C:C,products!$A$2:$B$1000,2,)</f>
        <v>Heller Shagamaw Frame - 2016</v>
      </c>
    </row>
    <row r="615" spans="1:11" x14ac:dyDescent="0.25">
      <c r="A615">
        <v>220</v>
      </c>
      <c r="B615">
        <v>1</v>
      </c>
      <c r="C615">
        <v>6</v>
      </c>
      <c r="D615">
        <v>2</v>
      </c>
      <c r="E615">
        <v>469.99</v>
      </c>
      <c r="F615">
        <v>0.05</v>
      </c>
      <c r="G615">
        <f>(order_items[[#This Row],[quantity]]*order_items[[#This Row],[list_price]]-order_items[[#This Row],[discount]])</f>
        <v>939.93000000000006</v>
      </c>
      <c r="H615" t="str">
        <f>VLOOKUP(I615, 'categories'!$A$2:$B$1000, 2, FALSE)</f>
        <v>Mountain Bikes</v>
      </c>
      <c r="I615">
        <f>VLOOKUP(C615, products!$A$2:$D$1000, 4, FALSE)</f>
        <v>6</v>
      </c>
      <c r="J615" t="str">
        <f>VLOOKUP(D615, stores!$A$2:$B$1000, 2, FALSE)</f>
        <v>Baldwin Bikes</v>
      </c>
      <c r="K615" t="str">
        <f>VLOOKUP(C:C,products!$A$2:$B$1000,2,)</f>
        <v>Surly Ice Cream Truck Frameset - 2016</v>
      </c>
    </row>
    <row r="616" spans="1:11" x14ac:dyDescent="0.25">
      <c r="A616">
        <v>220</v>
      </c>
      <c r="B616">
        <v>2</v>
      </c>
      <c r="C616">
        <v>25</v>
      </c>
      <c r="D616">
        <v>1</v>
      </c>
      <c r="E616">
        <v>499.99</v>
      </c>
      <c r="F616">
        <v>7.0000000000000007E-2</v>
      </c>
      <c r="G616">
        <f>(order_items[[#This Row],[quantity]]*order_items[[#This Row],[list_price]]-order_items[[#This Row],[discount]])</f>
        <v>499.92</v>
      </c>
      <c r="H616" t="str">
        <f>VLOOKUP(I616, 'categories'!$A$2:$B$1000, 2, FALSE)</f>
        <v>Comfort Bicycles</v>
      </c>
      <c r="I616">
        <f>VLOOKUP(C616, products!$A$2:$D$1000, 4, FALSE)</f>
        <v>2</v>
      </c>
      <c r="J616" t="str">
        <f>VLOOKUP(D616, stores!$A$2:$B$1000, 2, FALSE)</f>
        <v>Santa Cruz Bikes</v>
      </c>
      <c r="K616" t="str">
        <f>VLOOKUP(C:C,products!$A$2:$B$1000,2,)</f>
        <v>Electra Townie Original 7D - 2015/2016</v>
      </c>
    </row>
    <row r="617" spans="1:11" x14ac:dyDescent="0.25">
      <c r="A617">
        <v>220</v>
      </c>
      <c r="B617">
        <v>3</v>
      </c>
      <c r="C617">
        <v>22</v>
      </c>
      <c r="D617">
        <v>2</v>
      </c>
      <c r="E617">
        <v>269.99</v>
      </c>
      <c r="F617">
        <v>0.1</v>
      </c>
      <c r="G617">
        <f>(order_items[[#This Row],[quantity]]*order_items[[#This Row],[list_price]]-order_items[[#This Row],[discount]])</f>
        <v>539.88</v>
      </c>
      <c r="H617" t="str">
        <f>VLOOKUP(I617, 'categories'!$A$2:$B$1000, 2, FALSE)</f>
        <v>Children Bicycles</v>
      </c>
      <c r="I617">
        <f>VLOOKUP(C617, products!$A$2:$D$1000, 4, FALSE)</f>
        <v>1</v>
      </c>
      <c r="J617" t="str">
        <f>VLOOKUP(D617, stores!$A$2:$B$1000, 2, FALSE)</f>
        <v>Baldwin Bikes</v>
      </c>
      <c r="K617" t="str">
        <f>VLOOKUP(C:C,products!$A$2:$B$1000,2,)</f>
        <v>Electra Girl's Hawaii 1 (16-inch) - 2015/2016</v>
      </c>
    </row>
    <row r="618" spans="1:11" x14ac:dyDescent="0.25">
      <c r="A618">
        <v>220</v>
      </c>
      <c r="B618">
        <v>4</v>
      </c>
      <c r="C618">
        <v>3</v>
      </c>
      <c r="D618">
        <v>2</v>
      </c>
      <c r="E618">
        <v>999.99</v>
      </c>
      <c r="F618">
        <v>0.2</v>
      </c>
      <c r="G618">
        <f>(order_items[[#This Row],[quantity]]*order_items[[#This Row],[list_price]]-order_items[[#This Row],[discount]])</f>
        <v>1999.78</v>
      </c>
      <c r="H618" t="str">
        <f>VLOOKUP(I618, 'categories'!$A$2:$B$1000, 2, FALSE)</f>
        <v>Mountain Bikes</v>
      </c>
      <c r="I618">
        <f>VLOOKUP(C618, products!$A$2:$D$1000, 4, FALSE)</f>
        <v>6</v>
      </c>
      <c r="J618" t="str">
        <f>VLOOKUP(D618, stores!$A$2:$B$1000, 2, FALSE)</f>
        <v>Baldwin Bikes</v>
      </c>
      <c r="K618" t="str">
        <f>VLOOKUP(C:C,products!$A$2:$B$1000,2,)</f>
        <v>Surly Wednesday Frameset - 2016</v>
      </c>
    </row>
    <row r="619" spans="1:11" x14ac:dyDescent="0.25">
      <c r="A619">
        <v>221</v>
      </c>
      <c r="B619">
        <v>1</v>
      </c>
      <c r="C619">
        <v>11</v>
      </c>
      <c r="D619">
        <v>2</v>
      </c>
      <c r="E619">
        <v>1680.99</v>
      </c>
      <c r="F619">
        <v>7.0000000000000007E-2</v>
      </c>
      <c r="G619">
        <f>(order_items[[#This Row],[quantity]]*order_items[[#This Row],[list_price]]-order_items[[#This Row],[discount]])</f>
        <v>3361.91</v>
      </c>
      <c r="H619" t="str">
        <f>VLOOKUP(I619, 'categories'!$A$2:$B$1000, 2, FALSE)</f>
        <v>Cyclocross Bicycles</v>
      </c>
      <c r="I619">
        <f>VLOOKUP(C619, products!$A$2:$D$1000, 4, FALSE)</f>
        <v>4</v>
      </c>
      <c r="J619" t="str">
        <f>VLOOKUP(D619, stores!$A$2:$B$1000, 2, FALSE)</f>
        <v>Baldwin Bikes</v>
      </c>
      <c r="K619" t="str">
        <f>VLOOKUP(C:C,products!$A$2:$B$1000,2,)</f>
        <v>Surly Straggler 650b - 2016</v>
      </c>
    </row>
    <row r="620" spans="1:11" x14ac:dyDescent="0.25">
      <c r="A620">
        <v>222</v>
      </c>
      <c r="B620">
        <v>1</v>
      </c>
      <c r="C620">
        <v>10</v>
      </c>
      <c r="D620">
        <v>1</v>
      </c>
      <c r="E620">
        <v>1549</v>
      </c>
      <c r="F620">
        <v>0.1</v>
      </c>
      <c r="G620">
        <f>(order_items[[#This Row],[quantity]]*order_items[[#This Row],[list_price]]-order_items[[#This Row],[discount]])</f>
        <v>1548.9</v>
      </c>
      <c r="H620" t="str">
        <f>VLOOKUP(I620, 'categories'!$A$2:$B$1000, 2, FALSE)</f>
        <v>Cyclocross Bicycles</v>
      </c>
      <c r="I620">
        <f>VLOOKUP(C620, products!$A$2:$D$1000, 4, FALSE)</f>
        <v>4</v>
      </c>
      <c r="J620" t="str">
        <f>VLOOKUP(D620, stores!$A$2:$B$1000, 2, FALSE)</f>
        <v>Santa Cruz Bikes</v>
      </c>
      <c r="K620" t="str">
        <f>VLOOKUP(C:C,products!$A$2:$B$1000,2,)</f>
        <v>Surly Straggler - 2016</v>
      </c>
    </row>
    <row r="621" spans="1:11" x14ac:dyDescent="0.25">
      <c r="A621">
        <v>222</v>
      </c>
      <c r="B621">
        <v>2</v>
      </c>
      <c r="C621">
        <v>2</v>
      </c>
      <c r="D621">
        <v>2</v>
      </c>
      <c r="E621">
        <v>749.99</v>
      </c>
      <c r="F621">
        <v>0.1</v>
      </c>
      <c r="G621">
        <f>(order_items[[#This Row],[quantity]]*order_items[[#This Row],[list_price]]-order_items[[#This Row],[discount]])</f>
        <v>1499.88</v>
      </c>
      <c r="H621" t="str">
        <f>VLOOKUP(I621, 'categories'!$A$2:$B$1000, 2, FALSE)</f>
        <v>Mountain Bikes</v>
      </c>
      <c r="I621">
        <f>VLOOKUP(C621, products!$A$2:$D$1000, 4, FALSE)</f>
        <v>6</v>
      </c>
      <c r="J621" t="str">
        <f>VLOOKUP(D621, stores!$A$2:$B$1000, 2, FALSE)</f>
        <v>Baldwin Bikes</v>
      </c>
      <c r="K621" t="str">
        <f>VLOOKUP(C:C,products!$A$2:$B$1000,2,)</f>
        <v>Ritchey Timberwolf Frameset - 2016</v>
      </c>
    </row>
    <row r="622" spans="1:11" x14ac:dyDescent="0.25">
      <c r="A622">
        <v>223</v>
      </c>
      <c r="B622">
        <v>1</v>
      </c>
      <c r="C622">
        <v>7</v>
      </c>
      <c r="D622">
        <v>2</v>
      </c>
      <c r="E622">
        <v>3999.99</v>
      </c>
      <c r="F622">
        <v>0.05</v>
      </c>
      <c r="G622">
        <f>(order_items[[#This Row],[quantity]]*order_items[[#This Row],[list_price]]-order_items[[#This Row],[discount]])</f>
        <v>7999.9299999999994</v>
      </c>
      <c r="H622" t="str">
        <f>VLOOKUP(I622, 'categories'!$A$2:$B$1000, 2, FALSE)</f>
        <v>Mountain Bikes</v>
      </c>
      <c r="I622">
        <f>VLOOKUP(C622, products!$A$2:$D$1000, 4, FALSE)</f>
        <v>6</v>
      </c>
      <c r="J622" t="str">
        <f>VLOOKUP(D622, stores!$A$2:$B$1000, 2, FALSE)</f>
        <v>Baldwin Bikes</v>
      </c>
      <c r="K622" t="str">
        <f>VLOOKUP(C:C,products!$A$2:$B$1000,2,)</f>
        <v>Trek Slash 8 27.5 - 2016</v>
      </c>
    </row>
    <row r="623" spans="1:11" x14ac:dyDescent="0.25">
      <c r="A623">
        <v>223</v>
      </c>
      <c r="B623">
        <v>2</v>
      </c>
      <c r="C623">
        <v>5</v>
      </c>
      <c r="D623">
        <v>1</v>
      </c>
      <c r="E623">
        <v>1320.99</v>
      </c>
      <c r="F623">
        <v>0.2</v>
      </c>
      <c r="G623">
        <f>(order_items[[#This Row],[quantity]]*order_items[[#This Row],[list_price]]-order_items[[#This Row],[discount]])</f>
        <v>1320.79</v>
      </c>
      <c r="H623" t="str">
        <f>VLOOKUP(I623, 'categories'!$A$2:$B$1000, 2, FALSE)</f>
        <v>Mountain Bikes</v>
      </c>
      <c r="I623">
        <f>VLOOKUP(C623, products!$A$2:$D$1000, 4, FALSE)</f>
        <v>6</v>
      </c>
      <c r="J623" t="str">
        <f>VLOOKUP(D623, stores!$A$2:$B$1000, 2, FALSE)</f>
        <v>Santa Cruz Bikes</v>
      </c>
      <c r="K623" t="str">
        <f>VLOOKUP(C:C,products!$A$2:$B$1000,2,)</f>
        <v>Heller Shagamaw Frame - 2016</v>
      </c>
    </row>
    <row r="624" spans="1:11" x14ac:dyDescent="0.25">
      <c r="A624">
        <v>223</v>
      </c>
      <c r="B624">
        <v>3</v>
      </c>
      <c r="C624">
        <v>21</v>
      </c>
      <c r="D624">
        <v>2</v>
      </c>
      <c r="E624">
        <v>269.99</v>
      </c>
      <c r="F624">
        <v>0.1</v>
      </c>
      <c r="G624">
        <f>(order_items[[#This Row],[quantity]]*order_items[[#This Row],[list_price]]-order_items[[#This Row],[discount]])</f>
        <v>539.88</v>
      </c>
      <c r="H624" t="str">
        <f>VLOOKUP(I624, 'categories'!$A$2:$B$1000, 2, FALSE)</f>
        <v>Children Bicycles</v>
      </c>
      <c r="I624">
        <f>VLOOKUP(C624, products!$A$2:$D$1000, 4, FALSE)</f>
        <v>1</v>
      </c>
      <c r="J624" t="str">
        <f>VLOOKUP(D624, stores!$A$2:$B$1000, 2, FALSE)</f>
        <v>Baldwin Bikes</v>
      </c>
      <c r="K624" t="str">
        <f>VLOOKUP(C:C,products!$A$2:$B$1000,2,)</f>
        <v>Electra Cruiser 1 (24-Inch) - 2016</v>
      </c>
    </row>
    <row r="625" spans="1:11" x14ac:dyDescent="0.25">
      <c r="A625">
        <v>223</v>
      </c>
      <c r="B625">
        <v>4</v>
      </c>
      <c r="C625">
        <v>20</v>
      </c>
      <c r="D625">
        <v>1</v>
      </c>
      <c r="E625">
        <v>599.99</v>
      </c>
      <c r="F625">
        <v>0.05</v>
      </c>
      <c r="G625">
        <f>(order_items[[#This Row],[quantity]]*order_items[[#This Row],[list_price]]-order_items[[#This Row],[discount]])</f>
        <v>599.94000000000005</v>
      </c>
      <c r="H625" t="str">
        <f>VLOOKUP(I625, 'categories'!$A$2:$B$1000, 2, FALSE)</f>
        <v>Cruisers Bicycles</v>
      </c>
      <c r="I625">
        <f>VLOOKUP(C625, products!$A$2:$D$1000, 4, FALSE)</f>
        <v>3</v>
      </c>
      <c r="J625" t="str">
        <f>VLOOKUP(D625, stores!$A$2:$B$1000, 2, FALSE)</f>
        <v>Santa Cruz Bikes</v>
      </c>
      <c r="K625" t="str">
        <f>VLOOKUP(C:C,products!$A$2:$B$1000,2,)</f>
        <v>Electra Townie Original 7D EQ - Women's - 2016</v>
      </c>
    </row>
    <row r="626" spans="1:11" x14ac:dyDescent="0.25">
      <c r="A626">
        <v>223</v>
      </c>
      <c r="B626">
        <v>5</v>
      </c>
      <c r="C626">
        <v>15</v>
      </c>
      <c r="D626">
        <v>1</v>
      </c>
      <c r="E626">
        <v>529.99</v>
      </c>
      <c r="F626">
        <v>0.05</v>
      </c>
      <c r="G626">
        <f>(order_items[[#This Row],[quantity]]*order_items[[#This Row],[list_price]]-order_items[[#This Row],[discount]])</f>
        <v>529.94000000000005</v>
      </c>
      <c r="H626" t="str">
        <f>VLOOKUP(I626, 'categories'!$A$2:$B$1000, 2, FALSE)</f>
        <v>Cruisers Bicycles</v>
      </c>
      <c r="I626">
        <f>VLOOKUP(C626, products!$A$2:$D$1000, 4, FALSE)</f>
        <v>3</v>
      </c>
      <c r="J626" t="str">
        <f>VLOOKUP(D626, stores!$A$2:$B$1000, 2, FALSE)</f>
        <v>Santa Cruz Bikes</v>
      </c>
      <c r="K626" t="str">
        <f>VLOOKUP(C:C,products!$A$2:$B$1000,2,)</f>
        <v>Electra Moto 1 - 2016</v>
      </c>
    </row>
    <row r="627" spans="1:11" x14ac:dyDescent="0.25">
      <c r="A627">
        <v>224</v>
      </c>
      <c r="B627">
        <v>1</v>
      </c>
      <c r="C627">
        <v>6</v>
      </c>
      <c r="D627">
        <v>1</v>
      </c>
      <c r="E627">
        <v>469.99</v>
      </c>
      <c r="F627">
        <v>7.0000000000000007E-2</v>
      </c>
      <c r="G627">
        <f>(order_items[[#This Row],[quantity]]*order_items[[#This Row],[list_price]]-order_items[[#This Row],[discount]])</f>
        <v>469.92</v>
      </c>
      <c r="H627" t="str">
        <f>VLOOKUP(I627, 'categories'!$A$2:$B$1000, 2, FALSE)</f>
        <v>Mountain Bikes</v>
      </c>
      <c r="I627">
        <f>VLOOKUP(C627, products!$A$2:$D$1000, 4, FALSE)</f>
        <v>6</v>
      </c>
      <c r="J627" t="str">
        <f>VLOOKUP(D627, stores!$A$2:$B$1000, 2, FALSE)</f>
        <v>Santa Cruz Bikes</v>
      </c>
      <c r="K627" t="str">
        <f>VLOOKUP(C:C,products!$A$2:$B$1000,2,)</f>
        <v>Surly Ice Cream Truck Frameset - 2016</v>
      </c>
    </row>
    <row r="628" spans="1:11" x14ac:dyDescent="0.25">
      <c r="A628">
        <v>224</v>
      </c>
      <c r="B628">
        <v>2</v>
      </c>
      <c r="C628">
        <v>11</v>
      </c>
      <c r="D628">
        <v>2</v>
      </c>
      <c r="E628">
        <v>1680.99</v>
      </c>
      <c r="F628">
        <v>0.1</v>
      </c>
      <c r="G628">
        <f>(order_items[[#This Row],[quantity]]*order_items[[#This Row],[list_price]]-order_items[[#This Row],[discount]])</f>
        <v>3361.88</v>
      </c>
      <c r="H628" t="str">
        <f>VLOOKUP(I628, 'categories'!$A$2:$B$1000, 2, FALSE)</f>
        <v>Cyclocross Bicycles</v>
      </c>
      <c r="I628">
        <f>VLOOKUP(C628, products!$A$2:$D$1000, 4, FALSE)</f>
        <v>4</v>
      </c>
      <c r="J628" t="str">
        <f>VLOOKUP(D628, stores!$A$2:$B$1000, 2, FALSE)</f>
        <v>Baldwin Bikes</v>
      </c>
      <c r="K628" t="str">
        <f>VLOOKUP(C:C,products!$A$2:$B$1000,2,)</f>
        <v>Surly Straggler 650b - 2016</v>
      </c>
    </row>
    <row r="629" spans="1:11" x14ac:dyDescent="0.25">
      <c r="A629">
        <v>224</v>
      </c>
      <c r="B629">
        <v>3</v>
      </c>
      <c r="C629">
        <v>10</v>
      </c>
      <c r="D629">
        <v>2</v>
      </c>
      <c r="E629">
        <v>1549</v>
      </c>
      <c r="F629">
        <v>0.2</v>
      </c>
      <c r="G629">
        <f>(order_items[[#This Row],[quantity]]*order_items[[#This Row],[list_price]]-order_items[[#This Row],[discount]])</f>
        <v>3097.8</v>
      </c>
      <c r="H629" t="str">
        <f>VLOOKUP(I629, 'categories'!$A$2:$B$1000, 2, FALSE)</f>
        <v>Cyclocross Bicycles</v>
      </c>
      <c r="I629">
        <f>VLOOKUP(C629, products!$A$2:$D$1000, 4, FALSE)</f>
        <v>4</v>
      </c>
      <c r="J629" t="str">
        <f>VLOOKUP(D629, stores!$A$2:$B$1000, 2, FALSE)</f>
        <v>Baldwin Bikes</v>
      </c>
      <c r="K629" t="str">
        <f>VLOOKUP(C:C,products!$A$2:$B$1000,2,)</f>
        <v>Surly Straggler - 2016</v>
      </c>
    </row>
    <row r="630" spans="1:11" x14ac:dyDescent="0.25">
      <c r="A630">
        <v>224</v>
      </c>
      <c r="B630">
        <v>4</v>
      </c>
      <c r="C630">
        <v>25</v>
      </c>
      <c r="D630">
        <v>1</v>
      </c>
      <c r="E630">
        <v>499.99</v>
      </c>
      <c r="F630">
        <v>0.05</v>
      </c>
      <c r="G630">
        <f>(order_items[[#This Row],[quantity]]*order_items[[#This Row],[list_price]]-order_items[[#This Row],[discount]])</f>
        <v>499.94</v>
      </c>
      <c r="H630" t="str">
        <f>VLOOKUP(I630, 'categories'!$A$2:$B$1000, 2, FALSE)</f>
        <v>Comfort Bicycles</v>
      </c>
      <c r="I630">
        <f>VLOOKUP(C630, products!$A$2:$D$1000, 4, FALSE)</f>
        <v>2</v>
      </c>
      <c r="J630" t="str">
        <f>VLOOKUP(D630, stores!$A$2:$B$1000, 2, FALSE)</f>
        <v>Santa Cruz Bikes</v>
      </c>
      <c r="K630" t="str">
        <f>VLOOKUP(C:C,products!$A$2:$B$1000,2,)</f>
        <v>Electra Townie Original 7D - 2015/2016</v>
      </c>
    </row>
    <row r="631" spans="1:11" x14ac:dyDescent="0.25">
      <c r="A631">
        <v>225</v>
      </c>
      <c r="B631">
        <v>1</v>
      </c>
      <c r="C631">
        <v>21</v>
      </c>
      <c r="D631">
        <v>1</v>
      </c>
      <c r="E631">
        <v>269.99</v>
      </c>
      <c r="F631">
        <v>0.1</v>
      </c>
      <c r="G631">
        <f>(order_items[[#This Row],[quantity]]*order_items[[#This Row],[list_price]]-order_items[[#This Row],[discount]])</f>
        <v>269.89</v>
      </c>
      <c r="H631" t="str">
        <f>VLOOKUP(I631, 'categories'!$A$2:$B$1000, 2, FALSE)</f>
        <v>Children Bicycles</v>
      </c>
      <c r="I631">
        <f>VLOOKUP(C631, products!$A$2:$D$1000, 4, FALSE)</f>
        <v>1</v>
      </c>
      <c r="J631" t="str">
        <f>VLOOKUP(D631, stores!$A$2:$B$1000, 2, FALSE)</f>
        <v>Santa Cruz Bikes</v>
      </c>
      <c r="K631" t="str">
        <f>VLOOKUP(C:C,products!$A$2:$B$1000,2,)</f>
        <v>Electra Cruiser 1 (24-Inch) - 2016</v>
      </c>
    </row>
    <row r="632" spans="1:11" x14ac:dyDescent="0.25">
      <c r="A632">
        <v>225</v>
      </c>
      <c r="B632">
        <v>2</v>
      </c>
      <c r="C632">
        <v>9</v>
      </c>
      <c r="D632">
        <v>1</v>
      </c>
      <c r="E632">
        <v>2999.99</v>
      </c>
      <c r="F632">
        <v>0.1</v>
      </c>
      <c r="G632">
        <f>(order_items[[#This Row],[quantity]]*order_items[[#This Row],[list_price]]-order_items[[#This Row],[discount]])</f>
        <v>2999.89</v>
      </c>
      <c r="H632" t="str">
        <f>VLOOKUP(I632, 'categories'!$A$2:$B$1000, 2, FALSE)</f>
        <v>Electric Bikes</v>
      </c>
      <c r="I632">
        <f>VLOOKUP(C632, products!$A$2:$D$1000, 4, FALSE)</f>
        <v>5</v>
      </c>
      <c r="J632" t="str">
        <f>VLOOKUP(D632, stores!$A$2:$B$1000, 2, FALSE)</f>
        <v>Santa Cruz Bikes</v>
      </c>
      <c r="K632" t="str">
        <f>VLOOKUP(C:C,products!$A$2:$B$1000,2,)</f>
        <v>Trek Conduit+ - 2016</v>
      </c>
    </row>
    <row r="633" spans="1:11" x14ac:dyDescent="0.25">
      <c r="A633">
        <v>226</v>
      </c>
      <c r="B633">
        <v>1</v>
      </c>
      <c r="C633">
        <v>2</v>
      </c>
      <c r="D633">
        <v>1</v>
      </c>
      <c r="E633">
        <v>749.99</v>
      </c>
      <c r="F633">
        <v>0.05</v>
      </c>
      <c r="G633">
        <f>(order_items[[#This Row],[quantity]]*order_items[[#This Row],[list_price]]-order_items[[#This Row],[discount]])</f>
        <v>749.94</v>
      </c>
      <c r="H633" t="str">
        <f>VLOOKUP(I633, 'categories'!$A$2:$B$1000, 2, FALSE)</f>
        <v>Mountain Bikes</v>
      </c>
      <c r="I633">
        <f>VLOOKUP(C633, products!$A$2:$D$1000, 4, FALSE)</f>
        <v>6</v>
      </c>
      <c r="J633" t="str">
        <f>VLOOKUP(D633, stores!$A$2:$B$1000, 2, FALSE)</f>
        <v>Santa Cruz Bikes</v>
      </c>
      <c r="K633" t="str">
        <f>VLOOKUP(C:C,products!$A$2:$B$1000,2,)</f>
        <v>Ritchey Timberwolf Frameset - 2016</v>
      </c>
    </row>
    <row r="634" spans="1:11" x14ac:dyDescent="0.25">
      <c r="A634">
        <v>227</v>
      </c>
      <c r="B634">
        <v>1</v>
      </c>
      <c r="C634">
        <v>3</v>
      </c>
      <c r="D634">
        <v>2</v>
      </c>
      <c r="E634">
        <v>999.99</v>
      </c>
      <c r="F634">
        <v>0.05</v>
      </c>
      <c r="G634">
        <f>(order_items[[#This Row],[quantity]]*order_items[[#This Row],[list_price]]-order_items[[#This Row],[discount]])</f>
        <v>1999.93</v>
      </c>
      <c r="H634" t="str">
        <f>VLOOKUP(I634, 'categories'!$A$2:$B$1000, 2, FALSE)</f>
        <v>Mountain Bikes</v>
      </c>
      <c r="I634">
        <f>VLOOKUP(C634, products!$A$2:$D$1000, 4, FALSE)</f>
        <v>6</v>
      </c>
      <c r="J634" t="str">
        <f>VLOOKUP(D634, stores!$A$2:$B$1000, 2, FALSE)</f>
        <v>Baldwin Bikes</v>
      </c>
      <c r="K634" t="str">
        <f>VLOOKUP(C:C,products!$A$2:$B$1000,2,)</f>
        <v>Surly Wednesday Frameset - 2016</v>
      </c>
    </row>
    <row r="635" spans="1:11" x14ac:dyDescent="0.25">
      <c r="A635">
        <v>227</v>
      </c>
      <c r="B635">
        <v>2</v>
      </c>
      <c r="C635">
        <v>15</v>
      </c>
      <c r="D635">
        <v>2</v>
      </c>
      <c r="E635">
        <v>529.99</v>
      </c>
      <c r="F635">
        <v>0.1</v>
      </c>
      <c r="G635">
        <f>(order_items[[#This Row],[quantity]]*order_items[[#This Row],[list_price]]-order_items[[#This Row],[discount]])</f>
        <v>1059.8800000000001</v>
      </c>
      <c r="H635" t="str">
        <f>VLOOKUP(I635, 'categories'!$A$2:$B$1000, 2, FALSE)</f>
        <v>Cruisers Bicycles</v>
      </c>
      <c r="I635">
        <f>VLOOKUP(C635, products!$A$2:$D$1000, 4, FALSE)</f>
        <v>3</v>
      </c>
      <c r="J635" t="str">
        <f>VLOOKUP(D635, stores!$A$2:$B$1000, 2, FALSE)</f>
        <v>Baldwin Bikes</v>
      </c>
      <c r="K635" t="str">
        <f>VLOOKUP(C:C,products!$A$2:$B$1000,2,)</f>
        <v>Electra Moto 1 - 2016</v>
      </c>
    </row>
    <row r="636" spans="1:11" x14ac:dyDescent="0.25">
      <c r="A636">
        <v>228</v>
      </c>
      <c r="B636">
        <v>1</v>
      </c>
      <c r="C636">
        <v>25</v>
      </c>
      <c r="D636">
        <v>1</v>
      </c>
      <c r="E636">
        <v>499.99</v>
      </c>
      <c r="F636">
        <v>0.2</v>
      </c>
      <c r="G636">
        <f>(order_items[[#This Row],[quantity]]*order_items[[#This Row],[list_price]]-order_items[[#This Row],[discount]])</f>
        <v>499.79</v>
      </c>
      <c r="H636" t="str">
        <f>VLOOKUP(I636, 'categories'!$A$2:$B$1000, 2, FALSE)</f>
        <v>Comfort Bicycles</v>
      </c>
      <c r="I636">
        <f>VLOOKUP(C636, products!$A$2:$D$1000, 4, FALSE)</f>
        <v>2</v>
      </c>
      <c r="J636" t="str">
        <f>VLOOKUP(D636, stores!$A$2:$B$1000, 2, FALSE)</f>
        <v>Santa Cruz Bikes</v>
      </c>
      <c r="K636" t="str">
        <f>VLOOKUP(C:C,products!$A$2:$B$1000,2,)</f>
        <v>Electra Townie Original 7D - 2015/2016</v>
      </c>
    </row>
    <row r="637" spans="1:11" x14ac:dyDescent="0.25">
      <c r="A637">
        <v>228</v>
      </c>
      <c r="B637">
        <v>2</v>
      </c>
      <c r="C637">
        <v>2</v>
      </c>
      <c r="D637">
        <v>2</v>
      </c>
      <c r="E637">
        <v>749.99</v>
      </c>
      <c r="F637">
        <v>7.0000000000000007E-2</v>
      </c>
      <c r="G637">
        <f>(order_items[[#This Row],[quantity]]*order_items[[#This Row],[list_price]]-order_items[[#This Row],[discount]])</f>
        <v>1499.91</v>
      </c>
      <c r="H637" t="str">
        <f>VLOOKUP(I637, 'categories'!$A$2:$B$1000, 2, FALSE)</f>
        <v>Mountain Bikes</v>
      </c>
      <c r="I637">
        <f>VLOOKUP(C637, products!$A$2:$D$1000, 4, FALSE)</f>
        <v>6</v>
      </c>
      <c r="J637" t="str">
        <f>VLOOKUP(D637, stores!$A$2:$B$1000, 2, FALSE)</f>
        <v>Baldwin Bikes</v>
      </c>
      <c r="K637" t="str">
        <f>VLOOKUP(C:C,products!$A$2:$B$1000,2,)</f>
        <v>Ritchey Timberwolf Frameset - 2016</v>
      </c>
    </row>
    <row r="638" spans="1:11" x14ac:dyDescent="0.25">
      <c r="A638">
        <v>228</v>
      </c>
      <c r="B638">
        <v>3</v>
      </c>
      <c r="C638">
        <v>23</v>
      </c>
      <c r="D638">
        <v>2</v>
      </c>
      <c r="E638">
        <v>299.99</v>
      </c>
      <c r="F638">
        <v>0.1</v>
      </c>
      <c r="G638">
        <f>(order_items[[#This Row],[quantity]]*order_items[[#This Row],[list_price]]-order_items[[#This Row],[discount]])</f>
        <v>599.88</v>
      </c>
      <c r="H638" t="str">
        <f>VLOOKUP(I638, 'categories'!$A$2:$B$1000, 2, FALSE)</f>
        <v>Children Bicycles</v>
      </c>
      <c r="I638">
        <f>VLOOKUP(C638, products!$A$2:$D$1000, 4, FALSE)</f>
        <v>1</v>
      </c>
      <c r="J638" t="str">
        <f>VLOOKUP(D638, stores!$A$2:$B$1000, 2, FALSE)</f>
        <v>Baldwin Bikes</v>
      </c>
      <c r="K638" t="str">
        <f>VLOOKUP(C:C,products!$A$2:$B$1000,2,)</f>
        <v>Electra Girl's Hawaii 1 (20-inch) - 2015/2016</v>
      </c>
    </row>
    <row r="639" spans="1:11" x14ac:dyDescent="0.25">
      <c r="A639">
        <v>228</v>
      </c>
      <c r="B639">
        <v>4</v>
      </c>
      <c r="C639">
        <v>4</v>
      </c>
      <c r="D639">
        <v>1</v>
      </c>
      <c r="E639">
        <v>2899.99</v>
      </c>
      <c r="F639">
        <v>0.2</v>
      </c>
      <c r="G639">
        <f>(order_items[[#This Row],[quantity]]*order_items[[#This Row],[list_price]]-order_items[[#This Row],[discount]])</f>
        <v>2899.79</v>
      </c>
      <c r="H639" t="str">
        <f>VLOOKUP(I639, 'categories'!$A$2:$B$1000, 2, FALSE)</f>
        <v>Mountain Bikes</v>
      </c>
      <c r="I639">
        <f>VLOOKUP(C639, products!$A$2:$D$1000, 4, FALSE)</f>
        <v>6</v>
      </c>
      <c r="J639" t="str">
        <f>VLOOKUP(D639, stores!$A$2:$B$1000, 2, FALSE)</f>
        <v>Santa Cruz Bikes</v>
      </c>
      <c r="K639" t="str">
        <f>VLOOKUP(C:C,products!$A$2:$B$1000,2,)</f>
        <v>Trek Fuel EX 8 29 - 2016</v>
      </c>
    </row>
    <row r="640" spans="1:11" x14ac:dyDescent="0.25">
      <c r="A640">
        <v>228</v>
      </c>
      <c r="B640">
        <v>5</v>
      </c>
      <c r="C640">
        <v>22</v>
      </c>
      <c r="D640">
        <v>1</v>
      </c>
      <c r="E640">
        <v>269.99</v>
      </c>
      <c r="F640">
        <v>0.05</v>
      </c>
      <c r="G640">
        <f>(order_items[[#This Row],[quantity]]*order_items[[#This Row],[list_price]]-order_items[[#This Row],[discount]])</f>
        <v>269.94</v>
      </c>
      <c r="H640" t="str">
        <f>VLOOKUP(I640, 'categories'!$A$2:$B$1000, 2, FALSE)</f>
        <v>Children Bicycles</v>
      </c>
      <c r="I640">
        <f>VLOOKUP(C640, products!$A$2:$D$1000, 4, FALSE)</f>
        <v>1</v>
      </c>
      <c r="J640" t="str">
        <f>VLOOKUP(D640, stores!$A$2:$B$1000, 2, FALSE)</f>
        <v>Santa Cruz Bikes</v>
      </c>
      <c r="K640" t="str">
        <f>VLOOKUP(C:C,products!$A$2:$B$1000,2,)</f>
        <v>Electra Girl's Hawaii 1 (16-inch) - 2015/2016</v>
      </c>
    </row>
    <row r="641" spans="1:11" x14ac:dyDescent="0.25">
      <c r="A641">
        <v>229</v>
      </c>
      <c r="B641">
        <v>1</v>
      </c>
      <c r="C641">
        <v>25</v>
      </c>
      <c r="D641">
        <v>2</v>
      </c>
      <c r="E641">
        <v>499.99</v>
      </c>
      <c r="F641">
        <v>0.2</v>
      </c>
      <c r="G641">
        <f>(order_items[[#This Row],[quantity]]*order_items[[#This Row],[list_price]]-order_items[[#This Row],[discount]])</f>
        <v>999.78</v>
      </c>
      <c r="H641" t="str">
        <f>VLOOKUP(I641, 'categories'!$A$2:$B$1000, 2, FALSE)</f>
        <v>Comfort Bicycles</v>
      </c>
      <c r="I641">
        <f>VLOOKUP(C641, products!$A$2:$D$1000, 4, FALSE)</f>
        <v>2</v>
      </c>
      <c r="J641" t="str">
        <f>VLOOKUP(D641, stores!$A$2:$B$1000, 2, FALSE)</f>
        <v>Baldwin Bikes</v>
      </c>
      <c r="K641" t="str">
        <f>VLOOKUP(C:C,products!$A$2:$B$1000,2,)</f>
        <v>Electra Townie Original 7D - 2015/2016</v>
      </c>
    </row>
    <row r="642" spans="1:11" x14ac:dyDescent="0.25">
      <c r="A642">
        <v>229</v>
      </c>
      <c r="B642">
        <v>2</v>
      </c>
      <c r="C642">
        <v>5</v>
      </c>
      <c r="D642">
        <v>2</v>
      </c>
      <c r="E642">
        <v>1320.99</v>
      </c>
      <c r="F642">
        <v>0.1</v>
      </c>
      <c r="G642">
        <f>(order_items[[#This Row],[quantity]]*order_items[[#This Row],[list_price]]-order_items[[#This Row],[discount]])</f>
        <v>2641.88</v>
      </c>
      <c r="H642" t="str">
        <f>VLOOKUP(I642, 'categories'!$A$2:$B$1000, 2, FALSE)</f>
        <v>Mountain Bikes</v>
      </c>
      <c r="I642">
        <f>VLOOKUP(C642, products!$A$2:$D$1000, 4, FALSE)</f>
        <v>6</v>
      </c>
      <c r="J642" t="str">
        <f>VLOOKUP(D642, stores!$A$2:$B$1000, 2, FALSE)</f>
        <v>Baldwin Bikes</v>
      </c>
      <c r="K642" t="str">
        <f>VLOOKUP(C:C,products!$A$2:$B$1000,2,)</f>
        <v>Heller Shagamaw Frame - 2016</v>
      </c>
    </row>
    <row r="643" spans="1:11" x14ac:dyDescent="0.25">
      <c r="A643">
        <v>229</v>
      </c>
      <c r="B643">
        <v>3</v>
      </c>
      <c r="C643">
        <v>8</v>
      </c>
      <c r="D643">
        <v>1</v>
      </c>
      <c r="E643">
        <v>1799.99</v>
      </c>
      <c r="F643">
        <v>0.2</v>
      </c>
      <c r="G643">
        <f>(order_items[[#This Row],[quantity]]*order_items[[#This Row],[list_price]]-order_items[[#This Row],[discount]])</f>
        <v>1799.79</v>
      </c>
      <c r="H643" t="str">
        <f>VLOOKUP(I643, 'categories'!$A$2:$B$1000, 2, FALSE)</f>
        <v>Mountain Bikes</v>
      </c>
      <c r="I643">
        <f>VLOOKUP(C643, products!$A$2:$D$1000, 4, FALSE)</f>
        <v>6</v>
      </c>
      <c r="J643" t="str">
        <f>VLOOKUP(D643, stores!$A$2:$B$1000, 2, FALSE)</f>
        <v>Santa Cruz Bikes</v>
      </c>
      <c r="K643" t="str">
        <f>VLOOKUP(C:C,products!$A$2:$B$1000,2,)</f>
        <v>Trek Remedy 29 Carbon Frameset - 2016</v>
      </c>
    </row>
    <row r="644" spans="1:11" x14ac:dyDescent="0.25">
      <c r="A644">
        <v>230</v>
      </c>
      <c r="B644">
        <v>1</v>
      </c>
      <c r="C644">
        <v>11</v>
      </c>
      <c r="D644">
        <v>2</v>
      </c>
      <c r="E644">
        <v>1680.99</v>
      </c>
      <c r="F644">
        <v>7.0000000000000007E-2</v>
      </c>
      <c r="G644">
        <f>(order_items[[#This Row],[quantity]]*order_items[[#This Row],[list_price]]-order_items[[#This Row],[discount]])</f>
        <v>3361.91</v>
      </c>
      <c r="H644" t="str">
        <f>VLOOKUP(I644, 'categories'!$A$2:$B$1000, 2, FALSE)</f>
        <v>Cyclocross Bicycles</v>
      </c>
      <c r="I644">
        <f>VLOOKUP(C644, products!$A$2:$D$1000, 4, FALSE)</f>
        <v>4</v>
      </c>
      <c r="J644" t="str">
        <f>VLOOKUP(D644, stores!$A$2:$B$1000, 2, FALSE)</f>
        <v>Baldwin Bikes</v>
      </c>
      <c r="K644" t="str">
        <f>VLOOKUP(C:C,products!$A$2:$B$1000,2,)</f>
        <v>Surly Straggler 650b - 2016</v>
      </c>
    </row>
    <row r="645" spans="1:11" x14ac:dyDescent="0.25">
      <c r="A645">
        <v>231</v>
      </c>
      <c r="B645">
        <v>1</v>
      </c>
      <c r="C645">
        <v>8</v>
      </c>
      <c r="D645">
        <v>2</v>
      </c>
      <c r="E645">
        <v>1799.99</v>
      </c>
      <c r="F645">
        <v>7.0000000000000007E-2</v>
      </c>
      <c r="G645">
        <f>(order_items[[#This Row],[quantity]]*order_items[[#This Row],[list_price]]-order_items[[#This Row],[discount]])</f>
        <v>3599.91</v>
      </c>
      <c r="H645" t="str">
        <f>VLOOKUP(I645, 'categories'!$A$2:$B$1000, 2, FALSE)</f>
        <v>Mountain Bikes</v>
      </c>
      <c r="I645">
        <f>VLOOKUP(C645, products!$A$2:$D$1000, 4, FALSE)</f>
        <v>6</v>
      </c>
      <c r="J645" t="str">
        <f>VLOOKUP(D645, stores!$A$2:$B$1000, 2, FALSE)</f>
        <v>Baldwin Bikes</v>
      </c>
      <c r="K645" t="str">
        <f>VLOOKUP(C:C,products!$A$2:$B$1000,2,)</f>
        <v>Trek Remedy 29 Carbon Frameset - 2016</v>
      </c>
    </row>
    <row r="646" spans="1:11" x14ac:dyDescent="0.25">
      <c r="A646">
        <v>231</v>
      </c>
      <c r="B646">
        <v>2</v>
      </c>
      <c r="C646">
        <v>14</v>
      </c>
      <c r="D646">
        <v>2</v>
      </c>
      <c r="E646">
        <v>269.99</v>
      </c>
      <c r="F646">
        <v>0.2</v>
      </c>
      <c r="G646">
        <f>(order_items[[#This Row],[quantity]]*order_items[[#This Row],[list_price]]-order_items[[#This Row],[discount]])</f>
        <v>539.78</v>
      </c>
      <c r="H646" t="str">
        <f>VLOOKUP(I646, 'categories'!$A$2:$B$1000, 2, FALSE)</f>
        <v>Cruisers Bicycles</v>
      </c>
      <c r="I646">
        <f>VLOOKUP(C646, products!$A$2:$D$1000, 4, FALSE)</f>
        <v>3</v>
      </c>
      <c r="J646" t="str">
        <f>VLOOKUP(D646, stores!$A$2:$B$1000, 2, FALSE)</f>
        <v>Baldwin Bikes</v>
      </c>
      <c r="K646" t="str">
        <f>VLOOKUP(C:C,products!$A$2:$B$1000,2,)</f>
        <v>Electra Girl's Hawaii 1 (16-inch) - 2015/2016</v>
      </c>
    </row>
    <row r="647" spans="1:11" x14ac:dyDescent="0.25">
      <c r="A647">
        <v>231</v>
      </c>
      <c r="B647">
        <v>3</v>
      </c>
      <c r="C647">
        <v>5</v>
      </c>
      <c r="D647">
        <v>2</v>
      </c>
      <c r="E647">
        <v>1320.99</v>
      </c>
      <c r="F647">
        <v>0.2</v>
      </c>
      <c r="G647">
        <f>(order_items[[#This Row],[quantity]]*order_items[[#This Row],[list_price]]-order_items[[#This Row],[discount]])</f>
        <v>2641.78</v>
      </c>
      <c r="H647" t="str">
        <f>VLOOKUP(I647, 'categories'!$A$2:$B$1000, 2, FALSE)</f>
        <v>Mountain Bikes</v>
      </c>
      <c r="I647">
        <f>VLOOKUP(C647, products!$A$2:$D$1000, 4, FALSE)</f>
        <v>6</v>
      </c>
      <c r="J647" t="str">
        <f>VLOOKUP(D647, stores!$A$2:$B$1000, 2, FALSE)</f>
        <v>Baldwin Bikes</v>
      </c>
      <c r="K647" t="str">
        <f>VLOOKUP(C:C,products!$A$2:$B$1000,2,)</f>
        <v>Heller Shagamaw Frame - 2016</v>
      </c>
    </row>
    <row r="648" spans="1:11" x14ac:dyDescent="0.25">
      <c r="A648">
        <v>232</v>
      </c>
      <c r="B648">
        <v>1</v>
      </c>
      <c r="C648">
        <v>18</v>
      </c>
      <c r="D648">
        <v>1</v>
      </c>
      <c r="E648">
        <v>449</v>
      </c>
      <c r="F648">
        <v>7.0000000000000007E-2</v>
      </c>
      <c r="G648">
        <f>(order_items[[#This Row],[quantity]]*order_items[[#This Row],[list_price]]-order_items[[#This Row],[discount]])</f>
        <v>448.93</v>
      </c>
      <c r="H648" t="str">
        <f>VLOOKUP(I648, 'categories'!$A$2:$B$1000, 2, FALSE)</f>
        <v>Cruisers Bicycles</v>
      </c>
      <c r="I648">
        <f>VLOOKUP(C648, products!$A$2:$D$1000, 4, FALSE)</f>
        <v>3</v>
      </c>
      <c r="J648" t="str">
        <f>VLOOKUP(D648, stores!$A$2:$B$1000, 2, FALSE)</f>
        <v>Santa Cruz Bikes</v>
      </c>
      <c r="K648" t="str">
        <f>VLOOKUP(C:C,products!$A$2:$B$1000,2,)</f>
        <v>Pure Cycles Western 3-Speed - Women's - 2015/2016</v>
      </c>
    </row>
    <row r="649" spans="1:11" x14ac:dyDescent="0.25">
      <c r="A649">
        <v>232</v>
      </c>
      <c r="B649">
        <v>2</v>
      </c>
      <c r="C649">
        <v>11</v>
      </c>
      <c r="D649">
        <v>2</v>
      </c>
      <c r="E649">
        <v>1680.99</v>
      </c>
      <c r="F649">
        <v>0.05</v>
      </c>
      <c r="G649">
        <f>(order_items[[#This Row],[quantity]]*order_items[[#This Row],[list_price]]-order_items[[#This Row],[discount]])</f>
        <v>3361.93</v>
      </c>
      <c r="H649" t="str">
        <f>VLOOKUP(I649, 'categories'!$A$2:$B$1000, 2, FALSE)</f>
        <v>Cyclocross Bicycles</v>
      </c>
      <c r="I649">
        <f>VLOOKUP(C649, products!$A$2:$D$1000, 4, FALSE)</f>
        <v>4</v>
      </c>
      <c r="J649" t="str">
        <f>VLOOKUP(D649, stores!$A$2:$B$1000, 2, FALSE)</f>
        <v>Baldwin Bikes</v>
      </c>
      <c r="K649" t="str">
        <f>VLOOKUP(C:C,products!$A$2:$B$1000,2,)</f>
        <v>Surly Straggler 650b - 2016</v>
      </c>
    </row>
    <row r="650" spans="1:11" x14ac:dyDescent="0.25">
      <c r="A650">
        <v>232</v>
      </c>
      <c r="B650">
        <v>3</v>
      </c>
      <c r="C650">
        <v>26</v>
      </c>
      <c r="D650">
        <v>2</v>
      </c>
      <c r="E650">
        <v>599.99</v>
      </c>
      <c r="F650">
        <v>7.0000000000000007E-2</v>
      </c>
      <c r="G650">
        <f>(order_items[[#This Row],[quantity]]*order_items[[#This Row],[list_price]]-order_items[[#This Row],[discount]])</f>
        <v>1199.9100000000001</v>
      </c>
      <c r="H650" t="str">
        <f>VLOOKUP(I650, 'categories'!$A$2:$B$1000, 2, FALSE)</f>
        <v>Comfort Bicycles</v>
      </c>
      <c r="I650">
        <f>VLOOKUP(C650, products!$A$2:$D$1000, 4, FALSE)</f>
        <v>2</v>
      </c>
      <c r="J650" t="str">
        <f>VLOOKUP(D650, stores!$A$2:$B$1000, 2, FALSE)</f>
        <v>Baldwin Bikes</v>
      </c>
      <c r="K650" t="str">
        <f>VLOOKUP(C:C,products!$A$2:$B$1000,2,)</f>
        <v>Electra Townie Original 7D EQ - 2016</v>
      </c>
    </row>
    <row r="651" spans="1:11" x14ac:dyDescent="0.25">
      <c r="A651">
        <v>232</v>
      </c>
      <c r="B651">
        <v>4</v>
      </c>
      <c r="C651">
        <v>8</v>
      </c>
      <c r="D651">
        <v>2</v>
      </c>
      <c r="E651">
        <v>1799.99</v>
      </c>
      <c r="F651">
        <v>0.1</v>
      </c>
      <c r="G651">
        <f>(order_items[[#This Row],[quantity]]*order_items[[#This Row],[list_price]]-order_items[[#This Row],[discount]])</f>
        <v>3599.88</v>
      </c>
      <c r="H651" t="str">
        <f>VLOOKUP(I651, 'categories'!$A$2:$B$1000, 2, FALSE)</f>
        <v>Mountain Bikes</v>
      </c>
      <c r="I651">
        <f>VLOOKUP(C651, products!$A$2:$D$1000, 4, FALSE)</f>
        <v>6</v>
      </c>
      <c r="J651" t="str">
        <f>VLOOKUP(D651, stores!$A$2:$B$1000, 2, FALSE)</f>
        <v>Baldwin Bikes</v>
      </c>
      <c r="K651" t="str">
        <f>VLOOKUP(C:C,products!$A$2:$B$1000,2,)</f>
        <v>Trek Remedy 29 Carbon Frameset - 2016</v>
      </c>
    </row>
    <row r="652" spans="1:11" x14ac:dyDescent="0.25">
      <c r="A652">
        <v>233</v>
      </c>
      <c r="B652">
        <v>1</v>
      </c>
      <c r="C652">
        <v>14</v>
      </c>
      <c r="D652">
        <v>1</v>
      </c>
      <c r="E652">
        <v>269.99</v>
      </c>
      <c r="F652">
        <v>0.1</v>
      </c>
      <c r="G652">
        <f>(order_items[[#This Row],[quantity]]*order_items[[#This Row],[list_price]]-order_items[[#This Row],[discount]])</f>
        <v>269.89</v>
      </c>
      <c r="H652" t="str">
        <f>VLOOKUP(I652, 'categories'!$A$2:$B$1000, 2, FALSE)</f>
        <v>Cruisers Bicycles</v>
      </c>
      <c r="I652">
        <f>VLOOKUP(C652, products!$A$2:$D$1000, 4, FALSE)</f>
        <v>3</v>
      </c>
      <c r="J652" t="str">
        <f>VLOOKUP(D652, stores!$A$2:$B$1000, 2, FALSE)</f>
        <v>Santa Cruz Bikes</v>
      </c>
      <c r="K652" t="str">
        <f>VLOOKUP(C:C,products!$A$2:$B$1000,2,)</f>
        <v>Electra Girl's Hawaii 1 (16-inch) - 2015/2016</v>
      </c>
    </row>
    <row r="653" spans="1:11" x14ac:dyDescent="0.25">
      <c r="A653">
        <v>233</v>
      </c>
      <c r="B653">
        <v>2</v>
      </c>
      <c r="C653">
        <v>16</v>
      </c>
      <c r="D653">
        <v>2</v>
      </c>
      <c r="E653">
        <v>599.99</v>
      </c>
      <c r="F653">
        <v>0.1</v>
      </c>
      <c r="G653">
        <f>(order_items[[#This Row],[quantity]]*order_items[[#This Row],[list_price]]-order_items[[#This Row],[discount]])</f>
        <v>1199.8800000000001</v>
      </c>
      <c r="H653" t="str">
        <f>VLOOKUP(I653, 'categories'!$A$2:$B$1000, 2, FALSE)</f>
        <v>Cruisers Bicycles</v>
      </c>
      <c r="I653">
        <f>VLOOKUP(C653, products!$A$2:$D$1000, 4, FALSE)</f>
        <v>3</v>
      </c>
      <c r="J653" t="str">
        <f>VLOOKUP(D653, stores!$A$2:$B$1000, 2, FALSE)</f>
        <v>Baldwin Bikes</v>
      </c>
      <c r="K653" t="str">
        <f>VLOOKUP(C:C,products!$A$2:$B$1000,2,)</f>
        <v>Electra Townie Original 7D EQ - 2016</v>
      </c>
    </row>
    <row r="654" spans="1:11" x14ac:dyDescent="0.25">
      <c r="A654">
        <v>233</v>
      </c>
      <c r="B654">
        <v>3</v>
      </c>
      <c r="C654">
        <v>12</v>
      </c>
      <c r="D654">
        <v>1</v>
      </c>
      <c r="E654">
        <v>549.99</v>
      </c>
      <c r="F654">
        <v>0.2</v>
      </c>
      <c r="G654">
        <f>(order_items[[#This Row],[quantity]]*order_items[[#This Row],[list_price]]-order_items[[#This Row],[discount]])</f>
        <v>549.79</v>
      </c>
      <c r="H654" t="str">
        <f>VLOOKUP(I654, 'categories'!$A$2:$B$1000, 2, FALSE)</f>
        <v>Cruisers Bicycles</v>
      </c>
      <c r="I654">
        <f>VLOOKUP(C654, products!$A$2:$D$1000, 4, FALSE)</f>
        <v>3</v>
      </c>
      <c r="J654" t="str">
        <f>VLOOKUP(D654, stores!$A$2:$B$1000, 2, FALSE)</f>
        <v>Santa Cruz Bikes</v>
      </c>
      <c r="K654" t="str">
        <f>VLOOKUP(C:C,products!$A$2:$B$1000,2,)</f>
        <v>Electra Townie Original 21D - 2016</v>
      </c>
    </row>
    <row r="655" spans="1:11" x14ac:dyDescent="0.25">
      <c r="A655">
        <v>233</v>
      </c>
      <c r="B655">
        <v>4</v>
      </c>
      <c r="C655">
        <v>15</v>
      </c>
      <c r="D655">
        <v>2</v>
      </c>
      <c r="E655">
        <v>529.99</v>
      </c>
      <c r="F655">
        <v>7.0000000000000007E-2</v>
      </c>
      <c r="G655">
        <f>(order_items[[#This Row],[quantity]]*order_items[[#This Row],[list_price]]-order_items[[#This Row],[discount]])</f>
        <v>1059.9100000000001</v>
      </c>
      <c r="H655" t="str">
        <f>VLOOKUP(I655, 'categories'!$A$2:$B$1000, 2, FALSE)</f>
        <v>Cruisers Bicycles</v>
      </c>
      <c r="I655">
        <f>VLOOKUP(C655, products!$A$2:$D$1000, 4, FALSE)</f>
        <v>3</v>
      </c>
      <c r="J655" t="str">
        <f>VLOOKUP(D655, stores!$A$2:$B$1000, 2, FALSE)</f>
        <v>Baldwin Bikes</v>
      </c>
      <c r="K655" t="str">
        <f>VLOOKUP(C:C,products!$A$2:$B$1000,2,)</f>
        <v>Electra Moto 1 - 2016</v>
      </c>
    </row>
    <row r="656" spans="1:11" x14ac:dyDescent="0.25">
      <c r="A656">
        <v>234</v>
      </c>
      <c r="B656">
        <v>1</v>
      </c>
      <c r="C656">
        <v>11</v>
      </c>
      <c r="D656">
        <v>2</v>
      </c>
      <c r="E656">
        <v>1680.99</v>
      </c>
      <c r="F656">
        <v>0.2</v>
      </c>
      <c r="G656">
        <f>(order_items[[#This Row],[quantity]]*order_items[[#This Row],[list_price]]-order_items[[#This Row],[discount]])</f>
        <v>3361.78</v>
      </c>
      <c r="H656" t="str">
        <f>VLOOKUP(I656, 'categories'!$A$2:$B$1000, 2, FALSE)</f>
        <v>Cyclocross Bicycles</v>
      </c>
      <c r="I656">
        <f>VLOOKUP(C656, products!$A$2:$D$1000, 4, FALSE)</f>
        <v>4</v>
      </c>
      <c r="J656" t="str">
        <f>VLOOKUP(D656, stores!$A$2:$B$1000, 2, FALSE)</f>
        <v>Baldwin Bikes</v>
      </c>
      <c r="K656" t="str">
        <f>VLOOKUP(C:C,products!$A$2:$B$1000,2,)</f>
        <v>Surly Straggler 650b - 2016</v>
      </c>
    </row>
    <row r="657" spans="1:11" x14ac:dyDescent="0.25">
      <c r="A657">
        <v>234</v>
      </c>
      <c r="B657">
        <v>2</v>
      </c>
      <c r="C657">
        <v>17</v>
      </c>
      <c r="D657">
        <v>2</v>
      </c>
      <c r="E657">
        <v>429</v>
      </c>
      <c r="F657">
        <v>0.05</v>
      </c>
      <c r="G657">
        <f>(order_items[[#This Row],[quantity]]*order_items[[#This Row],[list_price]]-order_items[[#This Row],[discount]])</f>
        <v>857.95</v>
      </c>
      <c r="H657" t="str">
        <f>VLOOKUP(I657, 'categories'!$A$2:$B$1000, 2, FALSE)</f>
        <v>Cruisers Bicycles</v>
      </c>
      <c r="I657">
        <f>VLOOKUP(C657, products!$A$2:$D$1000, 4, FALSE)</f>
        <v>3</v>
      </c>
      <c r="J657" t="str">
        <f>VLOOKUP(D657, stores!$A$2:$B$1000, 2, FALSE)</f>
        <v>Baldwin Bikes</v>
      </c>
      <c r="K657" t="str">
        <f>VLOOKUP(C:C,products!$A$2:$B$1000,2,)</f>
        <v>Pure Cycles Vine 8-Speed - 2016</v>
      </c>
    </row>
    <row r="658" spans="1:11" x14ac:dyDescent="0.25">
      <c r="A658">
        <v>234</v>
      </c>
      <c r="B658">
        <v>3</v>
      </c>
      <c r="C658">
        <v>12</v>
      </c>
      <c r="D658">
        <v>1</v>
      </c>
      <c r="E658">
        <v>549.99</v>
      </c>
      <c r="F658">
        <v>0.1</v>
      </c>
      <c r="G658">
        <f>(order_items[[#This Row],[quantity]]*order_items[[#This Row],[list_price]]-order_items[[#This Row],[discount]])</f>
        <v>549.89</v>
      </c>
      <c r="H658" t="str">
        <f>VLOOKUP(I658, 'categories'!$A$2:$B$1000, 2, FALSE)</f>
        <v>Cruisers Bicycles</v>
      </c>
      <c r="I658">
        <f>VLOOKUP(C658, products!$A$2:$D$1000, 4, FALSE)</f>
        <v>3</v>
      </c>
      <c r="J658" t="str">
        <f>VLOOKUP(D658, stores!$A$2:$B$1000, 2, FALSE)</f>
        <v>Santa Cruz Bikes</v>
      </c>
      <c r="K658" t="str">
        <f>VLOOKUP(C:C,products!$A$2:$B$1000,2,)</f>
        <v>Electra Townie Original 21D - 2016</v>
      </c>
    </row>
    <row r="659" spans="1:11" x14ac:dyDescent="0.25">
      <c r="A659">
        <v>234</v>
      </c>
      <c r="B659">
        <v>4</v>
      </c>
      <c r="C659">
        <v>7</v>
      </c>
      <c r="D659">
        <v>1</v>
      </c>
      <c r="E659">
        <v>3999.99</v>
      </c>
      <c r="F659">
        <v>0.05</v>
      </c>
      <c r="G659">
        <f>(order_items[[#This Row],[quantity]]*order_items[[#This Row],[list_price]]-order_items[[#This Row],[discount]])</f>
        <v>3999.9399999999996</v>
      </c>
      <c r="H659" t="str">
        <f>VLOOKUP(I659, 'categories'!$A$2:$B$1000, 2, FALSE)</f>
        <v>Mountain Bikes</v>
      </c>
      <c r="I659">
        <f>VLOOKUP(C659, products!$A$2:$D$1000, 4, FALSE)</f>
        <v>6</v>
      </c>
      <c r="J659" t="str">
        <f>VLOOKUP(D659, stores!$A$2:$B$1000, 2, FALSE)</f>
        <v>Santa Cruz Bikes</v>
      </c>
      <c r="K659" t="str">
        <f>VLOOKUP(C:C,products!$A$2:$B$1000,2,)</f>
        <v>Trek Slash 8 27.5 - 2016</v>
      </c>
    </row>
    <row r="660" spans="1:11" x14ac:dyDescent="0.25">
      <c r="A660">
        <v>234</v>
      </c>
      <c r="B660">
        <v>5</v>
      </c>
      <c r="C660">
        <v>23</v>
      </c>
      <c r="D660">
        <v>1</v>
      </c>
      <c r="E660">
        <v>299.99</v>
      </c>
      <c r="F660">
        <v>0.1</v>
      </c>
      <c r="G660">
        <f>(order_items[[#This Row],[quantity]]*order_items[[#This Row],[list_price]]-order_items[[#This Row],[discount]])</f>
        <v>299.89</v>
      </c>
      <c r="H660" t="str">
        <f>VLOOKUP(I660, 'categories'!$A$2:$B$1000, 2, FALSE)</f>
        <v>Children Bicycles</v>
      </c>
      <c r="I660">
        <f>VLOOKUP(C660, products!$A$2:$D$1000, 4, FALSE)</f>
        <v>1</v>
      </c>
      <c r="J660" t="str">
        <f>VLOOKUP(D660, stores!$A$2:$B$1000, 2, FALSE)</f>
        <v>Santa Cruz Bikes</v>
      </c>
      <c r="K660" t="str">
        <f>VLOOKUP(C:C,products!$A$2:$B$1000,2,)</f>
        <v>Electra Girl's Hawaii 1 (20-inch) - 2015/2016</v>
      </c>
    </row>
    <row r="661" spans="1:11" x14ac:dyDescent="0.25">
      <c r="A661">
        <v>235</v>
      </c>
      <c r="B661">
        <v>1</v>
      </c>
      <c r="C661">
        <v>6</v>
      </c>
      <c r="D661">
        <v>1</v>
      </c>
      <c r="E661">
        <v>469.99</v>
      </c>
      <c r="F661">
        <v>7.0000000000000007E-2</v>
      </c>
      <c r="G661">
        <f>(order_items[[#This Row],[quantity]]*order_items[[#This Row],[list_price]]-order_items[[#This Row],[discount]])</f>
        <v>469.92</v>
      </c>
      <c r="H661" t="str">
        <f>VLOOKUP(I661, 'categories'!$A$2:$B$1000, 2, FALSE)</f>
        <v>Mountain Bikes</v>
      </c>
      <c r="I661">
        <f>VLOOKUP(C661, products!$A$2:$D$1000, 4, FALSE)</f>
        <v>6</v>
      </c>
      <c r="J661" t="str">
        <f>VLOOKUP(D661, stores!$A$2:$B$1000, 2, FALSE)</f>
        <v>Santa Cruz Bikes</v>
      </c>
      <c r="K661" t="str">
        <f>VLOOKUP(C:C,products!$A$2:$B$1000,2,)</f>
        <v>Surly Ice Cream Truck Frameset - 2016</v>
      </c>
    </row>
    <row r="662" spans="1:11" x14ac:dyDescent="0.25">
      <c r="A662">
        <v>235</v>
      </c>
      <c r="B662">
        <v>2</v>
      </c>
      <c r="C662">
        <v>13</v>
      </c>
      <c r="D662">
        <v>2</v>
      </c>
      <c r="E662">
        <v>269.99</v>
      </c>
      <c r="F662">
        <v>0.05</v>
      </c>
      <c r="G662">
        <f>(order_items[[#This Row],[quantity]]*order_items[[#This Row],[list_price]]-order_items[[#This Row],[discount]])</f>
        <v>539.93000000000006</v>
      </c>
      <c r="H662" t="str">
        <f>VLOOKUP(I662, 'categories'!$A$2:$B$1000, 2, FALSE)</f>
        <v>Cruisers Bicycles</v>
      </c>
      <c r="I662">
        <f>VLOOKUP(C662, products!$A$2:$D$1000, 4, FALSE)</f>
        <v>3</v>
      </c>
      <c r="J662" t="str">
        <f>VLOOKUP(D662, stores!$A$2:$B$1000, 2, FALSE)</f>
        <v>Baldwin Bikes</v>
      </c>
      <c r="K662" t="str">
        <f>VLOOKUP(C:C,products!$A$2:$B$1000,2,)</f>
        <v>Electra Cruiser 1 (24-Inch) - 2016</v>
      </c>
    </row>
    <row r="663" spans="1:11" x14ac:dyDescent="0.25">
      <c r="A663">
        <v>235</v>
      </c>
      <c r="B663">
        <v>3</v>
      </c>
      <c r="C663">
        <v>7</v>
      </c>
      <c r="D663">
        <v>2</v>
      </c>
      <c r="E663">
        <v>3999.99</v>
      </c>
      <c r="F663">
        <v>0.05</v>
      </c>
      <c r="G663">
        <f>(order_items[[#This Row],[quantity]]*order_items[[#This Row],[list_price]]-order_items[[#This Row],[discount]])</f>
        <v>7999.9299999999994</v>
      </c>
      <c r="H663" t="str">
        <f>VLOOKUP(I663, 'categories'!$A$2:$B$1000, 2, FALSE)</f>
        <v>Mountain Bikes</v>
      </c>
      <c r="I663">
        <f>VLOOKUP(C663, products!$A$2:$D$1000, 4, FALSE)</f>
        <v>6</v>
      </c>
      <c r="J663" t="str">
        <f>VLOOKUP(D663, stores!$A$2:$B$1000, 2, FALSE)</f>
        <v>Baldwin Bikes</v>
      </c>
      <c r="K663" t="str">
        <f>VLOOKUP(C:C,products!$A$2:$B$1000,2,)</f>
        <v>Trek Slash 8 27.5 - 2016</v>
      </c>
    </row>
    <row r="664" spans="1:11" x14ac:dyDescent="0.25">
      <c r="A664">
        <v>236</v>
      </c>
      <c r="B664">
        <v>1</v>
      </c>
      <c r="C664">
        <v>3</v>
      </c>
      <c r="D664">
        <v>2</v>
      </c>
      <c r="E664">
        <v>999.99</v>
      </c>
      <c r="F664">
        <v>7.0000000000000007E-2</v>
      </c>
      <c r="G664">
        <f>(order_items[[#This Row],[quantity]]*order_items[[#This Row],[list_price]]-order_items[[#This Row],[discount]])</f>
        <v>1999.91</v>
      </c>
      <c r="H664" t="str">
        <f>VLOOKUP(I664, 'categories'!$A$2:$B$1000, 2, FALSE)</f>
        <v>Mountain Bikes</v>
      </c>
      <c r="I664">
        <f>VLOOKUP(C664, products!$A$2:$D$1000, 4, FALSE)</f>
        <v>6</v>
      </c>
      <c r="J664" t="str">
        <f>VLOOKUP(D664, stores!$A$2:$B$1000, 2, FALSE)</f>
        <v>Baldwin Bikes</v>
      </c>
      <c r="K664" t="str">
        <f>VLOOKUP(C:C,products!$A$2:$B$1000,2,)</f>
        <v>Surly Wednesday Frameset - 2016</v>
      </c>
    </row>
    <row r="665" spans="1:11" x14ac:dyDescent="0.25">
      <c r="A665">
        <v>236</v>
      </c>
      <c r="B665">
        <v>2</v>
      </c>
      <c r="C665">
        <v>2</v>
      </c>
      <c r="D665">
        <v>2</v>
      </c>
      <c r="E665">
        <v>749.99</v>
      </c>
      <c r="F665">
        <v>0.1</v>
      </c>
      <c r="G665">
        <f>(order_items[[#This Row],[quantity]]*order_items[[#This Row],[list_price]]-order_items[[#This Row],[discount]])</f>
        <v>1499.88</v>
      </c>
      <c r="H665" t="str">
        <f>VLOOKUP(I665, 'categories'!$A$2:$B$1000, 2, FALSE)</f>
        <v>Mountain Bikes</v>
      </c>
      <c r="I665">
        <f>VLOOKUP(C665, products!$A$2:$D$1000, 4, FALSE)</f>
        <v>6</v>
      </c>
      <c r="J665" t="str">
        <f>VLOOKUP(D665, stores!$A$2:$B$1000, 2, FALSE)</f>
        <v>Baldwin Bikes</v>
      </c>
      <c r="K665" t="str">
        <f>VLOOKUP(C:C,products!$A$2:$B$1000,2,)</f>
        <v>Ritchey Timberwolf Frameset - 2016</v>
      </c>
    </row>
    <row r="666" spans="1:11" x14ac:dyDescent="0.25">
      <c r="A666">
        <v>236</v>
      </c>
      <c r="B666">
        <v>3</v>
      </c>
      <c r="C666">
        <v>4</v>
      </c>
      <c r="D666">
        <v>2</v>
      </c>
      <c r="E666">
        <v>2899.99</v>
      </c>
      <c r="F666">
        <v>0.1</v>
      </c>
      <c r="G666">
        <f>(order_items[[#This Row],[quantity]]*order_items[[#This Row],[list_price]]-order_items[[#This Row],[discount]])</f>
        <v>5799.8799999999992</v>
      </c>
      <c r="H666" t="str">
        <f>VLOOKUP(I666, 'categories'!$A$2:$B$1000, 2, FALSE)</f>
        <v>Mountain Bikes</v>
      </c>
      <c r="I666">
        <f>VLOOKUP(C666, products!$A$2:$D$1000, 4, FALSE)</f>
        <v>6</v>
      </c>
      <c r="J666" t="str">
        <f>VLOOKUP(D666, stores!$A$2:$B$1000, 2, FALSE)</f>
        <v>Baldwin Bikes</v>
      </c>
      <c r="K666" t="str">
        <f>VLOOKUP(C:C,products!$A$2:$B$1000,2,)</f>
        <v>Trek Fuel EX 8 29 - 2016</v>
      </c>
    </row>
    <row r="667" spans="1:11" x14ac:dyDescent="0.25">
      <c r="A667">
        <v>237</v>
      </c>
      <c r="B667">
        <v>1</v>
      </c>
      <c r="C667">
        <v>15</v>
      </c>
      <c r="D667">
        <v>1</v>
      </c>
      <c r="E667">
        <v>529.99</v>
      </c>
      <c r="F667">
        <v>0.2</v>
      </c>
      <c r="G667">
        <f>(order_items[[#This Row],[quantity]]*order_items[[#This Row],[list_price]]-order_items[[#This Row],[discount]])</f>
        <v>529.79</v>
      </c>
      <c r="H667" t="str">
        <f>VLOOKUP(I667, 'categories'!$A$2:$B$1000, 2, FALSE)</f>
        <v>Cruisers Bicycles</v>
      </c>
      <c r="I667">
        <f>VLOOKUP(C667, products!$A$2:$D$1000, 4, FALSE)</f>
        <v>3</v>
      </c>
      <c r="J667" t="str">
        <f>VLOOKUP(D667, stores!$A$2:$B$1000, 2, FALSE)</f>
        <v>Santa Cruz Bikes</v>
      </c>
      <c r="K667" t="str">
        <f>VLOOKUP(C:C,products!$A$2:$B$1000,2,)</f>
        <v>Electra Moto 1 - 2016</v>
      </c>
    </row>
    <row r="668" spans="1:11" x14ac:dyDescent="0.25">
      <c r="A668">
        <v>237</v>
      </c>
      <c r="B668">
        <v>2</v>
      </c>
      <c r="C668">
        <v>24</v>
      </c>
      <c r="D668">
        <v>1</v>
      </c>
      <c r="E668">
        <v>549.99</v>
      </c>
      <c r="F668">
        <v>7.0000000000000007E-2</v>
      </c>
      <c r="G668">
        <f>(order_items[[#This Row],[quantity]]*order_items[[#This Row],[list_price]]-order_items[[#This Row],[discount]])</f>
        <v>549.91999999999996</v>
      </c>
      <c r="H668" t="str">
        <f>VLOOKUP(I668, 'categories'!$A$2:$B$1000, 2, FALSE)</f>
        <v>Comfort Bicycles</v>
      </c>
      <c r="I668">
        <f>VLOOKUP(C668, products!$A$2:$D$1000, 4, FALSE)</f>
        <v>2</v>
      </c>
      <c r="J668" t="str">
        <f>VLOOKUP(D668, stores!$A$2:$B$1000, 2, FALSE)</f>
        <v>Santa Cruz Bikes</v>
      </c>
      <c r="K668" t="str">
        <f>VLOOKUP(C:C,products!$A$2:$B$1000,2,)</f>
        <v>Electra Townie Original 21D - 2016</v>
      </c>
    </row>
    <row r="669" spans="1:11" x14ac:dyDescent="0.25">
      <c r="A669">
        <v>237</v>
      </c>
      <c r="B669">
        <v>3</v>
      </c>
      <c r="C669">
        <v>20</v>
      </c>
      <c r="D669">
        <v>2</v>
      </c>
      <c r="E669">
        <v>599.99</v>
      </c>
      <c r="F669">
        <v>0.2</v>
      </c>
      <c r="G669">
        <f>(order_items[[#This Row],[quantity]]*order_items[[#This Row],[list_price]]-order_items[[#This Row],[discount]])</f>
        <v>1199.78</v>
      </c>
      <c r="H669" t="str">
        <f>VLOOKUP(I669, 'categories'!$A$2:$B$1000, 2, FALSE)</f>
        <v>Cruisers Bicycles</v>
      </c>
      <c r="I669">
        <f>VLOOKUP(C669, products!$A$2:$D$1000, 4, FALSE)</f>
        <v>3</v>
      </c>
      <c r="J669" t="str">
        <f>VLOOKUP(D669, stores!$A$2:$B$1000, 2, FALSE)</f>
        <v>Baldwin Bikes</v>
      </c>
      <c r="K669" t="str">
        <f>VLOOKUP(C:C,products!$A$2:$B$1000,2,)</f>
        <v>Electra Townie Original 7D EQ - Women's - 2016</v>
      </c>
    </row>
    <row r="670" spans="1:11" x14ac:dyDescent="0.25">
      <c r="A670">
        <v>237</v>
      </c>
      <c r="B670">
        <v>4</v>
      </c>
      <c r="C670">
        <v>26</v>
      </c>
      <c r="D670">
        <v>1</v>
      </c>
      <c r="E670">
        <v>599.99</v>
      </c>
      <c r="F670">
        <v>0.05</v>
      </c>
      <c r="G670">
        <f>(order_items[[#This Row],[quantity]]*order_items[[#This Row],[list_price]]-order_items[[#This Row],[discount]])</f>
        <v>599.94000000000005</v>
      </c>
      <c r="H670" t="str">
        <f>VLOOKUP(I670, 'categories'!$A$2:$B$1000, 2, FALSE)</f>
        <v>Comfort Bicycles</v>
      </c>
      <c r="I670">
        <f>VLOOKUP(C670, products!$A$2:$D$1000, 4, FALSE)</f>
        <v>2</v>
      </c>
      <c r="J670" t="str">
        <f>VLOOKUP(D670, stores!$A$2:$B$1000, 2, FALSE)</f>
        <v>Santa Cruz Bikes</v>
      </c>
      <c r="K670" t="str">
        <f>VLOOKUP(C:C,products!$A$2:$B$1000,2,)</f>
        <v>Electra Townie Original 7D EQ - 2016</v>
      </c>
    </row>
    <row r="671" spans="1:11" x14ac:dyDescent="0.25">
      <c r="A671">
        <v>238</v>
      </c>
      <c r="B671">
        <v>1</v>
      </c>
      <c r="C671">
        <v>20</v>
      </c>
      <c r="D671">
        <v>2</v>
      </c>
      <c r="E671">
        <v>599.99</v>
      </c>
      <c r="F671">
        <v>0.2</v>
      </c>
      <c r="G671">
        <f>(order_items[[#This Row],[quantity]]*order_items[[#This Row],[list_price]]-order_items[[#This Row],[discount]])</f>
        <v>1199.78</v>
      </c>
      <c r="H671" t="str">
        <f>VLOOKUP(I671, 'categories'!$A$2:$B$1000, 2, FALSE)</f>
        <v>Cruisers Bicycles</v>
      </c>
      <c r="I671">
        <f>VLOOKUP(C671, products!$A$2:$D$1000, 4, FALSE)</f>
        <v>3</v>
      </c>
      <c r="J671" t="str">
        <f>VLOOKUP(D671, stores!$A$2:$B$1000, 2, FALSE)</f>
        <v>Baldwin Bikes</v>
      </c>
      <c r="K671" t="str">
        <f>VLOOKUP(C:C,products!$A$2:$B$1000,2,)</f>
        <v>Electra Townie Original 7D EQ - Women's - 2016</v>
      </c>
    </row>
    <row r="672" spans="1:11" x14ac:dyDescent="0.25">
      <c r="A672">
        <v>238</v>
      </c>
      <c r="B672">
        <v>2</v>
      </c>
      <c r="C672">
        <v>25</v>
      </c>
      <c r="D672">
        <v>1</v>
      </c>
      <c r="E672">
        <v>499.99</v>
      </c>
      <c r="F672">
        <v>7.0000000000000007E-2</v>
      </c>
      <c r="G672">
        <f>(order_items[[#This Row],[quantity]]*order_items[[#This Row],[list_price]]-order_items[[#This Row],[discount]])</f>
        <v>499.92</v>
      </c>
      <c r="H672" t="str">
        <f>VLOOKUP(I672, 'categories'!$A$2:$B$1000, 2, FALSE)</f>
        <v>Comfort Bicycles</v>
      </c>
      <c r="I672">
        <f>VLOOKUP(C672, products!$A$2:$D$1000, 4, FALSE)</f>
        <v>2</v>
      </c>
      <c r="J672" t="str">
        <f>VLOOKUP(D672, stores!$A$2:$B$1000, 2, FALSE)</f>
        <v>Santa Cruz Bikes</v>
      </c>
      <c r="K672" t="str">
        <f>VLOOKUP(C:C,products!$A$2:$B$1000,2,)</f>
        <v>Electra Townie Original 7D - 2015/2016</v>
      </c>
    </row>
    <row r="673" spans="1:11" x14ac:dyDescent="0.25">
      <c r="A673">
        <v>238</v>
      </c>
      <c r="B673">
        <v>3</v>
      </c>
      <c r="C673">
        <v>13</v>
      </c>
      <c r="D673">
        <v>2</v>
      </c>
      <c r="E673">
        <v>269.99</v>
      </c>
      <c r="F673">
        <v>0.2</v>
      </c>
      <c r="G673">
        <f>(order_items[[#This Row],[quantity]]*order_items[[#This Row],[list_price]]-order_items[[#This Row],[discount]])</f>
        <v>539.78</v>
      </c>
      <c r="H673" t="str">
        <f>VLOOKUP(I673, 'categories'!$A$2:$B$1000, 2, FALSE)</f>
        <v>Cruisers Bicycles</v>
      </c>
      <c r="I673">
        <f>VLOOKUP(C673, products!$A$2:$D$1000, 4, FALSE)</f>
        <v>3</v>
      </c>
      <c r="J673" t="str">
        <f>VLOOKUP(D673, stores!$A$2:$B$1000, 2, FALSE)</f>
        <v>Baldwin Bikes</v>
      </c>
      <c r="K673" t="str">
        <f>VLOOKUP(C:C,products!$A$2:$B$1000,2,)</f>
        <v>Electra Cruiser 1 (24-Inch) - 2016</v>
      </c>
    </row>
    <row r="674" spans="1:11" x14ac:dyDescent="0.25">
      <c r="A674">
        <v>238</v>
      </c>
      <c r="B674">
        <v>4</v>
      </c>
      <c r="C674">
        <v>22</v>
      </c>
      <c r="D674">
        <v>2</v>
      </c>
      <c r="E674">
        <v>269.99</v>
      </c>
      <c r="F674">
        <v>0.05</v>
      </c>
      <c r="G674">
        <f>(order_items[[#This Row],[quantity]]*order_items[[#This Row],[list_price]]-order_items[[#This Row],[discount]])</f>
        <v>539.93000000000006</v>
      </c>
      <c r="H674" t="str">
        <f>VLOOKUP(I674, 'categories'!$A$2:$B$1000, 2, FALSE)</f>
        <v>Children Bicycles</v>
      </c>
      <c r="I674">
        <f>VLOOKUP(C674, products!$A$2:$D$1000, 4, FALSE)</f>
        <v>1</v>
      </c>
      <c r="J674" t="str">
        <f>VLOOKUP(D674, stores!$A$2:$B$1000, 2, FALSE)</f>
        <v>Baldwin Bikes</v>
      </c>
      <c r="K674" t="str">
        <f>VLOOKUP(C:C,products!$A$2:$B$1000,2,)</f>
        <v>Electra Girl's Hawaii 1 (16-inch) - 2015/2016</v>
      </c>
    </row>
    <row r="675" spans="1:11" x14ac:dyDescent="0.25">
      <c r="A675">
        <v>238</v>
      </c>
      <c r="B675">
        <v>5</v>
      </c>
      <c r="C675">
        <v>7</v>
      </c>
      <c r="D675">
        <v>1</v>
      </c>
      <c r="E675">
        <v>3999.99</v>
      </c>
      <c r="F675">
        <v>7.0000000000000007E-2</v>
      </c>
      <c r="G675">
        <f>(order_items[[#This Row],[quantity]]*order_items[[#This Row],[list_price]]-order_items[[#This Row],[discount]])</f>
        <v>3999.9199999999996</v>
      </c>
      <c r="H675" t="str">
        <f>VLOOKUP(I675, 'categories'!$A$2:$B$1000, 2, FALSE)</f>
        <v>Mountain Bikes</v>
      </c>
      <c r="I675">
        <f>VLOOKUP(C675, products!$A$2:$D$1000, 4, FALSE)</f>
        <v>6</v>
      </c>
      <c r="J675" t="str">
        <f>VLOOKUP(D675, stores!$A$2:$B$1000, 2, FALSE)</f>
        <v>Santa Cruz Bikes</v>
      </c>
      <c r="K675" t="str">
        <f>VLOOKUP(C:C,products!$A$2:$B$1000,2,)</f>
        <v>Trek Slash 8 27.5 - 2016</v>
      </c>
    </row>
    <row r="676" spans="1:11" x14ac:dyDescent="0.25">
      <c r="A676">
        <v>239</v>
      </c>
      <c r="B676">
        <v>1</v>
      </c>
      <c r="C676">
        <v>16</v>
      </c>
      <c r="D676">
        <v>2</v>
      </c>
      <c r="E676">
        <v>599.99</v>
      </c>
      <c r="F676">
        <v>0.1</v>
      </c>
      <c r="G676">
        <f>(order_items[[#This Row],[quantity]]*order_items[[#This Row],[list_price]]-order_items[[#This Row],[discount]])</f>
        <v>1199.8800000000001</v>
      </c>
      <c r="H676" t="str">
        <f>VLOOKUP(I676, 'categories'!$A$2:$B$1000, 2, FALSE)</f>
        <v>Cruisers Bicycles</v>
      </c>
      <c r="I676">
        <f>VLOOKUP(C676, products!$A$2:$D$1000, 4, FALSE)</f>
        <v>3</v>
      </c>
      <c r="J676" t="str">
        <f>VLOOKUP(D676, stores!$A$2:$B$1000, 2, FALSE)</f>
        <v>Baldwin Bikes</v>
      </c>
      <c r="K676" t="str">
        <f>VLOOKUP(C:C,products!$A$2:$B$1000,2,)</f>
        <v>Electra Townie Original 7D EQ - 2016</v>
      </c>
    </row>
    <row r="677" spans="1:11" x14ac:dyDescent="0.25">
      <c r="A677">
        <v>239</v>
      </c>
      <c r="B677">
        <v>2</v>
      </c>
      <c r="C677">
        <v>21</v>
      </c>
      <c r="D677">
        <v>2</v>
      </c>
      <c r="E677">
        <v>269.99</v>
      </c>
      <c r="F677">
        <v>0.05</v>
      </c>
      <c r="G677">
        <f>(order_items[[#This Row],[quantity]]*order_items[[#This Row],[list_price]]-order_items[[#This Row],[discount]])</f>
        <v>539.93000000000006</v>
      </c>
      <c r="H677" t="str">
        <f>VLOOKUP(I677, 'categories'!$A$2:$B$1000, 2, FALSE)</f>
        <v>Children Bicycles</v>
      </c>
      <c r="I677">
        <f>VLOOKUP(C677, products!$A$2:$D$1000, 4, FALSE)</f>
        <v>1</v>
      </c>
      <c r="J677" t="str">
        <f>VLOOKUP(D677, stores!$A$2:$B$1000, 2, FALSE)</f>
        <v>Baldwin Bikes</v>
      </c>
      <c r="K677" t="str">
        <f>VLOOKUP(C:C,products!$A$2:$B$1000,2,)</f>
        <v>Electra Cruiser 1 (24-Inch) - 2016</v>
      </c>
    </row>
    <row r="678" spans="1:11" x14ac:dyDescent="0.25">
      <c r="A678">
        <v>239</v>
      </c>
      <c r="B678">
        <v>3</v>
      </c>
      <c r="C678">
        <v>18</v>
      </c>
      <c r="D678">
        <v>1</v>
      </c>
      <c r="E678">
        <v>449</v>
      </c>
      <c r="F678">
        <v>7.0000000000000007E-2</v>
      </c>
      <c r="G678">
        <f>(order_items[[#This Row],[quantity]]*order_items[[#This Row],[list_price]]-order_items[[#This Row],[discount]])</f>
        <v>448.93</v>
      </c>
      <c r="H678" t="str">
        <f>VLOOKUP(I678, 'categories'!$A$2:$B$1000, 2, FALSE)</f>
        <v>Cruisers Bicycles</v>
      </c>
      <c r="I678">
        <f>VLOOKUP(C678, products!$A$2:$D$1000, 4, FALSE)</f>
        <v>3</v>
      </c>
      <c r="J678" t="str">
        <f>VLOOKUP(D678, stores!$A$2:$B$1000, 2, FALSE)</f>
        <v>Santa Cruz Bikes</v>
      </c>
      <c r="K678" t="str">
        <f>VLOOKUP(C:C,products!$A$2:$B$1000,2,)</f>
        <v>Pure Cycles Western 3-Speed - Women's - 2015/2016</v>
      </c>
    </row>
    <row r="679" spans="1:11" x14ac:dyDescent="0.25">
      <c r="A679">
        <v>239</v>
      </c>
      <c r="B679">
        <v>4</v>
      </c>
      <c r="C679">
        <v>4</v>
      </c>
      <c r="D679">
        <v>2</v>
      </c>
      <c r="E679">
        <v>2899.99</v>
      </c>
      <c r="F679">
        <v>7.0000000000000007E-2</v>
      </c>
      <c r="G679">
        <f>(order_items[[#This Row],[quantity]]*order_items[[#This Row],[list_price]]-order_items[[#This Row],[discount]])</f>
        <v>5799.91</v>
      </c>
      <c r="H679" t="str">
        <f>VLOOKUP(I679, 'categories'!$A$2:$B$1000, 2, FALSE)</f>
        <v>Mountain Bikes</v>
      </c>
      <c r="I679">
        <f>VLOOKUP(C679, products!$A$2:$D$1000, 4, FALSE)</f>
        <v>6</v>
      </c>
      <c r="J679" t="str">
        <f>VLOOKUP(D679, stores!$A$2:$B$1000, 2, FALSE)</f>
        <v>Baldwin Bikes</v>
      </c>
      <c r="K679" t="str">
        <f>VLOOKUP(C:C,products!$A$2:$B$1000,2,)</f>
        <v>Trek Fuel EX 8 29 - 2016</v>
      </c>
    </row>
    <row r="680" spans="1:11" x14ac:dyDescent="0.25">
      <c r="A680">
        <v>240</v>
      </c>
      <c r="B680">
        <v>1</v>
      </c>
      <c r="C680">
        <v>9</v>
      </c>
      <c r="D680">
        <v>1</v>
      </c>
      <c r="E680">
        <v>2999.99</v>
      </c>
      <c r="F680">
        <v>7.0000000000000007E-2</v>
      </c>
      <c r="G680">
        <f>(order_items[[#This Row],[quantity]]*order_items[[#This Row],[list_price]]-order_items[[#This Row],[discount]])</f>
        <v>2999.9199999999996</v>
      </c>
      <c r="H680" t="str">
        <f>VLOOKUP(I680, 'categories'!$A$2:$B$1000, 2, FALSE)</f>
        <v>Electric Bikes</v>
      </c>
      <c r="I680">
        <f>VLOOKUP(C680, products!$A$2:$D$1000, 4, FALSE)</f>
        <v>5</v>
      </c>
      <c r="J680" t="str">
        <f>VLOOKUP(D680, stores!$A$2:$B$1000, 2, FALSE)</f>
        <v>Santa Cruz Bikes</v>
      </c>
      <c r="K680" t="str">
        <f>VLOOKUP(C:C,products!$A$2:$B$1000,2,)</f>
        <v>Trek Conduit+ - 2016</v>
      </c>
    </row>
    <row r="681" spans="1:11" x14ac:dyDescent="0.25">
      <c r="A681">
        <v>240</v>
      </c>
      <c r="B681">
        <v>2</v>
      </c>
      <c r="C681">
        <v>8</v>
      </c>
      <c r="D681">
        <v>1</v>
      </c>
      <c r="E681">
        <v>1799.99</v>
      </c>
      <c r="F681">
        <v>7.0000000000000007E-2</v>
      </c>
      <c r="G681">
        <f>(order_items[[#This Row],[quantity]]*order_items[[#This Row],[list_price]]-order_items[[#This Row],[discount]])</f>
        <v>1799.92</v>
      </c>
      <c r="H681" t="str">
        <f>VLOOKUP(I681, 'categories'!$A$2:$B$1000, 2, FALSE)</f>
        <v>Mountain Bikes</v>
      </c>
      <c r="I681">
        <f>VLOOKUP(C681, products!$A$2:$D$1000, 4, FALSE)</f>
        <v>6</v>
      </c>
      <c r="J681" t="str">
        <f>VLOOKUP(D681, stores!$A$2:$B$1000, 2, FALSE)</f>
        <v>Santa Cruz Bikes</v>
      </c>
      <c r="K681" t="str">
        <f>VLOOKUP(C:C,products!$A$2:$B$1000,2,)</f>
        <v>Trek Remedy 29 Carbon Frameset - 2016</v>
      </c>
    </row>
    <row r="682" spans="1:11" x14ac:dyDescent="0.25">
      <c r="A682">
        <v>240</v>
      </c>
      <c r="B682">
        <v>3</v>
      </c>
      <c r="C682">
        <v>5</v>
      </c>
      <c r="D682">
        <v>1</v>
      </c>
      <c r="E682">
        <v>1320.99</v>
      </c>
      <c r="F682">
        <v>7.0000000000000007E-2</v>
      </c>
      <c r="G682">
        <f>(order_items[[#This Row],[quantity]]*order_items[[#This Row],[list_price]]-order_items[[#This Row],[discount]])</f>
        <v>1320.92</v>
      </c>
      <c r="H682" t="str">
        <f>VLOOKUP(I682, 'categories'!$A$2:$B$1000, 2, FALSE)</f>
        <v>Mountain Bikes</v>
      </c>
      <c r="I682">
        <f>VLOOKUP(C682, products!$A$2:$D$1000, 4, FALSE)</f>
        <v>6</v>
      </c>
      <c r="J682" t="str">
        <f>VLOOKUP(D682, stores!$A$2:$B$1000, 2, FALSE)</f>
        <v>Santa Cruz Bikes</v>
      </c>
      <c r="K682" t="str">
        <f>VLOOKUP(C:C,products!$A$2:$B$1000,2,)</f>
        <v>Heller Shagamaw Frame - 2016</v>
      </c>
    </row>
    <row r="683" spans="1:11" x14ac:dyDescent="0.25">
      <c r="A683">
        <v>240</v>
      </c>
      <c r="B683">
        <v>4</v>
      </c>
      <c r="C683">
        <v>18</v>
      </c>
      <c r="D683">
        <v>2</v>
      </c>
      <c r="E683">
        <v>449</v>
      </c>
      <c r="F683">
        <v>7.0000000000000007E-2</v>
      </c>
      <c r="G683">
        <f>(order_items[[#This Row],[quantity]]*order_items[[#This Row],[list_price]]-order_items[[#This Row],[discount]])</f>
        <v>897.93</v>
      </c>
      <c r="H683" t="str">
        <f>VLOOKUP(I683, 'categories'!$A$2:$B$1000, 2, FALSE)</f>
        <v>Cruisers Bicycles</v>
      </c>
      <c r="I683">
        <f>VLOOKUP(C683, products!$A$2:$D$1000, 4, FALSE)</f>
        <v>3</v>
      </c>
      <c r="J683" t="str">
        <f>VLOOKUP(D683, stores!$A$2:$B$1000, 2, FALSE)</f>
        <v>Baldwin Bikes</v>
      </c>
      <c r="K683" t="str">
        <f>VLOOKUP(C:C,products!$A$2:$B$1000,2,)</f>
        <v>Pure Cycles Western 3-Speed - Women's - 2015/2016</v>
      </c>
    </row>
    <row r="684" spans="1:11" x14ac:dyDescent="0.25">
      <c r="A684">
        <v>241</v>
      </c>
      <c r="B684">
        <v>1</v>
      </c>
      <c r="C684">
        <v>7</v>
      </c>
      <c r="D684">
        <v>1</v>
      </c>
      <c r="E684">
        <v>3999.99</v>
      </c>
      <c r="F684">
        <v>0.2</v>
      </c>
      <c r="G684">
        <f>(order_items[[#This Row],[quantity]]*order_items[[#This Row],[list_price]]-order_items[[#This Row],[discount]])</f>
        <v>3999.79</v>
      </c>
      <c r="H684" t="str">
        <f>VLOOKUP(I684, 'categories'!$A$2:$B$1000, 2, FALSE)</f>
        <v>Mountain Bikes</v>
      </c>
      <c r="I684">
        <f>VLOOKUP(C684, products!$A$2:$D$1000, 4, FALSE)</f>
        <v>6</v>
      </c>
      <c r="J684" t="str">
        <f>VLOOKUP(D684, stores!$A$2:$B$1000, 2, FALSE)</f>
        <v>Santa Cruz Bikes</v>
      </c>
      <c r="K684" t="str">
        <f>VLOOKUP(C:C,products!$A$2:$B$1000,2,)</f>
        <v>Trek Slash 8 27.5 - 2016</v>
      </c>
    </row>
    <row r="685" spans="1:11" x14ac:dyDescent="0.25">
      <c r="A685">
        <v>242</v>
      </c>
      <c r="B685">
        <v>1</v>
      </c>
      <c r="C685">
        <v>3</v>
      </c>
      <c r="D685">
        <v>1</v>
      </c>
      <c r="E685">
        <v>999.99</v>
      </c>
      <c r="F685">
        <v>0.2</v>
      </c>
      <c r="G685">
        <f>(order_items[[#This Row],[quantity]]*order_items[[#This Row],[list_price]]-order_items[[#This Row],[discount]])</f>
        <v>999.79</v>
      </c>
      <c r="H685" t="str">
        <f>VLOOKUP(I685, 'categories'!$A$2:$B$1000, 2, FALSE)</f>
        <v>Mountain Bikes</v>
      </c>
      <c r="I685">
        <f>VLOOKUP(C685, products!$A$2:$D$1000, 4, FALSE)</f>
        <v>6</v>
      </c>
      <c r="J685" t="str">
        <f>VLOOKUP(D685, stores!$A$2:$B$1000, 2, FALSE)</f>
        <v>Santa Cruz Bikes</v>
      </c>
      <c r="K685" t="str">
        <f>VLOOKUP(C:C,products!$A$2:$B$1000,2,)</f>
        <v>Surly Wednesday Frameset - 2016</v>
      </c>
    </row>
    <row r="686" spans="1:11" x14ac:dyDescent="0.25">
      <c r="A686">
        <v>243</v>
      </c>
      <c r="B686">
        <v>1</v>
      </c>
      <c r="C686">
        <v>25</v>
      </c>
      <c r="D686">
        <v>2</v>
      </c>
      <c r="E686">
        <v>499.99</v>
      </c>
      <c r="F686">
        <v>0.05</v>
      </c>
      <c r="G686">
        <f>(order_items[[#This Row],[quantity]]*order_items[[#This Row],[list_price]]-order_items[[#This Row],[discount]])</f>
        <v>999.93000000000006</v>
      </c>
      <c r="H686" t="str">
        <f>VLOOKUP(I686, 'categories'!$A$2:$B$1000, 2, FALSE)</f>
        <v>Comfort Bicycles</v>
      </c>
      <c r="I686">
        <f>VLOOKUP(C686, products!$A$2:$D$1000, 4, FALSE)</f>
        <v>2</v>
      </c>
      <c r="J686" t="str">
        <f>VLOOKUP(D686, stores!$A$2:$B$1000, 2, FALSE)</f>
        <v>Baldwin Bikes</v>
      </c>
      <c r="K686" t="str">
        <f>VLOOKUP(C:C,products!$A$2:$B$1000,2,)</f>
        <v>Electra Townie Original 7D - 2015/2016</v>
      </c>
    </row>
    <row r="687" spans="1:11" x14ac:dyDescent="0.25">
      <c r="A687">
        <v>243</v>
      </c>
      <c r="B687">
        <v>2</v>
      </c>
      <c r="C687">
        <v>19</v>
      </c>
      <c r="D687">
        <v>2</v>
      </c>
      <c r="E687">
        <v>449</v>
      </c>
      <c r="F687">
        <v>7.0000000000000007E-2</v>
      </c>
      <c r="G687">
        <f>(order_items[[#This Row],[quantity]]*order_items[[#This Row],[list_price]]-order_items[[#This Row],[discount]])</f>
        <v>897.93</v>
      </c>
      <c r="H687" t="str">
        <f>VLOOKUP(I687, 'categories'!$A$2:$B$1000, 2, FALSE)</f>
        <v>Cruisers Bicycles</v>
      </c>
      <c r="I687">
        <f>VLOOKUP(C687, products!$A$2:$D$1000, 4, FALSE)</f>
        <v>3</v>
      </c>
      <c r="J687" t="str">
        <f>VLOOKUP(D687, stores!$A$2:$B$1000, 2, FALSE)</f>
        <v>Baldwin Bikes</v>
      </c>
      <c r="K687" t="str">
        <f>VLOOKUP(C:C,products!$A$2:$B$1000,2,)</f>
        <v>Pure Cycles William 3-Speed - 2016</v>
      </c>
    </row>
    <row r="688" spans="1:11" x14ac:dyDescent="0.25">
      <c r="A688">
        <v>243</v>
      </c>
      <c r="B688">
        <v>3</v>
      </c>
      <c r="C688">
        <v>7</v>
      </c>
      <c r="D688">
        <v>2</v>
      </c>
      <c r="E688">
        <v>3999.99</v>
      </c>
      <c r="F688">
        <v>0.05</v>
      </c>
      <c r="G688">
        <f>(order_items[[#This Row],[quantity]]*order_items[[#This Row],[list_price]]-order_items[[#This Row],[discount]])</f>
        <v>7999.9299999999994</v>
      </c>
      <c r="H688" t="str">
        <f>VLOOKUP(I688, 'categories'!$A$2:$B$1000, 2, FALSE)</f>
        <v>Mountain Bikes</v>
      </c>
      <c r="I688">
        <f>VLOOKUP(C688, products!$A$2:$D$1000, 4, FALSE)</f>
        <v>6</v>
      </c>
      <c r="J688" t="str">
        <f>VLOOKUP(D688, stores!$A$2:$B$1000, 2, FALSE)</f>
        <v>Baldwin Bikes</v>
      </c>
      <c r="K688" t="str">
        <f>VLOOKUP(C:C,products!$A$2:$B$1000,2,)</f>
        <v>Trek Slash 8 27.5 - 2016</v>
      </c>
    </row>
    <row r="689" spans="1:11" x14ac:dyDescent="0.25">
      <c r="A689">
        <v>244</v>
      </c>
      <c r="B689">
        <v>1</v>
      </c>
      <c r="C689">
        <v>19</v>
      </c>
      <c r="D689">
        <v>1</v>
      </c>
      <c r="E689">
        <v>449</v>
      </c>
      <c r="F689">
        <v>7.0000000000000007E-2</v>
      </c>
      <c r="G689">
        <f>(order_items[[#This Row],[quantity]]*order_items[[#This Row],[list_price]]-order_items[[#This Row],[discount]])</f>
        <v>448.93</v>
      </c>
      <c r="H689" t="str">
        <f>VLOOKUP(I689, 'categories'!$A$2:$B$1000, 2, FALSE)</f>
        <v>Cruisers Bicycles</v>
      </c>
      <c r="I689">
        <f>VLOOKUP(C689, products!$A$2:$D$1000, 4, FALSE)</f>
        <v>3</v>
      </c>
      <c r="J689" t="str">
        <f>VLOOKUP(D689, stores!$A$2:$B$1000, 2, FALSE)</f>
        <v>Santa Cruz Bikes</v>
      </c>
      <c r="K689" t="str">
        <f>VLOOKUP(C:C,products!$A$2:$B$1000,2,)</f>
        <v>Pure Cycles William 3-Speed - 2016</v>
      </c>
    </row>
    <row r="690" spans="1:11" x14ac:dyDescent="0.25">
      <c r="A690">
        <v>244</v>
      </c>
      <c r="B690">
        <v>2</v>
      </c>
      <c r="C690">
        <v>25</v>
      </c>
      <c r="D690">
        <v>1</v>
      </c>
      <c r="E690">
        <v>499.99</v>
      </c>
      <c r="F690">
        <v>0.2</v>
      </c>
      <c r="G690">
        <f>(order_items[[#This Row],[quantity]]*order_items[[#This Row],[list_price]]-order_items[[#This Row],[discount]])</f>
        <v>499.79</v>
      </c>
      <c r="H690" t="str">
        <f>VLOOKUP(I690, 'categories'!$A$2:$B$1000, 2, FALSE)</f>
        <v>Comfort Bicycles</v>
      </c>
      <c r="I690">
        <f>VLOOKUP(C690, products!$A$2:$D$1000, 4, FALSE)</f>
        <v>2</v>
      </c>
      <c r="J690" t="str">
        <f>VLOOKUP(D690, stores!$A$2:$B$1000, 2, FALSE)</f>
        <v>Santa Cruz Bikes</v>
      </c>
      <c r="K690" t="str">
        <f>VLOOKUP(C:C,products!$A$2:$B$1000,2,)</f>
        <v>Electra Townie Original 7D - 2015/2016</v>
      </c>
    </row>
    <row r="691" spans="1:11" x14ac:dyDescent="0.25">
      <c r="A691">
        <v>244</v>
      </c>
      <c r="B691">
        <v>3</v>
      </c>
      <c r="C691">
        <v>22</v>
      </c>
      <c r="D691">
        <v>1</v>
      </c>
      <c r="E691">
        <v>269.99</v>
      </c>
      <c r="F691">
        <v>0.1</v>
      </c>
      <c r="G691">
        <f>(order_items[[#This Row],[quantity]]*order_items[[#This Row],[list_price]]-order_items[[#This Row],[discount]])</f>
        <v>269.89</v>
      </c>
      <c r="H691" t="str">
        <f>VLOOKUP(I691, 'categories'!$A$2:$B$1000, 2, FALSE)</f>
        <v>Children Bicycles</v>
      </c>
      <c r="I691">
        <f>VLOOKUP(C691, products!$A$2:$D$1000, 4, FALSE)</f>
        <v>1</v>
      </c>
      <c r="J691" t="str">
        <f>VLOOKUP(D691, stores!$A$2:$B$1000, 2, FALSE)</f>
        <v>Santa Cruz Bikes</v>
      </c>
      <c r="K691" t="str">
        <f>VLOOKUP(C:C,products!$A$2:$B$1000,2,)</f>
        <v>Electra Girl's Hawaii 1 (16-inch) - 2015/2016</v>
      </c>
    </row>
    <row r="692" spans="1:11" x14ac:dyDescent="0.25">
      <c r="A692">
        <v>245</v>
      </c>
      <c r="B692">
        <v>1</v>
      </c>
      <c r="C692">
        <v>10</v>
      </c>
      <c r="D692">
        <v>2</v>
      </c>
      <c r="E692">
        <v>1549</v>
      </c>
      <c r="F692">
        <v>0.05</v>
      </c>
      <c r="G692">
        <f>(order_items[[#This Row],[quantity]]*order_items[[#This Row],[list_price]]-order_items[[#This Row],[discount]])</f>
        <v>3097.95</v>
      </c>
      <c r="H692" t="str">
        <f>VLOOKUP(I692, 'categories'!$A$2:$B$1000, 2, FALSE)</f>
        <v>Cyclocross Bicycles</v>
      </c>
      <c r="I692">
        <f>VLOOKUP(C692, products!$A$2:$D$1000, 4, FALSE)</f>
        <v>4</v>
      </c>
      <c r="J692" t="str">
        <f>VLOOKUP(D692, stores!$A$2:$B$1000, 2, FALSE)</f>
        <v>Baldwin Bikes</v>
      </c>
      <c r="K692" t="str">
        <f>VLOOKUP(C:C,products!$A$2:$B$1000,2,)</f>
        <v>Surly Straggler - 2016</v>
      </c>
    </row>
    <row r="693" spans="1:11" x14ac:dyDescent="0.25">
      <c r="A693">
        <v>245</v>
      </c>
      <c r="B693">
        <v>2</v>
      </c>
      <c r="C693">
        <v>8</v>
      </c>
      <c r="D693">
        <v>1</v>
      </c>
      <c r="E693">
        <v>1799.99</v>
      </c>
      <c r="F693">
        <v>0.1</v>
      </c>
      <c r="G693">
        <f>(order_items[[#This Row],[quantity]]*order_items[[#This Row],[list_price]]-order_items[[#This Row],[discount]])</f>
        <v>1799.89</v>
      </c>
      <c r="H693" t="str">
        <f>VLOOKUP(I693, 'categories'!$A$2:$B$1000, 2, FALSE)</f>
        <v>Mountain Bikes</v>
      </c>
      <c r="I693">
        <f>VLOOKUP(C693, products!$A$2:$D$1000, 4, FALSE)</f>
        <v>6</v>
      </c>
      <c r="J693" t="str">
        <f>VLOOKUP(D693, stores!$A$2:$B$1000, 2, FALSE)</f>
        <v>Santa Cruz Bikes</v>
      </c>
      <c r="K693" t="str">
        <f>VLOOKUP(C:C,products!$A$2:$B$1000,2,)</f>
        <v>Trek Remedy 29 Carbon Frameset - 2016</v>
      </c>
    </row>
    <row r="694" spans="1:11" x14ac:dyDescent="0.25">
      <c r="A694">
        <v>246</v>
      </c>
      <c r="B694">
        <v>1</v>
      </c>
      <c r="C694">
        <v>17</v>
      </c>
      <c r="D694">
        <v>2</v>
      </c>
      <c r="E694">
        <v>429</v>
      </c>
      <c r="F694">
        <v>0.2</v>
      </c>
      <c r="G694">
        <f>(order_items[[#This Row],[quantity]]*order_items[[#This Row],[list_price]]-order_items[[#This Row],[discount]])</f>
        <v>857.8</v>
      </c>
      <c r="H694" t="str">
        <f>VLOOKUP(I694, 'categories'!$A$2:$B$1000, 2, FALSE)</f>
        <v>Cruisers Bicycles</v>
      </c>
      <c r="I694">
        <f>VLOOKUP(C694, products!$A$2:$D$1000, 4, FALSE)</f>
        <v>3</v>
      </c>
      <c r="J694" t="str">
        <f>VLOOKUP(D694, stores!$A$2:$B$1000, 2, FALSE)</f>
        <v>Baldwin Bikes</v>
      </c>
      <c r="K694" t="str">
        <f>VLOOKUP(C:C,products!$A$2:$B$1000,2,)</f>
        <v>Pure Cycles Vine 8-Speed - 2016</v>
      </c>
    </row>
    <row r="695" spans="1:11" x14ac:dyDescent="0.25">
      <c r="A695">
        <v>247</v>
      </c>
      <c r="B695">
        <v>1</v>
      </c>
      <c r="C695">
        <v>25</v>
      </c>
      <c r="D695">
        <v>1</v>
      </c>
      <c r="E695">
        <v>499.99</v>
      </c>
      <c r="F695">
        <v>7.0000000000000007E-2</v>
      </c>
      <c r="G695">
        <f>(order_items[[#This Row],[quantity]]*order_items[[#This Row],[list_price]]-order_items[[#This Row],[discount]])</f>
        <v>499.92</v>
      </c>
      <c r="H695" t="str">
        <f>VLOOKUP(I695, 'categories'!$A$2:$B$1000, 2, FALSE)</f>
        <v>Comfort Bicycles</v>
      </c>
      <c r="I695">
        <f>VLOOKUP(C695, products!$A$2:$D$1000, 4, FALSE)</f>
        <v>2</v>
      </c>
      <c r="J695" t="str">
        <f>VLOOKUP(D695, stores!$A$2:$B$1000, 2, FALSE)</f>
        <v>Santa Cruz Bikes</v>
      </c>
      <c r="K695" t="str">
        <f>VLOOKUP(C:C,products!$A$2:$B$1000,2,)</f>
        <v>Electra Townie Original 7D - 2015/2016</v>
      </c>
    </row>
    <row r="696" spans="1:11" x14ac:dyDescent="0.25">
      <c r="A696">
        <v>247</v>
      </c>
      <c r="B696">
        <v>2</v>
      </c>
      <c r="C696">
        <v>3</v>
      </c>
      <c r="D696">
        <v>1</v>
      </c>
      <c r="E696">
        <v>999.99</v>
      </c>
      <c r="F696">
        <v>0.2</v>
      </c>
      <c r="G696">
        <f>(order_items[[#This Row],[quantity]]*order_items[[#This Row],[list_price]]-order_items[[#This Row],[discount]])</f>
        <v>999.79</v>
      </c>
      <c r="H696" t="str">
        <f>VLOOKUP(I696, 'categories'!$A$2:$B$1000, 2, FALSE)</f>
        <v>Mountain Bikes</v>
      </c>
      <c r="I696">
        <f>VLOOKUP(C696, products!$A$2:$D$1000, 4, FALSE)</f>
        <v>6</v>
      </c>
      <c r="J696" t="str">
        <f>VLOOKUP(D696, stores!$A$2:$B$1000, 2, FALSE)</f>
        <v>Santa Cruz Bikes</v>
      </c>
      <c r="K696" t="str">
        <f>VLOOKUP(C:C,products!$A$2:$B$1000,2,)</f>
        <v>Surly Wednesday Frameset - 2016</v>
      </c>
    </row>
    <row r="697" spans="1:11" x14ac:dyDescent="0.25">
      <c r="A697">
        <v>248</v>
      </c>
      <c r="B697">
        <v>1</v>
      </c>
      <c r="C697">
        <v>13</v>
      </c>
      <c r="D697">
        <v>1</v>
      </c>
      <c r="E697">
        <v>269.99</v>
      </c>
      <c r="F697">
        <v>0.1</v>
      </c>
      <c r="G697">
        <f>(order_items[[#This Row],[quantity]]*order_items[[#This Row],[list_price]]-order_items[[#This Row],[discount]])</f>
        <v>269.89</v>
      </c>
      <c r="H697" t="str">
        <f>VLOOKUP(I697, 'categories'!$A$2:$B$1000, 2, FALSE)</f>
        <v>Cruisers Bicycles</v>
      </c>
      <c r="I697">
        <f>VLOOKUP(C697, products!$A$2:$D$1000, 4, FALSE)</f>
        <v>3</v>
      </c>
      <c r="J697" t="str">
        <f>VLOOKUP(D697, stores!$A$2:$B$1000, 2, FALSE)</f>
        <v>Santa Cruz Bikes</v>
      </c>
      <c r="K697" t="str">
        <f>VLOOKUP(C:C,products!$A$2:$B$1000,2,)</f>
        <v>Electra Cruiser 1 (24-Inch) - 2016</v>
      </c>
    </row>
    <row r="698" spans="1:11" x14ac:dyDescent="0.25">
      <c r="A698">
        <v>248</v>
      </c>
      <c r="B698">
        <v>2</v>
      </c>
      <c r="C698">
        <v>26</v>
      </c>
      <c r="D698">
        <v>2</v>
      </c>
      <c r="E698">
        <v>599.99</v>
      </c>
      <c r="F698">
        <v>0.1</v>
      </c>
      <c r="G698">
        <f>(order_items[[#This Row],[quantity]]*order_items[[#This Row],[list_price]]-order_items[[#This Row],[discount]])</f>
        <v>1199.8800000000001</v>
      </c>
      <c r="H698" t="str">
        <f>VLOOKUP(I698, 'categories'!$A$2:$B$1000, 2, FALSE)</f>
        <v>Comfort Bicycles</v>
      </c>
      <c r="I698">
        <f>VLOOKUP(C698, products!$A$2:$D$1000, 4, FALSE)</f>
        <v>2</v>
      </c>
      <c r="J698" t="str">
        <f>VLOOKUP(D698, stores!$A$2:$B$1000, 2, FALSE)</f>
        <v>Baldwin Bikes</v>
      </c>
      <c r="K698" t="str">
        <f>VLOOKUP(C:C,products!$A$2:$B$1000,2,)</f>
        <v>Electra Townie Original 7D EQ - 2016</v>
      </c>
    </row>
    <row r="699" spans="1:11" x14ac:dyDescent="0.25">
      <c r="A699">
        <v>248</v>
      </c>
      <c r="B699">
        <v>3</v>
      </c>
      <c r="C699">
        <v>17</v>
      </c>
      <c r="D699">
        <v>1</v>
      </c>
      <c r="E699">
        <v>429</v>
      </c>
      <c r="F699">
        <v>0.1</v>
      </c>
      <c r="G699">
        <f>(order_items[[#This Row],[quantity]]*order_items[[#This Row],[list_price]]-order_items[[#This Row],[discount]])</f>
        <v>428.9</v>
      </c>
      <c r="H699" t="str">
        <f>VLOOKUP(I699, 'categories'!$A$2:$B$1000, 2, FALSE)</f>
        <v>Cruisers Bicycles</v>
      </c>
      <c r="I699">
        <f>VLOOKUP(C699, products!$A$2:$D$1000, 4, FALSE)</f>
        <v>3</v>
      </c>
      <c r="J699" t="str">
        <f>VLOOKUP(D699, stores!$A$2:$B$1000, 2, FALSE)</f>
        <v>Santa Cruz Bikes</v>
      </c>
      <c r="K699" t="str">
        <f>VLOOKUP(C:C,products!$A$2:$B$1000,2,)</f>
        <v>Pure Cycles Vine 8-Speed - 2016</v>
      </c>
    </row>
    <row r="700" spans="1:11" x14ac:dyDescent="0.25">
      <c r="A700">
        <v>248</v>
      </c>
      <c r="B700">
        <v>4</v>
      </c>
      <c r="C700">
        <v>9</v>
      </c>
      <c r="D700">
        <v>1</v>
      </c>
      <c r="E700">
        <v>2999.99</v>
      </c>
      <c r="F700">
        <v>0.2</v>
      </c>
      <c r="G700">
        <f>(order_items[[#This Row],[quantity]]*order_items[[#This Row],[list_price]]-order_items[[#This Row],[discount]])</f>
        <v>2999.79</v>
      </c>
      <c r="H700" t="str">
        <f>VLOOKUP(I700, 'categories'!$A$2:$B$1000, 2, FALSE)</f>
        <v>Electric Bikes</v>
      </c>
      <c r="I700">
        <f>VLOOKUP(C700, products!$A$2:$D$1000, 4, FALSE)</f>
        <v>5</v>
      </c>
      <c r="J700" t="str">
        <f>VLOOKUP(D700, stores!$A$2:$B$1000, 2, FALSE)</f>
        <v>Santa Cruz Bikes</v>
      </c>
      <c r="K700" t="str">
        <f>VLOOKUP(C:C,products!$A$2:$B$1000,2,)</f>
        <v>Trek Conduit+ - 2016</v>
      </c>
    </row>
    <row r="701" spans="1:11" x14ac:dyDescent="0.25">
      <c r="A701">
        <v>249</v>
      </c>
      <c r="B701">
        <v>1</v>
      </c>
      <c r="C701">
        <v>7</v>
      </c>
      <c r="D701">
        <v>2</v>
      </c>
      <c r="E701">
        <v>3999.99</v>
      </c>
      <c r="F701">
        <v>0.05</v>
      </c>
      <c r="G701">
        <f>(order_items[[#This Row],[quantity]]*order_items[[#This Row],[list_price]]-order_items[[#This Row],[discount]])</f>
        <v>7999.9299999999994</v>
      </c>
      <c r="H701" t="str">
        <f>VLOOKUP(I701, 'categories'!$A$2:$B$1000, 2, FALSE)</f>
        <v>Mountain Bikes</v>
      </c>
      <c r="I701">
        <f>VLOOKUP(C701, products!$A$2:$D$1000, 4, FALSE)</f>
        <v>6</v>
      </c>
      <c r="J701" t="str">
        <f>VLOOKUP(D701, stores!$A$2:$B$1000, 2, FALSE)</f>
        <v>Baldwin Bikes</v>
      </c>
      <c r="K701" t="str">
        <f>VLOOKUP(C:C,products!$A$2:$B$1000,2,)</f>
        <v>Trek Slash 8 27.5 - 2016</v>
      </c>
    </row>
    <row r="702" spans="1:11" x14ac:dyDescent="0.25">
      <c r="A702">
        <v>249</v>
      </c>
      <c r="B702">
        <v>2</v>
      </c>
      <c r="C702">
        <v>18</v>
      </c>
      <c r="D702">
        <v>2</v>
      </c>
      <c r="E702">
        <v>449</v>
      </c>
      <c r="F702">
        <v>0.05</v>
      </c>
      <c r="G702">
        <f>(order_items[[#This Row],[quantity]]*order_items[[#This Row],[list_price]]-order_items[[#This Row],[discount]])</f>
        <v>897.95</v>
      </c>
      <c r="H702" t="str">
        <f>VLOOKUP(I702, 'categories'!$A$2:$B$1000, 2, FALSE)</f>
        <v>Cruisers Bicycles</v>
      </c>
      <c r="I702">
        <f>VLOOKUP(C702, products!$A$2:$D$1000, 4, FALSE)</f>
        <v>3</v>
      </c>
      <c r="J702" t="str">
        <f>VLOOKUP(D702, stores!$A$2:$B$1000, 2, FALSE)</f>
        <v>Baldwin Bikes</v>
      </c>
      <c r="K702" t="str">
        <f>VLOOKUP(C:C,products!$A$2:$B$1000,2,)</f>
        <v>Pure Cycles Western 3-Speed - Women's - 2015/2016</v>
      </c>
    </row>
    <row r="703" spans="1:11" x14ac:dyDescent="0.25">
      <c r="A703">
        <v>249</v>
      </c>
      <c r="B703">
        <v>3</v>
      </c>
      <c r="C703">
        <v>22</v>
      </c>
      <c r="D703">
        <v>1</v>
      </c>
      <c r="E703">
        <v>269.99</v>
      </c>
      <c r="F703">
        <v>0.1</v>
      </c>
      <c r="G703">
        <f>(order_items[[#This Row],[quantity]]*order_items[[#This Row],[list_price]]-order_items[[#This Row],[discount]])</f>
        <v>269.89</v>
      </c>
      <c r="H703" t="str">
        <f>VLOOKUP(I703, 'categories'!$A$2:$B$1000, 2, FALSE)</f>
        <v>Children Bicycles</v>
      </c>
      <c r="I703">
        <f>VLOOKUP(C703, products!$A$2:$D$1000, 4, FALSE)</f>
        <v>1</v>
      </c>
      <c r="J703" t="str">
        <f>VLOOKUP(D703, stores!$A$2:$B$1000, 2, FALSE)</f>
        <v>Santa Cruz Bikes</v>
      </c>
      <c r="K703" t="str">
        <f>VLOOKUP(C:C,products!$A$2:$B$1000,2,)</f>
        <v>Electra Girl's Hawaii 1 (16-inch) - 2015/2016</v>
      </c>
    </row>
    <row r="704" spans="1:11" x14ac:dyDescent="0.25">
      <c r="A704">
        <v>250</v>
      </c>
      <c r="B704">
        <v>1</v>
      </c>
      <c r="C704">
        <v>17</v>
      </c>
      <c r="D704">
        <v>2</v>
      </c>
      <c r="E704">
        <v>429</v>
      </c>
      <c r="F704">
        <v>0.05</v>
      </c>
      <c r="G704">
        <f>(order_items[[#This Row],[quantity]]*order_items[[#This Row],[list_price]]-order_items[[#This Row],[discount]])</f>
        <v>857.95</v>
      </c>
      <c r="H704" t="str">
        <f>VLOOKUP(I704, 'categories'!$A$2:$B$1000, 2, FALSE)</f>
        <v>Cruisers Bicycles</v>
      </c>
      <c r="I704">
        <f>VLOOKUP(C704, products!$A$2:$D$1000, 4, FALSE)</f>
        <v>3</v>
      </c>
      <c r="J704" t="str">
        <f>VLOOKUP(D704, stores!$A$2:$B$1000, 2, FALSE)</f>
        <v>Baldwin Bikes</v>
      </c>
      <c r="K704" t="str">
        <f>VLOOKUP(C:C,products!$A$2:$B$1000,2,)</f>
        <v>Pure Cycles Vine 8-Speed - 2016</v>
      </c>
    </row>
    <row r="705" spans="1:11" x14ac:dyDescent="0.25">
      <c r="A705">
        <v>250</v>
      </c>
      <c r="B705">
        <v>2</v>
      </c>
      <c r="C705">
        <v>11</v>
      </c>
      <c r="D705">
        <v>2</v>
      </c>
      <c r="E705">
        <v>1680.99</v>
      </c>
      <c r="F705">
        <v>0.1</v>
      </c>
      <c r="G705">
        <f>(order_items[[#This Row],[quantity]]*order_items[[#This Row],[list_price]]-order_items[[#This Row],[discount]])</f>
        <v>3361.88</v>
      </c>
      <c r="H705" t="str">
        <f>VLOOKUP(I705, 'categories'!$A$2:$B$1000, 2, FALSE)</f>
        <v>Cyclocross Bicycles</v>
      </c>
      <c r="I705">
        <f>VLOOKUP(C705, products!$A$2:$D$1000, 4, FALSE)</f>
        <v>4</v>
      </c>
      <c r="J705" t="str">
        <f>VLOOKUP(D705, stores!$A$2:$B$1000, 2, FALSE)</f>
        <v>Baldwin Bikes</v>
      </c>
      <c r="K705" t="str">
        <f>VLOOKUP(C:C,products!$A$2:$B$1000,2,)</f>
        <v>Surly Straggler 650b - 2016</v>
      </c>
    </row>
    <row r="706" spans="1:11" x14ac:dyDescent="0.25">
      <c r="A706">
        <v>251</v>
      </c>
      <c r="B706">
        <v>1</v>
      </c>
      <c r="C706">
        <v>23</v>
      </c>
      <c r="D706">
        <v>2</v>
      </c>
      <c r="E706">
        <v>299.99</v>
      </c>
      <c r="F706">
        <v>0.2</v>
      </c>
      <c r="G706">
        <f>(order_items[[#This Row],[quantity]]*order_items[[#This Row],[list_price]]-order_items[[#This Row],[discount]])</f>
        <v>599.78</v>
      </c>
      <c r="H706" t="str">
        <f>VLOOKUP(I706, 'categories'!$A$2:$B$1000, 2, FALSE)</f>
        <v>Children Bicycles</v>
      </c>
      <c r="I706">
        <f>VLOOKUP(C706, products!$A$2:$D$1000, 4, FALSE)</f>
        <v>1</v>
      </c>
      <c r="J706" t="str">
        <f>VLOOKUP(D706, stores!$A$2:$B$1000, 2, FALSE)</f>
        <v>Baldwin Bikes</v>
      </c>
      <c r="K706" t="str">
        <f>VLOOKUP(C:C,products!$A$2:$B$1000,2,)</f>
        <v>Electra Girl's Hawaii 1 (20-inch) - 2015/2016</v>
      </c>
    </row>
    <row r="707" spans="1:11" x14ac:dyDescent="0.25">
      <c r="A707">
        <v>251</v>
      </c>
      <c r="B707">
        <v>2</v>
      </c>
      <c r="C707">
        <v>22</v>
      </c>
      <c r="D707">
        <v>2</v>
      </c>
      <c r="E707">
        <v>269.99</v>
      </c>
      <c r="F707">
        <v>0.05</v>
      </c>
      <c r="G707">
        <f>(order_items[[#This Row],[quantity]]*order_items[[#This Row],[list_price]]-order_items[[#This Row],[discount]])</f>
        <v>539.93000000000006</v>
      </c>
      <c r="H707" t="str">
        <f>VLOOKUP(I707, 'categories'!$A$2:$B$1000, 2, FALSE)</f>
        <v>Children Bicycles</v>
      </c>
      <c r="I707">
        <f>VLOOKUP(C707, products!$A$2:$D$1000, 4, FALSE)</f>
        <v>1</v>
      </c>
      <c r="J707" t="str">
        <f>VLOOKUP(D707, stores!$A$2:$B$1000, 2, FALSE)</f>
        <v>Baldwin Bikes</v>
      </c>
      <c r="K707" t="str">
        <f>VLOOKUP(C:C,products!$A$2:$B$1000,2,)</f>
        <v>Electra Girl's Hawaii 1 (16-inch) - 2015/2016</v>
      </c>
    </row>
    <row r="708" spans="1:11" x14ac:dyDescent="0.25">
      <c r="A708">
        <v>252</v>
      </c>
      <c r="B708">
        <v>1</v>
      </c>
      <c r="C708">
        <v>11</v>
      </c>
      <c r="D708">
        <v>2</v>
      </c>
      <c r="E708">
        <v>1680.99</v>
      </c>
      <c r="F708">
        <v>0.1</v>
      </c>
      <c r="G708">
        <f>(order_items[[#This Row],[quantity]]*order_items[[#This Row],[list_price]]-order_items[[#This Row],[discount]])</f>
        <v>3361.88</v>
      </c>
      <c r="H708" t="str">
        <f>VLOOKUP(I708, 'categories'!$A$2:$B$1000, 2, FALSE)</f>
        <v>Cyclocross Bicycles</v>
      </c>
      <c r="I708">
        <f>VLOOKUP(C708, products!$A$2:$D$1000, 4, FALSE)</f>
        <v>4</v>
      </c>
      <c r="J708" t="str">
        <f>VLOOKUP(D708, stores!$A$2:$B$1000, 2, FALSE)</f>
        <v>Baldwin Bikes</v>
      </c>
      <c r="K708" t="str">
        <f>VLOOKUP(C:C,products!$A$2:$B$1000,2,)</f>
        <v>Surly Straggler 650b - 2016</v>
      </c>
    </row>
    <row r="709" spans="1:11" x14ac:dyDescent="0.25">
      <c r="A709">
        <v>252</v>
      </c>
      <c r="B709">
        <v>2</v>
      </c>
      <c r="C709">
        <v>4</v>
      </c>
      <c r="D709">
        <v>1</v>
      </c>
      <c r="E709">
        <v>2899.99</v>
      </c>
      <c r="F709">
        <v>7.0000000000000007E-2</v>
      </c>
      <c r="G709">
        <f>(order_items[[#This Row],[quantity]]*order_items[[#This Row],[list_price]]-order_items[[#This Row],[discount]])</f>
        <v>2899.9199999999996</v>
      </c>
      <c r="H709" t="str">
        <f>VLOOKUP(I709, 'categories'!$A$2:$B$1000, 2, FALSE)</f>
        <v>Mountain Bikes</v>
      </c>
      <c r="I709">
        <f>VLOOKUP(C709, products!$A$2:$D$1000, 4, FALSE)</f>
        <v>6</v>
      </c>
      <c r="J709" t="str">
        <f>VLOOKUP(D709, stores!$A$2:$B$1000, 2, FALSE)</f>
        <v>Santa Cruz Bikes</v>
      </c>
      <c r="K709" t="str">
        <f>VLOOKUP(C:C,products!$A$2:$B$1000,2,)</f>
        <v>Trek Fuel EX 8 29 - 2016</v>
      </c>
    </row>
    <row r="710" spans="1:11" x14ac:dyDescent="0.25">
      <c r="A710">
        <v>252</v>
      </c>
      <c r="B710">
        <v>3</v>
      </c>
      <c r="C710">
        <v>19</v>
      </c>
      <c r="D710">
        <v>1</v>
      </c>
      <c r="E710">
        <v>449</v>
      </c>
      <c r="F710">
        <v>0.1</v>
      </c>
      <c r="G710">
        <f>(order_items[[#This Row],[quantity]]*order_items[[#This Row],[list_price]]-order_items[[#This Row],[discount]])</f>
        <v>448.9</v>
      </c>
      <c r="H710" t="str">
        <f>VLOOKUP(I710, 'categories'!$A$2:$B$1000, 2, FALSE)</f>
        <v>Cruisers Bicycles</v>
      </c>
      <c r="I710">
        <f>VLOOKUP(C710, products!$A$2:$D$1000, 4, FALSE)</f>
        <v>3</v>
      </c>
      <c r="J710" t="str">
        <f>VLOOKUP(D710, stores!$A$2:$B$1000, 2, FALSE)</f>
        <v>Santa Cruz Bikes</v>
      </c>
      <c r="K710" t="str">
        <f>VLOOKUP(C:C,products!$A$2:$B$1000,2,)</f>
        <v>Pure Cycles William 3-Speed - 2016</v>
      </c>
    </row>
    <row r="711" spans="1:11" x14ac:dyDescent="0.25">
      <c r="A711">
        <v>253</v>
      </c>
      <c r="B711">
        <v>1</v>
      </c>
      <c r="C711">
        <v>11</v>
      </c>
      <c r="D711">
        <v>2</v>
      </c>
      <c r="E711">
        <v>1680.99</v>
      </c>
      <c r="F711">
        <v>7.0000000000000007E-2</v>
      </c>
      <c r="G711">
        <f>(order_items[[#This Row],[quantity]]*order_items[[#This Row],[list_price]]-order_items[[#This Row],[discount]])</f>
        <v>3361.91</v>
      </c>
      <c r="H711" t="str">
        <f>VLOOKUP(I711, 'categories'!$A$2:$B$1000, 2, FALSE)</f>
        <v>Cyclocross Bicycles</v>
      </c>
      <c r="I711">
        <f>VLOOKUP(C711, products!$A$2:$D$1000, 4, FALSE)</f>
        <v>4</v>
      </c>
      <c r="J711" t="str">
        <f>VLOOKUP(D711, stores!$A$2:$B$1000, 2, FALSE)</f>
        <v>Baldwin Bikes</v>
      </c>
      <c r="K711" t="str">
        <f>VLOOKUP(C:C,products!$A$2:$B$1000,2,)</f>
        <v>Surly Straggler 650b - 2016</v>
      </c>
    </row>
    <row r="712" spans="1:11" x14ac:dyDescent="0.25">
      <c r="A712">
        <v>254</v>
      </c>
      <c r="B712">
        <v>1</v>
      </c>
      <c r="C712">
        <v>6</v>
      </c>
      <c r="D712">
        <v>2</v>
      </c>
      <c r="E712">
        <v>469.99</v>
      </c>
      <c r="F712">
        <v>7.0000000000000007E-2</v>
      </c>
      <c r="G712">
        <f>(order_items[[#This Row],[quantity]]*order_items[[#This Row],[list_price]]-order_items[[#This Row],[discount]])</f>
        <v>939.91</v>
      </c>
      <c r="H712" t="str">
        <f>VLOOKUP(I712, 'categories'!$A$2:$B$1000, 2, FALSE)</f>
        <v>Mountain Bikes</v>
      </c>
      <c r="I712">
        <f>VLOOKUP(C712, products!$A$2:$D$1000, 4, FALSE)</f>
        <v>6</v>
      </c>
      <c r="J712" t="str">
        <f>VLOOKUP(D712, stores!$A$2:$B$1000, 2, FALSE)</f>
        <v>Baldwin Bikes</v>
      </c>
      <c r="K712" t="str">
        <f>VLOOKUP(C:C,products!$A$2:$B$1000,2,)</f>
        <v>Surly Ice Cream Truck Frameset - 2016</v>
      </c>
    </row>
    <row r="713" spans="1:11" x14ac:dyDescent="0.25">
      <c r="A713">
        <v>254</v>
      </c>
      <c r="B713">
        <v>2</v>
      </c>
      <c r="C713">
        <v>3</v>
      </c>
      <c r="D713">
        <v>1</v>
      </c>
      <c r="E713">
        <v>999.99</v>
      </c>
      <c r="F713">
        <v>0.05</v>
      </c>
      <c r="G713">
        <f>(order_items[[#This Row],[quantity]]*order_items[[#This Row],[list_price]]-order_items[[#This Row],[discount]])</f>
        <v>999.94</v>
      </c>
      <c r="H713" t="str">
        <f>VLOOKUP(I713, 'categories'!$A$2:$B$1000, 2, FALSE)</f>
        <v>Mountain Bikes</v>
      </c>
      <c r="I713">
        <f>VLOOKUP(C713, products!$A$2:$D$1000, 4, FALSE)</f>
        <v>6</v>
      </c>
      <c r="J713" t="str">
        <f>VLOOKUP(D713, stores!$A$2:$B$1000, 2, FALSE)</f>
        <v>Santa Cruz Bikes</v>
      </c>
      <c r="K713" t="str">
        <f>VLOOKUP(C:C,products!$A$2:$B$1000,2,)</f>
        <v>Surly Wednesday Frameset - 2016</v>
      </c>
    </row>
    <row r="714" spans="1:11" x14ac:dyDescent="0.25">
      <c r="A714">
        <v>254</v>
      </c>
      <c r="B714">
        <v>3</v>
      </c>
      <c r="C714">
        <v>12</v>
      </c>
      <c r="D714">
        <v>1</v>
      </c>
      <c r="E714">
        <v>549.99</v>
      </c>
      <c r="F714">
        <v>0.05</v>
      </c>
      <c r="G714">
        <f>(order_items[[#This Row],[quantity]]*order_items[[#This Row],[list_price]]-order_items[[#This Row],[discount]])</f>
        <v>549.94000000000005</v>
      </c>
      <c r="H714" t="str">
        <f>VLOOKUP(I714, 'categories'!$A$2:$B$1000, 2, FALSE)</f>
        <v>Cruisers Bicycles</v>
      </c>
      <c r="I714">
        <f>VLOOKUP(C714, products!$A$2:$D$1000, 4, FALSE)</f>
        <v>3</v>
      </c>
      <c r="J714" t="str">
        <f>VLOOKUP(D714, stores!$A$2:$B$1000, 2, FALSE)</f>
        <v>Santa Cruz Bikes</v>
      </c>
      <c r="K714" t="str">
        <f>VLOOKUP(C:C,products!$A$2:$B$1000,2,)</f>
        <v>Electra Townie Original 21D - 2016</v>
      </c>
    </row>
    <row r="715" spans="1:11" x14ac:dyDescent="0.25">
      <c r="A715">
        <v>255</v>
      </c>
      <c r="B715">
        <v>1</v>
      </c>
      <c r="C715">
        <v>5</v>
      </c>
      <c r="D715">
        <v>2</v>
      </c>
      <c r="E715">
        <v>1320.99</v>
      </c>
      <c r="F715">
        <v>0.1</v>
      </c>
      <c r="G715">
        <f>(order_items[[#This Row],[quantity]]*order_items[[#This Row],[list_price]]-order_items[[#This Row],[discount]])</f>
        <v>2641.88</v>
      </c>
      <c r="H715" t="str">
        <f>VLOOKUP(I715, 'categories'!$A$2:$B$1000, 2, FALSE)</f>
        <v>Mountain Bikes</v>
      </c>
      <c r="I715">
        <f>VLOOKUP(C715, products!$A$2:$D$1000, 4, FALSE)</f>
        <v>6</v>
      </c>
      <c r="J715" t="str">
        <f>VLOOKUP(D715, stores!$A$2:$B$1000, 2, FALSE)</f>
        <v>Baldwin Bikes</v>
      </c>
      <c r="K715" t="str">
        <f>VLOOKUP(C:C,products!$A$2:$B$1000,2,)</f>
        <v>Heller Shagamaw Frame - 2016</v>
      </c>
    </row>
    <row r="716" spans="1:11" x14ac:dyDescent="0.25">
      <c r="A716">
        <v>255</v>
      </c>
      <c r="B716">
        <v>2</v>
      </c>
      <c r="C716">
        <v>14</v>
      </c>
      <c r="D716">
        <v>1</v>
      </c>
      <c r="E716">
        <v>269.99</v>
      </c>
      <c r="F716">
        <v>0.2</v>
      </c>
      <c r="G716">
        <f>(order_items[[#This Row],[quantity]]*order_items[[#This Row],[list_price]]-order_items[[#This Row],[discount]])</f>
        <v>269.79000000000002</v>
      </c>
      <c r="H716" t="str">
        <f>VLOOKUP(I716, 'categories'!$A$2:$B$1000, 2, FALSE)</f>
        <v>Cruisers Bicycles</v>
      </c>
      <c r="I716">
        <f>VLOOKUP(C716, products!$A$2:$D$1000, 4, FALSE)</f>
        <v>3</v>
      </c>
      <c r="J716" t="str">
        <f>VLOOKUP(D716, stores!$A$2:$B$1000, 2, FALSE)</f>
        <v>Santa Cruz Bikes</v>
      </c>
      <c r="K716" t="str">
        <f>VLOOKUP(C:C,products!$A$2:$B$1000,2,)</f>
        <v>Electra Girl's Hawaii 1 (16-inch) - 2015/2016</v>
      </c>
    </row>
    <row r="717" spans="1:11" x14ac:dyDescent="0.25">
      <c r="A717">
        <v>255</v>
      </c>
      <c r="B717">
        <v>3</v>
      </c>
      <c r="C717">
        <v>2</v>
      </c>
      <c r="D717">
        <v>2</v>
      </c>
      <c r="E717">
        <v>749.99</v>
      </c>
      <c r="F717">
        <v>0.2</v>
      </c>
      <c r="G717">
        <f>(order_items[[#This Row],[quantity]]*order_items[[#This Row],[list_price]]-order_items[[#This Row],[discount]])</f>
        <v>1499.78</v>
      </c>
      <c r="H717" t="str">
        <f>VLOOKUP(I717, 'categories'!$A$2:$B$1000, 2, FALSE)</f>
        <v>Mountain Bikes</v>
      </c>
      <c r="I717">
        <f>VLOOKUP(C717, products!$A$2:$D$1000, 4, FALSE)</f>
        <v>6</v>
      </c>
      <c r="J717" t="str">
        <f>VLOOKUP(D717, stores!$A$2:$B$1000, 2, FALSE)</f>
        <v>Baldwin Bikes</v>
      </c>
      <c r="K717" t="str">
        <f>VLOOKUP(C:C,products!$A$2:$B$1000,2,)</f>
        <v>Ritchey Timberwolf Frameset - 2016</v>
      </c>
    </row>
    <row r="718" spans="1:11" x14ac:dyDescent="0.25">
      <c r="A718">
        <v>255</v>
      </c>
      <c r="B718">
        <v>4</v>
      </c>
      <c r="C718">
        <v>21</v>
      </c>
      <c r="D718">
        <v>1</v>
      </c>
      <c r="E718">
        <v>269.99</v>
      </c>
      <c r="F718">
        <v>7.0000000000000007E-2</v>
      </c>
      <c r="G718">
        <f>(order_items[[#This Row],[quantity]]*order_items[[#This Row],[list_price]]-order_items[[#This Row],[discount]])</f>
        <v>269.92</v>
      </c>
      <c r="H718" t="str">
        <f>VLOOKUP(I718, 'categories'!$A$2:$B$1000, 2, FALSE)</f>
        <v>Children Bicycles</v>
      </c>
      <c r="I718">
        <f>VLOOKUP(C718, products!$A$2:$D$1000, 4, FALSE)</f>
        <v>1</v>
      </c>
      <c r="J718" t="str">
        <f>VLOOKUP(D718, stores!$A$2:$B$1000, 2, FALSE)</f>
        <v>Santa Cruz Bikes</v>
      </c>
      <c r="K718" t="str">
        <f>VLOOKUP(C:C,products!$A$2:$B$1000,2,)</f>
        <v>Electra Cruiser 1 (24-Inch) - 2016</v>
      </c>
    </row>
    <row r="719" spans="1:11" x14ac:dyDescent="0.25">
      <c r="A719">
        <v>256</v>
      </c>
      <c r="B719">
        <v>1</v>
      </c>
      <c r="C719">
        <v>11</v>
      </c>
      <c r="D719">
        <v>1</v>
      </c>
      <c r="E719">
        <v>1680.99</v>
      </c>
      <c r="F719">
        <v>0.1</v>
      </c>
      <c r="G719">
        <f>(order_items[[#This Row],[quantity]]*order_items[[#This Row],[list_price]]-order_items[[#This Row],[discount]])</f>
        <v>1680.89</v>
      </c>
      <c r="H719" t="str">
        <f>VLOOKUP(I719, 'categories'!$A$2:$B$1000, 2, FALSE)</f>
        <v>Cyclocross Bicycles</v>
      </c>
      <c r="I719">
        <f>VLOOKUP(C719, products!$A$2:$D$1000, 4, FALSE)</f>
        <v>4</v>
      </c>
      <c r="J719" t="str">
        <f>VLOOKUP(D719, stores!$A$2:$B$1000, 2, FALSE)</f>
        <v>Santa Cruz Bikes</v>
      </c>
      <c r="K719" t="str">
        <f>VLOOKUP(C:C,products!$A$2:$B$1000,2,)</f>
        <v>Surly Straggler 650b - 2016</v>
      </c>
    </row>
    <row r="720" spans="1:11" x14ac:dyDescent="0.25">
      <c r="A720">
        <v>256</v>
      </c>
      <c r="B720">
        <v>2</v>
      </c>
      <c r="C720">
        <v>21</v>
      </c>
      <c r="D720">
        <v>1</v>
      </c>
      <c r="E720">
        <v>269.99</v>
      </c>
      <c r="F720">
        <v>0.05</v>
      </c>
      <c r="G720">
        <f>(order_items[[#This Row],[quantity]]*order_items[[#This Row],[list_price]]-order_items[[#This Row],[discount]])</f>
        <v>269.94</v>
      </c>
      <c r="H720" t="str">
        <f>VLOOKUP(I720, 'categories'!$A$2:$B$1000, 2, FALSE)</f>
        <v>Children Bicycles</v>
      </c>
      <c r="I720">
        <f>VLOOKUP(C720, products!$A$2:$D$1000, 4, FALSE)</f>
        <v>1</v>
      </c>
      <c r="J720" t="str">
        <f>VLOOKUP(D720, stores!$A$2:$B$1000, 2, FALSE)</f>
        <v>Santa Cruz Bikes</v>
      </c>
      <c r="K720" t="str">
        <f>VLOOKUP(C:C,products!$A$2:$B$1000,2,)</f>
        <v>Electra Cruiser 1 (24-Inch) - 2016</v>
      </c>
    </row>
    <row r="721" spans="1:11" x14ac:dyDescent="0.25">
      <c r="A721">
        <v>257</v>
      </c>
      <c r="B721">
        <v>1</v>
      </c>
      <c r="C721">
        <v>8</v>
      </c>
      <c r="D721">
        <v>2</v>
      </c>
      <c r="E721">
        <v>1799.99</v>
      </c>
      <c r="F721">
        <v>7.0000000000000007E-2</v>
      </c>
      <c r="G721">
        <f>(order_items[[#This Row],[quantity]]*order_items[[#This Row],[list_price]]-order_items[[#This Row],[discount]])</f>
        <v>3599.91</v>
      </c>
      <c r="H721" t="str">
        <f>VLOOKUP(I721, 'categories'!$A$2:$B$1000, 2, FALSE)</f>
        <v>Mountain Bikes</v>
      </c>
      <c r="I721">
        <f>VLOOKUP(C721, products!$A$2:$D$1000, 4, FALSE)</f>
        <v>6</v>
      </c>
      <c r="J721" t="str">
        <f>VLOOKUP(D721, stores!$A$2:$B$1000, 2, FALSE)</f>
        <v>Baldwin Bikes</v>
      </c>
      <c r="K721" t="str">
        <f>VLOOKUP(C:C,products!$A$2:$B$1000,2,)</f>
        <v>Trek Remedy 29 Carbon Frameset - 2016</v>
      </c>
    </row>
    <row r="722" spans="1:11" x14ac:dyDescent="0.25">
      <c r="A722">
        <v>257</v>
      </c>
      <c r="B722">
        <v>2</v>
      </c>
      <c r="C722">
        <v>13</v>
      </c>
      <c r="D722">
        <v>2</v>
      </c>
      <c r="E722">
        <v>269.99</v>
      </c>
      <c r="F722">
        <v>0.2</v>
      </c>
      <c r="G722">
        <f>(order_items[[#This Row],[quantity]]*order_items[[#This Row],[list_price]]-order_items[[#This Row],[discount]])</f>
        <v>539.78</v>
      </c>
      <c r="H722" t="str">
        <f>VLOOKUP(I722, 'categories'!$A$2:$B$1000, 2, FALSE)</f>
        <v>Cruisers Bicycles</v>
      </c>
      <c r="I722">
        <f>VLOOKUP(C722, products!$A$2:$D$1000, 4, FALSE)</f>
        <v>3</v>
      </c>
      <c r="J722" t="str">
        <f>VLOOKUP(D722, stores!$A$2:$B$1000, 2, FALSE)</f>
        <v>Baldwin Bikes</v>
      </c>
      <c r="K722" t="str">
        <f>VLOOKUP(C:C,products!$A$2:$B$1000,2,)</f>
        <v>Electra Cruiser 1 (24-Inch) - 2016</v>
      </c>
    </row>
    <row r="723" spans="1:11" x14ac:dyDescent="0.25">
      <c r="A723">
        <v>257</v>
      </c>
      <c r="B723">
        <v>3</v>
      </c>
      <c r="C723">
        <v>10</v>
      </c>
      <c r="D723">
        <v>2</v>
      </c>
      <c r="E723">
        <v>1549</v>
      </c>
      <c r="F723">
        <v>0.1</v>
      </c>
      <c r="G723">
        <f>(order_items[[#This Row],[quantity]]*order_items[[#This Row],[list_price]]-order_items[[#This Row],[discount]])</f>
        <v>3097.9</v>
      </c>
      <c r="H723" t="str">
        <f>VLOOKUP(I723, 'categories'!$A$2:$B$1000, 2, FALSE)</f>
        <v>Cyclocross Bicycles</v>
      </c>
      <c r="I723">
        <f>VLOOKUP(C723, products!$A$2:$D$1000, 4, FALSE)</f>
        <v>4</v>
      </c>
      <c r="J723" t="str">
        <f>VLOOKUP(D723, stores!$A$2:$B$1000, 2, FALSE)</f>
        <v>Baldwin Bikes</v>
      </c>
      <c r="K723" t="str">
        <f>VLOOKUP(C:C,products!$A$2:$B$1000,2,)</f>
        <v>Surly Straggler - 2016</v>
      </c>
    </row>
    <row r="724" spans="1:11" x14ac:dyDescent="0.25">
      <c r="A724">
        <v>257</v>
      </c>
      <c r="B724">
        <v>4</v>
      </c>
      <c r="C724">
        <v>15</v>
      </c>
      <c r="D724">
        <v>1</v>
      </c>
      <c r="E724">
        <v>529.99</v>
      </c>
      <c r="F724">
        <v>0.1</v>
      </c>
      <c r="G724">
        <f>(order_items[[#This Row],[quantity]]*order_items[[#This Row],[list_price]]-order_items[[#This Row],[discount]])</f>
        <v>529.89</v>
      </c>
      <c r="H724" t="str">
        <f>VLOOKUP(I724, 'categories'!$A$2:$B$1000, 2, FALSE)</f>
        <v>Cruisers Bicycles</v>
      </c>
      <c r="I724">
        <f>VLOOKUP(C724, products!$A$2:$D$1000, 4, FALSE)</f>
        <v>3</v>
      </c>
      <c r="J724" t="str">
        <f>VLOOKUP(D724, stores!$A$2:$B$1000, 2, FALSE)</f>
        <v>Santa Cruz Bikes</v>
      </c>
      <c r="K724" t="str">
        <f>VLOOKUP(C:C,products!$A$2:$B$1000,2,)</f>
        <v>Electra Moto 1 - 2016</v>
      </c>
    </row>
    <row r="725" spans="1:11" x14ac:dyDescent="0.25">
      <c r="A725">
        <v>258</v>
      </c>
      <c r="B725">
        <v>1</v>
      </c>
      <c r="C725">
        <v>8</v>
      </c>
      <c r="D725">
        <v>2</v>
      </c>
      <c r="E725">
        <v>1799.99</v>
      </c>
      <c r="F725">
        <v>0.05</v>
      </c>
      <c r="G725">
        <f>(order_items[[#This Row],[quantity]]*order_items[[#This Row],[list_price]]-order_items[[#This Row],[discount]])</f>
        <v>3599.93</v>
      </c>
      <c r="H725" t="str">
        <f>VLOOKUP(I725, 'categories'!$A$2:$B$1000, 2, FALSE)</f>
        <v>Mountain Bikes</v>
      </c>
      <c r="I725">
        <f>VLOOKUP(C725, products!$A$2:$D$1000, 4, FALSE)</f>
        <v>6</v>
      </c>
      <c r="J725" t="str">
        <f>VLOOKUP(D725, stores!$A$2:$B$1000, 2, FALSE)</f>
        <v>Baldwin Bikes</v>
      </c>
      <c r="K725" t="str">
        <f>VLOOKUP(C:C,products!$A$2:$B$1000,2,)</f>
        <v>Trek Remedy 29 Carbon Frameset - 2016</v>
      </c>
    </row>
    <row r="726" spans="1:11" x14ac:dyDescent="0.25">
      <c r="A726">
        <v>258</v>
      </c>
      <c r="B726">
        <v>2</v>
      </c>
      <c r="C726">
        <v>4</v>
      </c>
      <c r="D726">
        <v>1</v>
      </c>
      <c r="E726">
        <v>2899.99</v>
      </c>
      <c r="F726">
        <v>7.0000000000000007E-2</v>
      </c>
      <c r="G726">
        <f>(order_items[[#This Row],[quantity]]*order_items[[#This Row],[list_price]]-order_items[[#This Row],[discount]])</f>
        <v>2899.9199999999996</v>
      </c>
      <c r="H726" t="str">
        <f>VLOOKUP(I726, 'categories'!$A$2:$B$1000, 2, FALSE)</f>
        <v>Mountain Bikes</v>
      </c>
      <c r="I726">
        <f>VLOOKUP(C726, products!$A$2:$D$1000, 4, FALSE)</f>
        <v>6</v>
      </c>
      <c r="J726" t="str">
        <f>VLOOKUP(D726, stores!$A$2:$B$1000, 2, FALSE)</f>
        <v>Santa Cruz Bikes</v>
      </c>
      <c r="K726" t="str">
        <f>VLOOKUP(C:C,products!$A$2:$B$1000,2,)</f>
        <v>Trek Fuel EX 8 29 - 2016</v>
      </c>
    </row>
    <row r="727" spans="1:11" x14ac:dyDescent="0.25">
      <c r="A727">
        <v>258</v>
      </c>
      <c r="B727">
        <v>3</v>
      </c>
      <c r="C727">
        <v>19</v>
      </c>
      <c r="D727">
        <v>1</v>
      </c>
      <c r="E727">
        <v>449</v>
      </c>
      <c r="F727">
        <v>7.0000000000000007E-2</v>
      </c>
      <c r="G727">
        <f>(order_items[[#This Row],[quantity]]*order_items[[#This Row],[list_price]]-order_items[[#This Row],[discount]])</f>
        <v>448.93</v>
      </c>
      <c r="H727" t="str">
        <f>VLOOKUP(I727, 'categories'!$A$2:$B$1000, 2, FALSE)</f>
        <v>Cruisers Bicycles</v>
      </c>
      <c r="I727">
        <f>VLOOKUP(C727, products!$A$2:$D$1000, 4, FALSE)</f>
        <v>3</v>
      </c>
      <c r="J727" t="str">
        <f>VLOOKUP(D727, stores!$A$2:$B$1000, 2, FALSE)</f>
        <v>Santa Cruz Bikes</v>
      </c>
      <c r="K727" t="str">
        <f>VLOOKUP(C:C,products!$A$2:$B$1000,2,)</f>
        <v>Pure Cycles William 3-Speed - 2016</v>
      </c>
    </row>
    <row r="728" spans="1:11" x14ac:dyDescent="0.25">
      <c r="A728">
        <v>258</v>
      </c>
      <c r="B728">
        <v>4</v>
      </c>
      <c r="C728">
        <v>18</v>
      </c>
      <c r="D728">
        <v>1</v>
      </c>
      <c r="E728">
        <v>449</v>
      </c>
      <c r="F728">
        <v>0.05</v>
      </c>
      <c r="G728">
        <f>(order_items[[#This Row],[quantity]]*order_items[[#This Row],[list_price]]-order_items[[#This Row],[discount]])</f>
        <v>448.95</v>
      </c>
      <c r="H728" t="str">
        <f>VLOOKUP(I728, 'categories'!$A$2:$B$1000, 2, FALSE)</f>
        <v>Cruisers Bicycles</v>
      </c>
      <c r="I728">
        <f>VLOOKUP(C728, products!$A$2:$D$1000, 4, FALSE)</f>
        <v>3</v>
      </c>
      <c r="J728" t="str">
        <f>VLOOKUP(D728, stores!$A$2:$B$1000, 2, FALSE)</f>
        <v>Santa Cruz Bikes</v>
      </c>
      <c r="K728" t="str">
        <f>VLOOKUP(C:C,products!$A$2:$B$1000,2,)</f>
        <v>Pure Cycles Western 3-Speed - Women's - 2015/2016</v>
      </c>
    </row>
    <row r="729" spans="1:11" x14ac:dyDescent="0.25">
      <c r="A729">
        <v>259</v>
      </c>
      <c r="B729">
        <v>1</v>
      </c>
      <c r="C729">
        <v>26</v>
      </c>
      <c r="D729">
        <v>1</v>
      </c>
      <c r="E729">
        <v>599.99</v>
      </c>
      <c r="F729">
        <v>0.05</v>
      </c>
      <c r="G729">
        <f>(order_items[[#This Row],[quantity]]*order_items[[#This Row],[list_price]]-order_items[[#This Row],[discount]])</f>
        <v>599.94000000000005</v>
      </c>
      <c r="H729" t="str">
        <f>VLOOKUP(I729, 'categories'!$A$2:$B$1000, 2, FALSE)</f>
        <v>Comfort Bicycles</v>
      </c>
      <c r="I729">
        <f>VLOOKUP(C729, products!$A$2:$D$1000, 4, FALSE)</f>
        <v>2</v>
      </c>
      <c r="J729" t="str">
        <f>VLOOKUP(D729, stores!$A$2:$B$1000, 2, FALSE)</f>
        <v>Santa Cruz Bikes</v>
      </c>
      <c r="K729" t="str">
        <f>VLOOKUP(C:C,products!$A$2:$B$1000,2,)</f>
        <v>Electra Townie Original 7D EQ - 2016</v>
      </c>
    </row>
    <row r="730" spans="1:11" x14ac:dyDescent="0.25">
      <c r="A730">
        <v>259</v>
      </c>
      <c r="B730">
        <v>2</v>
      </c>
      <c r="C730">
        <v>6</v>
      </c>
      <c r="D730">
        <v>2</v>
      </c>
      <c r="E730">
        <v>469.99</v>
      </c>
      <c r="F730">
        <v>0.1</v>
      </c>
      <c r="G730">
        <f>(order_items[[#This Row],[quantity]]*order_items[[#This Row],[list_price]]-order_items[[#This Row],[discount]])</f>
        <v>939.88</v>
      </c>
      <c r="H730" t="str">
        <f>VLOOKUP(I730, 'categories'!$A$2:$B$1000, 2, FALSE)</f>
        <v>Mountain Bikes</v>
      </c>
      <c r="I730">
        <f>VLOOKUP(C730, products!$A$2:$D$1000, 4, FALSE)</f>
        <v>6</v>
      </c>
      <c r="J730" t="str">
        <f>VLOOKUP(D730, stores!$A$2:$B$1000, 2, FALSE)</f>
        <v>Baldwin Bikes</v>
      </c>
      <c r="K730" t="str">
        <f>VLOOKUP(C:C,products!$A$2:$B$1000,2,)</f>
        <v>Surly Ice Cream Truck Frameset - 2016</v>
      </c>
    </row>
    <row r="731" spans="1:11" x14ac:dyDescent="0.25">
      <c r="A731">
        <v>259</v>
      </c>
      <c r="B731">
        <v>3</v>
      </c>
      <c r="C731">
        <v>2</v>
      </c>
      <c r="D731">
        <v>2</v>
      </c>
      <c r="E731">
        <v>749.99</v>
      </c>
      <c r="F731">
        <v>0.2</v>
      </c>
      <c r="G731">
        <f>(order_items[[#This Row],[quantity]]*order_items[[#This Row],[list_price]]-order_items[[#This Row],[discount]])</f>
        <v>1499.78</v>
      </c>
      <c r="H731" t="str">
        <f>VLOOKUP(I731, 'categories'!$A$2:$B$1000, 2, FALSE)</f>
        <v>Mountain Bikes</v>
      </c>
      <c r="I731">
        <f>VLOOKUP(C731, products!$A$2:$D$1000, 4, FALSE)</f>
        <v>6</v>
      </c>
      <c r="J731" t="str">
        <f>VLOOKUP(D731, stores!$A$2:$B$1000, 2, FALSE)</f>
        <v>Baldwin Bikes</v>
      </c>
      <c r="K731" t="str">
        <f>VLOOKUP(C:C,products!$A$2:$B$1000,2,)</f>
        <v>Ritchey Timberwolf Frameset - 2016</v>
      </c>
    </row>
    <row r="732" spans="1:11" x14ac:dyDescent="0.25">
      <c r="A732">
        <v>259</v>
      </c>
      <c r="B732">
        <v>4</v>
      </c>
      <c r="C732">
        <v>4</v>
      </c>
      <c r="D732">
        <v>1</v>
      </c>
      <c r="E732">
        <v>2899.99</v>
      </c>
      <c r="F732">
        <v>0.1</v>
      </c>
      <c r="G732">
        <f>(order_items[[#This Row],[quantity]]*order_items[[#This Row],[list_price]]-order_items[[#This Row],[discount]])</f>
        <v>2899.89</v>
      </c>
      <c r="H732" t="str">
        <f>VLOOKUP(I732, 'categories'!$A$2:$B$1000, 2, FALSE)</f>
        <v>Mountain Bikes</v>
      </c>
      <c r="I732">
        <f>VLOOKUP(C732, products!$A$2:$D$1000, 4, FALSE)</f>
        <v>6</v>
      </c>
      <c r="J732" t="str">
        <f>VLOOKUP(D732, stores!$A$2:$B$1000, 2, FALSE)</f>
        <v>Santa Cruz Bikes</v>
      </c>
      <c r="K732" t="str">
        <f>VLOOKUP(C:C,products!$A$2:$B$1000,2,)</f>
        <v>Trek Fuel EX 8 29 - 2016</v>
      </c>
    </row>
    <row r="733" spans="1:11" x14ac:dyDescent="0.25">
      <c r="A733">
        <v>260</v>
      </c>
      <c r="B733">
        <v>1</v>
      </c>
      <c r="C733">
        <v>23</v>
      </c>
      <c r="D733">
        <v>2</v>
      </c>
      <c r="E733">
        <v>299.99</v>
      </c>
      <c r="F733">
        <v>0.2</v>
      </c>
      <c r="G733">
        <f>(order_items[[#This Row],[quantity]]*order_items[[#This Row],[list_price]]-order_items[[#This Row],[discount]])</f>
        <v>599.78</v>
      </c>
      <c r="H733" t="str">
        <f>VLOOKUP(I733, 'categories'!$A$2:$B$1000, 2, FALSE)</f>
        <v>Children Bicycles</v>
      </c>
      <c r="I733">
        <f>VLOOKUP(C733, products!$A$2:$D$1000, 4, FALSE)</f>
        <v>1</v>
      </c>
      <c r="J733" t="str">
        <f>VLOOKUP(D733, stores!$A$2:$B$1000, 2, FALSE)</f>
        <v>Baldwin Bikes</v>
      </c>
      <c r="K733" t="str">
        <f>VLOOKUP(C:C,products!$A$2:$B$1000,2,)</f>
        <v>Electra Girl's Hawaii 1 (20-inch) - 2015/2016</v>
      </c>
    </row>
    <row r="734" spans="1:11" x14ac:dyDescent="0.25">
      <c r="A734">
        <v>260</v>
      </c>
      <c r="B734">
        <v>2</v>
      </c>
      <c r="C734">
        <v>10</v>
      </c>
      <c r="D734">
        <v>1</v>
      </c>
      <c r="E734">
        <v>1549</v>
      </c>
      <c r="F734">
        <v>0.2</v>
      </c>
      <c r="G734">
        <f>(order_items[[#This Row],[quantity]]*order_items[[#This Row],[list_price]]-order_items[[#This Row],[discount]])</f>
        <v>1548.8</v>
      </c>
      <c r="H734" t="str">
        <f>VLOOKUP(I734, 'categories'!$A$2:$B$1000, 2, FALSE)</f>
        <v>Cyclocross Bicycles</v>
      </c>
      <c r="I734">
        <f>VLOOKUP(C734, products!$A$2:$D$1000, 4, FALSE)</f>
        <v>4</v>
      </c>
      <c r="J734" t="str">
        <f>VLOOKUP(D734, stores!$A$2:$B$1000, 2, FALSE)</f>
        <v>Santa Cruz Bikes</v>
      </c>
      <c r="K734" t="str">
        <f>VLOOKUP(C:C,products!$A$2:$B$1000,2,)</f>
        <v>Surly Straggler - 2016</v>
      </c>
    </row>
    <row r="735" spans="1:11" x14ac:dyDescent="0.25">
      <c r="A735">
        <v>260</v>
      </c>
      <c r="B735">
        <v>3</v>
      </c>
      <c r="C735">
        <v>24</v>
      </c>
      <c r="D735">
        <v>2</v>
      </c>
      <c r="E735">
        <v>549.99</v>
      </c>
      <c r="F735">
        <v>0.2</v>
      </c>
      <c r="G735">
        <f>(order_items[[#This Row],[quantity]]*order_items[[#This Row],[list_price]]-order_items[[#This Row],[discount]])</f>
        <v>1099.78</v>
      </c>
      <c r="H735" t="str">
        <f>VLOOKUP(I735, 'categories'!$A$2:$B$1000, 2, FALSE)</f>
        <v>Comfort Bicycles</v>
      </c>
      <c r="I735">
        <f>VLOOKUP(C735, products!$A$2:$D$1000, 4, FALSE)</f>
        <v>2</v>
      </c>
      <c r="J735" t="str">
        <f>VLOOKUP(D735, stores!$A$2:$B$1000, 2, FALSE)</f>
        <v>Baldwin Bikes</v>
      </c>
      <c r="K735" t="str">
        <f>VLOOKUP(C:C,products!$A$2:$B$1000,2,)</f>
        <v>Electra Townie Original 21D - 2016</v>
      </c>
    </row>
    <row r="736" spans="1:11" x14ac:dyDescent="0.25">
      <c r="A736">
        <v>261</v>
      </c>
      <c r="B736">
        <v>1</v>
      </c>
      <c r="C736">
        <v>16</v>
      </c>
      <c r="D736">
        <v>2</v>
      </c>
      <c r="E736">
        <v>599.99</v>
      </c>
      <c r="F736">
        <v>0.05</v>
      </c>
      <c r="G736">
        <f>(order_items[[#This Row],[quantity]]*order_items[[#This Row],[list_price]]-order_items[[#This Row],[discount]])</f>
        <v>1199.93</v>
      </c>
      <c r="H736" t="str">
        <f>VLOOKUP(I736, 'categories'!$A$2:$B$1000, 2, FALSE)</f>
        <v>Cruisers Bicycles</v>
      </c>
      <c r="I736">
        <f>VLOOKUP(C736, products!$A$2:$D$1000, 4, FALSE)</f>
        <v>3</v>
      </c>
      <c r="J736" t="str">
        <f>VLOOKUP(D736, stores!$A$2:$B$1000, 2, FALSE)</f>
        <v>Baldwin Bikes</v>
      </c>
      <c r="K736" t="str">
        <f>VLOOKUP(C:C,products!$A$2:$B$1000,2,)</f>
        <v>Electra Townie Original 7D EQ - 2016</v>
      </c>
    </row>
    <row r="737" spans="1:11" x14ac:dyDescent="0.25">
      <c r="A737">
        <v>261</v>
      </c>
      <c r="B737">
        <v>2</v>
      </c>
      <c r="C737">
        <v>14</v>
      </c>
      <c r="D737">
        <v>1</v>
      </c>
      <c r="E737">
        <v>269.99</v>
      </c>
      <c r="F737">
        <v>0.1</v>
      </c>
      <c r="G737">
        <f>(order_items[[#This Row],[quantity]]*order_items[[#This Row],[list_price]]-order_items[[#This Row],[discount]])</f>
        <v>269.89</v>
      </c>
      <c r="H737" t="str">
        <f>VLOOKUP(I737, 'categories'!$A$2:$B$1000, 2, FALSE)</f>
        <v>Cruisers Bicycles</v>
      </c>
      <c r="I737">
        <f>VLOOKUP(C737, products!$A$2:$D$1000, 4, FALSE)</f>
        <v>3</v>
      </c>
      <c r="J737" t="str">
        <f>VLOOKUP(D737, stores!$A$2:$B$1000, 2, FALSE)</f>
        <v>Santa Cruz Bikes</v>
      </c>
      <c r="K737" t="str">
        <f>VLOOKUP(C:C,products!$A$2:$B$1000,2,)</f>
        <v>Electra Girl's Hawaii 1 (16-inch) - 2015/2016</v>
      </c>
    </row>
    <row r="738" spans="1:11" x14ac:dyDescent="0.25">
      <c r="A738">
        <v>261</v>
      </c>
      <c r="B738">
        <v>3</v>
      </c>
      <c r="C738">
        <v>17</v>
      </c>
      <c r="D738">
        <v>2</v>
      </c>
      <c r="E738">
        <v>429</v>
      </c>
      <c r="F738">
        <v>0.1</v>
      </c>
      <c r="G738">
        <f>(order_items[[#This Row],[quantity]]*order_items[[#This Row],[list_price]]-order_items[[#This Row],[discount]])</f>
        <v>857.9</v>
      </c>
      <c r="H738" t="str">
        <f>VLOOKUP(I738, 'categories'!$A$2:$B$1000, 2, FALSE)</f>
        <v>Cruisers Bicycles</v>
      </c>
      <c r="I738">
        <f>VLOOKUP(C738, products!$A$2:$D$1000, 4, FALSE)</f>
        <v>3</v>
      </c>
      <c r="J738" t="str">
        <f>VLOOKUP(D738, stores!$A$2:$B$1000, 2, FALSE)</f>
        <v>Baldwin Bikes</v>
      </c>
      <c r="K738" t="str">
        <f>VLOOKUP(C:C,products!$A$2:$B$1000,2,)</f>
        <v>Pure Cycles Vine 8-Speed - 2016</v>
      </c>
    </row>
    <row r="739" spans="1:11" x14ac:dyDescent="0.25">
      <c r="A739">
        <v>262</v>
      </c>
      <c r="B739">
        <v>1</v>
      </c>
      <c r="C739">
        <v>2</v>
      </c>
      <c r="D739">
        <v>1</v>
      </c>
      <c r="E739">
        <v>749.99</v>
      </c>
      <c r="F739">
        <v>7.0000000000000007E-2</v>
      </c>
      <c r="G739">
        <f>(order_items[[#This Row],[quantity]]*order_items[[#This Row],[list_price]]-order_items[[#This Row],[discount]])</f>
        <v>749.92</v>
      </c>
      <c r="H739" t="str">
        <f>VLOOKUP(I739, 'categories'!$A$2:$B$1000, 2, FALSE)</f>
        <v>Mountain Bikes</v>
      </c>
      <c r="I739">
        <f>VLOOKUP(C739, products!$A$2:$D$1000, 4, FALSE)</f>
        <v>6</v>
      </c>
      <c r="J739" t="str">
        <f>VLOOKUP(D739, stores!$A$2:$B$1000, 2, FALSE)</f>
        <v>Santa Cruz Bikes</v>
      </c>
      <c r="K739" t="str">
        <f>VLOOKUP(C:C,products!$A$2:$B$1000,2,)</f>
        <v>Ritchey Timberwolf Frameset - 2016</v>
      </c>
    </row>
    <row r="740" spans="1:11" x14ac:dyDescent="0.25">
      <c r="A740">
        <v>262</v>
      </c>
      <c r="B740">
        <v>2</v>
      </c>
      <c r="C740">
        <v>9</v>
      </c>
      <c r="D740">
        <v>2</v>
      </c>
      <c r="E740">
        <v>2999.99</v>
      </c>
      <c r="F740">
        <v>0.05</v>
      </c>
      <c r="G740">
        <f>(order_items[[#This Row],[quantity]]*order_items[[#This Row],[list_price]]-order_items[[#This Row],[discount]])</f>
        <v>5999.9299999999994</v>
      </c>
      <c r="H740" t="str">
        <f>VLOOKUP(I740, 'categories'!$A$2:$B$1000, 2, FALSE)</f>
        <v>Electric Bikes</v>
      </c>
      <c r="I740">
        <f>VLOOKUP(C740, products!$A$2:$D$1000, 4, FALSE)</f>
        <v>5</v>
      </c>
      <c r="J740" t="str">
        <f>VLOOKUP(D740, stores!$A$2:$B$1000, 2, FALSE)</f>
        <v>Baldwin Bikes</v>
      </c>
      <c r="K740" t="str">
        <f>VLOOKUP(C:C,products!$A$2:$B$1000,2,)</f>
        <v>Trek Conduit+ - 2016</v>
      </c>
    </row>
    <row r="741" spans="1:11" x14ac:dyDescent="0.25">
      <c r="A741">
        <v>263</v>
      </c>
      <c r="B741">
        <v>1</v>
      </c>
      <c r="C741">
        <v>9</v>
      </c>
      <c r="D741">
        <v>1</v>
      </c>
      <c r="E741">
        <v>2999.99</v>
      </c>
      <c r="F741">
        <v>7.0000000000000007E-2</v>
      </c>
      <c r="G741">
        <f>(order_items[[#This Row],[quantity]]*order_items[[#This Row],[list_price]]-order_items[[#This Row],[discount]])</f>
        <v>2999.9199999999996</v>
      </c>
      <c r="H741" t="str">
        <f>VLOOKUP(I741, 'categories'!$A$2:$B$1000, 2, FALSE)</f>
        <v>Electric Bikes</v>
      </c>
      <c r="I741">
        <f>VLOOKUP(C741, products!$A$2:$D$1000, 4, FALSE)</f>
        <v>5</v>
      </c>
      <c r="J741" t="str">
        <f>VLOOKUP(D741, stores!$A$2:$B$1000, 2, FALSE)</f>
        <v>Santa Cruz Bikes</v>
      </c>
      <c r="K741" t="str">
        <f>VLOOKUP(C:C,products!$A$2:$B$1000,2,)</f>
        <v>Trek Conduit+ - 2016</v>
      </c>
    </row>
    <row r="742" spans="1:11" x14ac:dyDescent="0.25">
      <c r="A742">
        <v>263</v>
      </c>
      <c r="B742">
        <v>2</v>
      </c>
      <c r="C742">
        <v>3</v>
      </c>
      <c r="D742">
        <v>1</v>
      </c>
      <c r="E742">
        <v>999.99</v>
      </c>
      <c r="F742">
        <v>0.2</v>
      </c>
      <c r="G742">
        <f>(order_items[[#This Row],[quantity]]*order_items[[#This Row],[list_price]]-order_items[[#This Row],[discount]])</f>
        <v>999.79</v>
      </c>
      <c r="H742" t="str">
        <f>VLOOKUP(I742, 'categories'!$A$2:$B$1000, 2, FALSE)</f>
        <v>Mountain Bikes</v>
      </c>
      <c r="I742">
        <f>VLOOKUP(C742, products!$A$2:$D$1000, 4, FALSE)</f>
        <v>6</v>
      </c>
      <c r="J742" t="str">
        <f>VLOOKUP(D742, stores!$A$2:$B$1000, 2, FALSE)</f>
        <v>Santa Cruz Bikes</v>
      </c>
      <c r="K742" t="str">
        <f>VLOOKUP(C:C,products!$A$2:$B$1000,2,)</f>
        <v>Surly Wednesday Frameset - 2016</v>
      </c>
    </row>
    <row r="743" spans="1:11" x14ac:dyDescent="0.25">
      <c r="A743">
        <v>263</v>
      </c>
      <c r="B743">
        <v>3</v>
      </c>
      <c r="C743">
        <v>2</v>
      </c>
      <c r="D743">
        <v>2</v>
      </c>
      <c r="E743">
        <v>749.99</v>
      </c>
      <c r="F743">
        <v>0.05</v>
      </c>
      <c r="G743">
        <f>(order_items[[#This Row],[quantity]]*order_items[[#This Row],[list_price]]-order_items[[#This Row],[discount]])</f>
        <v>1499.93</v>
      </c>
      <c r="H743" t="str">
        <f>VLOOKUP(I743, 'categories'!$A$2:$B$1000, 2, FALSE)</f>
        <v>Mountain Bikes</v>
      </c>
      <c r="I743">
        <f>VLOOKUP(C743, products!$A$2:$D$1000, 4, FALSE)</f>
        <v>6</v>
      </c>
      <c r="J743" t="str">
        <f>VLOOKUP(D743, stores!$A$2:$B$1000, 2, FALSE)</f>
        <v>Baldwin Bikes</v>
      </c>
      <c r="K743" t="str">
        <f>VLOOKUP(C:C,products!$A$2:$B$1000,2,)</f>
        <v>Ritchey Timberwolf Frameset - 2016</v>
      </c>
    </row>
    <row r="744" spans="1:11" x14ac:dyDescent="0.25">
      <c r="A744">
        <v>264</v>
      </c>
      <c r="B744">
        <v>1</v>
      </c>
      <c r="C744">
        <v>10</v>
      </c>
      <c r="D744">
        <v>1</v>
      </c>
      <c r="E744">
        <v>1549</v>
      </c>
      <c r="F744">
        <v>0.2</v>
      </c>
      <c r="G744">
        <f>(order_items[[#This Row],[quantity]]*order_items[[#This Row],[list_price]]-order_items[[#This Row],[discount]])</f>
        <v>1548.8</v>
      </c>
      <c r="H744" t="str">
        <f>VLOOKUP(I744, 'categories'!$A$2:$B$1000, 2, FALSE)</f>
        <v>Cyclocross Bicycles</v>
      </c>
      <c r="I744">
        <f>VLOOKUP(C744, products!$A$2:$D$1000, 4, FALSE)</f>
        <v>4</v>
      </c>
      <c r="J744" t="str">
        <f>VLOOKUP(D744, stores!$A$2:$B$1000, 2, FALSE)</f>
        <v>Santa Cruz Bikes</v>
      </c>
      <c r="K744" t="str">
        <f>VLOOKUP(C:C,products!$A$2:$B$1000,2,)</f>
        <v>Surly Straggler - 2016</v>
      </c>
    </row>
    <row r="745" spans="1:11" x14ac:dyDescent="0.25">
      <c r="A745">
        <v>264</v>
      </c>
      <c r="B745">
        <v>2</v>
      </c>
      <c r="C745">
        <v>24</v>
      </c>
      <c r="D745">
        <v>2</v>
      </c>
      <c r="E745">
        <v>549.99</v>
      </c>
      <c r="F745">
        <v>0.05</v>
      </c>
      <c r="G745">
        <f>(order_items[[#This Row],[quantity]]*order_items[[#This Row],[list_price]]-order_items[[#This Row],[discount]])</f>
        <v>1099.93</v>
      </c>
      <c r="H745" t="str">
        <f>VLOOKUP(I745, 'categories'!$A$2:$B$1000, 2, FALSE)</f>
        <v>Comfort Bicycles</v>
      </c>
      <c r="I745">
        <f>VLOOKUP(C745, products!$A$2:$D$1000, 4, FALSE)</f>
        <v>2</v>
      </c>
      <c r="J745" t="str">
        <f>VLOOKUP(D745, stores!$A$2:$B$1000, 2, FALSE)</f>
        <v>Baldwin Bikes</v>
      </c>
      <c r="K745" t="str">
        <f>VLOOKUP(C:C,products!$A$2:$B$1000,2,)</f>
        <v>Electra Townie Original 21D - 2016</v>
      </c>
    </row>
    <row r="746" spans="1:11" x14ac:dyDescent="0.25">
      <c r="A746">
        <v>264</v>
      </c>
      <c r="B746">
        <v>3</v>
      </c>
      <c r="C746">
        <v>15</v>
      </c>
      <c r="D746">
        <v>2</v>
      </c>
      <c r="E746">
        <v>529.99</v>
      </c>
      <c r="F746">
        <v>0.1</v>
      </c>
      <c r="G746">
        <f>(order_items[[#This Row],[quantity]]*order_items[[#This Row],[list_price]]-order_items[[#This Row],[discount]])</f>
        <v>1059.8800000000001</v>
      </c>
      <c r="H746" t="str">
        <f>VLOOKUP(I746, 'categories'!$A$2:$B$1000, 2, FALSE)</f>
        <v>Cruisers Bicycles</v>
      </c>
      <c r="I746">
        <f>VLOOKUP(C746, products!$A$2:$D$1000, 4, FALSE)</f>
        <v>3</v>
      </c>
      <c r="J746" t="str">
        <f>VLOOKUP(D746, stores!$A$2:$B$1000, 2, FALSE)</f>
        <v>Baldwin Bikes</v>
      </c>
      <c r="K746" t="str">
        <f>VLOOKUP(C:C,products!$A$2:$B$1000,2,)</f>
        <v>Electra Moto 1 - 2016</v>
      </c>
    </row>
    <row r="747" spans="1:11" x14ac:dyDescent="0.25">
      <c r="A747">
        <v>264</v>
      </c>
      <c r="B747">
        <v>4</v>
      </c>
      <c r="C747">
        <v>3</v>
      </c>
      <c r="D747">
        <v>2</v>
      </c>
      <c r="E747">
        <v>999.99</v>
      </c>
      <c r="F747">
        <v>7.0000000000000007E-2</v>
      </c>
      <c r="G747">
        <f>(order_items[[#This Row],[quantity]]*order_items[[#This Row],[list_price]]-order_items[[#This Row],[discount]])</f>
        <v>1999.91</v>
      </c>
      <c r="H747" t="str">
        <f>VLOOKUP(I747, 'categories'!$A$2:$B$1000, 2, FALSE)</f>
        <v>Mountain Bikes</v>
      </c>
      <c r="I747">
        <f>VLOOKUP(C747, products!$A$2:$D$1000, 4, FALSE)</f>
        <v>6</v>
      </c>
      <c r="J747" t="str">
        <f>VLOOKUP(D747, stores!$A$2:$B$1000, 2, FALSE)</f>
        <v>Baldwin Bikes</v>
      </c>
      <c r="K747" t="str">
        <f>VLOOKUP(C:C,products!$A$2:$B$1000,2,)</f>
        <v>Surly Wednesday Frameset - 2016</v>
      </c>
    </row>
    <row r="748" spans="1:11" x14ac:dyDescent="0.25">
      <c r="A748">
        <v>265</v>
      </c>
      <c r="B748">
        <v>1</v>
      </c>
      <c r="C748">
        <v>9</v>
      </c>
      <c r="D748">
        <v>2</v>
      </c>
      <c r="E748">
        <v>2999.99</v>
      </c>
      <c r="F748">
        <v>0.2</v>
      </c>
      <c r="G748">
        <f>(order_items[[#This Row],[quantity]]*order_items[[#This Row],[list_price]]-order_items[[#This Row],[discount]])</f>
        <v>5999.78</v>
      </c>
      <c r="H748" t="str">
        <f>VLOOKUP(I748, 'categories'!$A$2:$B$1000, 2, FALSE)</f>
        <v>Electric Bikes</v>
      </c>
      <c r="I748">
        <f>VLOOKUP(C748, products!$A$2:$D$1000, 4, FALSE)</f>
        <v>5</v>
      </c>
      <c r="J748" t="str">
        <f>VLOOKUP(D748, stores!$A$2:$B$1000, 2, FALSE)</f>
        <v>Baldwin Bikes</v>
      </c>
      <c r="K748" t="str">
        <f>VLOOKUP(C:C,products!$A$2:$B$1000,2,)</f>
        <v>Trek Conduit+ - 2016</v>
      </c>
    </row>
    <row r="749" spans="1:11" x14ac:dyDescent="0.25">
      <c r="A749">
        <v>266</v>
      </c>
      <c r="B749">
        <v>1</v>
      </c>
      <c r="C749">
        <v>6</v>
      </c>
      <c r="D749">
        <v>2</v>
      </c>
      <c r="E749">
        <v>469.99</v>
      </c>
      <c r="F749">
        <v>7.0000000000000007E-2</v>
      </c>
      <c r="G749">
        <f>(order_items[[#This Row],[quantity]]*order_items[[#This Row],[list_price]]-order_items[[#This Row],[discount]])</f>
        <v>939.91</v>
      </c>
      <c r="H749" t="str">
        <f>VLOOKUP(I749, 'categories'!$A$2:$B$1000, 2, FALSE)</f>
        <v>Mountain Bikes</v>
      </c>
      <c r="I749">
        <f>VLOOKUP(C749, products!$A$2:$D$1000, 4, FALSE)</f>
        <v>6</v>
      </c>
      <c r="J749" t="str">
        <f>VLOOKUP(D749, stores!$A$2:$B$1000, 2, FALSE)</f>
        <v>Baldwin Bikes</v>
      </c>
      <c r="K749" t="str">
        <f>VLOOKUP(C:C,products!$A$2:$B$1000,2,)</f>
        <v>Surly Ice Cream Truck Frameset - 2016</v>
      </c>
    </row>
    <row r="750" spans="1:11" x14ac:dyDescent="0.25">
      <c r="A750">
        <v>266</v>
      </c>
      <c r="B750">
        <v>2</v>
      </c>
      <c r="C750">
        <v>19</v>
      </c>
      <c r="D750">
        <v>1</v>
      </c>
      <c r="E750">
        <v>449</v>
      </c>
      <c r="F750">
        <v>0.2</v>
      </c>
      <c r="G750">
        <f>(order_items[[#This Row],[quantity]]*order_items[[#This Row],[list_price]]-order_items[[#This Row],[discount]])</f>
        <v>448.8</v>
      </c>
      <c r="H750" t="str">
        <f>VLOOKUP(I750, 'categories'!$A$2:$B$1000, 2, FALSE)</f>
        <v>Cruisers Bicycles</v>
      </c>
      <c r="I750">
        <f>VLOOKUP(C750, products!$A$2:$D$1000, 4, FALSE)</f>
        <v>3</v>
      </c>
      <c r="J750" t="str">
        <f>VLOOKUP(D750, stores!$A$2:$B$1000, 2, FALSE)</f>
        <v>Santa Cruz Bikes</v>
      </c>
      <c r="K750" t="str">
        <f>VLOOKUP(C:C,products!$A$2:$B$1000,2,)</f>
        <v>Pure Cycles William 3-Speed - 2016</v>
      </c>
    </row>
    <row r="751" spans="1:11" x14ac:dyDescent="0.25">
      <c r="A751">
        <v>266</v>
      </c>
      <c r="B751">
        <v>3</v>
      </c>
      <c r="C751">
        <v>25</v>
      </c>
      <c r="D751">
        <v>1</v>
      </c>
      <c r="E751">
        <v>499.99</v>
      </c>
      <c r="F751">
        <v>0.05</v>
      </c>
      <c r="G751">
        <f>(order_items[[#This Row],[quantity]]*order_items[[#This Row],[list_price]]-order_items[[#This Row],[discount]])</f>
        <v>499.94</v>
      </c>
      <c r="H751" t="str">
        <f>VLOOKUP(I751, 'categories'!$A$2:$B$1000, 2, FALSE)</f>
        <v>Comfort Bicycles</v>
      </c>
      <c r="I751">
        <f>VLOOKUP(C751, products!$A$2:$D$1000, 4, FALSE)</f>
        <v>2</v>
      </c>
      <c r="J751" t="str">
        <f>VLOOKUP(D751, stores!$A$2:$B$1000, 2, FALSE)</f>
        <v>Santa Cruz Bikes</v>
      </c>
      <c r="K751" t="str">
        <f>VLOOKUP(C:C,products!$A$2:$B$1000,2,)</f>
        <v>Electra Townie Original 7D - 2015/2016</v>
      </c>
    </row>
    <row r="752" spans="1:11" x14ac:dyDescent="0.25">
      <c r="A752">
        <v>267</v>
      </c>
      <c r="B752">
        <v>1</v>
      </c>
      <c r="C752">
        <v>22</v>
      </c>
      <c r="D752">
        <v>2</v>
      </c>
      <c r="E752">
        <v>269.99</v>
      </c>
      <c r="F752">
        <v>0.2</v>
      </c>
      <c r="G752">
        <f>(order_items[[#This Row],[quantity]]*order_items[[#This Row],[list_price]]-order_items[[#This Row],[discount]])</f>
        <v>539.78</v>
      </c>
      <c r="H752" t="str">
        <f>VLOOKUP(I752, 'categories'!$A$2:$B$1000, 2, FALSE)</f>
        <v>Children Bicycles</v>
      </c>
      <c r="I752">
        <f>VLOOKUP(C752, products!$A$2:$D$1000, 4, FALSE)</f>
        <v>1</v>
      </c>
      <c r="J752" t="str">
        <f>VLOOKUP(D752, stores!$A$2:$B$1000, 2, FALSE)</f>
        <v>Baldwin Bikes</v>
      </c>
      <c r="K752" t="str">
        <f>VLOOKUP(C:C,products!$A$2:$B$1000,2,)</f>
        <v>Electra Girl's Hawaii 1 (16-inch) - 2015/2016</v>
      </c>
    </row>
    <row r="753" spans="1:11" x14ac:dyDescent="0.25">
      <c r="A753">
        <v>267</v>
      </c>
      <c r="B753">
        <v>2</v>
      </c>
      <c r="C753">
        <v>23</v>
      </c>
      <c r="D753">
        <v>2</v>
      </c>
      <c r="E753">
        <v>299.99</v>
      </c>
      <c r="F753">
        <v>0.1</v>
      </c>
      <c r="G753">
        <f>(order_items[[#This Row],[quantity]]*order_items[[#This Row],[list_price]]-order_items[[#This Row],[discount]])</f>
        <v>599.88</v>
      </c>
      <c r="H753" t="str">
        <f>VLOOKUP(I753, 'categories'!$A$2:$B$1000, 2, FALSE)</f>
        <v>Children Bicycles</v>
      </c>
      <c r="I753">
        <f>VLOOKUP(C753, products!$A$2:$D$1000, 4, FALSE)</f>
        <v>1</v>
      </c>
      <c r="J753" t="str">
        <f>VLOOKUP(D753, stores!$A$2:$B$1000, 2, FALSE)</f>
        <v>Baldwin Bikes</v>
      </c>
      <c r="K753" t="str">
        <f>VLOOKUP(C:C,products!$A$2:$B$1000,2,)</f>
        <v>Electra Girl's Hawaii 1 (20-inch) - 2015/2016</v>
      </c>
    </row>
    <row r="754" spans="1:11" x14ac:dyDescent="0.25">
      <c r="A754">
        <v>267</v>
      </c>
      <c r="B754">
        <v>3</v>
      </c>
      <c r="C754">
        <v>24</v>
      </c>
      <c r="D754">
        <v>1</v>
      </c>
      <c r="E754">
        <v>549.99</v>
      </c>
      <c r="F754">
        <v>0.1</v>
      </c>
      <c r="G754">
        <f>(order_items[[#This Row],[quantity]]*order_items[[#This Row],[list_price]]-order_items[[#This Row],[discount]])</f>
        <v>549.89</v>
      </c>
      <c r="H754" t="str">
        <f>VLOOKUP(I754, 'categories'!$A$2:$B$1000, 2, FALSE)</f>
        <v>Comfort Bicycles</v>
      </c>
      <c r="I754">
        <f>VLOOKUP(C754, products!$A$2:$D$1000, 4, FALSE)</f>
        <v>2</v>
      </c>
      <c r="J754" t="str">
        <f>VLOOKUP(D754, stores!$A$2:$B$1000, 2, FALSE)</f>
        <v>Santa Cruz Bikes</v>
      </c>
      <c r="K754" t="str">
        <f>VLOOKUP(C:C,products!$A$2:$B$1000,2,)</f>
        <v>Electra Townie Original 21D - 2016</v>
      </c>
    </row>
    <row r="755" spans="1:11" x14ac:dyDescent="0.25">
      <c r="A755">
        <v>267</v>
      </c>
      <c r="B755">
        <v>4</v>
      </c>
      <c r="C755">
        <v>7</v>
      </c>
      <c r="D755">
        <v>2</v>
      </c>
      <c r="E755">
        <v>3999.99</v>
      </c>
      <c r="F755">
        <v>7.0000000000000007E-2</v>
      </c>
      <c r="G755">
        <f>(order_items[[#This Row],[quantity]]*order_items[[#This Row],[list_price]]-order_items[[#This Row],[discount]])</f>
        <v>7999.91</v>
      </c>
      <c r="H755" t="str">
        <f>VLOOKUP(I755, 'categories'!$A$2:$B$1000, 2, FALSE)</f>
        <v>Mountain Bikes</v>
      </c>
      <c r="I755">
        <f>VLOOKUP(C755, products!$A$2:$D$1000, 4, FALSE)</f>
        <v>6</v>
      </c>
      <c r="J755" t="str">
        <f>VLOOKUP(D755, stores!$A$2:$B$1000, 2, FALSE)</f>
        <v>Baldwin Bikes</v>
      </c>
      <c r="K755" t="str">
        <f>VLOOKUP(C:C,products!$A$2:$B$1000,2,)</f>
        <v>Trek Slash 8 27.5 - 2016</v>
      </c>
    </row>
    <row r="756" spans="1:11" x14ac:dyDescent="0.25">
      <c r="A756">
        <v>267</v>
      </c>
      <c r="B756">
        <v>5</v>
      </c>
      <c r="C756">
        <v>21</v>
      </c>
      <c r="D756">
        <v>1</v>
      </c>
      <c r="E756">
        <v>269.99</v>
      </c>
      <c r="F756">
        <v>0.05</v>
      </c>
      <c r="G756">
        <f>(order_items[[#This Row],[quantity]]*order_items[[#This Row],[list_price]]-order_items[[#This Row],[discount]])</f>
        <v>269.94</v>
      </c>
      <c r="H756" t="str">
        <f>VLOOKUP(I756, 'categories'!$A$2:$B$1000, 2, FALSE)</f>
        <v>Children Bicycles</v>
      </c>
      <c r="I756">
        <f>VLOOKUP(C756, products!$A$2:$D$1000, 4, FALSE)</f>
        <v>1</v>
      </c>
      <c r="J756" t="str">
        <f>VLOOKUP(D756, stores!$A$2:$B$1000, 2, FALSE)</f>
        <v>Santa Cruz Bikes</v>
      </c>
      <c r="K756" t="str">
        <f>VLOOKUP(C:C,products!$A$2:$B$1000,2,)</f>
        <v>Electra Cruiser 1 (24-Inch) - 2016</v>
      </c>
    </row>
    <row r="757" spans="1:11" x14ac:dyDescent="0.25">
      <c r="A757">
        <v>268</v>
      </c>
      <c r="B757">
        <v>1</v>
      </c>
      <c r="C757">
        <v>7</v>
      </c>
      <c r="D757">
        <v>1</v>
      </c>
      <c r="E757">
        <v>3999.99</v>
      </c>
      <c r="F757">
        <v>0.05</v>
      </c>
      <c r="G757">
        <f>(order_items[[#This Row],[quantity]]*order_items[[#This Row],[list_price]]-order_items[[#This Row],[discount]])</f>
        <v>3999.9399999999996</v>
      </c>
      <c r="H757" t="str">
        <f>VLOOKUP(I757, 'categories'!$A$2:$B$1000, 2, FALSE)</f>
        <v>Mountain Bikes</v>
      </c>
      <c r="I757">
        <f>VLOOKUP(C757, products!$A$2:$D$1000, 4, FALSE)</f>
        <v>6</v>
      </c>
      <c r="J757" t="str">
        <f>VLOOKUP(D757, stores!$A$2:$B$1000, 2, FALSE)</f>
        <v>Santa Cruz Bikes</v>
      </c>
      <c r="K757" t="str">
        <f>VLOOKUP(C:C,products!$A$2:$B$1000,2,)</f>
        <v>Trek Slash 8 27.5 - 2016</v>
      </c>
    </row>
    <row r="758" spans="1:11" x14ac:dyDescent="0.25">
      <c r="A758">
        <v>268</v>
      </c>
      <c r="B758">
        <v>2</v>
      </c>
      <c r="C758">
        <v>6</v>
      </c>
      <c r="D758">
        <v>2</v>
      </c>
      <c r="E758">
        <v>469.99</v>
      </c>
      <c r="F758">
        <v>0.2</v>
      </c>
      <c r="G758">
        <f>(order_items[[#This Row],[quantity]]*order_items[[#This Row],[list_price]]-order_items[[#This Row],[discount]])</f>
        <v>939.78</v>
      </c>
      <c r="H758" t="str">
        <f>VLOOKUP(I758, 'categories'!$A$2:$B$1000, 2, FALSE)</f>
        <v>Mountain Bikes</v>
      </c>
      <c r="I758">
        <f>VLOOKUP(C758, products!$A$2:$D$1000, 4, FALSE)</f>
        <v>6</v>
      </c>
      <c r="J758" t="str">
        <f>VLOOKUP(D758, stores!$A$2:$B$1000, 2, FALSE)</f>
        <v>Baldwin Bikes</v>
      </c>
      <c r="K758" t="str">
        <f>VLOOKUP(C:C,products!$A$2:$B$1000,2,)</f>
        <v>Surly Ice Cream Truck Frameset - 2016</v>
      </c>
    </row>
    <row r="759" spans="1:11" x14ac:dyDescent="0.25">
      <c r="A759">
        <v>268</v>
      </c>
      <c r="B759">
        <v>3</v>
      </c>
      <c r="C759">
        <v>9</v>
      </c>
      <c r="D759">
        <v>1</v>
      </c>
      <c r="E759">
        <v>2999.99</v>
      </c>
      <c r="F759">
        <v>0.1</v>
      </c>
      <c r="G759">
        <f>(order_items[[#This Row],[quantity]]*order_items[[#This Row],[list_price]]-order_items[[#This Row],[discount]])</f>
        <v>2999.89</v>
      </c>
      <c r="H759" t="str">
        <f>VLOOKUP(I759, 'categories'!$A$2:$B$1000, 2, FALSE)</f>
        <v>Electric Bikes</v>
      </c>
      <c r="I759">
        <f>VLOOKUP(C759, products!$A$2:$D$1000, 4, FALSE)</f>
        <v>5</v>
      </c>
      <c r="J759" t="str">
        <f>VLOOKUP(D759, stores!$A$2:$B$1000, 2, FALSE)</f>
        <v>Santa Cruz Bikes</v>
      </c>
      <c r="K759" t="str">
        <f>VLOOKUP(C:C,products!$A$2:$B$1000,2,)</f>
        <v>Trek Conduit+ - 2016</v>
      </c>
    </row>
    <row r="760" spans="1:11" x14ac:dyDescent="0.25">
      <c r="A760">
        <v>269</v>
      </c>
      <c r="B760">
        <v>1</v>
      </c>
      <c r="C760">
        <v>5</v>
      </c>
      <c r="D760">
        <v>1</v>
      </c>
      <c r="E760">
        <v>1320.99</v>
      </c>
      <c r="F760">
        <v>7.0000000000000007E-2</v>
      </c>
      <c r="G760">
        <f>(order_items[[#This Row],[quantity]]*order_items[[#This Row],[list_price]]-order_items[[#This Row],[discount]])</f>
        <v>1320.92</v>
      </c>
      <c r="H760" t="str">
        <f>VLOOKUP(I760, 'categories'!$A$2:$B$1000, 2, FALSE)</f>
        <v>Mountain Bikes</v>
      </c>
      <c r="I760">
        <f>VLOOKUP(C760, products!$A$2:$D$1000, 4, FALSE)</f>
        <v>6</v>
      </c>
      <c r="J760" t="str">
        <f>VLOOKUP(D760, stores!$A$2:$B$1000, 2, FALSE)</f>
        <v>Santa Cruz Bikes</v>
      </c>
      <c r="K760" t="str">
        <f>VLOOKUP(C:C,products!$A$2:$B$1000,2,)</f>
        <v>Heller Shagamaw Frame - 2016</v>
      </c>
    </row>
    <row r="761" spans="1:11" x14ac:dyDescent="0.25">
      <c r="A761">
        <v>269</v>
      </c>
      <c r="B761">
        <v>2</v>
      </c>
      <c r="C761">
        <v>23</v>
      </c>
      <c r="D761">
        <v>2</v>
      </c>
      <c r="E761">
        <v>299.99</v>
      </c>
      <c r="F761">
        <v>7.0000000000000007E-2</v>
      </c>
      <c r="G761">
        <f>(order_items[[#This Row],[quantity]]*order_items[[#This Row],[list_price]]-order_items[[#This Row],[discount]])</f>
        <v>599.91</v>
      </c>
      <c r="H761" t="str">
        <f>VLOOKUP(I761, 'categories'!$A$2:$B$1000, 2, FALSE)</f>
        <v>Children Bicycles</v>
      </c>
      <c r="I761">
        <f>VLOOKUP(C761, products!$A$2:$D$1000, 4, FALSE)</f>
        <v>1</v>
      </c>
      <c r="J761" t="str">
        <f>VLOOKUP(D761, stores!$A$2:$B$1000, 2, FALSE)</f>
        <v>Baldwin Bikes</v>
      </c>
      <c r="K761" t="str">
        <f>VLOOKUP(C:C,products!$A$2:$B$1000,2,)</f>
        <v>Electra Girl's Hawaii 1 (20-inch) - 2015/2016</v>
      </c>
    </row>
    <row r="762" spans="1:11" x14ac:dyDescent="0.25">
      <c r="A762">
        <v>269</v>
      </c>
      <c r="B762">
        <v>3</v>
      </c>
      <c r="C762">
        <v>18</v>
      </c>
      <c r="D762">
        <v>1</v>
      </c>
      <c r="E762">
        <v>449</v>
      </c>
      <c r="F762">
        <v>0.05</v>
      </c>
      <c r="G762">
        <f>(order_items[[#This Row],[quantity]]*order_items[[#This Row],[list_price]]-order_items[[#This Row],[discount]])</f>
        <v>448.95</v>
      </c>
      <c r="H762" t="str">
        <f>VLOOKUP(I762, 'categories'!$A$2:$B$1000, 2, FALSE)</f>
        <v>Cruisers Bicycles</v>
      </c>
      <c r="I762">
        <f>VLOOKUP(C762, products!$A$2:$D$1000, 4, FALSE)</f>
        <v>3</v>
      </c>
      <c r="J762" t="str">
        <f>VLOOKUP(D762, stores!$A$2:$B$1000, 2, FALSE)</f>
        <v>Santa Cruz Bikes</v>
      </c>
      <c r="K762" t="str">
        <f>VLOOKUP(C:C,products!$A$2:$B$1000,2,)</f>
        <v>Pure Cycles Western 3-Speed - Women's - 2015/2016</v>
      </c>
    </row>
    <row r="763" spans="1:11" x14ac:dyDescent="0.25">
      <c r="A763">
        <v>269</v>
      </c>
      <c r="B763">
        <v>4</v>
      </c>
      <c r="C763">
        <v>3</v>
      </c>
      <c r="D763">
        <v>1</v>
      </c>
      <c r="E763">
        <v>999.99</v>
      </c>
      <c r="F763">
        <v>0.05</v>
      </c>
      <c r="G763">
        <f>(order_items[[#This Row],[quantity]]*order_items[[#This Row],[list_price]]-order_items[[#This Row],[discount]])</f>
        <v>999.94</v>
      </c>
      <c r="H763" t="str">
        <f>VLOOKUP(I763, 'categories'!$A$2:$B$1000, 2, FALSE)</f>
        <v>Mountain Bikes</v>
      </c>
      <c r="I763">
        <f>VLOOKUP(C763, products!$A$2:$D$1000, 4, FALSE)</f>
        <v>6</v>
      </c>
      <c r="J763" t="str">
        <f>VLOOKUP(D763, stores!$A$2:$B$1000, 2, FALSE)</f>
        <v>Santa Cruz Bikes</v>
      </c>
      <c r="K763" t="str">
        <f>VLOOKUP(C:C,products!$A$2:$B$1000,2,)</f>
        <v>Surly Wednesday Frameset - 2016</v>
      </c>
    </row>
    <row r="764" spans="1:11" x14ac:dyDescent="0.25">
      <c r="A764">
        <v>270</v>
      </c>
      <c r="B764">
        <v>1</v>
      </c>
      <c r="C764">
        <v>25</v>
      </c>
      <c r="D764">
        <v>2</v>
      </c>
      <c r="E764">
        <v>499.99</v>
      </c>
      <c r="F764">
        <v>0.2</v>
      </c>
      <c r="G764">
        <f>(order_items[[#This Row],[quantity]]*order_items[[#This Row],[list_price]]-order_items[[#This Row],[discount]])</f>
        <v>999.78</v>
      </c>
      <c r="H764" t="str">
        <f>VLOOKUP(I764, 'categories'!$A$2:$B$1000, 2, FALSE)</f>
        <v>Comfort Bicycles</v>
      </c>
      <c r="I764">
        <f>VLOOKUP(C764, products!$A$2:$D$1000, 4, FALSE)</f>
        <v>2</v>
      </c>
      <c r="J764" t="str">
        <f>VLOOKUP(D764, stores!$A$2:$B$1000, 2, FALSE)</f>
        <v>Baldwin Bikes</v>
      </c>
      <c r="K764" t="str">
        <f>VLOOKUP(C:C,products!$A$2:$B$1000,2,)</f>
        <v>Electra Townie Original 7D - 2015/2016</v>
      </c>
    </row>
    <row r="765" spans="1:11" x14ac:dyDescent="0.25">
      <c r="A765">
        <v>270</v>
      </c>
      <c r="B765">
        <v>2</v>
      </c>
      <c r="C765">
        <v>15</v>
      </c>
      <c r="D765">
        <v>1</v>
      </c>
      <c r="E765">
        <v>529.99</v>
      </c>
      <c r="F765">
        <v>0.1</v>
      </c>
      <c r="G765">
        <f>(order_items[[#This Row],[quantity]]*order_items[[#This Row],[list_price]]-order_items[[#This Row],[discount]])</f>
        <v>529.89</v>
      </c>
      <c r="H765" t="str">
        <f>VLOOKUP(I765, 'categories'!$A$2:$B$1000, 2, FALSE)</f>
        <v>Cruisers Bicycles</v>
      </c>
      <c r="I765">
        <f>VLOOKUP(C765, products!$A$2:$D$1000, 4, FALSE)</f>
        <v>3</v>
      </c>
      <c r="J765" t="str">
        <f>VLOOKUP(D765, stores!$A$2:$B$1000, 2, FALSE)</f>
        <v>Santa Cruz Bikes</v>
      </c>
      <c r="K765" t="str">
        <f>VLOOKUP(C:C,products!$A$2:$B$1000,2,)</f>
        <v>Electra Moto 1 - 2016</v>
      </c>
    </row>
    <row r="766" spans="1:11" x14ac:dyDescent="0.25">
      <c r="A766">
        <v>271</v>
      </c>
      <c r="B766">
        <v>1</v>
      </c>
      <c r="C766">
        <v>11</v>
      </c>
      <c r="D766">
        <v>2</v>
      </c>
      <c r="E766">
        <v>1680.99</v>
      </c>
      <c r="F766">
        <v>7.0000000000000007E-2</v>
      </c>
      <c r="G766">
        <f>(order_items[[#This Row],[quantity]]*order_items[[#This Row],[list_price]]-order_items[[#This Row],[discount]])</f>
        <v>3361.91</v>
      </c>
      <c r="H766" t="str">
        <f>VLOOKUP(I766, 'categories'!$A$2:$B$1000, 2, FALSE)</f>
        <v>Cyclocross Bicycles</v>
      </c>
      <c r="I766">
        <f>VLOOKUP(C766, products!$A$2:$D$1000, 4, FALSE)</f>
        <v>4</v>
      </c>
      <c r="J766" t="str">
        <f>VLOOKUP(D766, stores!$A$2:$B$1000, 2, FALSE)</f>
        <v>Baldwin Bikes</v>
      </c>
      <c r="K766" t="str">
        <f>VLOOKUP(C:C,products!$A$2:$B$1000,2,)</f>
        <v>Surly Straggler 650b - 2016</v>
      </c>
    </row>
    <row r="767" spans="1:11" x14ac:dyDescent="0.25">
      <c r="A767">
        <v>271</v>
      </c>
      <c r="B767">
        <v>2</v>
      </c>
      <c r="C767">
        <v>6</v>
      </c>
      <c r="D767">
        <v>2</v>
      </c>
      <c r="E767">
        <v>469.99</v>
      </c>
      <c r="F767">
        <v>0.05</v>
      </c>
      <c r="G767">
        <f>(order_items[[#This Row],[quantity]]*order_items[[#This Row],[list_price]]-order_items[[#This Row],[discount]])</f>
        <v>939.93000000000006</v>
      </c>
      <c r="H767" t="str">
        <f>VLOOKUP(I767, 'categories'!$A$2:$B$1000, 2, FALSE)</f>
        <v>Mountain Bikes</v>
      </c>
      <c r="I767">
        <f>VLOOKUP(C767, products!$A$2:$D$1000, 4, FALSE)</f>
        <v>6</v>
      </c>
      <c r="J767" t="str">
        <f>VLOOKUP(D767, stores!$A$2:$B$1000, 2, FALSE)</f>
        <v>Baldwin Bikes</v>
      </c>
      <c r="K767" t="str">
        <f>VLOOKUP(C:C,products!$A$2:$B$1000,2,)</f>
        <v>Surly Ice Cream Truck Frameset - 2016</v>
      </c>
    </row>
    <row r="768" spans="1:11" x14ac:dyDescent="0.25">
      <c r="A768">
        <v>271</v>
      </c>
      <c r="B768">
        <v>3</v>
      </c>
      <c r="C768">
        <v>13</v>
      </c>
      <c r="D768">
        <v>1</v>
      </c>
      <c r="E768">
        <v>269.99</v>
      </c>
      <c r="F768">
        <v>0.1</v>
      </c>
      <c r="G768">
        <f>(order_items[[#This Row],[quantity]]*order_items[[#This Row],[list_price]]-order_items[[#This Row],[discount]])</f>
        <v>269.89</v>
      </c>
      <c r="H768" t="str">
        <f>VLOOKUP(I768, 'categories'!$A$2:$B$1000, 2, FALSE)</f>
        <v>Cruisers Bicycles</v>
      </c>
      <c r="I768">
        <f>VLOOKUP(C768, products!$A$2:$D$1000, 4, FALSE)</f>
        <v>3</v>
      </c>
      <c r="J768" t="str">
        <f>VLOOKUP(D768, stores!$A$2:$B$1000, 2, FALSE)</f>
        <v>Santa Cruz Bikes</v>
      </c>
      <c r="K768" t="str">
        <f>VLOOKUP(C:C,products!$A$2:$B$1000,2,)</f>
        <v>Electra Cruiser 1 (24-Inch) - 2016</v>
      </c>
    </row>
    <row r="769" spans="1:11" x14ac:dyDescent="0.25">
      <c r="A769">
        <v>271</v>
      </c>
      <c r="B769">
        <v>4</v>
      </c>
      <c r="C769">
        <v>7</v>
      </c>
      <c r="D769">
        <v>2</v>
      </c>
      <c r="E769">
        <v>3999.99</v>
      </c>
      <c r="F769">
        <v>0.1</v>
      </c>
      <c r="G769">
        <f>(order_items[[#This Row],[quantity]]*order_items[[#This Row],[list_price]]-order_items[[#This Row],[discount]])</f>
        <v>7999.8799999999992</v>
      </c>
      <c r="H769" t="str">
        <f>VLOOKUP(I769, 'categories'!$A$2:$B$1000, 2, FALSE)</f>
        <v>Mountain Bikes</v>
      </c>
      <c r="I769">
        <f>VLOOKUP(C769, products!$A$2:$D$1000, 4, FALSE)</f>
        <v>6</v>
      </c>
      <c r="J769" t="str">
        <f>VLOOKUP(D769, stores!$A$2:$B$1000, 2, FALSE)</f>
        <v>Baldwin Bikes</v>
      </c>
      <c r="K769" t="str">
        <f>VLOOKUP(C:C,products!$A$2:$B$1000,2,)</f>
        <v>Trek Slash 8 27.5 - 2016</v>
      </c>
    </row>
    <row r="770" spans="1:11" x14ac:dyDescent="0.25">
      <c r="A770">
        <v>272</v>
      </c>
      <c r="B770">
        <v>1</v>
      </c>
      <c r="C770">
        <v>2</v>
      </c>
      <c r="D770">
        <v>2</v>
      </c>
      <c r="E770">
        <v>749.99</v>
      </c>
      <c r="F770">
        <v>7.0000000000000007E-2</v>
      </c>
      <c r="G770">
        <f>(order_items[[#This Row],[quantity]]*order_items[[#This Row],[list_price]]-order_items[[#This Row],[discount]])</f>
        <v>1499.91</v>
      </c>
      <c r="H770" t="str">
        <f>VLOOKUP(I770, 'categories'!$A$2:$B$1000, 2, FALSE)</f>
        <v>Mountain Bikes</v>
      </c>
      <c r="I770">
        <f>VLOOKUP(C770, products!$A$2:$D$1000, 4, FALSE)</f>
        <v>6</v>
      </c>
      <c r="J770" t="str">
        <f>VLOOKUP(D770, stores!$A$2:$B$1000, 2, FALSE)</f>
        <v>Baldwin Bikes</v>
      </c>
      <c r="K770" t="str">
        <f>VLOOKUP(C:C,products!$A$2:$B$1000,2,)</f>
        <v>Ritchey Timberwolf Frameset - 2016</v>
      </c>
    </row>
    <row r="771" spans="1:11" x14ac:dyDescent="0.25">
      <c r="A771">
        <v>272</v>
      </c>
      <c r="B771">
        <v>2</v>
      </c>
      <c r="C771">
        <v>11</v>
      </c>
      <c r="D771">
        <v>1</v>
      </c>
      <c r="E771">
        <v>1680.99</v>
      </c>
      <c r="F771">
        <v>7.0000000000000007E-2</v>
      </c>
      <c r="G771">
        <f>(order_items[[#This Row],[quantity]]*order_items[[#This Row],[list_price]]-order_items[[#This Row],[discount]])</f>
        <v>1680.92</v>
      </c>
      <c r="H771" t="str">
        <f>VLOOKUP(I771, 'categories'!$A$2:$B$1000, 2, FALSE)</f>
        <v>Cyclocross Bicycles</v>
      </c>
      <c r="I771">
        <f>VLOOKUP(C771, products!$A$2:$D$1000, 4, FALSE)</f>
        <v>4</v>
      </c>
      <c r="J771" t="str">
        <f>VLOOKUP(D771, stores!$A$2:$B$1000, 2, FALSE)</f>
        <v>Santa Cruz Bikes</v>
      </c>
      <c r="K771" t="str">
        <f>VLOOKUP(C:C,products!$A$2:$B$1000,2,)</f>
        <v>Surly Straggler 650b - 2016</v>
      </c>
    </row>
    <row r="772" spans="1:11" x14ac:dyDescent="0.25">
      <c r="A772">
        <v>273</v>
      </c>
      <c r="B772">
        <v>1</v>
      </c>
      <c r="C772">
        <v>21</v>
      </c>
      <c r="D772">
        <v>1</v>
      </c>
      <c r="E772">
        <v>269.99</v>
      </c>
      <c r="F772">
        <v>0.1</v>
      </c>
      <c r="G772">
        <f>(order_items[[#This Row],[quantity]]*order_items[[#This Row],[list_price]]-order_items[[#This Row],[discount]])</f>
        <v>269.89</v>
      </c>
      <c r="H772" t="str">
        <f>VLOOKUP(I772, 'categories'!$A$2:$B$1000, 2, FALSE)</f>
        <v>Children Bicycles</v>
      </c>
      <c r="I772">
        <f>VLOOKUP(C772, products!$A$2:$D$1000, 4, FALSE)</f>
        <v>1</v>
      </c>
      <c r="J772" t="str">
        <f>VLOOKUP(D772, stores!$A$2:$B$1000, 2, FALSE)</f>
        <v>Santa Cruz Bikes</v>
      </c>
      <c r="K772" t="str">
        <f>VLOOKUP(C:C,products!$A$2:$B$1000,2,)</f>
        <v>Electra Cruiser 1 (24-Inch) - 2016</v>
      </c>
    </row>
    <row r="773" spans="1:11" x14ac:dyDescent="0.25">
      <c r="A773">
        <v>274</v>
      </c>
      <c r="B773">
        <v>1</v>
      </c>
      <c r="C773">
        <v>11</v>
      </c>
      <c r="D773">
        <v>2</v>
      </c>
      <c r="E773">
        <v>1680.99</v>
      </c>
      <c r="F773">
        <v>0.05</v>
      </c>
      <c r="G773">
        <f>(order_items[[#This Row],[quantity]]*order_items[[#This Row],[list_price]]-order_items[[#This Row],[discount]])</f>
        <v>3361.93</v>
      </c>
      <c r="H773" t="str">
        <f>VLOOKUP(I773, 'categories'!$A$2:$B$1000, 2, FALSE)</f>
        <v>Cyclocross Bicycles</v>
      </c>
      <c r="I773">
        <f>VLOOKUP(C773, products!$A$2:$D$1000, 4, FALSE)</f>
        <v>4</v>
      </c>
      <c r="J773" t="str">
        <f>VLOOKUP(D773, stores!$A$2:$B$1000, 2, FALSE)</f>
        <v>Baldwin Bikes</v>
      </c>
      <c r="K773" t="str">
        <f>VLOOKUP(C:C,products!$A$2:$B$1000,2,)</f>
        <v>Surly Straggler 650b - 2016</v>
      </c>
    </row>
    <row r="774" spans="1:11" x14ac:dyDescent="0.25">
      <c r="A774">
        <v>274</v>
      </c>
      <c r="B774">
        <v>2</v>
      </c>
      <c r="C774">
        <v>25</v>
      </c>
      <c r="D774">
        <v>2</v>
      </c>
      <c r="E774">
        <v>499.99</v>
      </c>
      <c r="F774">
        <v>0.1</v>
      </c>
      <c r="G774">
        <f>(order_items[[#This Row],[quantity]]*order_items[[#This Row],[list_price]]-order_items[[#This Row],[discount]])</f>
        <v>999.88</v>
      </c>
      <c r="H774" t="str">
        <f>VLOOKUP(I774, 'categories'!$A$2:$B$1000, 2, FALSE)</f>
        <v>Comfort Bicycles</v>
      </c>
      <c r="I774">
        <f>VLOOKUP(C774, products!$A$2:$D$1000, 4, FALSE)</f>
        <v>2</v>
      </c>
      <c r="J774" t="str">
        <f>VLOOKUP(D774, stores!$A$2:$B$1000, 2, FALSE)</f>
        <v>Baldwin Bikes</v>
      </c>
      <c r="K774" t="str">
        <f>VLOOKUP(C:C,products!$A$2:$B$1000,2,)</f>
        <v>Electra Townie Original 7D - 2015/2016</v>
      </c>
    </row>
    <row r="775" spans="1:11" x14ac:dyDescent="0.25">
      <c r="A775">
        <v>274</v>
      </c>
      <c r="B775">
        <v>3</v>
      </c>
      <c r="C775">
        <v>9</v>
      </c>
      <c r="D775">
        <v>2</v>
      </c>
      <c r="E775">
        <v>2999.99</v>
      </c>
      <c r="F775">
        <v>7.0000000000000007E-2</v>
      </c>
      <c r="G775">
        <f>(order_items[[#This Row],[quantity]]*order_items[[#This Row],[list_price]]-order_items[[#This Row],[discount]])</f>
        <v>5999.91</v>
      </c>
      <c r="H775" t="str">
        <f>VLOOKUP(I775, 'categories'!$A$2:$B$1000, 2, FALSE)</f>
        <v>Electric Bikes</v>
      </c>
      <c r="I775">
        <f>VLOOKUP(C775, products!$A$2:$D$1000, 4, FALSE)</f>
        <v>5</v>
      </c>
      <c r="J775" t="str">
        <f>VLOOKUP(D775, stores!$A$2:$B$1000, 2, FALSE)</f>
        <v>Baldwin Bikes</v>
      </c>
      <c r="K775" t="str">
        <f>VLOOKUP(C:C,products!$A$2:$B$1000,2,)</f>
        <v>Trek Conduit+ - 2016</v>
      </c>
    </row>
    <row r="776" spans="1:11" x14ac:dyDescent="0.25">
      <c r="A776">
        <v>275</v>
      </c>
      <c r="B776">
        <v>1</v>
      </c>
      <c r="C776">
        <v>18</v>
      </c>
      <c r="D776">
        <v>1</v>
      </c>
      <c r="E776">
        <v>449</v>
      </c>
      <c r="F776">
        <v>0.05</v>
      </c>
      <c r="G776">
        <f>(order_items[[#This Row],[quantity]]*order_items[[#This Row],[list_price]]-order_items[[#This Row],[discount]])</f>
        <v>448.95</v>
      </c>
      <c r="H776" t="str">
        <f>VLOOKUP(I776, 'categories'!$A$2:$B$1000, 2, FALSE)</f>
        <v>Cruisers Bicycles</v>
      </c>
      <c r="I776">
        <f>VLOOKUP(C776, products!$A$2:$D$1000, 4, FALSE)</f>
        <v>3</v>
      </c>
      <c r="J776" t="str">
        <f>VLOOKUP(D776, stores!$A$2:$B$1000, 2, FALSE)</f>
        <v>Santa Cruz Bikes</v>
      </c>
      <c r="K776" t="str">
        <f>VLOOKUP(C:C,products!$A$2:$B$1000,2,)</f>
        <v>Pure Cycles Western 3-Speed - Women's - 2015/2016</v>
      </c>
    </row>
    <row r="777" spans="1:11" x14ac:dyDescent="0.25">
      <c r="A777">
        <v>275</v>
      </c>
      <c r="B777">
        <v>2</v>
      </c>
      <c r="C777">
        <v>25</v>
      </c>
      <c r="D777">
        <v>1</v>
      </c>
      <c r="E777">
        <v>499.99</v>
      </c>
      <c r="F777">
        <v>0.1</v>
      </c>
      <c r="G777">
        <f>(order_items[[#This Row],[quantity]]*order_items[[#This Row],[list_price]]-order_items[[#This Row],[discount]])</f>
        <v>499.89</v>
      </c>
      <c r="H777" t="str">
        <f>VLOOKUP(I777, 'categories'!$A$2:$B$1000, 2, FALSE)</f>
        <v>Comfort Bicycles</v>
      </c>
      <c r="I777">
        <f>VLOOKUP(C777, products!$A$2:$D$1000, 4, FALSE)</f>
        <v>2</v>
      </c>
      <c r="J777" t="str">
        <f>VLOOKUP(D777, stores!$A$2:$B$1000, 2, FALSE)</f>
        <v>Santa Cruz Bikes</v>
      </c>
      <c r="K777" t="str">
        <f>VLOOKUP(C:C,products!$A$2:$B$1000,2,)</f>
        <v>Electra Townie Original 7D - 2015/2016</v>
      </c>
    </row>
    <row r="778" spans="1:11" x14ac:dyDescent="0.25">
      <c r="A778">
        <v>275</v>
      </c>
      <c r="B778">
        <v>3</v>
      </c>
      <c r="C778">
        <v>7</v>
      </c>
      <c r="D778">
        <v>2</v>
      </c>
      <c r="E778">
        <v>3999.99</v>
      </c>
      <c r="F778">
        <v>0.05</v>
      </c>
      <c r="G778">
        <f>(order_items[[#This Row],[quantity]]*order_items[[#This Row],[list_price]]-order_items[[#This Row],[discount]])</f>
        <v>7999.9299999999994</v>
      </c>
      <c r="H778" t="str">
        <f>VLOOKUP(I778, 'categories'!$A$2:$B$1000, 2, FALSE)</f>
        <v>Mountain Bikes</v>
      </c>
      <c r="I778">
        <f>VLOOKUP(C778, products!$A$2:$D$1000, 4, FALSE)</f>
        <v>6</v>
      </c>
      <c r="J778" t="str">
        <f>VLOOKUP(D778, stores!$A$2:$B$1000, 2, FALSE)</f>
        <v>Baldwin Bikes</v>
      </c>
      <c r="K778" t="str">
        <f>VLOOKUP(C:C,products!$A$2:$B$1000,2,)</f>
        <v>Trek Slash 8 27.5 - 2016</v>
      </c>
    </row>
    <row r="779" spans="1:11" x14ac:dyDescent="0.25">
      <c r="A779">
        <v>276</v>
      </c>
      <c r="B779">
        <v>1</v>
      </c>
      <c r="C779">
        <v>3</v>
      </c>
      <c r="D779">
        <v>2</v>
      </c>
      <c r="E779">
        <v>999.99</v>
      </c>
      <c r="F779">
        <v>0.2</v>
      </c>
      <c r="G779">
        <f>(order_items[[#This Row],[quantity]]*order_items[[#This Row],[list_price]]-order_items[[#This Row],[discount]])</f>
        <v>1999.78</v>
      </c>
      <c r="H779" t="str">
        <f>VLOOKUP(I779, 'categories'!$A$2:$B$1000, 2, FALSE)</f>
        <v>Mountain Bikes</v>
      </c>
      <c r="I779">
        <f>VLOOKUP(C779, products!$A$2:$D$1000, 4, FALSE)</f>
        <v>6</v>
      </c>
      <c r="J779" t="str">
        <f>VLOOKUP(D779, stores!$A$2:$B$1000, 2, FALSE)</f>
        <v>Baldwin Bikes</v>
      </c>
      <c r="K779" t="str">
        <f>VLOOKUP(C:C,products!$A$2:$B$1000,2,)</f>
        <v>Surly Wednesday Frameset - 2016</v>
      </c>
    </row>
    <row r="780" spans="1:11" x14ac:dyDescent="0.25">
      <c r="A780">
        <v>276</v>
      </c>
      <c r="B780">
        <v>2</v>
      </c>
      <c r="C780">
        <v>17</v>
      </c>
      <c r="D780">
        <v>1</v>
      </c>
      <c r="E780">
        <v>429</v>
      </c>
      <c r="F780">
        <v>0.05</v>
      </c>
      <c r="G780">
        <f>(order_items[[#This Row],[quantity]]*order_items[[#This Row],[list_price]]-order_items[[#This Row],[discount]])</f>
        <v>428.95</v>
      </c>
      <c r="H780" t="str">
        <f>VLOOKUP(I780, 'categories'!$A$2:$B$1000, 2, FALSE)</f>
        <v>Cruisers Bicycles</v>
      </c>
      <c r="I780">
        <f>VLOOKUP(C780, products!$A$2:$D$1000, 4, FALSE)</f>
        <v>3</v>
      </c>
      <c r="J780" t="str">
        <f>VLOOKUP(D780, stores!$A$2:$B$1000, 2, FALSE)</f>
        <v>Santa Cruz Bikes</v>
      </c>
      <c r="K780" t="str">
        <f>VLOOKUP(C:C,products!$A$2:$B$1000,2,)</f>
        <v>Pure Cycles Vine 8-Speed - 2016</v>
      </c>
    </row>
    <row r="781" spans="1:11" x14ac:dyDescent="0.25">
      <c r="A781">
        <v>276</v>
      </c>
      <c r="B781">
        <v>3</v>
      </c>
      <c r="C781">
        <v>9</v>
      </c>
      <c r="D781">
        <v>2</v>
      </c>
      <c r="E781">
        <v>2999.99</v>
      </c>
      <c r="F781">
        <v>7.0000000000000007E-2</v>
      </c>
      <c r="G781">
        <f>(order_items[[#This Row],[quantity]]*order_items[[#This Row],[list_price]]-order_items[[#This Row],[discount]])</f>
        <v>5999.91</v>
      </c>
      <c r="H781" t="str">
        <f>VLOOKUP(I781, 'categories'!$A$2:$B$1000, 2, FALSE)</f>
        <v>Electric Bikes</v>
      </c>
      <c r="I781">
        <f>VLOOKUP(C781, products!$A$2:$D$1000, 4, FALSE)</f>
        <v>5</v>
      </c>
      <c r="J781" t="str">
        <f>VLOOKUP(D781, stores!$A$2:$B$1000, 2, FALSE)</f>
        <v>Baldwin Bikes</v>
      </c>
      <c r="K781" t="str">
        <f>VLOOKUP(C:C,products!$A$2:$B$1000,2,)</f>
        <v>Trek Conduit+ - 2016</v>
      </c>
    </row>
    <row r="782" spans="1:11" x14ac:dyDescent="0.25">
      <c r="A782">
        <v>277</v>
      </c>
      <c r="B782">
        <v>1</v>
      </c>
      <c r="C782">
        <v>20</v>
      </c>
      <c r="D782">
        <v>2</v>
      </c>
      <c r="E782">
        <v>599.99</v>
      </c>
      <c r="F782">
        <v>0.2</v>
      </c>
      <c r="G782">
        <f>(order_items[[#This Row],[quantity]]*order_items[[#This Row],[list_price]]-order_items[[#This Row],[discount]])</f>
        <v>1199.78</v>
      </c>
      <c r="H782" t="str">
        <f>VLOOKUP(I782, 'categories'!$A$2:$B$1000, 2, FALSE)</f>
        <v>Cruisers Bicycles</v>
      </c>
      <c r="I782">
        <f>VLOOKUP(C782, products!$A$2:$D$1000, 4, FALSE)</f>
        <v>3</v>
      </c>
      <c r="J782" t="str">
        <f>VLOOKUP(D782, stores!$A$2:$B$1000, 2, FALSE)</f>
        <v>Baldwin Bikes</v>
      </c>
      <c r="K782" t="str">
        <f>VLOOKUP(C:C,products!$A$2:$B$1000,2,)</f>
        <v>Electra Townie Original 7D EQ - Women's - 2016</v>
      </c>
    </row>
    <row r="783" spans="1:11" x14ac:dyDescent="0.25">
      <c r="A783">
        <v>277</v>
      </c>
      <c r="B783">
        <v>2</v>
      </c>
      <c r="C783">
        <v>6</v>
      </c>
      <c r="D783">
        <v>2</v>
      </c>
      <c r="E783">
        <v>469.99</v>
      </c>
      <c r="F783">
        <v>0.2</v>
      </c>
      <c r="G783">
        <f>(order_items[[#This Row],[quantity]]*order_items[[#This Row],[list_price]]-order_items[[#This Row],[discount]])</f>
        <v>939.78</v>
      </c>
      <c r="H783" t="str">
        <f>VLOOKUP(I783, 'categories'!$A$2:$B$1000, 2, FALSE)</f>
        <v>Mountain Bikes</v>
      </c>
      <c r="I783">
        <f>VLOOKUP(C783, products!$A$2:$D$1000, 4, FALSE)</f>
        <v>6</v>
      </c>
      <c r="J783" t="str">
        <f>VLOOKUP(D783, stores!$A$2:$B$1000, 2, FALSE)</f>
        <v>Baldwin Bikes</v>
      </c>
      <c r="K783" t="str">
        <f>VLOOKUP(C:C,products!$A$2:$B$1000,2,)</f>
        <v>Surly Ice Cream Truck Frameset - 2016</v>
      </c>
    </row>
    <row r="784" spans="1:11" x14ac:dyDescent="0.25">
      <c r="A784">
        <v>277</v>
      </c>
      <c r="B784">
        <v>3</v>
      </c>
      <c r="C784">
        <v>13</v>
      </c>
      <c r="D784">
        <v>2</v>
      </c>
      <c r="E784">
        <v>269.99</v>
      </c>
      <c r="F784">
        <v>0.1</v>
      </c>
      <c r="G784">
        <f>(order_items[[#This Row],[quantity]]*order_items[[#This Row],[list_price]]-order_items[[#This Row],[discount]])</f>
        <v>539.88</v>
      </c>
      <c r="H784" t="str">
        <f>VLOOKUP(I784, 'categories'!$A$2:$B$1000, 2, FALSE)</f>
        <v>Cruisers Bicycles</v>
      </c>
      <c r="I784">
        <f>VLOOKUP(C784, products!$A$2:$D$1000, 4, FALSE)</f>
        <v>3</v>
      </c>
      <c r="J784" t="str">
        <f>VLOOKUP(D784, stores!$A$2:$B$1000, 2, FALSE)</f>
        <v>Baldwin Bikes</v>
      </c>
      <c r="K784" t="str">
        <f>VLOOKUP(C:C,products!$A$2:$B$1000,2,)</f>
        <v>Electra Cruiser 1 (24-Inch) - 2016</v>
      </c>
    </row>
    <row r="785" spans="1:11" x14ac:dyDescent="0.25">
      <c r="A785">
        <v>278</v>
      </c>
      <c r="B785">
        <v>1</v>
      </c>
      <c r="C785">
        <v>16</v>
      </c>
      <c r="D785">
        <v>1</v>
      </c>
      <c r="E785">
        <v>599.99</v>
      </c>
      <c r="F785">
        <v>0.2</v>
      </c>
      <c r="G785">
        <f>(order_items[[#This Row],[quantity]]*order_items[[#This Row],[list_price]]-order_items[[#This Row],[discount]])</f>
        <v>599.79</v>
      </c>
      <c r="H785" t="str">
        <f>VLOOKUP(I785, 'categories'!$A$2:$B$1000, 2, FALSE)</f>
        <v>Cruisers Bicycles</v>
      </c>
      <c r="I785">
        <f>VLOOKUP(C785, products!$A$2:$D$1000, 4, FALSE)</f>
        <v>3</v>
      </c>
      <c r="J785" t="str">
        <f>VLOOKUP(D785, stores!$A$2:$B$1000, 2, FALSE)</f>
        <v>Santa Cruz Bikes</v>
      </c>
      <c r="K785" t="str">
        <f>VLOOKUP(C:C,products!$A$2:$B$1000,2,)</f>
        <v>Electra Townie Original 7D EQ - 2016</v>
      </c>
    </row>
    <row r="786" spans="1:11" x14ac:dyDescent="0.25">
      <c r="A786">
        <v>278</v>
      </c>
      <c r="B786">
        <v>2</v>
      </c>
      <c r="C786">
        <v>19</v>
      </c>
      <c r="D786">
        <v>2</v>
      </c>
      <c r="E786">
        <v>449</v>
      </c>
      <c r="F786">
        <v>7.0000000000000007E-2</v>
      </c>
      <c r="G786">
        <f>(order_items[[#This Row],[quantity]]*order_items[[#This Row],[list_price]]-order_items[[#This Row],[discount]])</f>
        <v>897.93</v>
      </c>
      <c r="H786" t="str">
        <f>VLOOKUP(I786, 'categories'!$A$2:$B$1000, 2, FALSE)</f>
        <v>Cruisers Bicycles</v>
      </c>
      <c r="I786">
        <f>VLOOKUP(C786, products!$A$2:$D$1000, 4, FALSE)</f>
        <v>3</v>
      </c>
      <c r="J786" t="str">
        <f>VLOOKUP(D786, stores!$A$2:$B$1000, 2, FALSE)</f>
        <v>Baldwin Bikes</v>
      </c>
      <c r="K786" t="str">
        <f>VLOOKUP(C:C,products!$A$2:$B$1000,2,)</f>
        <v>Pure Cycles William 3-Speed - 2016</v>
      </c>
    </row>
    <row r="787" spans="1:11" x14ac:dyDescent="0.25">
      <c r="A787">
        <v>278</v>
      </c>
      <c r="B787">
        <v>3</v>
      </c>
      <c r="C787">
        <v>13</v>
      </c>
      <c r="D787">
        <v>1</v>
      </c>
      <c r="E787">
        <v>269.99</v>
      </c>
      <c r="F787">
        <v>7.0000000000000007E-2</v>
      </c>
      <c r="G787">
        <f>(order_items[[#This Row],[quantity]]*order_items[[#This Row],[list_price]]-order_items[[#This Row],[discount]])</f>
        <v>269.92</v>
      </c>
      <c r="H787" t="str">
        <f>VLOOKUP(I787, 'categories'!$A$2:$B$1000, 2, FALSE)</f>
        <v>Cruisers Bicycles</v>
      </c>
      <c r="I787">
        <f>VLOOKUP(C787, products!$A$2:$D$1000, 4, FALSE)</f>
        <v>3</v>
      </c>
      <c r="J787" t="str">
        <f>VLOOKUP(D787, stores!$A$2:$B$1000, 2, FALSE)</f>
        <v>Santa Cruz Bikes</v>
      </c>
      <c r="K787" t="str">
        <f>VLOOKUP(C:C,products!$A$2:$B$1000,2,)</f>
        <v>Electra Cruiser 1 (24-Inch) - 2016</v>
      </c>
    </row>
    <row r="788" spans="1:11" x14ac:dyDescent="0.25">
      <c r="A788">
        <v>278</v>
      </c>
      <c r="B788">
        <v>4</v>
      </c>
      <c r="C788">
        <v>11</v>
      </c>
      <c r="D788">
        <v>2</v>
      </c>
      <c r="E788">
        <v>1680.99</v>
      </c>
      <c r="F788">
        <v>7.0000000000000007E-2</v>
      </c>
      <c r="G788">
        <f>(order_items[[#This Row],[quantity]]*order_items[[#This Row],[list_price]]-order_items[[#This Row],[discount]])</f>
        <v>3361.91</v>
      </c>
      <c r="H788" t="str">
        <f>VLOOKUP(I788, 'categories'!$A$2:$B$1000, 2, FALSE)</f>
        <v>Cyclocross Bicycles</v>
      </c>
      <c r="I788">
        <f>VLOOKUP(C788, products!$A$2:$D$1000, 4, FALSE)</f>
        <v>4</v>
      </c>
      <c r="J788" t="str">
        <f>VLOOKUP(D788, stores!$A$2:$B$1000, 2, FALSE)</f>
        <v>Baldwin Bikes</v>
      </c>
      <c r="K788" t="str">
        <f>VLOOKUP(C:C,products!$A$2:$B$1000,2,)</f>
        <v>Surly Straggler 650b - 2016</v>
      </c>
    </row>
    <row r="789" spans="1:11" x14ac:dyDescent="0.25">
      <c r="A789">
        <v>279</v>
      </c>
      <c r="B789">
        <v>1</v>
      </c>
      <c r="C789">
        <v>25</v>
      </c>
      <c r="D789">
        <v>1</v>
      </c>
      <c r="E789">
        <v>499.99</v>
      </c>
      <c r="F789">
        <v>7.0000000000000007E-2</v>
      </c>
      <c r="G789">
        <f>(order_items[[#This Row],[quantity]]*order_items[[#This Row],[list_price]]-order_items[[#This Row],[discount]])</f>
        <v>499.92</v>
      </c>
      <c r="H789" t="str">
        <f>VLOOKUP(I789, 'categories'!$A$2:$B$1000, 2, FALSE)</f>
        <v>Comfort Bicycles</v>
      </c>
      <c r="I789">
        <f>VLOOKUP(C789, products!$A$2:$D$1000, 4, FALSE)</f>
        <v>2</v>
      </c>
      <c r="J789" t="str">
        <f>VLOOKUP(D789, stores!$A$2:$B$1000, 2, FALSE)</f>
        <v>Santa Cruz Bikes</v>
      </c>
      <c r="K789" t="str">
        <f>VLOOKUP(C:C,products!$A$2:$B$1000,2,)</f>
        <v>Electra Townie Original 7D - 2015/2016</v>
      </c>
    </row>
    <row r="790" spans="1:11" x14ac:dyDescent="0.25">
      <c r="A790">
        <v>280</v>
      </c>
      <c r="B790">
        <v>1</v>
      </c>
      <c r="C790">
        <v>25</v>
      </c>
      <c r="D790">
        <v>1</v>
      </c>
      <c r="E790">
        <v>499.99</v>
      </c>
      <c r="F790">
        <v>7.0000000000000007E-2</v>
      </c>
      <c r="G790">
        <f>(order_items[[#This Row],[quantity]]*order_items[[#This Row],[list_price]]-order_items[[#This Row],[discount]])</f>
        <v>499.92</v>
      </c>
      <c r="H790" t="str">
        <f>VLOOKUP(I790, 'categories'!$A$2:$B$1000, 2, FALSE)</f>
        <v>Comfort Bicycles</v>
      </c>
      <c r="I790">
        <f>VLOOKUP(C790, products!$A$2:$D$1000, 4, FALSE)</f>
        <v>2</v>
      </c>
      <c r="J790" t="str">
        <f>VLOOKUP(D790, stores!$A$2:$B$1000, 2, FALSE)</f>
        <v>Santa Cruz Bikes</v>
      </c>
      <c r="K790" t="str">
        <f>VLOOKUP(C:C,products!$A$2:$B$1000,2,)</f>
        <v>Electra Townie Original 7D - 2015/2016</v>
      </c>
    </row>
    <row r="791" spans="1:11" x14ac:dyDescent="0.25">
      <c r="A791">
        <v>280</v>
      </c>
      <c r="B791">
        <v>2</v>
      </c>
      <c r="C791">
        <v>26</v>
      </c>
      <c r="D791">
        <v>2</v>
      </c>
      <c r="E791">
        <v>599.99</v>
      </c>
      <c r="F791">
        <v>7.0000000000000007E-2</v>
      </c>
      <c r="G791">
        <f>(order_items[[#This Row],[quantity]]*order_items[[#This Row],[list_price]]-order_items[[#This Row],[discount]])</f>
        <v>1199.9100000000001</v>
      </c>
      <c r="H791" t="str">
        <f>VLOOKUP(I791, 'categories'!$A$2:$B$1000, 2, FALSE)</f>
        <v>Comfort Bicycles</v>
      </c>
      <c r="I791">
        <f>VLOOKUP(C791, products!$A$2:$D$1000, 4, FALSE)</f>
        <v>2</v>
      </c>
      <c r="J791" t="str">
        <f>VLOOKUP(D791, stores!$A$2:$B$1000, 2, FALSE)</f>
        <v>Baldwin Bikes</v>
      </c>
      <c r="K791" t="str">
        <f>VLOOKUP(C:C,products!$A$2:$B$1000,2,)</f>
        <v>Electra Townie Original 7D EQ - 2016</v>
      </c>
    </row>
    <row r="792" spans="1:11" x14ac:dyDescent="0.25">
      <c r="A792">
        <v>280</v>
      </c>
      <c r="B792">
        <v>3</v>
      </c>
      <c r="C792">
        <v>13</v>
      </c>
      <c r="D792">
        <v>1</v>
      </c>
      <c r="E792">
        <v>269.99</v>
      </c>
      <c r="F792">
        <v>7.0000000000000007E-2</v>
      </c>
      <c r="G792">
        <f>(order_items[[#This Row],[quantity]]*order_items[[#This Row],[list_price]]-order_items[[#This Row],[discount]])</f>
        <v>269.92</v>
      </c>
      <c r="H792" t="str">
        <f>VLOOKUP(I792, 'categories'!$A$2:$B$1000, 2, FALSE)</f>
        <v>Cruisers Bicycles</v>
      </c>
      <c r="I792">
        <f>VLOOKUP(C792, products!$A$2:$D$1000, 4, FALSE)</f>
        <v>3</v>
      </c>
      <c r="J792" t="str">
        <f>VLOOKUP(D792, stores!$A$2:$B$1000, 2, FALSE)</f>
        <v>Santa Cruz Bikes</v>
      </c>
      <c r="K792" t="str">
        <f>VLOOKUP(C:C,products!$A$2:$B$1000,2,)</f>
        <v>Electra Cruiser 1 (24-Inch) - 2016</v>
      </c>
    </row>
    <row r="793" spans="1:11" x14ac:dyDescent="0.25">
      <c r="A793">
        <v>281</v>
      </c>
      <c r="B793">
        <v>1</v>
      </c>
      <c r="C793">
        <v>22</v>
      </c>
      <c r="D793">
        <v>1</v>
      </c>
      <c r="E793">
        <v>269.99</v>
      </c>
      <c r="F793">
        <v>7.0000000000000007E-2</v>
      </c>
      <c r="G793">
        <f>(order_items[[#This Row],[quantity]]*order_items[[#This Row],[list_price]]-order_items[[#This Row],[discount]])</f>
        <v>269.92</v>
      </c>
      <c r="H793" t="str">
        <f>VLOOKUP(I793, 'categories'!$A$2:$B$1000, 2, FALSE)</f>
        <v>Children Bicycles</v>
      </c>
      <c r="I793">
        <f>VLOOKUP(C793, products!$A$2:$D$1000, 4, FALSE)</f>
        <v>1</v>
      </c>
      <c r="J793" t="str">
        <f>VLOOKUP(D793, stores!$A$2:$B$1000, 2, FALSE)</f>
        <v>Santa Cruz Bikes</v>
      </c>
      <c r="K793" t="str">
        <f>VLOOKUP(C:C,products!$A$2:$B$1000,2,)</f>
        <v>Electra Girl's Hawaii 1 (16-inch) - 2015/2016</v>
      </c>
    </row>
    <row r="794" spans="1:11" x14ac:dyDescent="0.25">
      <c r="A794">
        <v>281</v>
      </c>
      <c r="B794">
        <v>2</v>
      </c>
      <c r="C794">
        <v>14</v>
      </c>
      <c r="D794">
        <v>2</v>
      </c>
      <c r="E794">
        <v>269.99</v>
      </c>
      <c r="F794">
        <v>0.1</v>
      </c>
      <c r="G794">
        <f>(order_items[[#This Row],[quantity]]*order_items[[#This Row],[list_price]]-order_items[[#This Row],[discount]])</f>
        <v>539.88</v>
      </c>
      <c r="H794" t="str">
        <f>VLOOKUP(I794, 'categories'!$A$2:$B$1000, 2, FALSE)</f>
        <v>Cruisers Bicycles</v>
      </c>
      <c r="I794">
        <f>VLOOKUP(C794, products!$A$2:$D$1000, 4, FALSE)</f>
        <v>3</v>
      </c>
      <c r="J794" t="str">
        <f>VLOOKUP(D794, stores!$A$2:$B$1000, 2, FALSE)</f>
        <v>Baldwin Bikes</v>
      </c>
      <c r="K794" t="str">
        <f>VLOOKUP(C:C,products!$A$2:$B$1000,2,)</f>
        <v>Electra Girl's Hawaii 1 (16-inch) - 2015/2016</v>
      </c>
    </row>
    <row r="795" spans="1:11" x14ac:dyDescent="0.25">
      <c r="A795">
        <v>281</v>
      </c>
      <c r="B795">
        <v>3</v>
      </c>
      <c r="C795">
        <v>7</v>
      </c>
      <c r="D795">
        <v>2</v>
      </c>
      <c r="E795">
        <v>3999.99</v>
      </c>
      <c r="F795">
        <v>7.0000000000000007E-2</v>
      </c>
      <c r="G795">
        <f>(order_items[[#This Row],[quantity]]*order_items[[#This Row],[list_price]]-order_items[[#This Row],[discount]])</f>
        <v>7999.91</v>
      </c>
      <c r="H795" t="str">
        <f>VLOOKUP(I795, 'categories'!$A$2:$B$1000, 2, FALSE)</f>
        <v>Mountain Bikes</v>
      </c>
      <c r="I795">
        <f>VLOOKUP(C795, products!$A$2:$D$1000, 4, FALSE)</f>
        <v>6</v>
      </c>
      <c r="J795" t="str">
        <f>VLOOKUP(D795, stores!$A$2:$B$1000, 2, FALSE)</f>
        <v>Baldwin Bikes</v>
      </c>
      <c r="K795" t="str">
        <f>VLOOKUP(C:C,products!$A$2:$B$1000,2,)</f>
        <v>Trek Slash 8 27.5 - 2016</v>
      </c>
    </row>
    <row r="796" spans="1:11" x14ac:dyDescent="0.25">
      <c r="A796">
        <v>282</v>
      </c>
      <c r="B796">
        <v>1</v>
      </c>
      <c r="C796">
        <v>20</v>
      </c>
      <c r="D796">
        <v>1</v>
      </c>
      <c r="E796">
        <v>599.99</v>
      </c>
      <c r="F796">
        <v>7.0000000000000007E-2</v>
      </c>
      <c r="G796">
        <f>(order_items[[#This Row],[quantity]]*order_items[[#This Row],[list_price]]-order_items[[#This Row],[discount]])</f>
        <v>599.91999999999996</v>
      </c>
      <c r="H796" t="str">
        <f>VLOOKUP(I796, 'categories'!$A$2:$B$1000, 2, FALSE)</f>
        <v>Cruisers Bicycles</v>
      </c>
      <c r="I796">
        <f>VLOOKUP(C796, products!$A$2:$D$1000, 4, FALSE)</f>
        <v>3</v>
      </c>
      <c r="J796" t="str">
        <f>VLOOKUP(D796, stores!$A$2:$B$1000, 2, FALSE)</f>
        <v>Santa Cruz Bikes</v>
      </c>
      <c r="K796" t="str">
        <f>VLOOKUP(C:C,products!$A$2:$B$1000,2,)</f>
        <v>Electra Townie Original 7D EQ - Women's - 2016</v>
      </c>
    </row>
    <row r="797" spans="1:11" x14ac:dyDescent="0.25">
      <c r="A797">
        <v>282</v>
      </c>
      <c r="B797">
        <v>2</v>
      </c>
      <c r="C797">
        <v>7</v>
      </c>
      <c r="D797">
        <v>2</v>
      </c>
      <c r="E797">
        <v>3999.99</v>
      </c>
      <c r="F797">
        <v>7.0000000000000007E-2</v>
      </c>
      <c r="G797">
        <f>(order_items[[#This Row],[quantity]]*order_items[[#This Row],[list_price]]-order_items[[#This Row],[discount]])</f>
        <v>7999.91</v>
      </c>
      <c r="H797" t="str">
        <f>VLOOKUP(I797, 'categories'!$A$2:$B$1000, 2, FALSE)</f>
        <v>Mountain Bikes</v>
      </c>
      <c r="I797">
        <f>VLOOKUP(C797, products!$A$2:$D$1000, 4, FALSE)</f>
        <v>6</v>
      </c>
      <c r="J797" t="str">
        <f>VLOOKUP(D797, stores!$A$2:$B$1000, 2, FALSE)</f>
        <v>Baldwin Bikes</v>
      </c>
      <c r="K797" t="str">
        <f>VLOOKUP(C:C,products!$A$2:$B$1000,2,)</f>
        <v>Trek Slash 8 27.5 - 2016</v>
      </c>
    </row>
    <row r="798" spans="1:11" x14ac:dyDescent="0.25">
      <c r="A798">
        <v>282</v>
      </c>
      <c r="B798">
        <v>3</v>
      </c>
      <c r="C798">
        <v>3</v>
      </c>
      <c r="D798">
        <v>2</v>
      </c>
      <c r="E798">
        <v>999.99</v>
      </c>
      <c r="F798">
        <v>0.05</v>
      </c>
      <c r="G798">
        <f>(order_items[[#This Row],[quantity]]*order_items[[#This Row],[list_price]]-order_items[[#This Row],[discount]])</f>
        <v>1999.93</v>
      </c>
      <c r="H798" t="str">
        <f>VLOOKUP(I798, 'categories'!$A$2:$B$1000, 2, FALSE)</f>
        <v>Mountain Bikes</v>
      </c>
      <c r="I798">
        <f>VLOOKUP(C798, products!$A$2:$D$1000, 4, FALSE)</f>
        <v>6</v>
      </c>
      <c r="J798" t="str">
        <f>VLOOKUP(D798, stores!$A$2:$B$1000, 2, FALSE)</f>
        <v>Baldwin Bikes</v>
      </c>
      <c r="K798" t="str">
        <f>VLOOKUP(C:C,products!$A$2:$B$1000,2,)</f>
        <v>Surly Wednesday Frameset - 2016</v>
      </c>
    </row>
    <row r="799" spans="1:11" x14ac:dyDescent="0.25">
      <c r="A799">
        <v>282</v>
      </c>
      <c r="B799">
        <v>4</v>
      </c>
      <c r="C799">
        <v>16</v>
      </c>
      <c r="D799">
        <v>2</v>
      </c>
      <c r="E799">
        <v>599.99</v>
      </c>
      <c r="F799">
        <v>7.0000000000000007E-2</v>
      </c>
      <c r="G799">
        <f>(order_items[[#This Row],[quantity]]*order_items[[#This Row],[list_price]]-order_items[[#This Row],[discount]])</f>
        <v>1199.9100000000001</v>
      </c>
      <c r="H799" t="str">
        <f>VLOOKUP(I799, 'categories'!$A$2:$B$1000, 2, FALSE)</f>
        <v>Cruisers Bicycles</v>
      </c>
      <c r="I799">
        <f>VLOOKUP(C799, products!$A$2:$D$1000, 4, FALSE)</f>
        <v>3</v>
      </c>
      <c r="J799" t="str">
        <f>VLOOKUP(D799, stores!$A$2:$B$1000, 2, FALSE)</f>
        <v>Baldwin Bikes</v>
      </c>
      <c r="K799" t="str">
        <f>VLOOKUP(C:C,products!$A$2:$B$1000,2,)</f>
        <v>Electra Townie Original 7D EQ - 2016</v>
      </c>
    </row>
    <row r="800" spans="1:11" x14ac:dyDescent="0.25">
      <c r="A800">
        <v>283</v>
      </c>
      <c r="B800">
        <v>1</v>
      </c>
      <c r="C800">
        <v>9</v>
      </c>
      <c r="D800">
        <v>1</v>
      </c>
      <c r="E800">
        <v>2999.99</v>
      </c>
      <c r="F800">
        <v>0.05</v>
      </c>
      <c r="G800">
        <f>(order_items[[#This Row],[quantity]]*order_items[[#This Row],[list_price]]-order_items[[#This Row],[discount]])</f>
        <v>2999.9399999999996</v>
      </c>
      <c r="H800" t="str">
        <f>VLOOKUP(I800, 'categories'!$A$2:$B$1000, 2, FALSE)</f>
        <v>Electric Bikes</v>
      </c>
      <c r="I800">
        <f>VLOOKUP(C800, products!$A$2:$D$1000, 4, FALSE)</f>
        <v>5</v>
      </c>
      <c r="J800" t="str">
        <f>VLOOKUP(D800, stores!$A$2:$B$1000, 2, FALSE)</f>
        <v>Santa Cruz Bikes</v>
      </c>
      <c r="K800" t="str">
        <f>VLOOKUP(C:C,products!$A$2:$B$1000,2,)</f>
        <v>Trek Conduit+ - 2016</v>
      </c>
    </row>
    <row r="801" spans="1:11" x14ac:dyDescent="0.25">
      <c r="A801">
        <v>283</v>
      </c>
      <c r="B801">
        <v>2</v>
      </c>
      <c r="C801">
        <v>16</v>
      </c>
      <c r="D801">
        <v>2</v>
      </c>
      <c r="E801">
        <v>599.99</v>
      </c>
      <c r="F801">
        <v>0.2</v>
      </c>
      <c r="G801">
        <f>(order_items[[#This Row],[quantity]]*order_items[[#This Row],[list_price]]-order_items[[#This Row],[discount]])</f>
        <v>1199.78</v>
      </c>
      <c r="H801" t="str">
        <f>VLOOKUP(I801, 'categories'!$A$2:$B$1000, 2, FALSE)</f>
        <v>Cruisers Bicycles</v>
      </c>
      <c r="I801">
        <f>VLOOKUP(C801, products!$A$2:$D$1000, 4, FALSE)</f>
        <v>3</v>
      </c>
      <c r="J801" t="str">
        <f>VLOOKUP(D801, stores!$A$2:$B$1000, 2, FALSE)</f>
        <v>Baldwin Bikes</v>
      </c>
      <c r="K801" t="str">
        <f>VLOOKUP(C:C,products!$A$2:$B$1000,2,)</f>
        <v>Electra Townie Original 7D EQ - 2016</v>
      </c>
    </row>
    <row r="802" spans="1:11" x14ac:dyDescent="0.25">
      <c r="A802">
        <v>284</v>
      </c>
      <c r="B802">
        <v>1</v>
      </c>
      <c r="C802">
        <v>24</v>
      </c>
      <c r="D802">
        <v>2</v>
      </c>
      <c r="E802">
        <v>549.99</v>
      </c>
      <c r="F802">
        <v>0.2</v>
      </c>
      <c r="G802">
        <f>(order_items[[#This Row],[quantity]]*order_items[[#This Row],[list_price]]-order_items[[#This Row],[discount]])</f>
        <v>1099.78</v>
      </c>
      <c r="H802" t="str">
        <f>VLOOKUP(I802, 'categories'!$A$2:$B$1000, 2, FALSE)</f>
        <v>Comfort Bicycles</v>
      </c>
      <c r="I802">
        <f>VLOOKUP(C802, products!$A$2:$D$1000, 4, FALSE)</f>
        <v>2</v>
      </c>
      <c r="J802" t="str">
        <f>VLOOKUP(D802, stores!$A$2:$B$1000, 2, FALSE)</f>
        <v>Baldwin Bikes</v>
      </c>
      <c r="K802" t="str">
        <f>VLOOKUP(C:C,products!$A$2:$B$1000,2,)</f>
        <v>Electra Townie Original 21D - 2016</v>
      </c>
    </row>
    <row r="803" spans="1:11" x14ac:dyDescent="0.25">
      <c r="A803">
        <v>284</v>
      </c>
      <c r="B803">
        <v>2</v>
      </c>
      <c r="C803">
        <v>20</v>
      </c>
      <c r="D803">
        <v>1</v>
      </c>
      <c r="E803">
        <v>599.99</v>
      </c>
      <c r="F803">
        <v>0.2</v>
      </c>
      <c r="G803">
        <f>(order_items[[#This Row],[quantity]]*order_items[[#This Row],[list_price]]-order_items[[#This Row],[discount]])</f>
        <v>599.79</v>
      </c>
      <c r="H803" t="str">
        <f>VLOOKUP(I803, 'categories'!$A$2:$B$1000, 2, FALSE)</f>
        <v>Cruisers Bicycles</v>
      </c>
      <c r="I803">
        <f>VLOOKUP(C803, products!$A$2:$D$1000, 4, FALSE)</f>
        <v>3</v>
      </c>
      <c r="J803" t="str">
        <f>VLOOKUP(D803, stores!$A$2:$B$1000, 2, FALSE)</f>
        <v>Santa Cruz Bikes</v>
      </c>
      <c r="K803" t="str">
        <f>VLOOKUP(C:C,products!$A$2:$B$1000,2,)</f>
        <v>Electra Townie Original 7D EQ - Women's - 2016</v>
      </c>
    </row>
    <row r="804" spans="1:11" x14ac:dyDescent="0.25">
      <c r="A804">
        <v>285</v>
      </c>
      <c r="B804">
        <v>1</v>
      </c>
      <c r="C804">
        <v>16</v>
      </c>
      <c r="D804">
        <v>2</v>
      </c>
      <c r="E804">
        <v>599.99</v>
      </c>
      <c r="F804">
        <v>0.05</v>
      </c>
      <c r="G804">
        <f>(order_items[[#This Row],[quantity]]*order_items[[#This Row],[list_price]]-order_items[[#This Row],[discount]])</f>
        <v>1199.93</v>
      </c>
      <c r="H804" t="str">
        <f>VLOOKUP(I804, 'categories'!$A$2:$B$1000, 2, FALSE)</f>
        <v>Cruisers Bicycles</v>
      </c>
      <c r="I804">
        <f>VLOOKUP(C804, products!$A$2:$D$1000, 4, FALSE)</f>
        <v>3</v>
      </c>
      <c r="J804" t="str">
        <f>VLOOKUP(D804, stores!$A$2:$B$1000, 2, FALSE)</f>
        <v>Baldwin Bikes</v>
      </c>
      <c r="K804" t="str">
        <f>VLOOKUP(C:C,products!$A$2:$B$1000,2,)</f>
        <v>Electra Townie Original 7D EQ - 2016</v>
      </c>
    </row>
    <row r="805" spans="1:11" x14ac:dyDescent="0.25">
      <c r="A805">
        <v>285</v>
      </c>
      <c r="B805">
        <v>2</v>
      </c>
      <c r="C805">
        <v>12</v>
      </c>
      <c r="D805">
        <v>1</v>
      </c>
      <c r="E805">
        <v>549.99</v>
      </c>
      <c r="F805">
        <v>0.05</v>
      </c>
      <c r="G805">
        <f>(order_items[[#This Row],[quantity]]*order_items[[#This Row],[list_price]]-order_items[[#This Row],[discount]])</f>
        <v>549.94000000000005</v>
      </c>
      <c r="H805" t="str">
        <f>VLOOKUP(I805, 'categories'!$A$2:$B$1000, 2, FALSE)</f>
        <v>Cruisers Bicycles</v>
      </c>
      <c r="I805">
        <f>VLOOKUP(C805, products!$A$2:$D$1000, 4, FALSE)</f>
        <v>3</v>
      </c>
      <c r="J805" t="str">
        <f>VLOOKUP(D805, stores!$A$2:$B$1000, 2, FALSE)</f>
        <v>Santa Cruz Bikes</v>
      </c>
      <c r="K805" t="str">
        <f>VLOOKUP(C:C,products!$A$2:$B$1000,2,)</f>
        <v>Electra Townie Original 21D - 2016</v>
      </c>
    </row>
    <row r="806" spans="1:11" x14ac:dyDescent="0.25">
      <c r="A806">
        <v>285</v>
      </c>
      <c r="B806">
        <v>3</v>
      </c>
      <c r="C806">
        <v>2</v>
      </c>
      <c r="D806">
        <v>1</v>
      </c>
      <c r="E806">
        <v>749.99</v>
      </c>
      <c r="F806">
        <v>0.1</v>
      </c>
      <c r="G806">
        <f>(order_items[[#This Row],[quantity]]*order_items[[#This Row],[list_price]]-order_items[[#This Row],[discount]])</f>
        <v>749.89</v>
      </c>
      <c r="H806" t="str">
        <f>VLOOKUP(I806, 'categories'!$A$2:$B$1000, 2, FALSE)</f>
        <v>Mountain Bikes</v>
      </c>
      <c r="I806">
        <f>VLOOKUP(C806, products!$A$2:$D$1000, 4, FALSE)</f>
        <v>6</v>
      </c>
      <c r="J806" t="str">
        <f>VLOOKUP(D806, stores!$A$2:$B$1000, 2, FALSE)</f>
        <v>Santa Cruz Bikes</v>
      </c>
      <c r="K806" t="str">
        <f>VLOOKUP(C:C,products!$A$2:$B$1000,2,)</f>
        <v>Ritchey Timberwolf Frameset - 2016</v>
      </c>
    </row>
    <row r="807" spans="1:11" x14ac:dyDescent="0.25">
      <c r="A807">
        <v>286</v>
      </c>
      <c r="B807">
        <v>1</v>
      </c>
      <c r="C807">
        <v>26</v>
      </c>
      <c r="D807">
        <v>2</v>
      </c>
      <c r="E807">
        <v>599.99</v>
      </c>
      <c r="F807">
        <v>0.2</v>
      </c>
      <c r="G807">
        <f>(order_items[[#This Row],[quantity]]*order_items[[#This Row],[list_price]]-order_items[[#This Row],[discount]])</f>
        <v>1199.78</v>
      </c>
      <c r="H807" t="str">
        <f>VLOOKUP(I807, 'categories'!$A$2:$B$1000, 2, FALSE)</f>
        <v>Comfort Bicycles</v>
      </c>
      <c r="I807">
        <f>VLOOKUP(C807, products!$A$2:$D$1000, 4, FALSE)</f>
        <v>2</v>
      </c>
      <c r="J807" t="str">
        <f>VLOOKUP(D807, stores!$A$2:$B$1000, 2, FALSE)</f>
        <v>Baldwin Bikes</v>
      </c>
      <c r="K807" t="str">
        <f>VLOOKUP(C:C,products!$A$2:$B$1000,2,)</f>
        <v>Electra Townie Original 7D EQ - 2016</v>
      </c>
    </row>
    <row r="808" spans="1:11" x14ac:dyDescent="0.25">
      <c r="A808">
        <v>286</v>
      </c>
      <c r="B808">
        <v>2</v>
      </c>
      <c r="C808">
        <v>21</v>
      </c>
      <c r="D808">
        <v>2</v>
      </c>
      <c r="E808">
        <v>269.99</v>
      </c>
      <c r="F808">
        <v>7.0000000000000007E-2</v>
      </c>
      <c r="G808">
        <f>(order_items[[#This Row],[quantity]]*order_items[[#This Row],[list_price]]-order_items[[#This Row],[discount]])</f>
        <v>539.91</v>
      </c>
      <c r="H808" t="str">
        <f>VLOOKUP(I808, 'categories'!$A$2:$B$1000, 2, FALSE)</f>
        <v>Children Bicycles</v>
      </c>
      <c r="I808">
        <f>VLOOKUP(C808, products!$A$2:$D$1000, 4, FALSE)</f>
        <v>1</v>
      </c>
      <c r="J808" t="str">
        <f>VLOOKUP(D808, stores!$A$2:$B$1000, 2, FALSE)</f>
        <v>Baldwin Bikes</v>
      </c>
      <c r="K808" t="str">
        <f>VLOOKUP(C:C,products!$A$2:$B$1000,2,)</f>
        <v>Electra Cruiser 1 (24-Inch) - 2016</v>
      </c>
    </row>
    <row r="809" spans="1:11" x14ac:dyDescent="0.25">
      <c r="A809">
        <v>286</v>
      </c>
      <c r="B809">
        <v>3</v>
      </c>
      <c r="C809">
        <v>16</v>
      </c>
      <c r="D809">
        <v>2</v>
      </c>
      <c r="E809">
        <v>599.99</v>
      </c>
      <c r="F809">
        <v>0.1</v>
      </c>
      <c r="G809">
        <f>(order_items[[#This Row],[quantity]]*order_items[[#This Row],[list_price]]-order_items[[#This Row],[discount]])</f>
        <v>1199.8800000000001</v>
      </c>
      <c r="H809" t="str">
        <f>VLOOKUP(I809, 'categories'!$A$2:$B$1000, 2, FALSE)</f>
        <v>Cruisers Bicycles</v>
      </c>
      <c r="I809">
        <f>VLOOKUP(C809, products!$A$2:$D$1000, 4, FALSE)</f>
        <v>3</v>
      </c>
      <c r="J809" t="str">
        <f>VLOOKUP(D809, stores!$A$2:$B$1000, 2, FALSE)</f>
        <v>Baldwin Bikes</v>
      </c>
      <c r="K809" t="str">
        <f>VLOOKUP(C:C,products!$A$2:$B$1000,2,)</f>
        <v>Electra Townie Original 7D EQ - 2016</v>
      </c>
    </row>
    <row r="810" spans="1:11" x14ac:dyDescent="0.25">
      <c r="A810">
        <v>286</v>
      </c>
      <c r="B810">
        <v>4</v>
      </c>
      <c r="C810">
        <v>7</v>
      </c>
      <c r="D810">
        <v>1</v>
      </c>
      <c r="E810">
        <v>3999.99</v>
      </c>
      <c r="F810">
        <v>0.1</v>
      </c>
      <c r="G810">
        <f>(order_items[[#This Row],[quantity]]*order_items[[#This Row],[list_price]]-order_items[[#This Row],[discount]])</f>
        <v>3999.89</v>
      </c>
      <c r="H810" t="str">
        <f>VLOOKUP(I810, 'categories'!$A$2:$B$1000, 2, FALSE)</f>
        <v>Mountain Bikes</v>
      </c>
      <c r="I810">
        <f>VLOOKUP(C810, products!$A$2:$D$1000, 4, FALSE)</f>
        <v>6</v>
      </c>
      <c r="J810" t="str">
        <f>VLOOKUP(D810, stores!$A$2:$B$1000, 2, FALSE)</f>
        <v>Santa Cruz Bikes</v>
      </c>
      <c r="K810" t="str">
        <f>VLOOKUP(C:C,products!$A$2:$B$1000,2,)</f>
        <v>Trek Slash 8 27.5 - 2016</v>
      </c>
    </row>
    <row r="811" spans="1:11" x14ac:dyDescent="0.25">
      <c r="A811">
        <v>287</v>
      </c>
      <c r="B811">
        <v>1</v>
      </c>
      <c r="C811">
        <v>5</v>
      </c>
      <c r="D811">
        <v>1</v>
      </c>
      <c r="E811">
        <v>1320.99</v>
      </c>
      <c r="F811">
        <v>0.2</v>
      </c>
      <c r="G811">
        <f>(order_items[[#This Row],[quantity]]*order_items[[#This Row],[list_price]]-order_items[[#This Row],[discount]])</f>
        <v>1320.79</v>
      </c>
      <c r="H811" t="str">
        <f>VLOOKUP(I811, 'categories'!$A$2:$B$1000, 2, FALSE)</f>
        <v>Mountain Bikes</v>
      </c>
      <c r="I811">
        <f>VLOOKUP(C811, products!$A$2:$D$1000, 4, FALSE)</f>
        <v>6</v>
      </c>
      <c r="J811" t="str">
        <f>VLOOKUP(D811, stores!$A$2:$B$1000, 2, FALSE)</f>
        <v>Santa Cruz Bikes</v>
      </c>
      <c r="K811" t="str">
        <f>VLOOKUP(C:C,products!$A$2:$B$1000,2,)</f>
        <v>Heller Shagamaw Frame - 2016</v>
      </c>
    </row>
    <row r="812" spans="1:11" x14ac:dyDescent="0.25">
      <c r="A812">
        <v>287</v>
      </c>
      <c r="B812">
        <v>2</v>
      </c>
      <c r="C812">
        <v>10</v>
      </c>
      <c r="D812">
        <v>1</v>
      </c>
      <c r="E812">
        <v>1549</v>
      </c>
      <c r="F812">
        <v>0.05</v>
      </c>
      <c r="G812">
        <f>(order_items[[#This Row],[quantity]]*order_items[[#This Row],[list_price]]-order_items[[#This Row],[discount]])</f>
        <v>1548.95</v>
      </c>
      <c r="H812" t="str">
        <f>VLOOKUP(I812, 'categories'!$A$2:$B$1000, 2, FALSE)</f>
        <v>Cyclocross Bicycles</v>
      </c>
      <c r="I812">
        <f>VLOOKUP(C812, products!$A$2:$D$1000, 4, FALSE)</f>
        <v>4</v>
      </c>
      <c r="J812" t="str">
        <f>VLOOKUP(D812, stores!$A$2:$B$1000, 2, FALSE)</f>
        <v>Santa Cruz Bikes</v>
      </c>
      <c r="K812" t="str">
        <f>VLOOKUP(C:C,products!$A$2:$B$1000,2,)</f>
        <v>Surly Straggler - 2016</v>
      </c>
    </row>
    <row r="813" spans="1:11" x14ac:dyDescent="0.25">
      <c r="A813">
        <v>287</v>
      </c>
      <c r="B813">
        <v>3</v>
      </c>
      <c r="C813">
        <v>2</v>
      </c>
      <c r="D813">
        <v>1</v>
      </c>
      <c r="E813">
        <v>749.99</v>
      </c>
      <c r="F813">
        <v>0.05</v>
      </c>
      <c r="G813">
        <f>(order_items[[#This Row],[quantity]]*order_items[[#This Row],[list_price]]-order_items[[#This Row],[discount]])</f>
        <v>749.94</v>
      </c>
      <c r="H813" t="str">
        <f>VLOOKUP(I813, 'categories'!$A$2:$B$1000, 2, FALSE)</f>
        <v>Mountain Bikes</v>
      </c>
      <c r="I813">
        <f>VLOOKUP(C813, products!$A$2:$D$1000, 4, FALSE)</f>
        <v>6</v>
      </c>
      <c r="J813" t="str">
        <f>VLOOKUP(D813, stores!$A$2:$B$1000, 2, FALSE)</f>
        <v>Santa Cruz Bikes</v>
      </c>
      <c r="K813" t="str">
        <f>VLOOKUP(C:C,products!$A$2:$B$1000,2,)</f>
        <v>Ritchey Timberwolf Frameset - 2016</v>
      </c>
    </row>
    <row r="814" spans="1:11" x14ac:dyDescent="0.25">
      <c r="A814">
        <v>287</v>
      </c>
      <c r="B814">
        <v>4</v>
      </c>
      <c r="C814">
        <v>20</v>
      </c>
      <c r="D814">
        <v>1</v>
      </c>
      <c r="E814">
        <v>599.99</v>
      </c>
      <c r="F814">
        <v>0.05</v>
      </c>
      <c r="G814">
        <f>(order_items[[#This Row],[quantity]]*order_items[[#This Row],[list_price]]-order_items[[#This Row],[discount]])</f>
        <v>599.94000000000005</v>
      </c>
      <c r="H814" t="str">
        <f>VLOOKUP(I814, 'categories'!$A$2:$B$1000, 2, FALSE)</f>
        <v>Cruisers Bicycles</v>
      </c>
      <c r="I814">
        <f>VLOOKUP(C814, products!$A$2:$D$1000, 4, FALSE)</f>
        <v>3</v>
      </c>
      <c r="J814" t="str">
        <f>VLOOKUP(D814, stores!$A$2:$B$1000, 2, FALSE)</f>
        <v>Santa Cruz Bikes</v>
      </c>
      <c r="K814" t="str">
        <f>VLOOKUP(C:C,products!$A$2:$B$1000,2,)</f>
        <v>Electra Townie Original 7D EQ - Women's - 2016</v>
      </c>
    </row>
    <row r="815" spans="1:11" x14ac:dyDescent="0.25">
      <c r="A815">
        <v>288</v>
      </c>
      <c r="B815">
        <v>1</v>
      </c>
      <c r="C815">
        <v>4</v>
      </c>
      <c r="D815">
        <v>1</v>
      </c>
      <c r="E815">
        <v>2899.99</v>
      </c>
      <c r="F815">
        <v>0.2</v>
      </c>
      <c r="G815">
        <f>(order_items[[#This Row],[quantity]]*order_items[[#This Row],[list_price]]-order_items[[#This Row],[discount]])</f>
        <v>2899.79</v>
      </c>
      <c r="H815" t="str">
        <f>VLOOKUP(I815, 'categories'!$A$2:$B$1000, 2, FALSE)</f>
        <v>Mountain Bikes</v>
      </c>
      <c r="I815">
        <f>VLOOKUP(C815, products!$A$2:$D$1000, 4, FALSE)</f>
        <v>6</v>
      </c>
      <c r="J815" t="str">
        <f>VLOOKUP(D815, stores!$A$2:$B$1000, 2, FALSE)</f>
        <v>Santa Cruz Bikes</v>
      </c>
      <c r="K815" t="str">
        <f>VLOOKUP(C:C,products!$A$2:$B$1000,2,)</f>
        <v>Trek Fuel EX 8 29 - 2016</v>
      </c>
    </row>
    <row r="816" spans="1:11" x14ac:dyDescent="0.25">
      <c r="A816">
        <v>288</v>
      </c>
      <c r="B816">
        <v>2</v>
      </c>
      <c r="C816">
        <v>10</v>
      </c>
      <c r="D816">
        <v>1</v>
      </c>
      <c r="E816">
        <v>1549</v>
      </c>
      <c r="F816">
        <v>0.1</v>
      </c>
      <c r="G816">
        <f>(order_items[[#This Row],[quantity]]*order_items[[#This Row],[list_price]]-order_items[[#This Row],[discount]])</f>
        <v>1548.9</v>
      </c>
      <c r="H816" t="str">
        <f>VLOOKUP(I816, 'categories'!$A$2:$B$1000, 2, FALSE)</f>
        <v>Cyclocross Bicycles</v>
      </c>
      <c r="I816">
        <f>VLOOKUP(C816, products!$A$2:$D$1000, 4, FALSE)</f>
        <v>4</v>
      </c>
      <c r="J816" t="str">
        <f>VLOOKUP(D816, stores!$A$2:$B$1000, 2, FALSE)</f>
        <v>Santa Cruz Bikes</v>
      </c>
      <c r="K816" t="str">
        <f>VLOOKUP(C:C,products!$A$2:$B$1000,2,)</f>
        <v>Surly Straggler - 2016</v>
      </c>
    </row>
    <row r="817" spans="1:11" x14ac:dyDescent="0.25">
      <c r="A817">
        <v>288</v>
      </c>
      <c r="B817">
        <v>3</v>
      </c>
      <c r="C817">
        <v>7</v>
      </c>
      <c r="D817">
        <v>2</v>
      </c>
      <c r="E817">
        <v>3999.99</v>
      </c>
      <c r="F817">
        <v>0.05</v>
      </c>
      <c r="G817">
        <f>(order_items[[#This Row],[quantity]]*order_items[[#This Row],[list_price]]-order_items[[#This Row],[discount]])</f>
        <v>7999.9299999999994</v>
      </c>
      <c r="H817" t="str">
        <f>VLOOKUP(I817, 'categories'!$A$2:$B$1000, 2, FALSE)</f>
        <v>Mountain Bikes</v>
      </c>
      <c r="I817">
        <f>VLOOKUP(C817, products!$A$2:$D$1000, 4, FALSE)</f>
        <v>6</v>
      </c>
      <c r="J817" t="str">
        <f>VLOOKUP(D817, stores!$A$2:$B$1000, 2, FALSE)</f>
        <v>Baldwin Bikes</v>
      </c>
      <c r="K817" t="str">
        <f>VLOOKUP(C:C,products!$A$2:$B$1000,2,)</f>
        <v>Trek Slash 8 27.5 - 2016</v>
      </c>
    </row>
    <row r="818" spans="1:11" x14ac:dyDescent="0.25">
      <c r="A818">
        <v>289</v>
      </c>
      <c r="B818">
        <v>1</v>
      </c>
      <c r="C818">
        <v>13</v>
      </c>
      <c r="D818">
        <v>1</v>
      </c>
      <c r="E818">
        <v>269.99</v>
      </c>
      <c r="F818">
        <v>7.0000000000000007E-2</v>
      </c>
      <c r="G818">
        <f>(order_items[[#This Row],[quantity]]*order_items[[#This Row],[list_price]]-order_items[[#This Row],[discount]])</f>
        <v>269.92</v>
      </c>
      <c r="H818" t="str">
        <f>VLOOKUP(I818, 'categories'!$A$2:$B$1000, 2, FALSE)</f>
        <v>Cruisers Bicycles</v>
      </c>
      <c r="I818">
        <f>VLOOKUP(C818, products!$A$2:$D$1000, 4, FALSE)</f>
        <v>3</v>
      </c>
      <c r="J818" t="str">
        <f>VLOOKUP(D818, stores!$A$2:$B$1000, 2, FALSE)</f>
        <v>Santa Cruz Bikes</v>
      </c>
      <c r="K818" t="str">
        <f>VLOOKUP(C:C,products!$A$2:$B$1000,2,)</f>
        <v>Electra Cruiser 1 (24-Inch) - 2016</v>
      </c>
    </row>
    <row r="819" spans="1:11" x14ac:dyDescent="0.25">
      <c r="A819">
        <v>289</v>
      </c>
      <c r="B819">
        <v>2</v>
      </c>
      <c r="C819">
        <v>24</v>
      </c>
      <c r="D819">
        <v>1</v>
      </c>
      <c r="E819">
        <v>549.99</v>
      </c>
      <c r="F819">
        <v>0.2</v>
      </c>
      <c r="G819">
        <f>(order_items[[#This Row],[quantity]]*order_items[[#This Row],[list_price]]-order_items[[#This Row],[discount]])</f>
        <v>549.79</v>
      </c>
      <c r="H819" t="str">
        <f>VLOOKUP(I819, 'categories'!$A$2:$B$1000, 2, FALSE)</f>
        <v>Comfort Bicycles</v>
      </c>
      <c r="I819">
        <f>VLOOKUP(C819, products!$A$2:$D$1000, 4, FALSE)</f>
        <v>2</v>
      </c>
      <c r="J819" t="str">
        <f>VLOOKUP(D819, stores!$A$2:$B$1000, 2, FALSE)</f>
        <v>Santa Cruz Bikes</v>
      </c>
      <c r="K819" t="str">
        <f>VLOOKUP(C:C,products!$A$2:$B$1000,2,)</f>
        <v>Electra Townie Original 21D - 2016</v>
      </c>
    </row>
    <row r="820" spans="1:11" x14ac:dyDescent="0.25">
      <c r="A820">
        <v>289</v>
      </c>
      <c r="B820">
        <v>3</v>
      </c>
      <c r="C820">
        <v>17</v>
      </c>
      <c r="D820">
        <v>1</v>
      </c>
      <c r="E820">
        <v>429</v>
      </c>
      <c r="F820">
        <v>0.2</v>
      </c>
      <c r="G820">
        <f>(order_items[[#This Row],[quantity]]*order_items[[#This Row],[list_price]]-order_items[[#This Row],[discount]])</f>
        <v>428.8</v>
      </c>
      <c r="H820" t="str">
        <f>VLOOKUP(I820, 'categories'!$A$2:$B$1000, 2, FALSE)</f>
        <v>Cruisers Bicycles</v>
      </c>
      <c r="I820">
        <f>VLOOKUP(C820, products!$A$2:$D$1000, 4, FALSE)</f>
        <v>3</v>
      </c>
      <c r="J820" t="str">
        <f>VLOOKUP(D820, stores!$A$2:$B$1000, 2, FALSE)</f>
        <v>Santa Cruz Bikes</v>
      </c>
      <c r="K820" t="str">
        <f>VLOOKUP(C:C,products!$A$2:$B$1000,2,)</f>
        <v>Pure Cycles Vine 8-Speed - 2016</v>
      </c>
    </row>
    <row r="821" spans="1:11" x14ac:dyDescent="0.25">
      <c r="A821">
        <v>290</v>
      </c>
      <c r="B821">
        <v>1</v>
      </c>
      <c r="C821">
        <v>2</v>
      </c>
      <c r="D821">
        <v>2</v>
      </c>
      <c r="E821">
        <v>749.99</v>
      </c>
      <c r="F821">
        <v>7.0000000000000007E-2</v>
      </c>
      <c r="G821">
        <f>(order_items[[#This Row],[quantity]]*order_items[[#This Row],[list_price]]-order_items[[#This Row],[discount]])</f>
        <v>1499.91</v>
      </c>
      <c r="H821" t="str">
        <f>VLOOKUP(I821, 'categories'!$A$2:$B$1000, 2, FALSE)</f>
        <v>Mountain Bikes</v>
      </c>
      <c r="I821">
        <f>VLOOKUP(C821, products!$A$2:$D$1000, 4, FALSE)</f>
        <v>6</v>
      </c>
      <c r="J821" t="str">
        <f>VLOOKUP(D821, stores!$A$2:$B$1000, 2, FALSE)</f>
        <v>Baldwin Bikes</v>
      </c>
      <c r="K821" t="str">
        <f>VLOOKUP(C:C,products!$A$2:$B$1000,2,)</f>
        <v>Ritchey Timberwolf Frameset - 2016</v>
      </c>
    </row>
    <row r="822" spans="1:11" x14ac:dyDescent="0.25">
      <c r="A822">
        <v>290</v>
      </c>
      <c r="B822">
        <v>2</v>
      </c>
      <c r="C822">
        <v>5</v>
      </c>
      <c r="D822">
        <v>2</v>
      </c>
      <c r="E822">
        <v>1320.99</v>
      </c>
      <c r="F822">
        <v>7.0000000000000007E-2</v>
      </c>
      <c r="G822">
        <f>(order_items[[#This Row],[quantity]]*order_items[[#This Row],[list_price]]-order_items[[#This Row],[discount]])</f>
        <v>2641.91</v>
      </c>
      <c r="H822" t="str">
        <f>VLOOKUP(I822, 'categories'!$A$2:$B$1000, 2, FALSE)</f>
        <v>Mountain Bikes</v>
      </c>
      <c r="I822">
        <f>VLOOKUP(C822, products!$A$2:$D$1000, 4, FALSE)</f>
        <v>6</v>
      </c>
      <c r="J822" t="str">
        <f>VLOOKUP(D822, stores!$A$2:$B$1000, 2, FALSE)</f>
        <v>Baldwin Bikes</v>
      </c>
      <c r="K822" t="str">
        <f>VLOOKUP(C:C,products!$A$2:$B$1000,2,)</f>
        <v>Heller Shagamaw Frame - 2016</v>
      </c>
    </row>
    <row r="823" spans="1:11" x14ac:dyDescent="0.25">
      <c r="A823">
        <v>290</v>
      </c>
      <c r="B823">
        <v>3</v>
      </c>
      <c r="C823">
        <v>21</v>
      </c>
      <c r="D823">
        <v>1</v>
      </c>
      <c r="E823">
        <v>269.99</v>
      </c>
      <c r="F823">
        <v>0.1</v>
      </c>
      <c r="G823">
        <f>(order_items[[#This Row],[quantity]]*order_items[[#This Row],[list_price]]-order_items[[#This Row],[discount]])</f>
        <v>269.89</v>
      </c>
      <c r="H823" t="str">
        <f>VLOOKUP(I823, 'categories'!$A$2:$B$1000, 2, FALSE)</f>
        <v>Children Bicycles</v>
      </c>
      <c r="I823">
        <f>VLOOKUP(C823, products!$A$2:$D$1000, 4, FALSE)</f>
        <v>1</v>
      </c>
      <c r="J823" t="str">
        <f>VLOOKUP(D823, stores!$A$2:$B$1000, 2, FALSE)</f>
        <v>Santa Cruz Bikes</v>
      </c>
      <c r="K823" t="str">
        <f>VLOOKUP(C:C,products!$A$2:$B$1000,2,)</f>
        <v>Electra Cruiser 1 (24-Inch) - 2016</v>
      </c>
    </row>
    <row r="824" spans="1:11" x14ac:dyDescent="0.25">
      <c r="A824">
        <v>291</v>
      </c>
      <c r="B824">
        <v>1</v>
      </c>
      <c r="C824">
        <v>6</v>
      </c>
      <c r="D824">
        <v>2</v>
      </c>
      <c r="E824">
        <v>469.99</v>
      </c>
      <c r="F824">
        <v>0.05</v>
      </c>
      <c r="G824">
        <f>(order_items[[#This Row],[quantity]]*order_items[[#This Row],[list_price]]-order_items[[#This Row],[discount]])</f>
        <v>939.93000000000006</v>
      </c>
      <c r="H824" t="str">
        <f>VLOOKUP(I824, 'categories'!$A$2:$B$1000, 2, FALSE)</f>
        <v>Mountain Bikes</v>
      </c>
      <c r="I824">
        <f>VLOOKUP(C824, products!$A$2:$D$1000, 4, FALSE)</f>
        <v>6</v>
      </c>
      <c r="J824" t="str">
        <f>VLOOKUP(D824, stores!$A$2:$B$1000, 2, FALSE)</f>
        <v>Baldwin Bikes</v>
      </c>
      <c r="K824" t="str">
        <f>VLOOKUP(C:C,products!$A$2:$B$1000,2,)</f>
        <v>Surly Ice Cream Truck Frameset - 2016</v>
      </c>
    </row>
    <row r="825" spans="1:11" x14ac:dyDescent="0.25">
      <c r="A825">
        <v>291</v>
      </c>
      <c r="B825">
        <v>2</v>
      </c>
      <c r="C825">
        <v>21</v>
      </c>
      <c r="D825">
        <v>2</v>
      </c>
      <c r="E825">
        <v>269.99</v>
      </c>
      <c r="F825">
        <v>7.0000000000000007E-2</v>
      </c>
      <c r="G825">
        <f>(order_items[[#This Row],[quantity]]*order_items[[#This Row],[list_price]]-order_items[[#This Row],[discount]])</f>
        <v>539.91</v>
      </c>
      <c r="H825" t="str">
        <f>VLOOKUP(I825, 'categories'!$A$2:$B$1000, 2, FALSE)</f>
        <v>Children Bicycles</v>
      </c>
      <c r="I825">
        <f>VLOOKUP(C825, products!$A$2:$D$1000, 4, FALSE)</f>
        <v>1</v>
      </c>
      <c r="J825" t="str">
        <f>VLOOKUP(D825, stores!$A$2:$B$1000, 2, FALSE)</f>
        <v>Baldwin Bikes</v>
      </c>
      <c r="K825" t="str">
        <f>VLOOKUP(C:C,products!$A$2:$B$1000,2,)</f>
        <v>Electra Cruiser 1 (24-Inch) - 2016</v>
      </c>
    </row>
    <row r="826" spans="1:11" x14ac:dyDescent="0.25">
      <c r="A826">
        <v>292</v>
      </c>
      <c r="B826">
        <v>1</v>
      </c>
      <c r="C826">
        <v>18</v>
      </c>
      <c r="D826">
        <v>2</v>
      </c>
      <c r="E826">
        <v>449</v>
      </c>
      <c r="F826">
        <v>0.1</v>
      </c>
      <c r="G826">
        <f>(order_items[[#This Row],[quantity]]*order_items[[#This Row],[list_price]]-order_items[[#This Row],[discount]])</f>
        <v>897.9</v>
      </c>
      <c r="H826" t="str">
        <f>VLOOKUP(I826, 'categories'!$A$2:$B$1000, 2, FALSE)</f>
        <v>Cruisers Bicycles</v>
      </c>
      <c r="I826">
        <f>VLOOKUP(C826, products!$A$2:$D$1000, 4, FALSE)</f>
        <v>3</v>
      </c>
      <c r="J826" t="str">
        <f>VLOOKUP(D826, stores!$A$2:$B$1000, 2, FALSE)</f>
        <v>Baldwin Bikes</v>
      </c>
      <c r="K826" t="str">
        <f>VLOOKUP(C:C,products!$A$2:$B$1000,2,)</f>
        <v>Pure Cycles Western 3-Speed - Women's - 2015/2016</v>
      </c>
    </row>
    <row r="827" spans="1:11" x14ac:dyDescent="0.25">
      <c r="A827">
        <v>292</v>
      </c>
      <c r="B827">
        <v>2</v>
      </c>
      <c r="C827">
        <v>4</v>
      </c>
      <c r="D827">
        <v>1</v>
      </c>
      <c r="E827">
        <v>2899.99</v>
      </c>
      <c r="F827">
        <v>7.0000000000000007E-2</v>
      </c>
      <c r="G827">
        <f>(order_items[[#This Row],[quantity]]*order_items[[#This Row],[list_price]]-order_items[[#This Row],[discount]])</f>
        <v>2899.9199999999996</v>
      </c>
      <c r="H827" t="str">
        <f>VLOOKUP(I827, 'categories'!$A$2:$B$1000, 2, FALSE)</f>
        <v>Mountain Bikes</v>
      </c>
      <c r="I827">
        <f>VLOOKUP(C827, products!$A$2:$D$1000, 4, FALSE)</f>
        <v>6</v>
      </c>
      <c r="J827" t="str">
        <f>VLOOKUP(D827, stores!$A$2:$B$1000, 2, FALSE)</f>
        <v>Santa Cruz Bikes</v>
      </c>
      <c r="K827" t="str">
        <f>VLOOKUP(C:C,products!$A$2:$B$1000,2,)</f>
        <v>Trek Fuel EX 8 29 - 2016</v>
      </c>
    </row>
    <row r="828" spans="1:11" x14ac:dyDescent="0.25">
      <c r="A828">
        <v>292</v>
      </c>
      <c r="B828">
        <v>3</v>
      </c>
      <c r="C828">
        <v>10</v>
      </c>
      <c r="D828">
        <v>2</v>
      </c>
      <c r="E828">
        <v>1549</v>
      </c>
      <c r="F828">
        <v>0.05</v>
      </c>
      <c r="G828">
        <f>(order_items[[#This Row],[quantity]]*order_items[[#This Row],[list_price]]-order_items[[#This Row],[discount]])</f>
        <v>3097.95</v>
      </c>
      <c r="H828" t="str">
        <f>VLOOKUP(I828, 'categories'!$A$2:$B$1000, 2, FALSE)</f>
        <v>Cyclocross Bicycles</v>
      </c>
      <c r="I828">
        <f>VLOOKUP(C828, products!$A$2:$D$1000, 4, FALSE)</f>
        <v>4</v>
      </c>
      <c r="J828" t="str">
        <f>VLOOKUP(D828, stores!$A$2:$B$1000, 2, FALSE)</f>
        <v>Baldwin Bikes</v>
      </c>
      <c r="K828" t="str">
        <f>VLOOKUP(C:C,products!$A$2:$B$1000,2,)</f>
        <v>Surly Straggler - 2016</v>
      </c>
    </row>
    <row r="829" spans="1:11" x14ac:dyDescent="0.25">
      <c r="A829">
        <v>293</v>
      </c>
      <c r="B829">
        <v>1</v>
      </c>
      <c r="C829">
        <v>19</v>
      </c>
      <c r="D829">
        <v>2</v>
      </c>
      <c r="E829">
        <v>449</v>
      </c>
      <c r="F829">
        <v>0.05</v>
      </c>
      <c r="G829">
        <f>(order_items[[#This Row],[quantity]]*order_items[[#This Row],[list_price]]-order_items[[#This Row],[discount]])</f>
        <v>897.95</v>
      </c>
      <c r="H829" t="str">
        <f>VLOOKUP(I829, 'categories'!$A$2:$B$1000, 2, FALSE)</f>
        <v>Cruisers Bicycles</v>
      </c>
      <c r="I829">
        <f>VLOOKUP(C829, products!$A$2:$D$1000, 4, FALSE)</f>
        <v>3</v>
      </c>
      <c r="J829" t="str">
        <f>VLOOKUP(D829, stores!$A$2:$B$1000, 2, FALSE)</f>
        <v>Baldwin Bikes</v>
      </c>
      <c r="K829" t="str">
        <f>VLOOKUP(C:C,products!$A$2:$B$1000,2,)</f>
        <v>Pure Cycles William 3-Speed - 2016</v>
      </c>
    </row>
    <row r="830" spans="1:11" x14ac:dyDescent="0.25">
      <c r="A830">
        <v>293</v>
      </c>
      <c r="B830">
        <v>2</v>
      </c>
      <c r="C830">
        <v>6</v>
      </c>
      <c r="D830">
        <v>1</v>
      </c>
      <c r="E830">
        <v>469.99</v>
      </c>
      <c r="F830">
        <v>0.2</v>
      </c>
      <c r="G830">
        <f>(order_items[[#This Row],[quantity]]*order_items[[#This Row],[list_price]]-order_items[[#This Row],[discount]])</f>
        <v>469.79</v>
      </c>
      <c r="H830" t="str">
        <f>VLOOKUP(I830, 'categories'!$A$2:$B$1000, 2, FALSE)</f>
        <v>Mountain Bikes</v>
      </c>
      <c r="I830">
        <f>VLOOKUP(C830, products!$A$2:$D$1000, 4, FALSE)</f>
        <v>6</v>
      </c>
      <c r="J830" t="str">
        <f>VLOOKUP(D830, stores!$A$2:$B$1000, 2, FALSE)</f>
        <v>Santa Cruz Bikes</v>
      </c>
      <c r="K830" t="str">
        <f>VLOOKUP(C:C,products!$A$2:$B$1000,2,)</f>
        <v>Surly Ice Cream Truck Frameset - 2016</v>
      </c>
    </row>
    <row r="831" spans="1:11" x14ac:dyDescent="0.25">
      <c r="A831">
        <v>294</v>
      </c>
      <c r="B831">
        <v>1</v>
      </c>
      <c r="C831">
        <v>18</v>
      </c>
      <c r="D831">
        <v>1</v>
      </c>
      <c r="E831">
        <v>449</v>
      </c>
      <c r="F831">
        <v>0.2</v>
      </c>
      <c r="G831">
        <f>(order_items[[#This Row],[quantity]]*order_items[[#This Row],[list_price]]-order_items[[#This Row],[discount]])</f>
        <v>448.8</v>
      </c>
      <c r="H831" t="str">
        <f>VLOOKUP(I831, 'categories'!$A$2:$B$1000, 2, FALSE)</f>
        <v>Cruisers Bicycles</v>
      </c>
      <c r="I831">
        <f>VLOOKUP(C831, products!$A$2:$D$1000, 4, FALSE)</f>
        <v>3</v>
      </c>
      <c r="J831" t="str">
        <f>VLOOKUP(D831, stores!$A$2:$B$1000, 2, FALSE)</f>
        <v>Santa Cruz Bikes</v>
      </c>
      <c r="K831" t="str">
        <f>VLOOKUP(C:C,products!$A$2:$B$1000,2,)</f>
        <v>Pure Cycles Western 3-Speed - Women's - 2015/2016</v>
      </c>
    </row>
    <row r="832" spans="1:11" x14ac:dyDescent="0.25">
      <c r="A832">
        <v>294</v>
      </c>
      <c r="B832">
        <v>2</v>
      </c>
      <c r="C832">
        <v>14</v>
      </c>
      <c r="D832">
        <v>1</v>
      </c>
      <c r="E832">
        <v>269.99</v>
      </c>
      <c r="F832">
        <v>0.2</v>
      </c>
      <c r="G832">
        <f>(order_items[[#This Row],[quantity]]*order_items[[#This Row],[list_price]]-order_items[[#This Row],[discount]])</f>
        <v>269.79000000000002</v>
      </c>
      <c r="H832" t="str">
        <f>VLOOKUP(I832, 'categories'!$A$2:$B$1000, 2, FALSE)</f>
        <v>Cruisers Bicycles</v>
      </c>
      <c r="I832">
        <f>VLOOKUP(C832, products!$A$2:$D$1000, 4, FALSE)</f>
        <v>3</v>
      </c>
      <c r="J832" t="str">
        <f>VLOOKUP(D832, stores!$A$2:$B$1000, 2, FALSE)</f>
        <v>Santa Cruz Bikes</v>
      </c>
      <c r="K832" t="str">
        <f>VLOOKUP(C:C,products!$A$2:$B$1000,2,)</f>
        <v>Electra Girl's Hawaii 1 (16-inch) - 2015/2016</v>
      </c>
    </row>
    <row r="833" spans="1:11" x14ac:dyDescent="0.25">
      <c r="A833">
        <v>294</v>
      </c>
      <c r="B833">
        <v>3</v>
      </c>
      <c r="C833">
        <v>7</v>
      </c>
      <c r="D833">
        <v>2</v>
      </c>
      <c r="E833">
        <v>3999.99</v>
      </c>
      <c r="F833">
        <v>0.05</v>
      </c>
      <c r="G833">
        <f>(order_items[[#This Row],[quantity]]*order_items[[#This Row],[list_price]]-order_items[[#This Row],[discount]])</f>
        <v>7999.9299999999994</v>
      </c>
      <c r="H833" t="str">
        <f>VLOOKUP(I833, 'categories'!$A$2:$B$1000, 2, FALSE)</f>
        <v>Mountain Bikes</v>
      </c>
      <c r="I833">
        <f>VLOOKUP(C833, products!$A$2:$D$1000, 4, FALSE)</f>
        <v>6</v>
      </c>
      <c r="J833" t="str">
        <f>VLOOKUP(D833, stores!$A$2:$B$1000, 2, FALSE)</f>
        <v>Baldwin Bikes</v>
      </c>
      <c r="K833" t="str">
        <f>VLOOKUP(C:C,products!$A$2:$B$1000,2,)</f>
        <v>Trek Slash 8 27.5 - 2016</v>
      </c>
    </row>
    <row r="834" spans="1:11" x14ac:dyDescent="0.25">
      <c r="A834">
        <v>294</v>
      </c>
      <c r="B834">
        <v>4</v>
      </c>
      <c r="C834">
        <v>25</v>
      </c>
      <c r="D834">
        <v>2</v>
      </c>
      <c r="E834">
        <v>499.99</v>
      </c>
      <c r="F834">
        <v>0.2</v>
      </c>
      <c r="G834">
        <f>(order_items[[#This Row],[quantity]]*order_items[[#This Row],[list_price]]-order_items[[#This Row],[discount]])</f>
        <v>999.78</v>
      </c>
      <c r="H834" t="str">
        <f>VLOOKUP(I834, 'categories'!$A$2:$B$1000, 2, FALSE)</f>
        <v>Comfort Bicycles</v>
      </c>
      <c r="I834">
        <f>VLOOKUP(C834, products!$A$2:$D$1000, 4, FALSE)</f>
        <v>2</v>
      </c>
      <c r="J834" t="str">
        <f>VLOOKUP(D834, stores!$A$2:$B$1000, 2, FALSE)</f>
        <v>Baldwin Bikes</v>
      </c>
      <c r="K834" t="str">
        <f>VLOOKUP(C:C,products!$A$2:$B$1000,2,)</f>
        <v>Electra Townie Original 7D - 2015/2016</v>
      </c>
    </row>
    <row r="835" spans="1:11" x14ac:dyDescent="0.25">
      <c r="A835">
        <v>295</v>
      </c>
      <c r="B835">
        <v>1</v>
      </c>
      <c r="C835">
        <v>22</v>
      </c>
      <c r="D835">
        <v>2</v>
      </c>
      <c r="E835">
        <v>269.99</v>
      </c>
      <c r="F835">
        <v>7.0000000000000007E-2</v>
      </c>
      <c r="G835">
        <f>(order_items[[#This Row],[quantity]]*order_items[[#This Row],[list_price]]-order_items[[#This Row],[discount]])</f>
        <v>539.91</v>
      </c>
      <c r="H835" t="str">
        <f>VLOOKUP(I835, 'categories'!$A$2:$B$1000, 2, FALSE)</f>
        <v>Children Bicycles</v>
      </c>
      <c r="I835">
        <f>VLOOKUP(C835, products!$A$2:$D$1000, 4, FALSE)</f>
        <v>1</v>
      </c>
      <c r="J835" t="str">
        <f>VLOOKUP(D835, stores!$A$2:$B$1000, 2, FALSE)</f>
        <v>Baldwin Bikes</v>
      </c>
      <c r="K835" t="str">
        <f>VLOOKUP(C:C,products!$A$2:$B$1000,2,)</f>
        <v>Electra Girl's Hawaii 1 (16-inch) - 2015/2016</v>
      </c>
    </row>
    <row r="836" spans="1:11" x14ac:dyDescent="0.25">
      <c r="A836">
        <v>296</v>
      </c>
      <c r="B836">
        <v>1</v>
      </c>
      <c r="C836">
        <v>25</v>
      </c>
      <c r="D836">
        <v>2</v>
      </c>
      <c r="E836">
        <v>499.99</v>
      </c>
      <c r="F836">
        <v>7.0000000000000007E-2</v>
      </c>
      <c r="G836">
        <f>(order_items[[#This Row],[quantity]]*order_items[[#This Row],[list_price]]-order_items[[#This Row],[discount]])</f>
        <v>999.91</v>
      </c>
      <c r="H836" t="str">
        <f>VLOOKUP(I836, 'categories'!$A$2:$B$1000, 2, FALSE)</f>
        <v>Comfort Bicycles</v>
      </c>
      <c r="I836">
        <f>VLOOKUP(C836, products!$A$2:$D$1000, 4, FALSE)</f>
        <v>2</v>
      </c>
      <c r="J836" t="str">
        <f>VLOOKUP(D836, stores!$A$2:$B$1000, 2, FALSE)</f>
        <v>Baldwin Bikes</v>
      </c>
      <c r="K836" t="str">
        <f>VLOOKUP(C:C,products!$A$2:$B$1000,2,)</f>
        <v>Electra Townie Original 7D - 2015/2016</v>
      </c>
    </row>
    <row r="837" spans="1:11" x14ac:dyDescent="0.25">
      <c r="A837">
        <v>296</v>
      </c>
      <c r="B837">
        <v>2</v>
      </c>
      <c r="C837">
        <v>12</v>
      </c>
      <c r="D837">
        <v>2</v>
      </c>
      <c r="E837">
        <v>549.99</v>
      </c>
      <c r="F837">
        <v>0.1</v>
      </c>
      <c r="G837">
        <f>(order_items[[#This Row],[quantity]]*order_items[[#This Row],[list_price]]-order_items[[#This Row],[discount]])</f>
        <v>1099.8800000000001</v>
      </c>
      <c r="H837" t="str">
        <f>VLOOKUP(I837, 'categories'!$A$2:$B$1000, 2, FALSE)</f>
        <v>Cruisers Bicycles</v>
      </c>
      <c r="I837">
        <f>VLOOKUP(C837, products!$A$2:$D$1000, 4, FALSE)</f>
        <v>3</v>
      </c>
      <c r="J837" t="str">
        <f>VLOOKUP(D837, stores!$A$2:$B$1000, 2, FALSE)</f>
        <v>Baldwin Bikes</v>
      </c>
      <c r="K837" t="str">
        <f>VLOOKUP(C:C,products!$A$2:$B$1000,2,)</f>
        <v>Electra Townie Original 21D - 2016</v>
      </c>
    </row>
    <row r="838" spans="1:11" x14ac:dyDescent="0.25">
      <c r="A838">
        <v>296</v>
      </c>
      <c r="B838">
        <v>3</v>
      </c>
      <c r="C838">
        <v>11</v>
      </c>
      <c r="D838">
        <v>2</v>
      </c>
      <c r="E838">
        <v>1680.99</v>
      </c>
      <c r="F838">
        <v>0.1</v>
      </c>
      <c r="G838">
        <f>(order_items[[#This Row],[quantity]]*order_items[[#This Row],[list_price]]-order_items[[#This Row],[discount]])</f>
        <v>3361.88</v>
      </c>
      <c r="H838" t="str">
        <f>VLOOKUP(I838, 'categories'!$A$2:$B$1000, 2, FALSE)</f>
        <v>Cyclocross Bicycles</v>
      </c>
      <c r="I838">
        <f>VLOOKUP(C838, products!$A$2:$D$1000, 4, FALSE)</f>
        <v>4</v>
      </c>
      <c r="J838" t="str">
        <f>VLOOKUP(D838, stores!$A$2:$B$1000, 2, FALSE)</f>
        <v>Baldwin Bikes</v>
      </c>
      <c r="K838" t="str">
        <f>VLOOKUP(C:C,products!$A$2:$B$1000,2,)</f>
        <v>Surly Straggler 650b - 2016</v>
      </c>
    </row>
    <row r="839" spans="1:11" x14ac:dyDescent="0.25">
      <c r="A839">
        <v>296</v>
      </c>
      <c r="B839">
        <v>4</v>
      </c>
      <c r="C839">
        <v>9</v>
      </c>
      <c r="D839">
        <v>1</v>
      </c>
      <c r="E839">
        <v>2999.99</v>
      </c>
      <c r="F839">
        <v>0.2</v>
      </c>
      <c r="G839">
        <f>(order_items[[#This Row],[quantity]]*order_items[[#This Row],[list_price]]-order_items[[#This Row],[discount]])</f>
        <v>2999.79</v>
      </c>
      <c r="H839" t="str">
        <f>VLOOKUP(I839, 'categories'!$A$2:$B$1000, 2, FALSE)</f>
        <v>Electric Bikes</v>
      </c>
      <c r="I839">
        <f>VLOOKUP(C839, products!$A$2:$D$1000, 4, FALSE)</f>
        <v>5</v>
      </c>
      <c r="J839" t="str">
        <f>VLOOKUP(D839, stores!$A$2:$B$1000, 2, FALSE)</f>
        <v>Santa Cruz Bikes</v>
      </c>
      <c r="K839" t="str">
        <f>VLOOKUP(C:C,products!$A$2:$B$1000,2,)</f>
        <v>Trek Conduit+ - 2016</v>
      </c>
    </row>
    <row r="840" spans="1:11" x14ac:dyDescent="0.25">
      <c r="A840">
        <v>297</v>
      </c>
      <c r="B840">
        <v>1</v>
      </c>
      <c r="C840">
        <v>4</v>
      </c>
      <c r="D840">
        <v>2</v>
      </c>
      <c r="E840">
        <v>2899.99</v>
      </c>
      <c r="F840">
        <v>0.2</v>
      </c>
      <c r="G840">
        <f>(order_items[[#This Row],[quantity]]*order_items[[#This Row],[list_price]]-order_items[[#This Row],[discount]])</f>
        <v>5799.78</v>
      </c>
      <c r="H840" t="str">
        <f>VLOOKUP(I840, 'categories'!$A$2:$B$1000, 2, FALSE)</f>
        <v>Mountain Bikes</v>
      </c>
      <c r="I840">
        <f>VLOOKUP(C840, products!$A$2:$D$1000, 4, FALSE)</f>
        <v>6</v>
      </c>
      <c r="J840" t="str">
        <f>VLOOKUP(D840, stores!$A$2:$B$1000, 2, FALSE)</f>
        <v>Baldwin Bikes</v>
      </c>
      <c r="K840" t="str">
        <f>VLOOKUP(C:C,products!$A$2:$B$1000,2,)</f>
        <v>Trek Fuel EX 8 29 - 2016</v>
      </c>
    </row>
    <row r="841" spans="1:11" x14ac:dyDescent="0.25">
      <c r="A841">
        <v>298</v>
      </c>
      <c r="B841">
        <v>1</v>
      </c>
      <c r="C841">
        <v>23</v>
      </c>
      <c r="D841">
        <v>1</v>
      </c>
      <c r="E841">
        <v>299.99</v>
      </c>
      <c r="F841">
        <v>0.2</v>
      </c>
      <c r="G841">
        <f>(order_items[[#This Row],[quantity]]*order_items[[#This Row],[list_price]]-order_items[[#This Row],[discount]])</f>
        <v>299.79000000000002</v>
      </c>
      <c r="H841" t="str">
        <f>VLOOKUP(I841, 'categories'!$A$2:$B$1000, 2, FALSE)</f>
        <v>Children Bicycles</v>
      </c>
      <c r="I841">
        <f>VLOOKUP(C841, products!$A$2:$D$1000, 4, FALSE)</f>
        <v>1</v>
      </c>
      <c r="J841" t="str">
        <f>VLOOKUP(D841, stores!$A$2:$B$1000, 2, FALSE)</f>
        <v>Santa Cruz Bikes</v>
      </c>
      <c r="K841" t="str">
        <f>VLOOKUP(C:C,products!$A$2:$B$1000,2,)</f>
        <v>Electra Girl's Hawaii 1 (20-inch) - 2015/2016</v>
      </c>
    </row>
    <row r="842" spans="1:11" x14ac:dyDescent="0.25">
      <c r="A842">
        <v>298</v>
      </c>
      <c r="B842">
        <v>2</v>
      </c>
      <c r="C842">
        <v>6</v>
      </c>
      <c r="D842">
        <v>2</v>
      </c>
      <c r="E842">
        <v>469.99</v>
      </c>
      <c r="F842">
        <v>0.05</v>
      </c>
      <c r="G842">
        <f>(order_items[[#This Row],[quantity]]*order_items[[#This Row],[list_price]]-order_items[[#This Row],[discount]])</f>
        <v>939.93000000000006</v>
      </c>
      <c r="H842" t="str">
        <f>VLOOKUP(I842, 'categories'!$A$2:$B$1000, 2, FALSE)</f>
        <v>Mountain Bikes</v>
      </c>
      <c r="I842">
        <f>VLOOKUP(C842, products!$A$2:$D$1000, 4, FALSE)</f>
        <v>6</v>
      </c>
      <c r="J842" t="str">
        <f>VLOOKUP(D842, stores!$A$2:$B$1000, 2, FALSE)</f>
        <v>Baldwin Bikes</v>
      </c>
      <c r="K842" t="str">
        <f>VLOOKUP(C:C,products!$A$2:$B$1000,2,)</f>
        <v>Surly Ice Cream Truck Frameset - 2016</v>
      </c>
    </row>
    <row r="843" spans="1:11" x14ac:dyDescent="0.25">
      <c r="A843">
        <v>298</v>
      </c>
      <c r="B843">
        <v>3</v>
      </c>
      <c r="C843">
        <v>22</v>
      </c>
      <c r="D843">
        <v>1</v>
      </c>
      <c r="E843">
        <v>269.99</v>
      </c>
      <c r="F843">
        <v>0.2</v>
      </c>
      <c r="G843">
        <f>(order_items[[#This Row],[quantity]]*order_items[[#This Row],[list_price]]-order_items[[#This Row],[discount]])</f>
        <v>269.79000000000002</v>
      </c>
      <c r="H843" t="str">
        <f>VLOOKUP(I843, 'categories'!$A$2:$B$1000, 2, FALSE)</f>
        <v>Children Bicycles</v>
      </c>
      <c r="I843">
        <f>VLOOKUP(C843, products!$A$2:$D$1000, 4, FALSE)</f>
        <v>1</v>
      </c>
      <c r="J843" t="str">
        <f>VLOOKUP(D843, stores!$A$2:$B$1000, 2, FALSE)</f>
        <v>Santa Cruz Bikes</v>
      </c>
      <c r="K843" t="str">
        <f>VLOOKUP(C:C,products!$A$2:$B$1000,2,)</f>
        <v>Electra Girl's Hawaii 1 (16-inch) - 2015/2016</v>
      </c>
    </row>
    <row r="844" spans="1:11" x14ac:dyDescent="0.25">
      <c r="A844">
        <v>298</v>
      </c>
      <c r="B844">
        <v>4</v>
      </c>
      <c r="C844">
        <v>9</v>
      </c>
      <c r="D844">
        <v>1</v>
      </c>
      <c r="E844">
        <v>2999.99</v>
      </c>
      <c r="F844">
        <v>7.0000000000000007E-2</v>
      </c>
      <c r="G844">
        <f>(order_items[[#This Row],[quantity]]*order_items[[#This Row],[list_price]]-order_items[[#This Row],[discount]])</f>
        <v>2999.9199999999996</v>
      </c>
      <c r="H844" t="str">
        <f>VLOOKUP(I844, 'categories'!$A$2:$B$1000, 2, FALSE)</f>
        <v>Electric Bikes</v>
      </c>
      <c r="I844">
        <f>VLOOKUP(C844, products!$A$2:$D$1000, 4, FALSE)</f>
        <v>5</v>
      </c>
      <c r="J844" t="str">
        <f>VLOOKUP(D844, stores!$A$2:$B$1000, 2, FALSE)</f>
        <v>Santa Cruz Bikes</v>
      </c>
      <c r="K844" t="str">
        <f>VLOOKUP(C:C,products!$A$2:$B$1000,2,)</f>
        <v>Trek Conduit+ - 2016</v>
      </c>
    </row>
    <row r="845" spans="1:11" x14ac:dyDescent="0.25">
      <c r="A845">
        <v>298</v>
      </c>
      <c r="B845">
        <v>5</v>
      </c>
      <c r="C845">
        <v>14</v>
      </c>
      <c r="D845">
        <v>2</v>
      </c>
      <c r="E845">
        <v>269.99</v>
      </c>
      <c r="F845">
        <v>0.1</v>
      </c>
      <c r="G845">
        <f>(order_items[[#This Row],[quantity]]*order_items[[#This Row],[list_price]]-order_items[[#This Row],[discount]])</f>
        <v>539.88</v>
      </c>
      <c r="H845" t="str">
        <f>VLOOKUP(I845, 'categories'!$A$2:$B$1000, 2, FALSE)</f>
        <v>Cruisers Bicycles</v>
      </c>
      <c r="I845">
        <f>VLOOKUP(C845, products!$A$2:$D$1000, 4, FALSE)</f>
        <v>3</v>
      </c>
      <c r="J845" t="str">
        <f>VLOOKUP(D845, stores!$A$2:$B$1000, 2, FALSE)</f>
        <v>Baldwin Bikes</v>
      </c>
      <c r="K845" t="str">
        <f>VLOOKUP(C:C,products!$A$2:$B$1000,2,)</f>
        <v>Electra Girl's Hawaii 1 (16-inch) - 2015/2016</v>
      </c>
    </row>
    <row r="846" spans="1:11" x14ac:dyDescent="0.25">
      <c r="A846">
        <v>299</v>
      </c>
      <c r="B846">
        <v>1</v>
      </c>
      <c r="C846">
        <v>11</v>
      </c>
      <c r="D846">
        <v>2</v>
      </c>
      <c r="E846">
        <v>1680.99</v>
      </c>
      <c r="F846">
        <v>0.05</v>
      </c>
      <c r="G846">
        <f>(order_items[[#This Row],[quantity]]*order_items[[#This Row],[list_price]]-order_items[[#This Row],[discount]])</f>
        <v>3361.93</v>
      </c>
      <c r="H846" t="str">
        <f>VLOOKUP(I846, 'categories'!$A$2:$B$1000, 2, FALSE)</f>
        <v>Cyclocross Bicycles</v>
      </c>
      <c r="I846">
        <f>VLOOKUP(C846, products!$A$2:$D$1000, 4, FALSE)</f>
        <v>4</v>
      </c>
      <c r="J846" t="str">
        <f>VLOOKUP(D846, stores!$A$2:$B$1000, 2, FALSE)</f>
        <v>Baldwin Bikes</v>
      </c>
      <c r="K846" t="str">
        <f>VLOOKUP(C:C,products!$A$2:$B$1000,2,)</f>
        <v>Surly Straggler 650b - 2016</v>
      </c>
    </row>
    <row r="847" spans="1:11" x14ac:dyDescent="0.25">
      <c r="A847">
        <v>299</v>
      </c>
      <c r="B847">
        <v>2</v>
      </c>
      <c r="C847">
        <v>10</v>
      </c>
      <c r="D847">
        <v>2</v>
      </c>
      <c r="E847">
        <v>1549</v>
      </c>
      <c r="F847">
        <v>0.2</v>
      </c>
      <c r="G847">
        <f>(order_items[[#This Row],[quantity]]*order_items[[#This Row],[list_price]]-order_items[[#This Row],[discount]])</f>
        <v>3097.8</v>
      </c>
      <c r="H847" t="str">
        <f>VLOOKUP(I847, 'categories'!$A$2:$B$1000, 2, FALSE)</f>
        <v>Cyclocross Bicycles</v>
      </c>
      <c r="I847">
        <f>VLOOKUP(C847, products!$A$2:$D$1000, 4, FALSE)</f>
        <v>4</v>
      </c>
      <c r="J847" t="str">
        <f>VLOOKUP(D847, stores!$A$2:$B$1000, 2, FALSE)</f>
        <v>Baldwin Bikes</v>
      </c>
      <c r="K847" t="str">
        <f>VLOOKUP(C:C,products!$A$2:$B$1000,2,)</f>
        <v>Surly Straggler - 2016</v>
      </c>
    </row>
    <row r="848" spans="1:11" x14ac:dyDescent="0.25">
      <c r="A848">
        <v>300</v>
      </c>
      <c r="B848">
        <v>1</v>
      </c>
      <c r="C848">
        <v>16</v>
      </c>
      <c r="D848">
        <v>2</v>
      </c>
      <c r="E848">
        <v>599.99</v>
      </c>
      <c r="F848">
        <v>0.1</v>
      </c>
      <c r="G848">
        <f>(order_items[[#This Row],[quantity]]*order_items[[#This Row],[list_price]]-order_items[[#This Row],[discount]])</f>
        <v>1199.8800000000001</v>
      </c>
      <c r="H848" t="str">
        <f>VLOOKUP(I848, 'categories'!$A$2:$B$1000, 2, FALSE)</f>
        <v>Cruisers Bicycles</v>
      </c>
      <c r="I848">
        <f>VLOOKUP(C848, products!$A$2:$D$1000, 4, FALSE)</f>
        <v>3</v>
      </c>
      <c r="J848" t="str">
        <f>VLOOKUP(D848, stores!$A$2:$B$1000, 2, FALSE)</f>
        <v>Baldwin Bikes</v>
      </c>
      <c r="K848" t="str">
        <f>VLOOKUP(C:C,products!$A$2:$B$1000,2,)</f>
        <v>Electra Townie Original 7D EQ - 2016</v>
      </c>
    </row>
    <row r="849" spans="1:11" x14ac:dyDescent="0.25">
      <c r="A849">
        <v>300</v>
      </c>
      <c r="B849">
        <v>2</v>
      </c>
      <c r="C849">
        <v>9</v>
      </c>
      <c r="D849">
        <v>2</v>
      </c>
      <c r="E849">
        <v>2999.99</v>
      </c>
      <c r="F849">
        <v>0.1</v>
      </c>
      <c r="G849">
        <f>(order_items[[#This Row],[quantity]]*order_items[[#This Row],[list_price]]-order_items[[#This Row],[discount]])</f>
        <v>5999.8799999999992</v>
      </c>
      <c r="H849" t="str">
        <f>VLOOKUP(I849, 'categories'!$A$2:$B$1000, 2, FALSE)</f>
        <v>Electric Bikes</v>
      </c>
      <c r="I849">
        <f>VLOOKUP(C849, products!$A$2:$D$1000, 4, FALSE)</f>
        <v>5</v>
      </c>
      <c r="J849" t="str">
        <f>VLOOKUP(D849, stores!$A$2:$B$1000, 2, FALSE)</f>
        <v>Baldwin Bikes</v>
      </c>
      <c r="K849" t="str">
        <f>VLOOKUP(C:C,products!$A$2:$B$1000,2,)</f>
        <v>Trek Conduit+ - 2016</v>
      </c>
    </row>
    <row r="850" spans="1:11" x14ac:dyDescent="0.25">
      <c r="A850">
        <v>300</v>
      </c>
      <c r="B850">
        <v>3</v>
      </c>
      <c r="C850">
        <v>10</v>
      </c>
      <c r="D850">
        <v>1</v>
      </c>
      <c r="E850">
        <v>1549</v>
      </c>
      <c r="F850">
        <v>0.1</v>
      </c>
      <c r="G850">
        <f>(order_items[[#This Row],[quantity]]*order_items[[#This Row],[list_price]]-order_items[[#This Row],[discount]])</f>
        <v>1548.9</v>
      </c>
      <c r="H850" t="str">
        <f>VLOOKUP(I850, 'categories'!$A$2:$B$1000, 2, FALSE)</f>
        <v>Cyclocross Bicycles</v>
      </c>
      <c r="I850">
        <f>VLOOKUP(C850, products!$A$2:$D$1000, 4, FALSE)</f>
        <v>4</v>
      </c>
      <c r="J850" t="str">
        <f>VLOOKUP(D850, stores!$A$2:$B$1000, 2, FALSE)</f>
        <v>Santa Cruz Bikes</v>
      </c>
      <c r="K850" t="str">
        <f>VLOOKUP(C:C,products!$A$2:$B$1000,2,)</f>
        <v>Surly Straggler - 2016</v>
      </c>
    </row>
    <row r="851" spans="1:11" x14ac:dyDescent="0.25">
      <c r="A851">
        <v>300</v>
      </c>
      <c r="B851">
        <v>4</v>
      </c>
      <c r="C851">
        <v>11</v>
      </c>
      <c r="D851">
        <v>2</v>
      </c>
      <c r="E851">
        <v>1680.99</v>
      </c>
      <c r="F851">
        <v>0.2</v>
      </c>
      <c r="G851">
        <f>(order_items[[#This Row],[quantity]]*order_items[[#This Row],[list_price]]-order_items[[#This Row],[discount]])</f>
        <v>3361.78</v>
      </c>
      <c r="H851" t="str">
        <f>VLOOKUP(I851, 'categories'!$A$2:$B$1000, 2, FALSE)</f>
        <v>Cyclocross Bicycles</v>
      </c>
      <c r="I851">
        <f>VLOOKUP(C851, products!$A$2:$D$1000, 4, FALSE)</f>
        <v>4</v>
      </c>
      <c r="J851" t="str">
        <f>VLOOKUP(D851, stores!$A$2:$B$1000, 2, FALSE)</f>
        <v>Baldwin Bikes</v>
      </c>
      <c r="K851" t="str">
        <f>VLOOKUP(C:C,products!$A$2:$B$1000,2,)</f>
        <v>Surly Straggler 650b - 2016</v>
      </c>
    </row>
    <row r="852" spans="1:11" x14ac:dyDescent="0.25">
      <c r="A852">
        <v>301</v>
      </c>
      <c r="B852">
        <v>1</v>
      </c>
      <c r="C852">
        <v>6</v>
      </c>
      <c r="D852">
        <v>1</v>
      </c>
      <c r="E852">
        <v>469.99</v>
      </c>
      <c r="F852">
        <v>0.05</v>
      </c>
      <c r="G852">
        <f>(order_items[[#This Row],[quantity]]*order_items[[#This Row],[list_price]]-order_items[[#This Row],[discount]])</f>
        <v>469.94</v>
      </c>
      <c r="H852" t="str">
        <f>VLOOKUP(I852, 'categories'!$A$2:$B$1000, 2, FALSE)</f>
        <v>Mountain Bikes</v>
      </c>
      <c r="I852">
        <f>VLOOKUP(C852, products!$A$2:$D$1000, 4, FALSE)</f>
        <v>6</v>
      </c>
      <c r="J852" t="str">
        <f>VLOOKUP(D852, stores!$A$2:$B$1000, 2, FALSE)</f>
        <v>Santa Cruz Bikes</v>
      </c>
      <c r="K852" t="str">
        <f>VLOOKUP(C:C,products!$A$2:$B$1000,2,)</f>
        <v>Surly Ice Cream Truck Frameset - 2016</v>
      </c>
    </row>
    <row r="853" spans="1:11" x14ac:dyDescent="0.25">
      <c r="A853">
        <v>301</v>
      </c>
      <c r="B853">
        <v>2</v>
      </c>
      <c r="C853">
        <v>22</v>
      </c>
      <c r="D853">
        <v>1</v>
      </c>
      <c r="E853">
        <v>269.99</v>
      </c>
      <c r="F853">
        <v>0.1</v>
      </c>
      <c r="G853">
        <f>(order_items[[#This Row],[quantity]]*order_items[[#This Row],[list_price]]-order_items[[#This Row],[discount]])</f>
        <v>269.89</v>
      </c>
      <c r="H853" t="str">
        <f>VLOOKUP(I853, 'categories'!$A$2:$B$1000, 2, FALSE)</f>
        <v>Children Bicycles</v>
      </c>
      <c r="I853">
        <f>VLOOKUP(C853, products!$A$2:$D$1000, 4, FALSE)</f>
        <v>1</v>
      </c>
      <c r="J853" t="str">
        <f>VLOOKUP(D853, stores!$A$2:$B$1000, 2, FALSE)</f>
        <v>Santa Cruz Bikes</v>
      </c>
      <c r="K853" t="str">
        <f>VLOOKUP(C:C,products!$A$2:$B$1000,2,)</f>
        <v>Electra Girl's Hawaii 1 (16-inch) - 2015/2016</v>
      </c>
    </row>
    <row r="854" spans="1:11" x14ac:dyDescent="0.25">
      <c r="A854">
        <v>302</v>
      </c>
      <c r="B854">
        <v>1</v>
      </c>
      <c r="C854">
        <v>24</v>
      </c>
      <c r="D854">
        <v>2</v>
      </c>
      <c r="E854">
        <v>549.99</v>
      </c>
      <c r="F854">
        <v>0.2</v>
      </c>
      <c r="G854">
        <f>(order_items[[#This Row],[quantity]]*order_items[[#This Row],[list_price]]-order_items[[#This Row],[discount]])</f>
        <v>1099.78</v>
      </c>
      <c r="H854" t="str">
        <f>VLOOKUP(I854, 'categories'!$A$2:$B$1000, 2, FALSE)</f>
        <v>Comfort Bicycles</v>
      </c>
      <c r="I854">
        <f>VLOOKUP(C854, products!$A$2:$D$1000, 4, FALSE)</f>
        <v>2</v>
      </c>
      <c r="J854" t="str">
        <f>VLOOKUP(D854, stores!$A$2:$B$1000, 2, FALSE)</f>
        <v>Baldwin Bikes</v>
      </c>
      <c r="K854" t="str">
        <f>VLOOKUP(C:C,products!$A$2:$B$1000,2,)</f>
        <v>Electra Townie Original 21D - 2016</v>
      </c>
    </row>
    <row r="855" spans="1:11" x14ac:dyDescent="0.25">
      <c r="A855">
        <v>302</v>
      </c>
      <c r="B855">
        <v>2</v>
      </c>
      <c r="C855">
        <v>18</v>
      </c>
      <c r="D855">
        <v>2</v>
      </c>
      <c r="E855">
        <v>449</v>
      </c>
      <c r="F855">
        <v>7.0000000000000007E-2</v>
      </c>
      <c r="G855">
        <f>(order_items[[#This Row],[quantity]]*order_items[[#This Row],[list_price]]-order_items[[#This Row],[discount]])</f>
        <v>897.93</v>
      </c>
      <c r="H855" t="str">
        <f>VLOOKUP(I855, 'categories'!$A$2:$B$1000, 2, FALSE)</f>
        <v>Cruisers Bicycles</v>
      </c>
      <c r="I855">
        <f>VLOOKUP(C855, products!$A$2:$D$1000, 4, FALSE)</f>
        <v>3</v>
      </c>
      <c r="J855" t="str">
        <f>VLOOKUP(D855, stores!$A$2:$B$1000, 2, FALSE)</f>
        <v>Baldwin Bikes</v>
      </c>
      <c r="K855" t="str">
        <f>VLOOKUP(C:C,products!$A$2:$B$1000,2,)</f>
        <v>Pure Cycles Western 3-Speed - Women's - 2015/2016</v>
      </c>
    </row>
    <row r="856" spans="1:11" x14ac:dyDescent="0.25">
      <c r="A856">
        <v>302</v>
      </c>
      <c r="B856">
        <v>3</v>
      </c>
      <c r="C856">
        <v>2</v>
      </c>
      <c r="D856">
        <v>2</v>
      </c>
      <c r="E856">
        <v>749.99</v>
      </c>
      <c r="F856">
        <v>0.2</v>
      </c>
      <c r="G856">
        <f>(order_items[[#This Row],[quantity]]*order_items[[#This Row],[list_price]]-order_items[[#This Row],[discount]])</f>
        <v>1499.78</v>
      </c>
      <c r="H856" t="str">
        <f>VLOOKUP(I856, 'categories'!$A$2:$B$1000, 2, FALSE)</f>
        <v>Mountain Bikes</v>
      </c>
      <c r="I856">
        <f>VLOOKUP(C856, products!$A$2:$D$1000, 4, FALSE)</f>
        <v>6</v>
      </c>
      <c r="J856" t="str">
        <f>VLOOKUP(D856, stores!$A$2:$B$1000, 2, FALSE)</f>
        <v>Baldwin Bikes</v>
      </c>
      <c r="K856" t="str">
        <f>VLOOKUP(C:C,products!$A$2:$B$1000,2,)</f>
        <v>Ritchey Timberwolf Frameset - 2016</v>
      </c>
    </row>
    <row r="857" spans="1:11" x14ac:dyDescent="0.25">
      <c r="A857">
        <v>303</v>
      </c>
      <c r="B857">
        <v>1</v>
      </c>
      <c r="C857">
        <v>8</v>
      </c>
      <c r="D857">
        <v>2</v>
      </c>
      <c r="E857">
        <v>1799.99</v>
      </c>
      <c r="F857">
        <v>0.05</v>
      </c>
      <c r="G857">
        <f>(order_items[[#This Row],[quantity]]*order_items[[#This Row],[list_price]]-order_items[[#This Row],[discount]])</f>
        <v>3599.93</v>
      </c>
      <c r="H857" t="str">
        <f>VLOOKUP(I857, 'categories'!$A$2:$B$1000, 2, FALSE)</f>
        <v>Mountain Bikes</v>
      </c>
      <c r="I857">
        <f>VLOOKUP(C857, products!$A$2:$D$1000, 4, FALSE)</f>
        <v>6</v>
      </c>
      <c r="J857" t="str">
        <f>VLOOKUP(D857, stores!$A$2:$B$1000, 2, FALSE)</f>
        <v>Baldwin Bikes</v>
      </c>
      <c r="K857" t="str">
        <f>VLOOKUP(C:C,products!$A$2:$B$1000,2,)</f>
        <v>Trek Remedy 29 Carbon Frameset - 2016</v>
      </c>
    </row>
    <row r="858" spans="1:11" x14ac:dyDescent="0.25">
      <c r="A858">
        <v>303</v>
      </c>
      <c r="B858">
        <v>2</v>
      </c>
      <c r="C858">
        <v>24</v>
      </c>
      <c r="D858">
        <v>2</v>
      </c>
      <c r="E858">
        <v>549.99</v>
      </c>
      <c r="F858">
        <v>0.05</v>
      </c>
      <c r="G858">
        <f>(order_items[[#This Row],[quantity]]*order_items[[#This Row],[list_price]]-order_items[[#This Row],[discount]])</f>
        <v>1099.93</v>
      </c>
      <c r="H858" t="str">
        <f>VLOOKUP(I858, 'categories'!$A$2:$B$1000, 2, FALSE)</f>
        <v>Comfort Bicycles</v>
      </c>
      <c r="I858">
        <f>VLOOKUP(C858, products!$A$2:$D$1000, 4, FALSE)</f>
        <v>2</v>
      </c>
      <c r="J858" t="str">
        <f>VLOOKUP(D858, stores!$A$2:$B$1000, 2, FALSE)</f>
        <v>Baldwin Bikes</v>
      </c>
      <c r="K858" t="str">
        <f>VLOOKUP(C:C,products!$A$2:$B$1000,2,)</f>
        <v>Electra Townie Original 21D - 2016</v>
      </c>
    </row>
    <row r="859" spans="1:11" x14ac:dyDescent="0.25">
      <c r="A859">
        <v>304</v>
      </c>
      <c r="B859">
        <v>1</v>
      </c>
      <c r="C859">
        <v>10</v>
      </c>
      <c r="D859">
        <v>1</v>
      </c>
      <c r="E859">
        <v>1549</v>
      </c>
      <c r="F859">
        <v>0.05</v>
      </c>
      <c r="G859">
        <f>(order_items[[#This Row],[quantity]]*order_items[[#This Row],[list_price]]-order_items[[#This Row],[discount]])</f>
        <v>1548.95</v>
      </c>
      <c r="H859" t="str">
        <f>VLOOKUP(I859, 'categories'!$A$2:$B$1000, 2, FALSE)</f>
        <v>Cyclocross Bicycles</v>
      </c>
      <c r="I859">
        <f>VLOOKUP(C859, products!$A$2:$D$1000, 4, FALSE)</f>
        <v>4</v>
      </c>
      <c r="J859" t="str">
        <f>VLOOKUP(D859, stores!$A$2:$B$1000, 2, FALSE)</f>
        <v>Santa Cruz Bikes</v>
      </c>
      <c r="K859" t="str">
        <f>VLOOKUP(C:C,products!$A$2:$B$1000,2,)</f>
        <v>Surly Straggler - 2016</v>
      </c>
    </row>
    <row r="860" spans="1:11" x14ac:dyDescent="0.25">
      <c r="A860">
        <v>304</v>
      </c>
      <c r="B860">
        <v>2</v>
      </c>
      <c r="C860">
        <v>7</v>
      </c>
      <c r="D860">
        <v>2</v>
      </c>
      <c r="E860">
        <v>3999.99</v>
      </c>
      <c r="F860">
        <v>0.1</v>
      </c>
      <c r="G860">
        <f>(order_items[[#This Row],[quantity]]*order_items[[#This Row],[list_price]]-order_items[[#This Row],[discount]])</f>
        <v>7999.8799999999992</v>
      </c>
      <c r="H860" t="str">
        <f>VLOOKUP(I860, 'categories'!$A$2:$B$1000, 2, FALSE)</f>
        <v>Mountain Bikes</v>
      </c>
      <c r="I860">
        <f>VLOOKUP(C860, products!$A$2:$D$1000, 4, FALSE)</f>
        <v>6</v>
      </c>
      <c r="J860" t="str">
        <f>VLOOKUP(D860, stores!$A$2:$B$1000, 2, FALSE)</f>
        <v>Baldwin Bikes</v>
      </c>
      <c r="K860" t="str">
        <f>VLOOKUP(C:C,products!$A$2:$B$1000,2,)</f>
        <v>Trek Slash 8 27.5 - 2016</v>
      </c>
    </row>
    <row r="861" spans="1:11" x14ac:dyDescent="0.25">
      <c r="A861">
        <v>304</v>
      </c>
      <c r="B861">
        <v>3</v>
      </c>
      <c r="C861">
        <v>20</v>
      </c>
      <c r="D861">
        <v>1</v>
      </c>
      <c r="E861">
        <v>599.99</v>
      </c>
      <c r="F861">
        <v>0.1</v>
      </c>
      <c r="G861">
        <f>(order_items[[#This Row],[quantity]]*order_items[[#This Row],[list_price]]-order_items[[#This Row],[discount]])</f>
        <v>599.89</v>
      </c>
      <c r="H861" t="str">
        <f>VLOOKUP(I861, 'categories'!$A$2:$B$1000, 2, FALSE)</f>
        <v>Cruisers Bicycles</v>
      </c>
      <c r="I861">
        <f>VLOOKUP(C861, products!$A$2:$D$1000, 4, FALSE)</f>
        <v>3</v>
      </c>
      <c r="J861" t="str">
        <f>VLOOKUP(D861, stores!$A$2:$B$1000, 2, FALSE)</f>
        <v>Santa Cruz Bikes</v>
      </c>
      <c r="K861" t="str">
        <f>VLOOKUP(C:C,products!$A$2:$B$1000,2,)</f>
        <v>Electra Townie Original 7D EQ - Women's - 2016</v>
      </c>
    </row>
    <row r="862" spans="1:11" x14ac:dyDescent="0.25">
      <c r="A862">
        <v>305</v>
      </c>
      <c r="B862">
        <v>1</v>
      </c>
      <c r="C862">
        <v>10</v>
      </c>
      <c r="D862">
        <v>1</v>
      </c>
      <c r="E862">
        <v>1549</v>
      </c>
      <c r="F862">
        <v>7.0000000000000007E-2</v>
      </c>
      <c r="G862">
        <f>(order_items[[#This Row],[quantity]]*order_items[[#This Row],[list_price]]-order_items[[#This Row],[discount]])</f>
        <v>1548.93</v>
      </c>
      <c r="H862" t="str">
        <f>VLOOKUP(I862, 'categories'!$A$2:$B$1000, 2, FALSE)</f>
        <v>Cyclocross Bicycles</v>
      </c>
      <c r="I862">
        <f>VLOOKUP(C862, products!$A$2:$D$1000, 4, FALSE)</f>
        <v>4</v>
      </c>
      <c r="J862" t="str">
        <f>VLOOKUP(D862, stores!$A$2:$B$1000, 2, FALSE)</f>
        <v>Santa Cruz Bikes</v>
      </c>
      <c r="K862" t="str">
        <f>VLOOKUP(C:C,products!$A$2:$B$1000,2,)</f>
        <v>Surly Straggler - 2016</v>
      </c>
    </row>
    <row r="863" spans="1:11" x14ac:dyDescent="0.25">
      <c r="A863">
        <v>305</v>
      </c>
      <c r="B863">
        <v>2</v>
      </c>
      <c r="C863">
        <v>6</v>
      </c>
      <c r="D863">
        <v>1</v>
      </c>
      <c r="E863">
        <v>469.99</v>
      </c>
      <c r="F863">
        <v>0.1</v>
      </c>
      <c r="G863">
        <f>(order_items[[#This Row],[quantity]]*order_items[[#This Row],[list_price]]-order_items[[#This Row],[discount]])</f>
        <v>469.89</v>
      </c>
      <c r="H863" t="str">
        <f>VLOOKUP(I863, 'categories'!$A$2:$B$1000, 2, FALSE)</f>
        <v>Mountain Bikes</v>
      </c>
      <c r="I863">
        <f>VLOOKUP(C863, products!$A$2:$D$1000, 4, FALSE)</f>
        <v>6</v>
      </c>
      <c r="J863" t="str">
        <f>VLOOKUP(D863, stores!$A$2:$B$1000, 2, FALSE)</f>
        <v>Santa Cruz Bikes</v>
      </c>
      <c r="K863" t="str">
        <f>VLOOKUP(C:C,products!$A$2:$B$1000,2,)</f>
        <v>Surly Ice Cream Truck Frameset - 2016</v>
      </c>
    </row>
    <row r="864" spans="1:11" x14ac:dyDescent="0.25">
      <c r="A864">
        <v>305</v>
      </c>
      <c r="B864">
        <v>3</v>
      </c>
      <c r="C864">
        <v>3</v>
      </c>
      <c r="D864">
        <v>2</v>
      </c>
      <c r="E864">
        <v>999.99</v>
      </c>
      <c r="F864">
        <v>0.2</v>
      </c>
      <c r="G864">
        <f>(order_items[[#This Row],[quantity]]*order_items[[#This Row],[list_price]]-order_items[[#This Row],[discount]])</f>
        <v>1999.78</v>
      </c>
      <c r="H864" t="str">
        <f>VLOOKUP(I864, 'categories'!$A$2:$B$1000, 2, FALSE)</f>
        <v>Mountain Bikes</v>
      </c>
      <c r="I864">
        <f>VLOOKUP(C864, products!$A$2:$D$1000, 4, FALSE)</f>
        <v>6</v>
      </c>
      <c r="J864" t="str">
        <f>VLOOKUP(D864, stores!$A$2:$B$1000, 2, FALSE)</f>
        <v>Baldwin Bikes</v>
      </c>
      <c r="K864" t="str">
        <f>VLOOKUP(C:C,products!$A$2:$B$1000,2,)</f>
        <v>Surly Wednesday Frameset - 2016</v>
      </c>
    </row>
    <row r="865" spans="1:11" x14ac:dyDescent="0.25">
      <c r="A865">
        <v>306</v>
      </c>
      <c r="B865">
        <v>1</v>
      </c>
      <c r="C865">
        <v>10</v>
      </c>
      <c r="D865">
        <v>1</v>
      </c>
      <c r="E865">
        <v>1549</v>
      </c>
      <c r="F865">
        <v>0.2</v>
      </c>
      <c r="G865">
        <f>(order_items[[#This Row],[quantity]]*order_items[[#This Row],[list_price]]-order_items[[#This Row],[discount]])</f>
        <v>1548.8</v>
      </c>
      <c r="H865" t="str">
        <f>VLOOKUP(I865, 'categories'!$A$2:$B$1000, 2, FALSE)</f>
        <v>Cyclocross Bicycles</v>
      </c>
      <c r="I865">
        <f>VLOOKUP(C865, products!$A$2:$D$1000, 4, FALSE)</f>
        <v>4</v>
      </c>
      <c r="J865" t="str">
        <f>VLOOKUP(D865, stores!$A$2:$B$1000, 2, FALSE)</f>
        <v>Santa Cruz Bikes</v>
      </c>
      <c r="K865" t="str">
        <f>VLOOKUP(C:C,products!$A$2:$B$1000,2,)</f>
        <v>Surly Straggler - 2016</v>
      </c>
    </row>
    <row r="866" spans="1:11" x14ac:dyDescent="0.25">
      <c r="A866">
        <v>306</v>
      </c>
      <c r="B866">
        <v>2</v>
      </c>
      <c r="C866">
        <v>22</v>
      </c>
      <c r="D866">
        <v>1</v>
      </c>
      <c r="E866">
        <v>269.99</v>
      </c>
      <c r="F866">
        <v>7.0000000000000007E-2</v>
      </c>
      <c r="G866">
        <f>(order_items[[#This Row],[quantity]]*order_items[[#This Row],[list_price]]-order_items[[#This Row],[discount]])</f>
        <v>269.92</v>
      </c>
      <c r="H866" t="str">
        <f>VLOOKUP(I866, 'categories'!$A$2:$B$1000, 2, FALSE)</f>
        <v>Children Bicycles</v>
      </c>
      <c r="I866">
        <f>VLOOKUP(C866, products!$A$2:$D$1000, 4, FALSE)</f>
        <v>1</v>
      </c>
      <c r="J866" t="str">
        <f>VLOOKUP(D866, stores!$A$2:$B$1000, 2, FALSE)</f>
        <v>Santa Cruz Bikes</v>
      </c>
      <c r="K866" t="str">
        <f>VLOOKUP(C:C,products!$A$2:$B$1000,2,)</f>
        <v>Electra Girl's Hawaii 1 (16-inch) - 2015/2016</v>
      </c>
    </row>
    <row r="867" spans="1:11" x14ac:dyDescent="0.25">
      <c r="A867">
        <v>307</v>
      </c>
      <c r="B867">
        <v>1</v>
      </c>
      <c r="C867">
        <v>15</v>
      </c>
      <c r="D867">
        <v>2</v>
      </c>
      <c r="E867">
        <v>529.99</v>
      </c>
      <c r="F867">
        <v>0.05</v>
      </c>
      <c r="G867">
        <f>(order_items[[#This Row],[quantity]]*order_items[[#This Row],[list_price]]-order_items[[#This Row],[discount]])</f>
        <v>1059.93</v>
      </c>
      <c r="H867" t="str">
        <f>VLOOKUP(I867, 'categories'!$A$2:$B$1000, 2, FALSE)</f>
        <v>Cruisers Bicycles</v>
      </c>
      <c r="I867">
        <f>VLOOKUP(C867, products!$A$2:$D$1000, 4, FALSE)</f>
        <v>3</v>
      </c>
      <c r="J867" t="str">
        <f>VLOOKUP(D867, stores!$A$2:$B$1000, 2, FALSE)</f>
        <v>Baldwin Bikes</v>
      </c>
      <c r="K867" t="str">
        <f>VLOOKUP(C:C,products!$A$2:$B$1000,2,)</f>
        <v>Electra Moto 1 - 2016</v>
      </c>
    </row>
    <row r="868" spans="1:11" x14ac:dyDescent="0.25">
      <c r="A868">
        <v>308</v>
      </c>
      <c r="B868">
        <v>1</v>
      </c>
      <c r="C868">
        <v>7</v>
      </c>
      <c r="D868">
        <v>1</v>
      </c>
      <c r="E868">
        <v>3999.99</v>
      </c>
      <c r="F868">
        <v>0.1</v>
      </c>
      <c r="G868">
        <f>(order_items[[#This Row],[quantity]]*order_items[[#This Row],[list_price]]-order_items[[#This Row],[discount]])</f>
        <v>3999.89</v>
      </c>
      <c r="H868" t="str">
        <f>VLOOKUP(I868, 'categories'!$A$2:$B$1000, 2, FALSE)</f>
        <v>Mountain Bikes</v>
      </c>
      <c r="I868">
        <f>VLOOKUP(C868, products!$A$2:$D$1000, 4, FALSE)</f>
        <v>6</v>
      </c>
      <c r="J868" t="str">
        <f>VLOOKUP(D868, stores!$A$2:$B$1000, 2, FALSE)</f>
        <v>Santa Cruz Bikes</v>
      </c>
      <c r="K868" t="str">
        <f>VLOOKUP(C:C,products!$A$2:$B$1000,2,)</f>
        <v>Trek Slash 8 27.5 - 2016</v>
      </c>
    </row>
    <row r="869" spans="1:11" x14ac:dyDescent="0.25">
      <c r="A869">
        <v>308</v>
      </c>
      <c r="B869">
        <v>2</v>
      </c>
      <c r="C869">
        <v>18</v>
      </c>
      <c r="D869">
        <v>2</v>
      </c>
      <c r="E869">
        <v>449</v>
      </c>
      <c r="F869">
        <v>0.2</v>
      </c>
      <c r="G869">
        <f>(order_items[[#This Row],[quantity]]*order_items[[#This Row],[list_price]]-order_items[[#This Row],[discount]])</f>
        <v>897.8</v>
      </c>
      <c r="H869" t="str">
        <f>VLOOKUP(I869, 'categories'!$A$2:$B$1000, 2, FALSE)</f>
        <v>Cruisers Bicycles</v>
      </c>
      <c r="I869">
        <f>VLOOKUP(C869, products!$A$2:$D$1000, 4, FALSE)</f>
        <v>3</v>
      </c>
      <c r="J869" t="str">
        <f>VLOOKUP(D869, stores!$A$2:$B$1000, 2, FALSE)</f>
        <v>Baldwin Bikes</v>
      </c>
      <c r="K869" t="str">
        <f>VLOOKUP(C:C,products!$A$2:$B$1000,2,)</f>
        <v>Pure Cycles Western 3-Speed - Women's - 2015/2016</v>
      </c>
    </row>
    <row r="870" spans="1:11" x14ac:dyDescent="0.25">
      <c r="A870">
        <v>308</v>
      </c>
      <c r="B870">
        <v>3</v>
      </c>
      <c r="C870">
        <v>14</v>
      </c>
      <c r="D870">
        <v>1</v>
      </c>
      <c r="E870">
        <v>269.99</v>
      </c>
      <c r="F870">
        <v>0.2</v>
      </c>
      <c r="G870">
        <f>(order_items[[#This Row],[quantity]]*order_items[[#This Row],[list_price]]-order_items[[#This Row],[discount]])</f>
        <v>269.79000000000002</v>
      </c>
      <c r="H870" t="str">
        <f>VLOOKUP(I870, 'categories'!$A$2:$B$1000, 2, FALSE)</f>
        <v>Cruisers Bicycles</v>
      </c>
      <c r="I870">
        <f>VLOOKUP(C870, products!$A$2:$D$1000, 4, FALSE)</f>
        <v>3</v>
      </c>
      <c r="J870" t="str">
        <f>VLOOKUP(D870, stores!$A$2:$B$1000, 2, FALSE)</f>
        <v>Santa Cruz Bikes</v>
      </c>
      <c r="K870" t="str">
        <f>VLOOKUP(C:C,products!$A$2:$B$1000,2,)</f>
        <v>Electra Girl's Hawaii 1 (16-inch) - 2015/2016</v>
      </c>
    </row>
    <row r="871" spans="1:11" x14ac:dyDescent="0.25">
      <c r="A871">
        <v>309</v>
      </c>
      <c r="B871">
        <v>1</v>
      </c>
      <c r="C871">
        <v>3</v>
      </c>
      <c r="D871">
        <v>1</v>
      </c>
      <c r="E871">
        <v>999.99</v>
      </c>
      <c r="F871">
        <v>0.05</v>
      </c>
      <c r="G871">
        <f>(order_items[[#This Row],[quantity]]*order_items[[#This Row],[list_price]]-order_items[[#This Row],[discount]])</f>
        <v>999.94</v>
      </c>
      <c r="H871" t="str">
        <f>VLOOKUP(I871, 'categories'!$A$2:$B$1000, 2, FALSE)</f>
        <v>Mountain Bikes</v>
      </c>
      <c r="I871">
        <f>VLOOKUP(C871, products!$A$2:$D$1000, 4, FALSE)</f>
        <v>6</v>
      </c>
      <c r="J871" t="str">
        <f>VLOOKUP(D871, stores!$A$2:$B$1000, 2, FALSE)</f>
        <v>Santa Cruz Bikes</v>
      </c>
      <c r="K871" t="str">
        <f>VLOOKUP(C:C,products!$A$2:$B$1000,2,)</f>
        <v>Surly Wednesday Frameset - 2016</v>
      </c>
    </row>
    <row r="872" spans="1:11" x14ac:dyDescent="0.25">
      <c r="A872">
        <v>309</v>
      </c>
      <c r="B872">
        <v>2</v>
      </c>
      <c r="C872">
        <v>12</v>
      </c>
      <c r="D872">
        <v>1</v>
      </c>
      <c r="E872">
        <v>549.99</v>
      </c>
      <c r="F872">
        <v>0.05</v>
      </c>
      <c r="G872">
        <f>(order_items[[#This Row],[quantity]]*order_items[[#This Row],[list_price]]-order_items[[#This Row],[discount]])</f>
        <v>549.94000000000005</v>
      </c>
      <c r="H872" t="str">
        <f>VLOOKUP(I872, 'categories'!$A$2:$B$1000, 2, FALSE)</f>
        <v>Cruisers Bicycles</v>
      </c>
      <c r="I872">
        <f>VLOOKUP(C872, products!$A$2:$D$1000, 4, FALSE)</f>
        <v>3</v>
      </c>
      <c r="J872" t="str">
        <f>VLOOKUP(D872, stores!$A$2:$B$1000, 2, FALSE)</f>
        <v>Santa Cruz Bikes</v>
      </c>
      <c r="K872" t="str">
        <f>VLOOKUP(C:C,products!$A$2:$B$1000,2,)</f>
        <v>Electra Townie Original 21D - 2016</v>
      </c>
    </row>
    <row r="873" spans="1:11" x14ac:dyDescent="0.25">
      <c r="A873">
        <v>310</v>
      </c>
      <c r="B873">
        <v>1</v>
      </c>
      <c r="C873">
        <v>7</v>
      </c>
      <c r="D873">
        <v>2</v>
      </c>
      <c r="E873">
        <v>3999.99</v>
      </c>
      <c r="F873">
        <v>7.0000000000000007E-2</v>
      </c>
      <c r="G873">
        <f>(order_items[[#This Row],[quantity]]*order_items[[#This Row],[list_price]]-order_items[[#This Row],[discount]])</f>
        <v>7999.91</v>
      </c>
      <c r="H873" t="str">
        <f>VLOOKUP(I873, 'categories'!$A$2:$B$1000, 2, FALSE)</f>
        <v>Mountain Bikes</v>
      </c>
      <c r="I873">
        <f>VLOOKUP(C873, products!$A$2:$D$1000, 4, FALSE)</f>
        <v>6</v>
      </c>
      <c r="J873" t="str">
        <f>VLOOKUP(D873, stores!$A$2:$B$1000, 2, FALSE)</f>
        <v>Baldwin Bikes</v>
      </c>
      <c r="K873" t="str">
        <f>VLOOKUP(C:C,products!$A$2:$B$1000,2,)</f>
        <v>Trek Slash 8 27.5 - 2016</v>
      </c>
    </row>
    <row r="874" spans="1:11" x14ac:dyDescent="0.25">
      <c r="A874">
        <v>310</v>
      </c>
      <c r="B874">
        <v>2</v>
      </c>
      <c r="C874">
        <v>14</v>
      </c>
      <c r="D874">
        <v>2</v>
      </c>
      <c r="E874">
        <v>269.99</v>
      </c>
      <c r="F874">
        <v>0.1</v>
      </c>
      <c r="G874">
        <f>(order_items[[#This Row],[quantity]]*order_items[[#This Row],[list_price]]-order_items[[#This Row],[discount]])</f>
        <v>539.88</v>
      </c>
      <c r="H874" t="str">
        <f>VLOOKUP(I874, 'categories'!$A$2:$B$1000, 2, FALSE)</f>
        <v>Cruisers Bicycles</v>
      </c>
      <c r="I874">
        <f>VLOOKUP(C874, products!$A$2:$D$1000, 4, FALSE)</f>
        <v>3</v>
      </c>
      <c r="J874" t="str">
        <f>VLOOKUP(D874, stores!$A$2:$B$1000, 2, FALSE)</f>
        <v>Baldwin Bikes</v>
      </c>
      <c r="K874" t="str">
        <f>VLOOKUP(C:C,products!$A$2:$B$1000,2,)</f>
        <v>Electra Girl's Hawaii 1 (16-inch) - 2015/2016</v>
      </c>
    </row>
    <row r="875" spans="1:11" x14ac:dyDescent="0.25">
      <c r="A875">
        <v>310</v>
      </c>
      <c r="B875">
        <v>3</v>
      </c>
      <c r="C875">
        <v>5</v>
      </c>
      <c r="D875">
        <v>2</v>
      </c>
      <c r="E875">
        <v>1320.99</v>
      </c>
      <c r="F875">
        <v>0.2</v>
      </c>
      <c r="G875">
        <f>(order_items[[#This Row],[quantity]]*order_items[[#This Row],[list_price]]-order_items[[#This Row],[discount]])</f>
        <v>2641.78</v>
      </c>
      <c r="H875" t="str">
        <f>VLOOKUP(I875, 'categories'!$A$2:$B$1000, 2, FALSE)</f>
        <v>Mountain Bikes</v>
      </c>
      <c r="I875">
        <f>VLOOKUP(C875, products!$A$2:$D$1000, 4, FALSE)</f>
        <v>6</v>
      </c>
      <c r="J875" t="str">
        <f>VLOOKUP(D875, stores!$A$2:$B$1000, 2, FALSE)</f>
        <v>Baldwin Bikes</v>
      </c>
      <c r="K875" t="str">
        <f>VLOOKUP(C:C,products!$A$2:$B$1000,2,)</f>
        <v>Heller Shagamaw Frame - 2016</v>
      </c>
    </row>
    <row r="876" spans="1:11" x14ac:dyDescent="0.25">
      <c r="A876">
        <v>310</v>
      </c>
      <c r="B876">
        <v>4</v>
      </c>
      <c r="C876">
        <v>8</v>
      </c>
      <c r="D876">
        <v>1</v>
      </c>
      <c r="E876">
        <v>1799.99</v>
      </c>
      <c r="F876">
        <v>0.2</v>
      </c>
      <c r="G876">
        <f>(order_items[[#This Row],[quantity]]*order_items[[#This Row],[list_price]]-order_items[[#This Row],[discount]])</f>
        <v>1799.79</v>
      </c>
      <c r="H876" t="str">
        <f>VLOOKUP(I876, 'categories'!$A$2:$B$1000, 2, FALSE)</f>
        <v>Mountain Bikes</v>
      </c>
      <c r="I876">
        <f>VLOOKUP(C876, products!$A$2:$D$1000, 4, FALSE)</f>
        <v>6</v>
      </c>
      <c r="J876" t="str">
        <f>VLOOKUP(D876, stores!$A$2:$B$1000, 2, FALSE)</f>
        <v>Santa Cruz Bikes</v>
      </c>
      <c r="K876" t="str">
        <f>VLOOKUP(C:C,products!$A$2:$B$1000,2,)</f>
        <v>Trek Remedy 29 Carbon Frameset - 2016</v>
      </c>
    </row>
    <row r="877" spans="1:11" x14ac:dyDescent="0.25">
      <c r="A877">
        <v>311</v>
      </c>
      <c r="B877">
        <v>1</v>
      </c>
      <c r="C877">
        <v>17</v>
      </c>
      <c r="D877">
        <v>2</v>
      </c>
      <c r="E877">
        <v>429</v>
      </c>
      <c r="F877">
        <v>0.05</v>
      </c>
      <c r="G877">
        <f>(order_items[[#This Row],[quantity]]*order_items[[#This Row],[list_price]]-order_items[[#This Row],[discount]])</f>
        <v>857.95</v>
      </c>
      <c r="H877" t="str">
        <f>VLOOKUP(I877, 'categories'!$A$2:$B$1000, 2, FALSE)</f>
        <v>Cruisers Bicycles</v>
      </c>
      <c r="I877">
        <f>VLOOKUP(C877, products!$A$2:$D$1000, 4, FALSE)</f>
        <v>3</v>
      </c>
      <c r="J877" t="str">
        <f>VLOOKUP(D877, stores!$A$2:$B$1000, 2, FALSE)</f>
        <v>Baldwin Bikes</v>
      </c>
      <c r="K877" t="str">
        <f>VLOOKUP(C:C,products!$A$2:$B$1000,2,)</f>
        <v>Pure Cycles Vine 8-Speed - 2016</v>
      </c>
    </row>
    <row r="878" spans="1:11" x14ac:dyDescent="0.25">
      <c r="A878">
        <v>311</v>
      </c>
      <c r="B878">
        <v>2</v>
      </c>
      <c r="C878">
        <v>5</v>
      </c>
      <c r="D878">
        <v>2</v>
      </c>
      <c r="E878">
        <v>1320.99</v>
      </c>
      <c r="F878">
        <v>0.2</v>
      </c>
      <c r="G878">
        <f>(order_items[[#This Row],[quantity]]*order_items[[#This Row],[list_price]]-order_items[[#This Row],[discount]])</f>
        <v>2641.78</v>
      </c>
      <c r="H878" t="str">
        <f>VLOOKUP(I878, 'categories'!$A$2:$B$1000, 2, FALSE)</f>
        <v>Mountain Bikes</v>
      </c>
      <c r="I878">
        <f>VLOOKUP(C878, products!$A$2:$D$1000, 4, FALSE)</f>
        <v>6</v>
      </c>
      <c r="J878" t="str">
        <f>VLOOKUP(D878, stores!$A$2:$B$1000, 2, FALSE)</f>
        <v>Baldwin Bikes</v>
      </c>
      <c r="K878" t="str">
        <f>VLOOKUP(C:C,products!$A$2:$B$1000,2,)</f>
        <v>Heller Shagamaw Frame - 2016</v>
      </c>
    </row>
    <row r="879" spans="1:11" x14ac:dyDescent="0.25">
      <c r="A879">
        <v>312</v>
      </c>
      <c r="B879">
        <v>1</v>
      </c>
      <c r="C879">
        <v>24</v>
      </c>
      <c r="D879">
        <v>2</v>
      </c>
      <c r="E879">
        <v>549.99</v>
      </c>
      <c r="F879">
        <v>0.05</v>
      </c>
      <c r="G879">
        <f>(order_items[[#This Row],[quantity]]*order_items[[#This Row],[list_price]]-order_items[[#This Row],[discount]])</f>
        <v>1099.93</v>
      </c>
      <c r="H879" t="str">
        <f>VLOOKUP(I879, 'categories'!$A$2:$B$1000, 2, FALSE)</f>
        <v>Comfort Bicycles</v>
      </c>
      <c r="I879">
        <f>VLOOKUP(C879, products!$A$2:$D$1000, 4, FALSE)</f>
        <v>2</v>
      </c>
      <c r="J879" t="str">
        <f>VLOOKUP(D879, stores!$A$2:$B$1000, 2, FALSE)</f>
        <v>Baldwin Bikes</v>
      </c>
      <c r="K879" t="str">
        <f>VLOOKUP(C:C,products!$A$2:$B$1000,2,)</f>
        <v>Electra Townie Original 21D - 2016</v>
      </c>
    </row>
    <row r="880" spans="1:11" x14ac:dyDescent="0.25">
      <c r="A880">
        <v>312</v>
      </c>
      <c r="B880">
        <v>2</v>
      </c>
      <c r="C880">
        <v>14</v>
      </c>
      <c r="D880">
        <v>2</v>
      </c>
      <c r="E880">
        <v>269.99</v>
      </c>
      <c r="F880">
        <v>7.0000000000000007E-2</v>
      </c>
      <c r="G880">
        <f>(order_items[[#This Row],[quantity]]*order_items[[#This Row],[list_price]]-order_items[[#This Row],[discount]])</f>
        <v>539.91</v>
      </c>
      <c r="H880" t="str">
        <f>VLOOKUP(I880, 'categories'!$A$2:$B$1000, 2, FALSE)</f>
        <v>Cruisers Bicycles</v>
      </c>
      <c r="I880">
        <f>VLOOKUP(C880, products!$A$2:$D$1000, 4, FALSE)</f>
        <v>3</v>
      </c>
      <c r="J880" t="str">
        <f>VLOOKUP(D880, stores!$A$2:$B$1000, 2, FALSE)</f>
        <v>Baldwin Bikes</v>
      </c>
      <c r="K880" t="str">
        <f>VLOOKUP(C:C,products!$A$2:$B$1000,2,)</f>
        <v>Electra Girl's Hawaii 1 (16-inch) - 2015/2016</v>
      </c>
    </row>
    <row r="881" spans="1:11" x14ac:dyDescent="0.25">
      <c r="A881">
        <v>312</v>
      </c>
      <c r="B881">
        <v>3</v>
      </c>
      <c r="C881">
        <v>16</v>
      </c>
      <c r="D881">
        <v>2</v>
      </c>
      <c r="E881">
        <v>599.99</v>
      </c>
      <c r="F881">
        <v>0.05</v>
      </c>
      <c r="G881">
        <f>(order_items[[#This Row],[quantity]]*order_items[[#This Row],[list_price]]-order_items[[#This Row],[discount]])</f>
        <v>1199.93</v>
      </c>
      <c r="H881" t="str">
        <f>VLOOKUP(I881, 'categories'!$A$2:$B$1000, 2, FALSE)</f>
        <v>Cruisers Bicycles</v>
      </c>
      <c r="I881">
        <f>VLOOKUP(C881, products!$A$2:$D$1000, 4, FALSE)</f>
        <v>3</v>
      </c>
      <c r="J881" t="str">
        <f>VLOOKUP(D881, stores!$A$2:$B$1000, 2, FALSE)</f>
        <v>Baldwin Bikes</v>
      </c>
      <c r="K881" t="str">
        <f>VLOOKUP(C:C,products!$A$2:$B$1000,2,)</f>
        <v>Electra Townie Original 7D EQ - 2016</v>
      </c>
    </row>
    <row r="882" spans="1:11" x14ac:dyDescent="0.25">
      <c r="A882">
        <v>313</v>
      </c>
      <c r="B882">
        <v>1</v>
      </c>
      <c r="C882">
        <v>4</v>
      </c>
      <c r="D882">
        <v>1</v>
      </c>
      <c r="E882">
        <v>2899.99</v>
      </c>
      <c r="F882">
        <v>7.0000000000000007E-2</v>
      </c>
      <c r="G882">
        <f>(order_items[[#This Row],[quantity]]*order_items[[#This Row],[list_price]]-order_items[[#This Row],[discount]])</f>
        <v>2899.9199999999996</v>
      </c>
      <c r="H882" t="str">
        <f>VLOOKUP(I882, 'categories'!$A$2:$B$1000, 2, FALSE)</f>
        <v>Mountain Bikes</v>
      </c>
      <c r="I882">
        <f>VLOOKUP(C882, products!$A$2:$D$1000, 4, FALSE)</f>
        <v>6</v>
      </c>
      <c r="J882" t="str">
        <f>VLOOKUP(D882, stores!$A$2:$B$1000, 2, FALSE)</f>
        <v>Santa Cruz Bikes</v>
      </c>
      <c r="K882" t="str">
        <f>VLOOKUP(C:C,products!$A$2:$B$1000,2,)</f>
        <v>Trek Fuel EX 8 29 - 2016</v>
      </c>
    </row>
    <row r="883" spans="1:11" x14ac:dyDescent="0.25">
      <c r="A883">
        <v>313</v>
      </c>
      <c r="B883">
        <v>2</v>
      </c>
      <c r="C883">
        <v>10</v>
      </c>
      <c r="D883">
        <v>2</v>
      </c>
      <c r="E883">
        <v>1549</v>
      </c>
      <c r="F883">
        <v>7.0000000000000007E-2</v>
      </c>
      <c r="G883">
        <f>(order_items[[#This Row],[quantity]]*order_items[[#This Row],[list_price]]-order_items[[#This Row],[discount]])</f>
        <v>3097.93</v>
      </c>
      <c r="H883" t="str">
        <f>VLOOKUP(I883, 'categories'!$A$2:$B$1000, 2, FALSE)</f>
        <v>Cyclocross Bicycles</v>
      </c>
      <c r="I883">
        <f>VLOOKUP(C883, products!$A$2:$D$1000, 4, FALSE)</f>
        <v>4</v>
      </c>
      <c r="J883" t="str">
        <f>VLOOKUP(D883, stores!$A$2:$B$1000, 2, FALSE)</f>
        <v>Baldwin Bikes</v>
      </c>
      <c r="K883" t="str">
        <f>VLOOKUP(C:C,products!$A$2:$B$1000,2,)</f>
        <v>Surly Straggler - 2016</v>
      </c>
    </row>
    <row r="884" spans="1:11" x14ac:dyDescent="0.25">
      <c r="A884">
        <v>314</v>
      </c>
      <c r="B884">
        <v>1</v>
      </c>
      <c r="C884">
        <v>5</v>
      </c>
      <c r="D884">
        <v>1</v>
      </c>
      <c r="E884">
        <v>1320.99</v>
      </c>
      <c r="F884">
        <v>7.0000000000000007E-2</v>
      </c>
      <c r="G884">
        <f>(order_items[[#This Row],[quantity]]*order_items[[#This Row],[list_price]]-order_items[[#This Row],[discount]])</f>
        <v>1320.92</v>
      </c>
      <c r="H884" t="str">
        <f>VLOOKUP(I884, 'categories'!$A$2:$B$1000, 2, FALSE)</f>
        <v>Mountain Bikes</v>
      </c>
      <c r="I884">
        <f>VLOOKUP(C884, products!$A$2:$D$1000, 4, FALSE)</f>
        <v>6</v>
      </c>
      <c r="J884" t="str">
        <f>VLOOKUP(D884, stores!$A$2:$B$1000, 2, FALSE)</f>
        <v>Santa Cruz Bikes</v>
      </c>
      <c r="K884" t="str">
        <f>VLOOKUP(C:C,products!$A$2:$B$1000,2,)</f>
        <v>Heller Shagamaw Frame - 2016</v>
      </c>
    </row>
    <row r="885" spans="1:11" x14ac:dyDescent="0.25">
      <c r="A885">
        <v>314</v>
      </c>
      <c r="B885">
        <v>2</v>
      </c>
      <c r="C885">
        <v>9</v>
      </c>
      <c r="D885">
        <v>1</v>
      </c>
      <c r="E885">
        <v>2999.99</v>
      </c>
      <c r="F885">
        <v>0.05</v>
      </c>
      <c r="G885">
        <f>(order_items[[#This Row],[quantity]]*order_items[[#This Row],[list_price]]-order_items[[#This Row],[discount]])</f>
        <v>2999.9399999999996</v>
      </c>
      <c r="H885" t="str">
        <f>VLOOKUP(I885, 'categories'!$A$2:$B$1000, 2, FALSE)</f>
        <v>Electric Bikes</v>
      </c>
      <c r="I885">
        <f>VLOOKUP(C885, products!$A$2:$D$1000, 4, FALSE)</f>
        <v>5</v>
      </c>
      <c r="J885" t="str">
        <f>VLOOKUP(D885, stores!$A$2:$B$1000, 2, FALSE)</f>
        <v>Santa Cruz Bikes</v>
      </c>
      <c r="K885" t="str">
        <f>VLOOKUP(C:C,products!$A$2:$B$1000,2,)</f>
        <v>Trek Conduit+ - 2016</v>
      </c>
    </row>
    <row r="886" spans="1:11" x14ac:dyDescent="0.25">
      <c r="A886">
        <v>314</v>
      </c>
      <c r="B886">
        <v>3</v>
      </c>
      <c r="C886">
        <v>22</v>
      </c>
      <c r="D886">
        <v>2</v>
      </c>
      <c r="E886">
        <v>269.99</v>
      </c>
      <c r="F886">
        <v>0.2</v>
      </c>
      <c r="G886">
        <f>(order_items[[#This Row],[quantity]]*order_items[[#This Row],[list_price]]-order_items[[#This Row],[discount]])</f>
        <v>539.78</v>
      </c>
      <c r="H886" t="str">
        <f>VLOOKUP(I886, 'categories'!$A$2:$B$1000, 2, FALSE)</f>
        <v>Children Bicycles</v>
      </c>
      <c r="I886">
        <f>VLOOKUP(C886, products!$A$2:$D$1000, 4, FALSE)</f>
        <v>1</v>
      </c>
      <c r="J886" t="str">
        <f>VLOOKUP(D886, stores!$A$2:$B$1000, 2, FALSE)</f>
        <v>Baldwin Bikes</v>
      </c>
      <c r="K886" t="str">
        <f>VLOOKUP(C:C,products!$A$2:$B$1000,2,)</f>
        <v>Electra Girl's Hawaii 1 (16-inch) - 2015/2016</v>
      </c>
    </row>
    <row r="887" spans="1:11" x14ac:dyDescent="0.25">
      <c r="A887">
        <v>314</v>
      </c>
      <c r="B887">
        <v>4</v>
      </c>
      <c r="C887">
        <v>7</v>
      </c>
      <c r="D887">
        <v>2</v>
      </c>
      <c r="E887">
        <v>3999.99</v>
      </c>
      <c r="F887">
        <v>7.0000000000000007E-2</v>
      </c>
      <c r="G887">
        <f>(order_items[[#This Row],[quantity]]*order_items[[#This Row],[list_price]]-order_items[[#This Row],[discount]])</f>
        <v>7999.91</v>
      </c>
      <c r="H887" t="str">
        <f>VLOOKUP(I887, 'categories'!$A$2:$B$1000, 2, FALSE)</f>
        <v>Mountain Bikes</v>
      </c>
      <c r="I887">
        <f>VLOOKUP(C887, products!$A$2:$D$1000, 4, FALSE)</f>
        <v>6</v>
      </c>
      <c r="J887" t="str">
        <f>VLOOKUP(D887, stores!$A$2:$B$1000, 2, FALSE)</f>
        <v>Baldwin Bikes</v>
      </c>
      <c r="K887" t="str">
        <f>VLOOKUP(C:C,products!$A$2:$B$1000,2,)</f>
        <v>Trek Slash 8 27.5 - 2016</v>
      </c>
    </row>
    <row r="888" spans="1:11" x14ac:dyDescent="0.25">
      <c r="A888">
        <v>315</v>
      </c>
      <c r="B888">
        <v>1</v>
      </c>
      <c r="C888">
        <v>11</v>
      </c>
      <c r="D888">
        <v>1</v>
      </c>
      <c r="E888">
        <v>1680.99</v>
      </c>
      <c r="F888">
        <v>0.2</v>
      </c>
      <c r="G888">
        <f>(order_items[[#This Row],[quantity]]*order_items[[#This Row],[list_price]]-order_items[[#This Row],[discount]])</f>
        <v>1680.79</v>
      </c>
      <c r="H888" t="str">
        <f>VLOOKUP(I888, 'categories'!$A$2:$B$1000, 2, FALSE)</f>
        <v>Cyclocross Bicycles</v>
      </c>
      <c r="I888">
        <f>VLOOKUP(C888, products!$A$2:$D$1000, 4, FALSE)</f>
        <v>4</v>
      </c>
      <c r="J888" t="str">
        <f>VLOOKUP(D888, stores!$A$2:$B$1000, 2, FALSE)</f>
        <v>Santa Cruz Bikes</v>
      </c>
      <c r="K888" t="str">
        <f>VLOOKUP(C:C,products!$A$2:$B$1000,2,)</f>
        <v>Surly Straggler 650b - 2016</v>
      </c>
    </row>
    <row r="889" spans="1:11" x14ac:dyDescent="0.25">
      <c r="A889">
        <v>315</v>
      </c>
      <c r="B889">
        <v>2</v>
      </c>
      <c r="C889">
        <v>9</v>
      </c>
      <c r="D889">
        <v>1</v>
      </c>
      <c r="E889">
        <v>2999.99</v>
      </c>
      <c r="F889">
        <v>0.1</v>
      </c>
      <c r="G889">
        <f>(order_items[[#This Row],[quantity]]*order_items[[#This Row],[list_price]]-order_items[[#This Row],[discount]])</f>
        <v>2999.89</v>
      </c>
      <c r="H889" t="str">
        <f>VLOOKUP(I889, 'categories'!$A$2:$B$1000, 2, FALSE)</f>
        <v>Electric Bikes</v>
      </c>
      <c r="I889">
        <f>VLOOKUP(C889, products!$A$2:$D$1000, 4, FALSE)</f>
        <v>5</v>
      </c>
      <c r="J889" t="str">
        <f>VLOOKUP(D889, stores!$A$2:$B$1000, 2, FALSE)</f>
        <v>Santa Cruz Bikes</v>
      </c>
      <c r="K889" t="str">
        <f>VLOOKUP(C:C,products!$A$2:$B$1000,2,)</f>
        <v>Trek Conduit+ - 2016</v>
      </c>
    </row>
    <row r="890" spans="1:11" x14ac:dyDescent="0.25">
      <c r="A890">
        <v>316</v>
      </c>
      <c r="B890">
        <v>1</v>
      </c>
      <c r="C890">
        <v>2</v>
      </c>
      <c r="D890">
        <v>2</v>
      </c>
      <c r="E890">
        <v>749.99</v>
      </c>
      <c r="F890">
        <v>0.2</v>
      </c>
      <c r="G890">
        <f>(order_items[[#This Row],[quantity]]*order_items[[#This Row],[list_price]]-order_items[[#This Row],[discount]])</f>
        <v>1499.78</v>
      </c>
      <c r="H890" t="str">
        <f>VLOOKUP(I890, 'categories'!$A$2:$B$1000, 2, FALSE)</f>
        <v>Mountain Bikes</v>
      </c>
      <c r="I890">
        <f>VLOOKUP(C890, products!$A$2:$D$1000, 4, FALSE)</f>
        <v>6</v>
      </c>
      <c r="J890" t="str">
        <f>VLOOKUP(D890, stores!$A$2:$B$1000, 2, FALSE)</f>
        <v>Baldwin Bikes</v>
      </c>
      <c r="K890" t="str">
        <f>VLOOKUP(C:C,products!$A$2:$B$1000,2,)</f>
        <v>Ritchey Timberwolf Frameset - 2016</v>
      </c>
    </row>
    <row r="891" spans="1:11" x14ac:dyDescent="0.25">
      <c r="A891">
        <v>316</v>
      </c>
      <c r="B891">
        <v>2</v>
      </c>
      <c r="C891">
        <v>16</v>
      </c>
      <c r="D891">
        <v>2</v>
      </c>
      <c r="E891">
        <v>599.99</v>
      </c>
      <c r="F891">
        <v>0.1</v>
      </c>
      <c r="G891">
        <f>(order_items[[#This Row],[quantity]]*order_items[[#This Row],[list_price]]-order_items[[#This Row],[discount]])</f>
        <v>1199.8800000000001</v>
      </c>
      <c r="H891" t="str">
        <f>VLOOKUP(I891, 'categories'!$A$2:$B$1000, 2, FALSE)</f>
        <v>Cruisers Bicycles</v>
      </c>
      <c r="I891">
        <f>VLOOKUP(C891, products!$A$2:$D$1000, 4, FALSE)</f>
        <v>3</v>
      </c>
      <c r="J891" t="str">
        <f>VLOOKUP(D891, stores!$A$2:$B$1000, 2, FALSE)</f>
        <v>Baldwin Bikes</v>
      </c>
      <c r="K891" t="str">
        <f>VLOOKUP(C:C,products!$A$2:$B$1000,2,)</f>
        <v>Electra Townie Original 7D EQ - 2016</v>
      </c>
    </row>
    <row r="892" spans="1:11" x14ac:dyDescent="0.25">
      <c r="A892">
        <v>316</v>
      </c>
      <c r="B892">
        <v>3</v>
      </c>
      <c r="C892">
        <v>20</v>
      </c>
      <c r="D892">
        <v>1</v>
      </c>
      <c r="E892">
        <v>599.99</v>
      </c>
      <c r="F892">
        <v>0.1</v>
      </c>
      <c r="G892">
        <f>(order_items[[#This Row],[quantity]]*order_items[[#This Row],[list_price]]-order_items[[#This Row],[discount]])</f>
        <v>599.89</v>
      </c>
      <c r="H892" t="str">
        <f>VLOOKUP(I892, 'categories'!$A$2:$B$1000, 2, FALSE)</f>
        <v>Cruisers Bicycles</v>
      </c>
      <c r="I892">
        <f>VLOOKUP(C892, products!$A$2:$D$1000, 4, FALSE)</f>
        <v>3</v>
      </c>
      <c r="J892" t="str">
        <f>VLOOKUP(D892, stores!$A$2:$B$1000, 2, FALSE)</f>
        <v>Santa Cruz Bikes</v>
      </c>
      <c r="K892" t="str">
        <f>VLOOKUP(C:C,products!$A$2:$B$1000,2,)</f>
        <v>Electra Townie Original 7D EQ - Women's - 2016</v>
      </c>
    </row>
    <row r="893" spans="1:11" x14ac:dyDescent="0.25">
      <c r="A893">
        <v>316</v>
      </c>
      <c r="B893">
        <v>4</v>
      </c>
      <c r="C893">
        <v>19</v>
      </c>
      <c r="D893">
        <v>1</v>
      </c>
      <c r="E893">
        <v>449</v>
      </c>
      <c r="F893">
        <v>0.2</v>
      </c>
      <c r="G893">
        <f>(order_items[[#This Row],[quantity]]*order_items[[#This Row],[list_price]]-order_items[[#This Row],[discount]])</f>
        <v>448.8</v>
      </c>
      <c r="H893" t="str">
        <f>VLOOKUP(I893, 'categories'!$A$2:$B$1000, 2, FALSE)</f>
        <v>Cruisers Bicycles</v>
      </c>
      <c r="I893">
        <f>VLOOKUP(C893, products!$A$2:$D$1000, 4, FALSE)</f>
        <v>3</v>
      </c>
      <c r="J893" t="str">
        <f>VLOOKUP(D893, stores!$A$2:$B$1000, 2, FALSE)</f>
        <v>Santa Cruz Bikes</v>
      </c>
      <c r="K893" t="str">
        <f>VLOOKUP(C:C,products!$A$2:$B$1000,2,)</f>
        <v>Pure Cycles William 3-Speed - 2016</v>
      </c>
    </row>
    <row r="894" spans="1:11" x14ac:dyDescent="0.25">
      <c r="A894">
        <v>316</v>
      </c>
      <c r="B894">
        <v>5</v>
      </c>
      <c r="C894">
        <v>17</v>
      </c>
      <c r="D894">
        <v>1</v>
      </c>
      <c r="E894">
        <v>429</v>
      </c>
      <c r="F894">
        <v>0.05</v>
      </c>
      <c r="G894">
        <f>(order_items[[#This Row],[quantity]]*order_items[[#This Row],[list_price]]-order_items[[#This Row],[discount]])</f>
        <v>428.95</v>
      </c>
      <c r="H894" t="str">
        <f>VLOOKUP(I894, 'categories'!$A$2:$B$1000, 2, FALSE)</f>
        <v>Cruisers Bicycles</v>
      </c>
      <c r="I894">
        <f>VLOOKUP(C894, products!$A$2:$D$1000, 4, FALSE)</f>
        <v>3</v>
      </c>
      <c r="J894" t="str">
        <f>VLOOKUP(D894, stores!$A$2:$B$1000, 2, FALSE)</f>
        <v>Santa Cruz Bikes</v>
      </c>
      <c r="K894" t="str">
        <f>VLOOKUP(C:C,products!$A$2:$B$1000,2,)</f>
        <v>Pure Cycles Vine 8-Speed - 2016</v>
      </c>
    </row>
    <row r="895" spans="1:11" x14ac:dyDescent="0.25">
      <c r="A895">
        <v>317</v>
      </c>
      <c r="B895">
        <v>1</v>
      </c>
      <c r="C895">
        <v>10</v>
      </c>
      <c r="D895">
        <v>1</v>
      </c>
      <c r="E895">
        <v>1549</v>
      </c>
      <c r="F895">
        <v>0.2</v>
      </c>
      <c r="G895">
        <f>(order_items[[#This Row],[quantity]]*order_items[[#This Row],[list_price]]-order_items[[#This Row],[discount]])</f>
        <v>1548.8</v>
      </c>
      <c r="H895" t="str">
        <f>VLOOKUP(I895, 'categories'!$A$2:$B$1000, 2, FALSE)</f>
        <v>Cyclocross Bicycles</v>
      </c>
      <c r="I895">
        <f>VLOOKUP(C895, products!$A$2:$D$1000, 4, FALSE)</f>
        <v>4</v>
      </c>
      <c r="J895" t="str">
        <f>VLOOKUP(D895, stores!$A$2:$B$1000, 2, FALSE)</f>
        <v>Santa Cruz Bikes</v>
      </c>
      <c r="K895" t="str">
        <f>VLOOKUP(C:C,products!$A$2:$B$1000,2,)</f>
        <v>Surly Straggler - 2016</v>
      </c>
    </row>
    <row r="896" spans="1:11" x14ac:dyDescent="0.25">
      <c r="A896">
        <v>317</v>
      </c>
      <c r="B896">
        <v>2</v>
      </c>
      <c r="C896">
        <v>22</v>
      </c>
      <c r="D896">
        <v>1</v>
      </c>
      <c r="E896">
        <v>269.99</v>
      </c>
      <c r="F896">
        <v>0.05</v>
      </c>
      <c r="G896">
        <f>(order_items[[#This Row],[quantity]]*order_items[[#This Row],[list_price]]-order_items[[#This Row],[discount]])</f>
        <v>269.94</v>
      </c>
      <c r="H896" t="str">
        <f>VLOOKUP(I896, 'categories'!$A$2:$B$1000, 2, FALSE)</f>
        <v>Children Bicycles</v>
      </c>
      <c r="I896">
        <f>VLOOKUP(C896, products!$A$2:$D$1000, 4, FALSE)</f>
        <v>1</v>
      </c>
      <c r="J896" t="str">
        <f>VLOOKUP(D896, stores!$A$2:$B$1000, 2, FALSE)</f>
        <v>Santa Cruz Bikes</v>
      </c>
      <c r="K896" t="str">
        <f>VLOOKUP(C:C,products!$A$2:$B$1000,2,)</f>
        <v>Electra Girl's Hawaii 1 (16-inch) - 2015/2016</v>
      </c>
    </row>
    <row r="897" spans="1:11" x14ac:dyDescent="0.25">
      <c r="A897">
        <v>317</v>
      </c>
      <c r="B897">
        <v>3</v>
      </c>
      <c r="C897">
        <v>15</v>
      </c>
      <c r="D897">
        <v>1</v>
      </c>
      <c r="E897">
        <v>529.99</v>
      </c>
      <c r="F897">
        <v>0.05</v>
      </c>
      <c r="G897">
        <f>(order_items[[#This Row],[quantity]]*order_items[[#This Row],[list_price]]-order_items[[#This Row],[discount]])</f>
        <v>529.94000000000005</v>
      </c>
      <c r="H897" t="str">
        <f>VLOOKUP(I897, 'categories'!$A$2:$B$1000, 2, FALSE)</f>
        <v>Cruisers Bicycles</v>
      </c>
      <c r="I897">
        <f>VLOOKUP(C897, products!$A$2:$D$1000, 4, FALSE)</f>
        <v>3</v>
      </c>
      <c r="J897" t="str">
        <f>VLOOKUP(D897, stores!$A$2:$B$1000, 2, FALSE)</f>
        <v>Santa Cruz Bikes</v>
      </c>
      <c r="K897" t="str">
        <f>VLOOKUP(C:C,products!$A$2:$B$1000,2,)</f>
        <v>Electra Moto 1 - 2016</v>
      </c>
    </row>
    <row r="898" spans="1:11" x14ac:dyDescent="0.25">
      <c r="A898">
        <v>317</v>
      </c>
      <c r="B898">
        <v>4</v>
      </c>
      <c r="C898">
        <v>13</v>
      </c>
      <c r="D898">
        <v>2</v>
      </c>
      <c r="E898">
        <v>269.99</v>
      </c>
      <c r="F898">
        <v>0.2</v>
      </c>
      <c r="G898">
        <f>(order_items[[#This Row],[quantity]]*order_items[[#This Row],[list_price]]-order_items[[#This Row],[discount]])</f>
        <v>539.78</v>
      </c>
      <c r="H898" t="str">
        <f>VLOOKUP(I898, 'categories'!$A$2:$B$1000, 2, FALSE)</f>
        <v>Cruisers Bicycles</v>
      </c>
      <c r="I898">
        <f>VLOOKUP(C898, products!$A$2:$D$1000, 4, FALSE)</f>
        <v>3</v>
      </c>
      <c r="J898" t="str">
        <f>VLOOKUP(D898, stores!$A$2:$B$1000, 2, FALSE)</f>
        <v>Baldwin Bikes</v>
      </c>
      <c r="K898" t="str">
        <f>VLOOKUP(C:C,products!$A$2:$B$1000,2,)</f>
        <v>Electra Cruiser 1 (24-Inch) - 2016</v>
      </c>
    </row>
    <row r="899" spans="1:11" x14ac:dyDescent="0.25">
      <c r="A899">
        <v>318</v>
      </c>
      <c r="B899">
        <v>1</v>
      </c>
      <c r="C899">
        <v>13</v>
      </c>
      <c r="D899">
        <v>2</v>
      </c>
      <c r="E899">
        <v>269.99</v>
      </c>
      <c r="F899">
        <v>0.1</v>
      </c>
      <c r="G899">
        <f>(order_items[[#This Row],[quantity]]*order_items[[#This Row],[list_price]]-order_items[[#This Row],[discount]])</f>
        <v>539.88</v>
      </c>
      <c r="H899" t="str">
        <f>VLOOKUP(I899, 'categories'!$A$2:$B$1000, 2, FALSE)</f>
        <v>Cruisers Bicycles</v>
      </c>
      <c r="I899">
        <f>VLOOKUP(C899, products!$A$2:$D$1000, 4, FALSE)</f>
        <v>3</v>
      </c>
      <c r="J899" t="str">
        <f>VLOOKUP(D899, stores!$A$2:$B$1000, 2, FALSE)</f>
        <v>Baldwin Bikes</v>
      </c>
      <c r="K899" t="str">
        <f>VLOOKUP(C:C,products!$A$2:$B$1000,2,)</f>
        <v>Electra Cruiser 1 (24-Inch) - 2016</v>
      </c>
    </row>
    <row r="900" spans="1:11" x14ac:dyDescent="0.25">
      <c r="A900">
        <v>318</v>
      </c>
      <c r="B900">
        <v>2</v>
      </c>
      <c r="C900">
        <v>25</v>
      </c>
      <c r="D900">
        <v>2</v>
      </c>
      <c r="E900">
        <v>499.99</v>
      </c>
      <c r="F900">
        <v>0.2</v>
      </c>
      <c r="G900">
        <f>(order_items[[#This Row],[quantity]]*order_items[[#This Row],[list_price]]-order_items[[#This Row],[discount]])</f>
        <v>999.78</v>
      </c>
      <c r="H900" t="str">
        <f>VLOOKUP(I900, 'categories'!$A$2:$B$1000, 2, FALSE)</f>
        <v>Comfort Bicycles</v>
      </c>
      <c r="I900">
        <f>VLOOKUP(C900, products!$A$2:$D$1000, 4, FALSE)</f>
        <v>2</v>
      </c>
      <c r="J900" t="str">
        <f>VLOOKUP(D900, stores!$A$2:$B$1000, 2, FALSE)</f>
        <v>Baldwin Bikes</v>
      </c>
      <c r="K900" t="str">
        <f>VLOOKUP(C:C,products!$A$2:$B$1000,2,)</f>
        <v>Electra Townie Original 7D - 2015/2016</v>
      </c>
    </row>
    <row r="901" spans="1:11" x14ac:dyDescent="0.25">
      <c r="A901">
        <v>318</v>
      </c>
      <c r="B901">
        <v>3</v>
      </c>
      <c r="C901">
        <v>9</v>
      </c>
      <c r="D901">
        <v>1</v>
      </c>
      <c r="E901">
        <v>2999.99</v>
      </c>
      <c r="F901">
        <v>0.05</v>
      </c>
      <c r="G901">
        <f>(order_items[[#This Row],[quantity]]*order_items[[#This Row],[list_price]]-order_items[[#This Row],[discount]])</f>
        <v>2999.9399999999996</v>
      </c>
      <c r="H901" t="str">
        <f>VLOOKUP(I901, 'categories'!$A$2:$B$1000, 2, FALSE)</f>
        <v>Electric Bikes</v>
      </c>
      <c r="I901">
        <f>VLOOKUP(C901, products!$A$2:$D$1000, 4, FALSE)</f>
        <v>5</v>
      </c>
      <c r="J901" t="str">
        <f>VLOOKUP(D901, stores!$A$2:$B$1000, 2, FALSE)</f>
        <v>Santa Cruz Bikes</v>
      </c>
      <c r="K901" t="str">
        <f>VLOOKUP(C:C,products!$A$2:$B$1000,2,)</f>
        <v>Trek Conduit+ - 2016</v>
      </c>
    </row>
    <row r="902" spans="1:11" x14ac:dyDescent="0.25">
      <c r="A902">
        <v>319</v>
      </c>
      <c r="B902">
        <v>1</v>
      </c>
      <c r="C902">
        <v>11</v>
      </c>
      <c r="D902">
        <v>1</v>
      </c>
      <c r="E902">
        <v>1680.99</v>
      </c>
      <c r="F902">
        <v>7.0000000000000007E-2</v>
      </c>
      <c r="G902">
        <f>(order_items[[#This Row],[quantity]]*order_items[[#This Row],[list_price]]-order_items[[#This Row],[discount]])</f>
        <v>1680.92</v>
      </c>
      <c r="H902" t="str">
        <f>VLOOKUP(I902, 'categories'!$A$2:$B$1000, 2, FALSE)</f>
        <v>Cyclocross Bicycles</v>
      </c>
      <c r="I902">
        <f>VLOOKUP(C902, products!$A$2:$D$1000, 4, FALSE)</f>
        <v>4</v>
      </c>
      <c r="J902" t="str">
        <f>VLOOKUP(D902, stores!$A$2:$B$1000, 2, FALSE)</f>
        <v>Santa Cruz Bikes</v>
      </c>
      <c r="K902" t="str">
        <f>VLOOKUP(C:C,products!$A$2:$B$1000,2,)</f>
        <v>Surly Straggler 650b - 2016</v>
      </c>
    </row>
    <row r="903" spans="1:11" x14ac:dyDescent="0.25">
      <c r="A903">
        <v>319</v>
      </c>
      <c r="B903">
        <v>2</v>
      </c>
      <c r="C903">
        <v>21</v>
      </c>
      <c r="D903">
        <v>1</v>
      </c>
      <c r="E903">
        <v>269.99</v>
      </c>
      <c r="F903">
        <v>0.2</v>
      </c>
      <c r="G903">
        <f>(order_items[[#This Row],[quantity]]*order_items[[#This Row],[list_price]]-order_items[[#This Row],[discount]])</f>
        <v>269.79000000000002</v>
      </c>
      <c r="H903" t="str">
        <f>VLOOKUP(I903, 'categories'!$A$2:$B$1000, 2, FALSE)</f>
        <v>Children Bicycles</v>
      </c>
      <c r="I903">
        <f>VLOOKUP(C903, products!$A$2:$D$1000, 4, FALSE)</f>
        <v>1</v>
      </c>
      <c r="J903" t="str">
        <f>VLOOKUP(D903, stores!$A$2:$B$1000, 2, FALSE)</f>
        <v>Santa Cruz Bikes</v>
      </c>
      <c r="K903" t="str">
        <f>VLOOKUP(C:C,products!$A$2:$B$1000,2,)</f>
        <v>Electra Cruiser 1 (24-Inch) - 2016</v>
      </c>
    </row>
    <row r="904" spans="1:11" x14ac:dyDescent="0.25">
      <c r="A904">
        <v>319</v>
      </c>
      <c r="B904">
        <v>3</v>
      </c>
      <c r="C904">
        <v>15</v>
      </c>
      <c r="D904">
        <v>2</v>
      </c>
      <c r="E904">
        <v>529.99</v>
      </c>
      <c r="F904">
        <v>0.1</v>
      </c>
      <c r="G904">
        <f>(order_items[[#This Row],[quantity]]*order_items[[#This Row],[list_price]]-order_items[[#This Row],[discount]])</f>
        <v>1059.8800000000001</v>
      </c>
      <c r="H904" t="str">
        <f>VLOOKUP(I904, 'categories'!$A$2:$B$1000, 2, FALSE)</f>
        <v>Cruisers Bicycles</v>
      </c>
      <c r="I904">
        <f>VLOOKUP(C904, products!$A$2:$D$1000, 4, FALSE)</f>
        <v>3</v>
      </c>
      <c r="J904" t="str">
        <f>VLOOKUP(D904, stores!$A$2:$B$1000, 2, FALSE)</f>
        <v>Baldwin Bikes</v>
      </c>
      <c r="K904" t="str">
        <f>VLOOKUP(C:C,products!$A$2:$B$1000,2,)</f>
        <v>Electra Moto 1 - 2016</v>
      </c>
    </row>
    <row r="905" spans="1:11" x14ac:dyDescent="0.25">
      <c r="A905">
        <v>319</v>
      </c>
      <c r="B905">
        <v>4</v>
      </c>
      <c r="C905">
        <v>23</v>
      </c>
      <c r="D905">
        <v>1</v>
      </c>
      <c r="E905">
        <v>299.99</v>
      </c>
      <c r="F905">
        <v>0.05</v>
      </c>
      <c r="G905">
        <f>(order_items[[#This Row],[quantity]]*order_items[[#This Row],[list_price]]-order_items[[#This Row],[discount]])</f>
        <v>299.94</v>
      </c>
      <c r="H905" t="str">
        <f>VLOOKUP(I905, 'categories'!$A$2:$B$1000, 2, FALSE)</f>
        <v>Children Bicycles</v>
      </c>
      <c r="I905">
        <f>VLOOKUP(C905, products!$A$2:$D$1000, 4, FALSE)</f>
        <v>1</v>
      </c>
      <c r="J905" t="str">
        <f>VLOOKUP(D905, stores!$A$2:$B$1000, 2, FALSE)</f>
        <v>Santa Cruz Bikes</v>
      </c>
      <c r="K905" t="str">
        <f>VLOOKUP(C:C,products!$A$2:$B$1000,2,)</f>
        <v>Electra Girl's Hawaii 1 (20-inch) - 2015/2016</v>
      </c>
    </row>
    <row r="906" spans="1:11" x14ac:dyDescent="0.25">
      <c r="A906">
        <v>320</v>
      </c>
      <c r="B906">
        <v>1</v>
      </c>
      <c r="C906">
        <v>2</v>
      </c>
      <c r="D906">
        <v>1</v>
      </c>
      <c r="E906">
        <v>749.99</v>
      </c>
      <c r="F906">
        <v>0.1</v>
      </c>
      <c r="G906">
        <f>(order_items[[#This Row],[quantity]]*order_items[[#This Row],[list_price]]-order_items[[#This Row],[discount]])</f>
        <v>749.89</v>
      </c>
      <c r="H906" t="str">
        <f>VLOOKUP(I906, 'categories'!$A$2:$B$1000, 2, FALSE)</f>
        <v>Mountain Bikes</v>
      </c>
      <c r="I906">
        <f>VLOOKUP(C906, products!$A$2:$D$1000, 4, FALSE)</f>
        <v>6</v>
      </c>
      <c r="J906" t="str">
        <f>VLOOKUP(D906, stores!$A$2:$B$1000, 2, FALSE)</f>
        <v>Santa Cruz Bikes</v>
      </c>
      <c r="K906" t="str">
        <f>VLOOKUP(C:C,products!$A$2:$B$1000,2,)</f>
        <v>Ritchey Timberwolf Frameset - 2016</v>
      </c>
    </row>
    <row r="907" spans="1:11" x14ac:dyDescent="0.25">
      <c r="A907">
        <v>321</v>
      </c>
      <c r="B907">
        <v>1</v>
      </c>
      <c r="C907">
        <v>4</v>
      </c>
      <c r="D907">
        <v>2</v>
      </c>
      <c r="E907">
        <v>2899.99</v>
      </c>
      <c r="F907">
        <v>0.2</v>
      </c>
      <c r="G907">
        <f>(order_items[[#This Row],[quantity]]*order_items[[#This Row],[list_price]]-order_items[[#This Row],[discount]])</f>
        <v>5799.78</v>
      </c>
      <c r="H907" t="str">
        <f>VLOOKUP(I907, 'categories'!$A$2:$B$1000, 2, FALSE)</f>
        <v>Mountain Bikes</v>
      </c>
      <c r="I907">
        <f>VLOOKUP(C907, products!$A$2:$D$1000, 4, FALSE)</f>
        <v>6</v>
      </c>
      <c r="J907" t="str">
        <f>VLOOKUP(D907, stores!$A$2:$B$1000, 2, FALSE)</f>
        <v>Baldwin Bikes</v>
      </c>
      <c r="K907" t="str">
        <f>VLOOKUP(C:C,products!$A$2:$B$1000,2,)</f>
        <v>Trek Fuel EX 8 29 - 2016</v>
      </c>
    </row>
    <row r="908" spans="1:11" x14ac:dyDescent="0.25">
      <c r="A908">
        <v>321</v>
      </c>
      <c r="B908">
        <v>2</v>
      </c>
      <c r="C908">
        <v>12</v>
      </c>
      <c r="D908">
        <v>2</v>
      </c>
      <c r="E908">
        <v>549.99</v>
      </c>
      <c r="F908">
        <v>0.2</v>
      </c>
      <c r="G908">
        <f>(order_items[[#This Row],[quantity]]*order_items[[#This Row],[list_price]]-order_items[[#This Row],[discount]])</f>
        <v>1099.78</v>
      </c>
      <c r="H908" t="str">
        <f>VLOOKUP(I908, 'categories'!$A$2:$B$1000, 2, FALSE)</f>
        <v>Cruisers Bicycles</v>
      </c>
      <c r="I908">
        <f>VLOOKUP(C908, products!$A$2:$D$1000, 4, FALSE)</f>
        <v>3</v>
      </c>
      <c r="J908" t="str">
        <f>VLOOKUP(D908, stores!$A$2:$B$1000, 2, FALSE)</f>
        <v>Baldwin Bikes</v>
      </c>
      <c r="K908" t="str">
        <f>VLOOKUP(C:C,products!$A$2:$B$1000,2,)</f>
        <v>Electra Townie Original 21D - 2016</v>
      </c>
    </row>
    <row r="909" spans="1:11" x14ac:dyDescent="0.25">
      <c r="A909">
        <v>321</v>
      </c>
      <c r="B909">
        <v>3</v>
      </c>
      <c r="C909">
        <v>26</v>
      </c>
      <c r="D909">
        <v>1</v>
      </c>
      <c r="E909">
        <v>599.99</v>
      </c>
      <c r="F909">
        <v>0.2</v>
      </c>
      <c r="G909">
        <f>(order_items[[#This Row],[quantity]]*order_items[[#This Row],[list_price]]-order_items[[#This Row],[discount]])</f>
        <v>599.79</v>
      </c>
      <c r="H909" t="str">
        <f>VLOOKUP(I909, 'categories'!$A$2:$B$1000, 2, FALSE)</f>
        <v>Comfort Bicycles</v>
      </c>
      <c r="I909">
        <f>VLOOKUP(C909, products!$A$2:$D$1000, 4, FALSE)</f>
        <v>2</v>
      </c>
      <c r="J909" t="str">
        <f>VLOOKUP(D909, stores!$A$2:$B$1000, 2, FALSE)</f>
        <v>Santa Cruz Bikes</v>
      </c>
      <c r="K909" t="str">
        <f>VLOOKUP(C:C,products!$A$2:$B$1000,2,)</f>
        <v>Electra Townie Original 7D EQ - 2016</v>
      </c>
    </row>
    <row r="910" spans="1:11" x14ac:dyDescent="0.25">
      <c r="A910">
        <v>321</v>
      </c>
      <c r="B910">
        <v>4</v>
      </c>
      <c r="C910">
        <v>23</v>
      </c>
      <c r="D910">
        <v>2</v>
      </c>
      <c r="E910">
        <v>299.99</v>
      </c>
      <c r="F910">
        <v>0.2</v>
      </c>
      <c r="G910">
        <f>(order_items[[#This Row],[quantity]]*order_items[[#This Row],[list_price]]-order_items[[#This Row],[discount]])</f>
        <v>599.78</v>
      </c>
      <c r="H910" t="str">
        <f>VLOOKUP(I910, 'categories'!$A$2:$B$1000, 2, FALSE)</f>
        <v>Children Bicycles</v>
      </c>
      <c r="I910">
        <f>VLOOKUP(C910, products!$A$2:$D$1000, 4, FALSE)</f>
        <v>1</v>
      </c>
      <c r="J910" t="str">
        <f>VLOOKUP(D910, stores!$A$2:$B$1000, 2, FALSE)</f>
        <v>Baldwin Bikes</v>
      </c>
      <c r="K910" t="str">
        <f>VLOOKUP(C:C,products!$A$2:$B$1000,2,)</f>
        <v>Electra Girl's Hawaii 1 (20-inch) - 2015/2016</v>
      </c>
    </row>
    <row r="911" spans="1:11" x14ac:dyDescent="0.25">
      <c r="A911">
        <v>322</v>
      </c>
      <c r="B911">
        <v>1</v>
      </c>
      <c r="C911">
        <v>13</v>
      </c>
      <c r="D911">
        <v>2</v>
      </c>
      <c r="E911">
        <v>269.99</v>
      </c>
      <c r="F911">
        <v>0.2</v>
      </c>
      <c r="G911">
        <f>(order_items[[#This Row],[quantity]]*order_items[[#This Row],[list_price]]-order_items[[#This Row],[discount]])</f>
        <v>539.78</v>
      </c>
      <c r="H911" t="str">
        <f>VLOOKUP(I911, 'categories'!$A$2:$B$1000, 2, FALSE)</f>
        <v>Cruisers Bicycles</v>
      </c>
      <c r="I911">
        <f>VLOOKUP(C911, products!$A$2:$D$1000, 4, FALSE)</f>
        <v>3</v>
      </c>
      <c r="J911" t="str">
        <f>VLOOKUP(D911, stores!$A$2:$B$1000, 2, FALSE)</f>
        <v>Baldwin Bikes</v>
      </c>
      <c r="K911" t="str">
        <f>VLOOKUP(C:C,products!$A$2:$B$1000,2,)</f>
        <v>Electra Cruiser 1 (24-Inch) - 2016</v>
      </c>
    </row>
    <row r="912" spans="1:11" x14ac:dyDescent="0.25">
      <c r="A912">
        <v>322</v>
      </c>
      <c r="B912">
        <v>2</v>
      </c>
      <c r="C912">
        <v>21</v>
      </c>
      <c r="D912">
        <v>1</v>
      </c>
      <c r="E912">
        <v>269.99</v>
      </c>
      <c r="F912">
        <v>7.0000000000000007E-2</v>
      </c>
      <c r="G912">
        <f>(order_items[[#This Row],[quantity]]*order_items[[#This Row],[list_price]]-order_items[[#This Row],[discount]])</f>
        <v>269.92</v>
      </c>
      <c r="H912" t="str">
        <f>VLOOKUP(I912, 'categories'!$A$2:$B$1000, 2, FALSE)</f>
        <v>Children Bicycles</v>
      </c>
      <c r="I912">
        <f>VLOOKUP(C912, products!$A$2:$D$1000, 4, FALSE)</f>
        <v>1</v>
      </c>
      <c r="J912" t="str">
        <f>VLOOKUP(D912, stores!$A$2:$B$1000, 2, FALSE)</f>
        <v>Santa Cruz Bikes</v>
      </c>
      <c r="K912" t="str">
        <f>VLOOKUP(C:C,products!$A$2:$B$1000,2,)</f>
        <v>Electra Cruiser 1 (24-Inch) - 2016</v>
      </c>
    </row>
    <row r="913" spans="1:11" x14ac:dyDescent="0.25">
      <c r="A913">
        <v>323</v>
      </c>
      <c r="B913">
        <v>1</v>
      </c>
      <c r="C913">
        <v>13</v>
      </c>
      <c r="D913">
        <v>2</v>
      </c>
      <c r="E913">
        <v>269.99</v>
      </c>
      <c r="F913">
        <v>7.0000000000000007E-2</v>
      </c>
      <c r="G913">
        <f>(order_items[[#This Row],[quantity]]*order_items[[#This Row],[list_price]]-order_items[[#This Row],[discount]])</f>
        <v>539.91</v>
      </c>
      <c r="H913" t="str">
        <f>VLOOKUP(I913, 'categories'!$A$2:$B$1000, 2, FALSE)</f>
        <v>Cruisers Bicycles</v>
      </c>
      <c r="I913">
        <f>VLOOKUP(C913, products!$A$2:$D$1000, 4, FALSE)</f>
        <v>3</v>
      </c>
      <c r="J913" t="str">
        <f>VLOOKUP(D913, stores!$A$2:$B$1000, 2, FALSE)</f>
        <v>Baldwin Bikes</v>
      </c>
      <c r="K913" t="str">
        <f>VLOOKUP(C:C,products!$A$2:$B$1000,2,)</f>
        <v>Electra Cruiser 1 (24-Inch) - 2016</v>
      </c>
    </row>
    <row r="914" spans="1:11" x14ac:dyDescent="0.25">
      <c r="A914">
        <v>323</v>
      </c>
      <c r="B914">
        <v>2</v>
      </c>
      <c r="C914">
        <v>26</v>
      </c>
      <c r="D914">
        <v>2</v>
      </c>
      <c r="E914">
        <v>599.99</v>
      </c>
      <c r="F914">
        <v>0.1</v>
      </c>
      <c r="G914">
        <f>(order_items[[#This Row],[quantity]]*order_items[[#This Row],[list_price]]-order_items[[#This Row],[discount]])</f>
        <v>1199.8800000000001</v>
      </c>
      <c r="H914" t="str">
        <f>VLOOKUP(I914, 'categories'!$A$2:$B$1000, 2, FALSE)</f>
        <v>Comfort Bicycles</v>
      </c>
      <c r="I914">
        <f>VLOOKUP(C914, products!$A$2:$D$1000, 4, FALSE)</f>
        <v>2</v>
      </c>
      <c r="J914" t="str">
        <f>VLOOKUP(D914, stores!$A$2:$B$1000, 2, FALSE)</f>
        <v>Baldwin Bikes</v>
      </c>
      <c r="K914" t="str">
        <f>VLOOKUP(C:C,products!$A$2:$B$1000,2,)</f>
        <v>Electra Townie Original 7D EQ - 2016</v>
      </c>
    </row>
    <row r="915" spans="1:11" x14ac:dyDescent="0.25">
      <c r="A915">
        <v>324</v>
      </c>
      <c r="B915">
        <v>1</v>
      </c>
      <c r="C915">
        <v>2</v>
      </c>
      <c r="D915">
        <v>2</v>
      </c>
      <c r="E915">
        <v>749.99</v>
      </c>
      <c r="F915">
        <v>0.1</v>
      </c>
      <c r="G915">
        <f>(order_items[[#This Row],[quantity]]*order_items[[#This Row],[list_price]]-order_items[[#This Row],[discount]])</f>
        <v>1499.88</v>
      </c>
      <c r="H915" t="str">
        <f>VLOOKUP(I915, 'categories'!$A$2:$B$1000, 2, FALSE)</f>
        <v>Mountain Bikes</v>
      </c>
      <c r="I915">
        <f>VLOOKUP(C915, products!$A$2:$D$1000, 4, FALSE)</f>
        <v>6</v>
      </c>
      <c r="J915" t="str">
        <f>VLOOKUP(D915, stores!$A$2:$B$1000, 2, FALSE)</f>
        <v>Baldwin Bikes</v>
      </c>
      <c r="K915" t="str">
        <f>VLOOKUP(C:C,products!$A$2:$B$1000,2,)</f>
        <v>Ritchey Timberwolf Frameset - 2016</v>
      </c>
    </row>
    <row r="916" spans="1:11" x14ac:dyDescent="0.25">
      <c r="A916">
        <v>324</v>
      </c>
      <c r="B916">
        <v>2</v>
      </c>
      <c r="C916">
        <v>17</v>
      </c>
      <c r="D916">
        <v>1</v>
      </c>
      <c r="E916">
        <v>429</v>
      </c>
      <c r="F916">
        <v>0.2</v>
      </c>
      <c r="G916">
        <f>(order_items[[#This Row],[quantity]]*order_items[[#This Row],[list_price]]-order_items[[#This Row],[discount]])</f>
        <v>428.8</v>
      </c>
      <c r="H916" t="str">
        <f>VLOOKUP(I916, 'categories'!$A$2:$B$1000, 2, FALSE)</f>
        <v>Cruisers Bicycles</v>
      </c>
      <c r="I916">
        <f>VLOOKUP(C916, products!$A$2:$D$1000, 4, FALSE)</f>
        <v>3</v>
      </c>
      <c r="J916" t="str">
        <f>VLOOKUP(D916, stores!$A$2:$B$1000, 2, FALSE)</f>
        <v>Santa Cruz Bikes</v>
      </c>
      <c r="K916" t="str">
        <f>VLOOKUP(C:C,products!$A$2:$B$1000,2,)</f>
        <v>Pure Cycles Vine 8-Speed - 2016</v>
      </c>
    </row>
    <row r="917" spans="1:11" x14ac:dyDescent="0.25">
      <c r="A917">
        <v>324</v>
      </c>
      <c r="B917">
        <v>3</v>
      </c>
      <c r="C917">
        <v>22</v>
      </c>
      <c r="D917">
        <v>2</v>
      </c>
      <c r="E917">
        <v>269.99</v>
      </c>
      <c r="F917">
        <v>0.2</v>
      </c>
      <c r="G917">
        <f>(order_items[[#This Row],[quantity]]*order_items[[#This Row],[list_price]]-order_items[[#This Row],[discount]])</f>
        <v>539.78</v>
      </c>
      <c r="H917" t="str">
        <f>VLOOKUP(I917, 'categories'!$A$2:$B$1000, 2, FALSE)</f>
        <v>Children Bicycles</v>
      </c>
      <c r="I917">
        <f>VLOOKUP(C917, products!$A$2:$D$1000, 4, FALSE)</f>
        <v>1</v>
      </c>
      <c r="J917" t="str">
        <f>VLOOKUP(D917, stores!$A$2:$B$1000, 2, FALSE)</f>
        <v>Baldwin Bikes</v>
      </c>
      <c r="K917" t="str">
        <f>VLOOKUP(C:C,products!$A$2:$B$1000,2,)</f>
        <v>Electra Girl's Hawaii 1 (16-inch) - 2015/2016</v>
      </c>
    </row>
    <row r="918" spans="1:11" x14ac:dyDescent="0.25">
      <c r="A918">
        <v>324</v>
      </c>
      <c r="B918">
        <v>4</v>
      </c>
      <c r="C918">
        <v>19</v>
      </c>
      <c r="D918">
        <v>1</v>
      </c>
      <c r="E918">
        <v>449</v>
      </c>
      <c r="F918">
        <v>0.05</v>
      </c>
      <c r="G918">
        <f>(order_items[[#This Row],[quantity]]*order_items[[#This Row],[list_price]]-order_items[[#This Row],[discount]])</f>
        <v>448.95</v>
      </c>
      <c r="H918" t="str">
        <f>VLOOKUP(I918, 'categories'!$A$2:$B$1000, 2, FALSE)</f>
        <v>Cruisers Bicycles</v>
      </c>
      <c r="I918">
        <f>VLOOKUP(C918, products!$A$2:$D$1000, 4, FALSE)</f>
        <v>3</v>
      </c>
      <c r="J918" t="str">
        <f>VLOOKUP(D918, stores!$A$2:$B$1000, 2, FALSE)</f>
        <v>Santa Cruz Bikes</v>
      </c>
      <c r="K918" t="str">
        <f>VLOOKUP(C:C,products!$A$2:$B$1000,2,)</f>
        <v>Pure Cycles William 3-Speed - 2016</v>
      </c>
    </row>
    <row r="919" spans="1:11" x14ac:dyDescent="0.25">
      <c r="A919">
        <v>324</v>
      </c>
      <c r="B919">
        <v>5</v>
      </c>
      <c r="C919">
        <v>12</v>
      </c>
      <c r="D919">
        <v>1</v>
      </c>
      <c r="E919">
        <v>549.99</v>
      </c>
      <c r="F919">
        <v>0.05</v>
      </c>
      <c r="G919">
        <f>(order_items[[#This Row],[quantity]]*order_items[[#This Row],[list_price]]-order_items[[#This Row],[discount]])</f>
        <v>549.94000000000005</v>
      </c>
      <c r="H919" t="str">
        <f>VLOOKUP(I919, 'categories'!$A$2:$B$1000, 2, FALSE)</f>
        <v>Cruisers Bicycles</v>
      </c>
      <c r="I919">
        <f>VLOOKUP(C919, products!$A$2:$D$1000, 4, FALSE)</f>
        <v>3</v>
      </c>
      <c r="J919" t="str">
        <f>VLOOKUP(D919, stores!$A$2:$B$1000, 2, FALSE)</f>
        <v>Santa Cruz Bikes</v>
      </c>
      <c r="K919" t="str">
        <f>VLOOKUP(C:C,products!$A$2:$B$1000,2,)</f>
        <v>Electra Townie Original 21D - 2016</v>
      </c>
    </row>
    <row r="920" spans="1:11" x14ac:dyDescent="0.25">
      <c r="A920">
        <v>325</v>
      </c>
      <c r="B920">
        <v>1</v>
      </c>
      <c r="C920">
        <v>7</v>
      </c>
      <c r="D920">
        <v>1</v>
      </c>
      <c r="E920">
        <v>3999.99</v>
      </c>
      <c r="F920">
        <v>0.05</v>
      </c>
      <c r="G920">
        <f>(order_items[[#This Row],[quantity]]*order_items[[#This Row],[list_price]]-order_items[[#This Row],[discount]])</f>
        <v>3999.9399999999996</v>
      </c>
      <c r="H920" t="str">
        <f>VLOOKUP(I920, 'categories'!$A$2:$B$1000, 2, FALSE)</f>
        <v>Mountain Bikes</v>
      </c>
      <c r="I920">
        <f>VLOOKUP(C920, products!$A$2:$D$1000, 4, FALSE)</f>
        <v>6</v>
      </c>
      <c r="J920" t="str">
        <f>VLOOKUP(D920, stores!$A$2:$B$1000, 2, FALSE)</f>
        <v>Santa Cruz Bikes</v>
      </c>
      <c r="K920" t="str">
        <f>VLOOKUP(C:C,products!$A$2:$B$1000,2,)</f>
        <v>Trek Slash 8 27.5 - 2016</v>
      </c>
    </row>
    <row r="921" spans="1:11" x14ac:dyDescent="0.25">
      <c r="A921">
        <v>325</v>
      </c>
      <c r="B921">
        <v>2</v>
      </c>
      <c r="C921">
        <v>12</v>
      </c>
      <c r="D921">
        <v>1</v>
      </c>
      <c r="E921">
        <v>549.99</v>
      </c>
      <c r="F921">
        <v>0.2</v>
      </c>
      <c r="G921">
        <f>(order_items[[#This Row],[quantity]]*order_items[[#This Row],[list_price]]-order_items[[#This Row],[discount]])</f>
        <v>549.79</v>
      </c>
      <c r="H921" t="str">
        <f>VLOOKUP(I921, 'categories'!$A$2:$B$1000, 2, FALSE)</f>
        <v>Cruisers Bicycles</v>
      </c>
      <c r="I921">
        <f>VLOOKUP(C921, products!$A$2:$D$1000, 4, FALSE)</f>
        <v>3</v>
      </c>
      <c r="J921" t="str">
        <f>VLOOKUP(D921, stores!$A$2:$B$1000, 2, FALSE)</f>
        <v>Santa Cruz Bikes</v>
      </c>
      <c r="K921" t="str">
        <f>VLOOKUP(C:C,products!$A$2:$B$1000,2,)</f>
        <v>Electra Townie Original 21D - 2016</v>
      </c>
    </row>
    <row r="922" spans="1:11" x14ac:dyDescent="0.25">
      <c r="A922">
        <v>325</v>
      </c>
      <c r="B922">
        <v>3</v>
      </c>
      <c r="C922">
        <v>6</v>
      </c>
      <c r="D922">
        <v>2</v>
      </c>
      <c r="E922">
        <v>469.99</v>
      </c>
      <c r="F922">
        <v>0.2</v>
      </c>
      <c r="G922">
        <f>(order_items[[#This Row],[quantity]]*order_items[[#This Row],[list_price]]-order_items[[#This Row],[discount]])</f>
        <v>939.78</v>
      </c>
      <c r="H922" t="str">
        <f>VLOOKUP(I922, 'categories'!$A$2:$B$1000, 2, FALSE)</f>
        <v>Mountain Bikes</v>
      </c>
      <c r="I922">
        <f>VLOOKUP(C922, products!$A$2:$D$1000, 4, FALSE)</f>
        <v>6</v>
      </c>
      <c r="J922" t="str">
        <f>VLOOKUP(D922, stores!$A$2:$B$1000, 2, FALSE)</f>
        <v>Baldwin Bikes</v>
      </c>
      <c r="K922" t="str">
        <f>VLOOKUP(C:C,products!$A$2:$B$1000,2,)</f>
        <v>Surly Ice Cream Truck Frameset - 2016</v>
      </c>
    </row>
    <row r="923" spans="1:11" x14ac:dyDescent="0.25">
      <c r="A923">
        <v>326</v>
      </c>
      <c r="B923">
        <v>1</v>
      </c>
      <c r="C923">
        <v>12</v>
      </c>
      <c r="D923">
        <v>1</v>
      </c>
      <c r="E923">
        <v>549.99</v>
      </c>
      <c r="F923">
        <v>0.1</v>
      </c>
      <c r="G923">
        <f>(order_items[[#This Row],[quantity]]*order_items[[#This Row],[list_price]]-order_items[[#This Row],[discount]])</f>
        <v>549.89</v>
      </c>
      <c r="H923" t="str">
        <f>VLOOKUP(I923, 'categories'!$A$2:$B$1000, 2, FALSE)</f>
        <v>Cruisers Bicycles</v>
      </c>
      <c r="I923">
        <f>VLOOKUP(C923, products!$A$2:$D$1000, 4, FALSE)</f>
        <v>3</v>
      </c>
      <c r="J923" t="str">
        <f>VLOOKUP(D923, stores!$A$2:$B$1000, 2, FALSE)</f>
        <v>Santa Cruz Bikes</v>
      </c>
      <c r="K923" t="str">
        <f>VLOOKUP(C:C,products!$A$2:$B$1000,2,)</f>
        <v>Electra Townie Original 21D - 2016</v>
      </c>
    </row>
    <row r="924" spans="1:11" x14ac:dyDescent="0.25">
      <c r="A924">
        <v>326</v>
      </c>
      <c r="B924">
        <v>2</v>
      </c>
      <c r="C924">
        <v>23</v>
      </c>
      <c r="D924">
        <v>1</v>
      </c>
      <c r="E924">
        <v>299.99</v>
      </c>
      <c r="F924">
        <v>7.0000000000000007E-2</v>
      </c>
      <c r="G924">
        <f>(order_items[[#This Row],[quantity]]*order_items[[#This Row],[list_price]]-order_items[[#This Row],[discount]])</f>
        <v>299.92</v>
      </c>
      <c r="H924" t="str">
        <f>VLOOKUP(I924, 'categories'!$A$2:$B$1000, 2, FALSE)</f>
        <v>Children Bicycles</v>
      </c>
      <c r="I924">
        <f>VLOOKUP(C924, products!$A$2:$D$1000, 4, FALSE)</f>
        <v>1</v>
      </c>
      <c r="J924" t="str">
        <f>VLOOKUP(D924, stores!$A$2:$B$1000, 2, FALSE)</f>
        <v>Santa Cruz Bikes</v>
      </c>
      <c r="K924" t="str">
        <f>VLOOKUP(C:C,products!$A$2:$B$1000,2,)</f>
        <v>Electra Girl's Hawaii 1 (20-inch) - 2015/2016</v>
      </c>
    </row>
    <row r="925" spans="1:11" x14ac:dyDescent="0.25">
      <c r="A925">
        <v>327</v>
      </c>
      <c r="B925">
        <v>1</v>
      </c>
      <c r="C925">
        <v>12</v>
      </c>
      <c r="D925">
        <v>2</v>
      </c>
      <c r="E925">
        <v>549.99</v>
      </c>
      <c r="F925">
        <v>7.0000000000000007E-2</v>
      </c>
      <c r="G925">
        <f>(order_items[[#This Row],[quantity]]*order_items[[#This Row],[list_price]]-order_items[[#This Row],[discount]])</f>
        <v>1099.9100000000001</v>
      </c>
      <c r="H925" t="str">
        <f>VLOOKUP(I925, 'categories'!$A$2:$B$1000, 2, FALSE)</f>
        <v>Cruisers Bicycles</v>
      </c>
      <c r="I925">
        <f>VLOOKUP(C925, products!$A$2:$D$1000, 4, FALSE)</f>
        <v>3</v>
      </c>
      <c r="J925" t="str">
        <f>VLOOKUP(D925, stores!$A$2:$B$1000, 2, FALSE)</f>
        <v>Baldwin Bikes</v>
      </c>
      <c r="K925" t="str">
        <f>VLOOKUP(C:C,products!$A$2:$B$1000,2,)</f>
        <v>Electra Townie Original 21D - 2016</v>
      </c>
    </row>
    <row r="926" spans="1:11" x14ac:dyDescent="0.25">
      <c r="A926">
        <v>327</v>
      </c>
      <c r="B926">
        <v>2</v>
      </c>
      <c r="C926">
        <v>13</v>
      </c>
      <c r="D926">
        <v>1</v>
      </c>
      <c r="E926">
        <v>269.99</v>
      </c>
      <c r="F926">
        <v>7.0000000000000007E-2</v>
      </c>
      <c r="G926">
        <f>(order_items[[#This Row],[quantity]]*order_items[[#This Row],[list_price]]-order_items[[#This Row],[discount]])</f>
        <v>269.92</v>
      </c>
      <c r="H926" t="str">
        <f>VLOOKUP(I926, 'categories'!$A$2:$B$1000, 2, FALSE)</f>
        <v>Cruisers Bicycles</v>
      </c>
      <c r="I926">
        <f>VLOOKUP(C926, products!$A$2:$D$1000, 4, FALSE)</f>
        <v>3</v>
      </c>
      <c r="J926" t="str">
        <f>VLOOKUP(D926, stores!$A$2:$B$1000, 2, FALSE)</f>
        <v>Santa Cruz Bikes</v>
      </c>
      <c r="K926" t="str">
        <f>VLOOKUP(C:C,products!$A$2:$B$1000,2,)</f>
        <v>Electra Cruiser 1 (24-Inch) - 2016</v>
      </c>
    </row>
    <row r="927" spans="1:11" x14ac:dyDescent="0.25">
      <c r="A927">
        <v>327</v>
      </c>
      <c r="B927">
        <v>3</v>
      </c>
      <c r="C927">
        <v>4</v>
      </c>
      <c r="D927">
        <v>1</v>
      </c>
      <c r="E927">
        <v>2899.99</v>
      </c>
      <c r="F927">
        <v>0.05</v>
      </c>
      <c r="G927">
        <f>(order_items[[#This Row],[quantity]]*order_items[[#This Row],[list_price]]-order_items[[#This Row],[discount]])</f>
        <v>2899.9399999999996</v>
      </c>
      <c r="H927" t="str">
        <f>VLOOKUP(I927, 'categories'!$A$2:$B$1000, 2, FALSE)</f>
        <v>Mountain Bikes</v>
      </c>
      <c r="I927">
        <f>VLOOKUP(C927, products!$A$2:$D$1000, 4, FALSE)</f>
        <v>6</v>
      </c>
      <c r="J927" t="str">
        <f>VLOOKUP(D927, stores!$A$2:$B$1000, 2, FALSE)</f>
        <v>Santa Cruz Bikes</v>
      </c>
      <c r="K927" t="str">
        <f>VLOOKUP(C:C,products!$A$2:$B$1000,2,)</f>
        <v>Trek Fuel EX 8 29 - 2016</v>
      </c>
    </row>
    <row r="928" spans="1:11" x14ac:dyDescent="0.25">
      <c r="A928">
        <v>328</v>
      </c>
      <c r="B928">
        <v>1</v>
      </c>
      <c r="C928">
        <v>6</v>
      </c>
      <c r="D928">
        <v>2</v>
      </c>
      <c r="E928">
        <v>469.99</v>
      </c>
      <c r="F928">
        <v>0.1</v>
      </c>
      <c r="G928">
        <f>(order_items[[#This Row],[quantity]]*order_items[[#This Row],[list_price]]-order_items[[#This Row],[discount]])</f>
        <v>939.88</v>
      </c>
      <c r="H928" t="str">
        <f>VLOOKUP(I928, 'categories'!$A$2:$B$1000, 2, FALSE)</f>
        <v>Mountain Bikes</v>
      </c>
      <c r="I928">
        <f>VLOOKUP(C928, products!$A$2:$D$1000, 4, FALSE)</f>
        <v>6</v>
      </c>
      <c r="J928" t="str">
        <f>VLOOKUP(D928, stores!$A$2:$B$1000, 2, FALSE)</f>
        <v>Baldwin Bikes</v>
      </c>
      <c r="K928" t="str">
        <f>VLOOKUP(C:C,products!$A$2:$B$1000,2,)</f>
        <v>Surly Ice Cream Truck Frameset - 2016</v>
      </c>
    </row>
    <row r="929" spans="1:11" x14ac:dyDescent="0.25">
      <c r="A929">
        <v>329</v>
      </c>
      <c r="B929">
        <v>1</v>
      </c>
      <c r="C929">
        <v>14</v>
      </c>
      <c r="D929">
        <v>2</v>
      </c>
      <c r="E929">
        <v>269.99</v>
      </c>
      <c r="F929">
        <v>7.0000000000000007E-2</v>
      </c>
      <c r="G929">
        <f>(order_items[[#This Row],[quantity]]*order_items[[#This Row],[list_price]]-order_items[[#This Row],[discount]])</f>
        <v>539.91</v>
      </c>
      <c r="H929" t="str">
        <f>VLOOKUP(I929, 'categories'!$A$2:$B$1000, 2, FALSE)</f>
        <v>Cruisers Bicycles</v>
      </c>
      <c r="I929">
        <f>VLOOKUP(C929, products!$A$2:$D$1000, 4, FALSE)</f>
        <v>3</v>
      </c>
      <c r="J929" t="str">
        <f>VLOOKUP(D929, stores!$A$2:$B$1000, 2, FALSE)</f>
        <v>Baldwin Bikes</v>
      </c>
      <c r="K929" t="str">
        <f>VLOOKUP(C:C,products!$A$2:$B$1000,2,)</f>
        <v>Electra Girl's Hawaii 1 (16-inch) - 2015/2016</v>
      </c>
    </row>
    <row r="930" spans="1:11" x14ac:dyDescent="0.25">
      <c r="A930">
        <v>329</v>
      </c>
      <c r="B930">
        <v>2</v>
      </c>
      <c r="C930">
        <v>8</v>
      </c>
      <c r="D930">
        <v>2</v>
      </c>
      <c r="E930">
        <v>1799.99</v>
      </c>
      <c r="F930">
        <v>0.05</v>
      </c>
      <c r="G930">
        <f>(order_items[[#This Row],[quantity]]*order_items[[#This Row],[list_price]]-order_items[[#This Row],[discount]])</f>
        <v>3599.93</v>
      </c>
      <c r="H930" t="str">
        <f>VLOOKUP(I930, 'categories'!$A$2:$B$1000, 2, FALSE)</f>
        <v>Mountain Bikes</v>
      </c>
      <c r="I930">
        <f>VLOOKUP(C930, products!$A$2:$D$1000, 4, FALSE)</f>
        <v>6</v>
      </c>
      <c r="J930" t="str">
        <f>VLOOKUP(D930, stores!$A$2:$B$1000, 2, FALSE)</f>
        <v>Baldwin Bikes</v>
      </c>
      <c r="K930" t="str">
        <f>VLOOKUP(C:C,products!$A$2:$B$1000,2,)</f>
        <v>Trek Remedy 29 Carbon Frameset - 2016</v>
      </c>
    </row>
    <row r="931" spans="1:11" x14ac:dyDescent="0.25">
      <c r="A931">
        <v>329</v>
      </c>
      <c r="B931">
        <v>3</v>
      </c>
      <c r="C931">
        <v>23</v>
      </c>
      <c r="D931">
        <v>1</v>
      </c>
      <c r="E931">
        <v>299.99</v>
      </c>
      <c r="F931">
        <v>0.2</v>
      </c>
      <c r="G931">
        <f>(order_items[[#This Row],[quantity]]*order_items[[#This Row],[list_price]]-order_items[[#This Row],[discount]])</f>
        <v>299.79000000000002</v>
      </c>
      <c r="H931" t="str">
        <f>VLOOKUP(I931, 'categories'!$A$2:$B$1000, 2, FALSE)</f>
        <v>Children Bicycles</v>
      </c>
      <c r="I931">
        <f>VLOOKUP(C931, products!$A$2:$D$1000, 4, FALSE)</f>
        <v>1</v>
      </c>
      <c r="J931" t="str">
        <f>VLOOKUP(D931, stores!$A$2:$B$1000, 2, FALSE)</f>
        <v>Santa Cruz Bikes</v>
      </c>
      <c r="K931" t="str">
        <f>VLOOKUP(C:C,products!$A$2:$B$1000,2,)</f>
        <v>Electra Girl's Hawaii 1 (20-inch) - 2015/2016</v>
      </c>
    </row>
    <row r="932" spans="1:11" x14ac:dyDescent="0.25">
      <c r="A932">
        <v>329</v>
      </c>
      <c r="B932">
        <v>4</v>
      </c>
      <c r="C932">
        <v>17</v>
      </c>
      <c r="D932">
        <v>1</v>
      </c>
      <c r="E932">
        <v>429</v>
      </c>
      <c r="F932">
        <v>7.0000000000000007E-2</v>
      </c>
      <c r="G932">
        <f>(order_items[[#This Row],[quantity]]*order_items[[#This Row],[list_price]]-order_items[[#This Row],[discount]])</f>
        <v>428.93</v>
      </c>
      <c r="H932" t="str">
        <f>VLOOKUP(I932, 'categories'!$A$2:$B$1000, 2, FALSE)</f>
        <v>Cruisers Bicycles</v>
      </c>
      <c r="I932">
        <f>VLOOKUP(C932, products!$A$2:$D$1000, 4, FALSE)</f>
        <v>3</v>
      </c>
      <c r="J932" t="str">
        <f>VLOOKUP(D932, stores!$A$2:$B$1000, 2, FALSE)</f>
        <v>Santa Cruz Bikes</v>
      </c>
      <c r="K932" t="str">
        <f>VLOOKUP(C:C,products!$A$2:$B$1000,2,)</f>
        <v>Pure Cycles Vine 8-Speed - 2016</v>
      </c>
    </row>
    <row r="933" spans="1:11" x14ac:dyDescent="0.25">
      <c r="A933">
        <v>329</v>
      </c>
      <c r="B933">
        <v>5</v>
      </c>
      <c r="C933">
        <v>26</v>
      </c>
      <c r="D933">
        <v>2</v>
      </c>
      <c r="E933">
        <v>599.99</v>
      </c>
      <c r="F933">
        <v>0.05</v>
      </c>
      <c r="G933">
        <f>(order_items[[#This Row],[quantity]]*order_items[[#This Row],[list_price]]-order_items[[#This Row],[discount]])</f>
        <v>1199.93</v>
      </c>
      <c r="H933" t="str">
        <f>VLOOKUP(I933, 'categories'!$A$2:$B$1000, 2, FALSE)</f>
        <v>Comfort Bicycles</v>
      </c>
      <c r="I933">
        <f>VLOOKUP(C933, products!$A$2:$D$1000, 4, FALSE)</f>
        <v>2</v>
      </c>
      <c r="J933" t="str">
        <f>VLOOKUP(D933, stores!$A$2:$B$1000, 2, FALSE)</f>
        <v>Baldwin Bikes</v>
      </c>
      <c r="K933" t="str">
        <f>VLOOKUP(C:C,products!$A$2:$B$1000,2,)</f>
        <v>Electra Townie Original 7D EQ - 2016</v>
      </c>
    </row>
    <row r="934" spans="1:11" x14ac:dyDescent="0.25">
      <c r="A934">
        <v>330</v>
      </c>
      <c r="B934">
        <v>1</v>
      </c>
      <c r="C934">
        <v>21</v>
      </c>
      <c r="D934">
        <v>2</v>
      </c>
      <c r="E934">
        <v>269.99</v>
      </c>
      <c r="F934">
        <v>0.05</v>
      </c>
      <c r="G934">
        <f>(order_items[[#This Row],[quantity]]*order_items[[#This Row],[list_price]]-order_items[[#This Row],[discount]])</f>
        <v>539.93000000000006</v>
      </c>
      <c r="H934" t="str">
        <f>VLOOKUP(I934, 'categories'!$A$2:$B$1000, 2, FALSE)</f>
        <v>Children Bicycles</v>
      </c>
      <c r="I934">
        <f>VLOOKUP(C934, products!$A$2:$D$1000, 4, FALSE)</f>
        <v>1</v>
      </c>
      <c r="J934" t="str">
        <f>VLOOKUP(D934, stores!$A$2:$B$1000, 2, FALSE)</f>
        <v>Baldwin Bikes</v>
      </c>
      <c r="K934" t="str">
        <f>VLOOKUP(C:C,products!$A$2:$B$1000,2,)</f>
        <v>Electra Cruiser 1 (24-Inch) - 2016</v>
      </c>
    </row>
    <row r="935" spans="1:11" x14ac:dyDescent="0.25">
      <c r="A935">
        <v>331</v>
      </c>
      <c r="B935">
        <v>1</v>
      </c>
      <c r="C935">
        <v>17</v>
      </c>
      <c r="D935">
        <v>2</v>
      </c>
      <c r="E935">
        <v>429</v>
      </c>
      <c r="F935">
        <v>0.1</v>
      </c>
      <c r="G935">
        <f>(order_items[[#This Row],[quantity]]*order_items[[#This Row],[list_price]]-order_items[[#This Row],[discount]])</f>
        <v>857.9</v>
      </c>
      <c r="H935" t="str">
        <f>VLOOKUP(I935, 'categories'!$A$2:$B$1000, 2, FALSE)</f>
        <v>Cruisers Bicycles</v>
      </c>
      <c r="I935">
        <f>VLOOKUP(C935, products!$A$2:$D$1000, 4, FALSE)</f>
        <v>3</v>
      </c>
      <c r="J935" t="str">
        <f>VLOOKUP(D935, stores!$A$2:$B$1000, 2, FALSE)</f>
        <v>Baldwin Bikes</v>
      </c>
      <c r="K935" t="str">
        <f>VLOOKUP(C:C,products!$A$2:$B$1000,2,)</f>
        <v>Pure Cycles Vine 8-Speed - 2016</v>
      </c>
    </row>
    <row r="936" spans="1:11" x14ac:dyDescent="0.25">
      <c r="A936">
        <v>332</v>
      </c>
      <c r="B936">
        <v>1</v>
      </c>
      <c r="C936">
        <v>18</v>
      </c>
      <c r="D936">
        <v>2</v>
      </c>
      <c r="E936">
        <v>449</v>
      </c>
      <c r="F936">
        <v>0.05</v>
      </c>
      <c r="G936">
        <f>(order_items[[#This Row],[quantity]]*order_items[[#This Row],[list_price]]-order_items[[#This Row],[discount]])</f>
        <v>897.95</v>
      </c>
      <c r="H936" t="str">
        <f>VLOOKUP(I936, 'categories'!$A$2:$B$1000, 2, FALSE)</f>
        <v>Cruisers Bicycles</v>
      </c>
      <c r="I936">
        <f>VLOOKUP(C936, products!$A$2:$D$1000, 4, FALSE)</f>
        <v>3</v>
      </c>
      <c r="J936" t="str">
        <f>VLOOKUP(D936, stores!$A$2:$B$1000, 2, FALSE)</f>
        <v>Baldwin Bikes</v>
      </c>
      <c r="K936" t="str">
        <f>VLOOKUP(C:C,products!$A$2:$B$1000,2,)</f>
        <v>Pure Cycles Western 3-Speed - Women's - 2015/2016</v>
      </c>
    </row>
    <row r="937" spans="1:11" x14ac:dyDescent="0.25">
      <c r="A937">
        <v>333</v>
      </c>
      <c r="B937">
        <v>1</v>
      </c>
      <c r="C937">
        <v>18</v>
      </c>
      <c r="D937">
        <v>2</v>
      </c>
      <c r="E937">
        <v>449</v>
      </c>
      <c r="F937">
        <v>7.0000000000000007E-2</v>
      </c>
      <c r="G937">
        <f>(order_items[[#This Row],[quantity]]*order_items[[#This Row],[list_price]]-order_items[[#This Row],[discount]])</f>
        <v>897.93</v>
      </c>
      <c r="H937" t="str">
        <f>VLOOKUP(I937, 'categories'!$A$2:$B$1000, 2, FALSE)</f>
        <v>Cruisers Bicycles</v>
      </c>
      <c r="I937">
        <f>VLOOKUP(C937, products!$A$2:$D$1000, 4, FALSE)</f>
        <v>3</v>
      </c>
      <c r="J937" t="str">
        <f>VLOOKUP(D937, stores!$A$2:$B$1000, 2, FALSE)</f>
        <v>Baldwin Bikes</v>
      </c>
      <c r="K937" t="str">
        <f>VLOOKUP(C:C,products!$A$2:$B$1000,2,)</f>
        <v>Pure Cycles Western 3-Speed - Women's - 2015/2016</v>
      </c>
    </row>
    <row r="938" spans="1:11" x14ac:dyDescent="0.25">
      <c r="A938">
        <v>333</v>
      </c>
      <c r="B938">
        <v>2</v>
      </c>
      <c r="C938">
        <v>8</v>
      </c>
      <c r="D938">
        <v>2</v>
      </c>
      <c r="E938">
        <v>1799.99</v>
      </c>
      <c r="F938">
        <v>0.05</v>
      </c>
      <c r="G938">
        <f>(order_items[[#This Row],[quantity]]*order_items[[#This Row],[list_price]]-order_items[[#This Row],[discount]])</f>
        <v>3599.93</v>
      </c>
      <c r="H938" t="str">
        <f>VLOOKUP(I938, 'categories'!$A$2:$B$1000, 2, FALSE)</f>
        <v>Mountain Bikes</v>
      </c>
      <c r="I938">
        <f>VLOOKUP(C938, products!$A$2:$D$1000, 4, FALSE)</f>
        <v>6</v>
      </c>
      <c r="J938" t="str">
        <f>VLOOKUP(D938, stores!$A$2:$B$1000, 2, FALSE)</f>
        <v>Baldwin Bikes</v>
      </c>
      <c r="K938" t="str">
        <f>VLOOKUP(C:C,products!$A$2:$B$1000,2,)</f>
        <v>Trek Remedy 29 Carbon Frameset - 2016</v>
      </c>
    </row>
    <row r="939" spans="1:11" x14ac:dyDescent="0.25">
      <c r="A939">
        <v>333</v>
      </c>
      <c r="B939">
        <v>3</v>
      </c>
      <c r="C939">
        <v>3</v>
      </c>
      <c r="D939">
        <v>1</v>
      </c>
      <c r="E939">
        <v>999.99</v>
      </c>
      <c r="F939">
        <v>0.2</v>
      </c>
      <c r="G939">
        <f>(order_items[[#This Row],[quantity]]*order_items[[#This Row],[list_price]]-order_items[[#This Row],[discount]])</f>
        <v>999.79</v>
      </c>
      <c r="H939" t="str">
        <f>VLOOKUP(I939, 'categories'!$A$2:$B$1000, 2, FALSE)</f>
        <v>Mountain Bikes</v>
      </c>
      <c r="I939">
        <f>VLOOKUP(C939, products!$A$2:$D$1000, 4, FALSE)</f>
        <v>6</v>
      </c>
      <c r="J939" t="str">
        <f>VLOOKUP(D939, stores!$A$2:$B$1000, 2, FALSE)</f>
        <v>Santa Cruz Bikes</v>
      </c>
      <c r="K939" t="str">
        <f>VLOOKUP(C:C,products!$A$2:$B$1000,2,)</f>
        <v>Surly Wednesday Frameset - 2016</v>
      </c>
    </row>
    <row r="940" spans="1:11" x14ac:dyDescent="0.25">
      <c r="A940">
        <v>334</v>
      </c>
      <c r="B940">
        <v>1</v>
      </c>
      <c r="C940">
        <v>16</v>
      </c>
      <c r="D940">
        <v>2</v>
      </c>
      <c r="E940">
        <v>599.99</v>
      </c>
      <c r="F940">
        <v>0.2</v>
      </c>
      <c r="G940">
        <f>(order_items[[#This Row],[quantity]]*order_items[[#This Row],[list_price]]-order_items[[#This Row],[discount]])</f>
        <v>1199.78</v>
      </c>
      <c r="H940" t="str">
        <f>VLOOKUP(I940, 'categories'!$A$2:$B$1000, 2, FALSE)</f>
        <v>Cruisers Bicycles</v>
      </c>
      <c r="I940">
        <f>VLOOKUP(C940, products!$A$2:$D$1000, 4, FALSE)</f>
        <v>3</v>
      </c>
      <c r="J940" t="str">
        <f>VLOOKUP(D940, stores!$A$2:$B$1000, 2, FALSE)</f>
        <v>Baldwin Bikes</v>
      </c>
      <c r="K940" t="str">
        <f>VLOOKUP(C:C,products!$A$2:$B$1000,2,)</f>
        <v>Electra Townie Original 7D EQ - 2016</v>
      </c>
    </row>
    <row r="941" spans="1:11" x14ac:dyDescent="0.25">
      <c r="A941">
        <v>334</v>
      </c>
      <c r="B941">
        <v>2</v>
      </c>
      <c r="C941">
        <v>9</v>
      </c>
      <c r="D941">
        <v>1</v>
      </c>
      <c r="E941">
        <v>2999.99</v>
      </c>
      <c r="F941">
        <v>0.05</v>
      </c>
      <c r="G941">
        <f>(order_items[[#This Row],[quantity]]*order_items[[#This Row],[list_price]]-order_items[[#This Row],[discount]])</f>
        <v>2999.9399999999996</v>
      </c>
      <c r="H941" t="str">
        <f>VLOOKUP(I941, 'categories'!$A$2:$B$1000, 2, FALSE)</f>
        <v>Electric Bikes</v>
      </c>
      <c r="I941">
        <f>VLOOKUP(C941, products!$A$2:$D$1000, 4, FALSE)</f>
        <v>5</v>
      </c>
      <c r="J941" t="str">
        <f>VLOOKUP(D941, stores!$A$2:$B$1000, 2, FALSE)</f>
        <v>Santa Cruz Bikes</v>
      </c>
      <c r="K941" t="str">
        <f>VLOOKUP(C:C,products!$A$2:$B$1000,2,)</f>
        <v>Trek Conduit+ - 2016</v>
      </c>
    </row>
    <row r="942" spans="1:11" x14ac:dyDescent="0.25">
      <c r="A942">
        <v>334</v>
      </c>
      <c r="B942">
        <v>3</v>
      </c>
      <c r="C942">
        <v>3</v>
      </c>
      <c r="D942">
        <v>2</v>
      </c>
      <c r="E942">
        <v>999.99</v>
      </c>
      <c r="F942">
        <v>0.05</v>
      </c>
      <c r="G942">
        <f>(order_items[[#This Row],[quantity]]*order_items[[#This Row],[list_price]]-order_items[[#This Row],[discount]])</f>
        <v>1999.93</v>
      </c>
      <c r="H942" t="str">
        <f>VLOOKUP(I942, 'categories'!$A$2:$B$1000, 2, FALSE)</f>
        <v>Mountain Bikes</v>
      </c>
      <c r="I942">
        <f>VLOOKUP(C942, products!$A$2:$D$1000, 4, FALSE)</f>
        <v>6</v>
      </c>
      <c r="J942" t="str">
        <f>VLOOKUP(D942, stores!$A$2:$B$1000, 2, FALSE)</f>
        <v>Baldwin Bikes</v>
      </c>
      <c r="K942" t="str">
        <f>VLOOKUP(C:C,products!$A$2:$B$1000,2,)</f>
        <v>Surly Wednesday Frameset - 2016</v>
      </c>
    </row>
    <row r="943" spans="1:11" x14ac:dyDescent="0.25">
      <c r="A943">
        <v>335</v>
      </c>
      <c r="B943">
        <v>1</v>
      </c>
      <c r="C943">
        <v>6</v>
      </c>
      <c r="D943">
        <v>1</v>
      </c>
      <c r="E943">
        <v>469.99</v>
      </c>
      <c r="F943">
        <v>0.1</v>
      </c>
      <c r="G943">
        <f>(order_items[[#This Row],[quantity]]*order_items[[#This Row],[list_price]]-order_items[[#This Row],[discount]])</f>
        <v>469.89</v>
      </c>
      <c r="H943" t="str">
        <f>VLOOKUP(I943, 'categories'!$A$2:$B$1000, 2, FALSE)</f>
        <v>Mountain Bikes</v>
      </c>
      <c r="I943">
        <f>VLOOKUP(C943, products!$A$2:$D$1000, 4, FALSE)</f>
        <v>6</v>
      </c>
      <c r="J943" t="str">
        <f>VLOOKUP(D943, stores!$A$2:$B$1000, 2, FALSE)</f>
        <v>Santa Cruz Bikes</v>
      </c>
      <c r="K943" t="str">
        <f>VLOOKUP(C:C,products!$A$2:$B$1000,2,)</f>
        <v>Surly Ice Cream Truck Frameset - 2016</v>
      </c>
    </row>
    <row r="944" spans="1:11" x14ac:dyDescent="0.25">
      <c r="A944">
        <v>335</v>
      </c>
      <c r="B944">
        <v>2</v>
      </c>
      <c r="C944">
        <v>2</v>
      </c>
      <c r="D944">
        <v>2</v>
      </c>
      <c r="E944">
        <v>749.99</v>
      </c>
      <c r="F944">
        <v>0.1</v>
      </c>
      <c r="G944">
        <f>(order_items[[#This Row],[quantity]]*order_items[[#This Row],[list_price]]-order_items[[#This Row],[discount]])</f>
        <v>1499.88</v>
      </c>
      <c r="H944" t="str">
        <f>VLOOKUP(I944, 'categories'!$A$2:$B$1000, 2, FALSE)</f>
        <v>Mountain Bikes</v>
      </c>
      <c r="I944">
        <f>VLOOKUP(C944, products!$A$2:$D$1000, 4, FALSE)</f>
        <v>6</v>
      </c>
      <c r="J944" t="str">
        <f>VLOOKUP(D944, stores!$A$2:$B$1000, 2, FALSE)</f>
        <v>Baldwin Bikes</v>
      </c>
      <c r="K944" t="str">
        <f>VLOOKUP(C:C,products!$A$2:$B$1000,2,)</f>
        <v>Ritchey Timberwolf Frameset - 2016</v>
      </c>
    </row>
    <row r="945" spans="1:11" x14ac:dyDescent="0.25">
      <c r="A945">
        <v>335</v>
      </c>
      <c r="B945">
        <v>3</v>
      </c>
      <c r="C945">
        <v>21</v>
      </c>
      <c r="D945">
        <v>1</v>
      </c>
      <c r="E945">
        <v>269.99</v>
      </c>
      <c r="F945">
        <v>7.0000000000000007E-2</v>
      </c>
      <c r="G945">
        <f>(order_items[[#This Row],[quantity]]*order_items[[#This Row],[list_price]]-order_items[[#This Row],[discount]])</f>
        <v>269.92</v>
      </c>
      <c r="H945" t="str">
        <f>VLOOKUP(I945, 'categories'!$A$2:$B$1000, 2, FALSE)</f>
        <v>Children Bicycles</v>
      </c>
      <c r="I945">
        <f>VLOOKUP(C945, products!$A$2:$D$1000, 4, FALSE)</f>
        <v>1</v>
      </c>
      <c r="J945" t="str">
        <f>VLOOKUP(D945, stores!$A$2:$B$1000, 2, FALSE)</f>
        <v>Santa Cruz Bikes</v>
      </c>
      <c r="K945" t="str">
        <f>VLOOKUP(C:C,products!$A$2:$B$1000,2,)</f>
        <v>Electra Cruiser 1 (24-Inch) - 2016</v>
      </c>
    </row>
    <row r="946" spans="1:11" x14ac:dyDescent="0.25">
      <c r="A946">
        <v>336</v>
      </c>
      <c r="B946">
        <v>1</v>
      </c>
      <c r="C946">
        <v>4</v>
      </c>
      <c r="D946">
        <v>1</v>
      </c>
      <c r="E946">
        <v>2899.99</v>
      </c>
      <c r="F946">
        <v>0.1</v>
      </c>
      <c r="G946">
        <f>(order_items[[#This Row],[quantity]]*order_items[[#This Row],[list_price]]-order_items[[#This Row],[discount]])</f>
        <v>2899.89</v>
      </c>
      <c r="H946" t="str">
        <f>VLOOKUP(I946, 'categories'!$A$2:$B$1000, 2, FALSE)</f>
        <v>Mountain Bikes</v>
      </c>
      <c r="I946">
        <f>VLOOKUP(C946, products!$A$2:$D$1000, 4, FALSE)</f>
        <v>6</v>
      </c>
      <c r="J946" t="str">
        <f>VLOOKUP(D946, stores!$A$2:$B$1000, 2, FALSE)</f>
        <v>Santa Cruz Bikes</v>
      </c>
      <c r="K946" t="str">
        <f>VLOOKUP(C:C,products!$A$2:$B$1000,2,)</f>
        <v>Trek Fuel EX 8 29 - 2016</v>
      </c>
    </row>
    <row r="947" spans="1:11" x14ac:dyDescent="0.25">
      <c r="A947">
        <v>336</v>
      </c>
      <c r="B947">
        <v>2</v>
      </c>
      <c r="C947">
        <v>12</v>
      </c>
      <c r="D947">
        <v>1</v>
      </c>
      <c r="E947">
        <v>549.99</v>
      </c>
      <c r="F947">
        <v>0.2</v>
      </c>
      <c r="G947">
        <f>(order_items[[#This Row],[quantity]]*order_items[[#This Row],[list_price]]-order_items[[#This Row],[discount]])</f>
        <v>549.79</v>
      </c>
      <c r="H947" t="str">
        <f>VLOOKUP(I947, 'categories'!$A$2:$B$1000, 2, FALSE)</f>
        <v>Cruisers Bicycles</v>
      </c>
      <c r="I947">
        <f>VLOOKUP(C947, products!$A$2:$D$1000, 4, FALSE)</f>
        <v>3</v>
      </c>
      <c r="J947" t="str">
        <f>VLOOKUP(D947, stores!$A$2:$B$1000, 2, FALSE)</f>
        <v>Santa Cruz Bikes</v>
      </c>
      <c r="K947" t="str">
        <f>VLOOKUP(C:C,products!$A$2:$B$1000,2,)</f>
        <v>Electra Townie Original 21D - 2016</v>
      </c>
    </row>
    <row r="948" spans="1:11" x14ac:dyDescent="0.25">
      <c r="A948">
        <v>337</v>
      </c>
      <c r="B948">
        <v>1</v>
      </c>
      <c r="C948">
        <v>18</v>
      </c>
      <c r="D948">
        <v>1</v>
      </c>
      <c r="E948">
        <v>449</v>
      </c>
      <c r="F948">
        <v>0.05</v>
      </c>
      <c r="G948">
        <f>(order_items[[#This Row],[quantity]]*order_items[[#This Row],[list_price]]-order_items[[#This Row],[discount]])</f>
        <v>448.95</v>
      </c>
      <c r="H948" t="str">
        <f>VLOOKUP(I948, 'categories'!$A$2:$B$1000, 2, FALSE)</f>
        <v>Cruisers Bicycles</v>
      </c>
      <c r="I948">
        <f>VLOOKUP(C948, products!$A$2:$D$1000, 4, FALSE)</f>
        <v>3</v>
      </c>
      <c r="J948" t="str">
        <f>VLOOKUP(D948, stores!$A$2:$B$1000, 2, FALSE)</f>
        <v>Santa Cruz Bikes</v>
      </c>
      <c r="K948" t="str">
        <f>VLOOKUP(C:C,products!$A$2:$B$1000,2,)</f>
        <v>Pure Cycles Western 3-Speed - Women's - 2015/2016</v>
      </c>
    </row>
    <row r="949" spans="1:11" x14ac:dyDescent="0.25">
      <c r="A949">
        <v>337</v>
      </c>
      <c r="B949">
        <v>2</v>
      </c>
      <c r="C949">
        <v>4</v>
      </c>
      <c r="D949">
        <v>1</v>
      </c>
      <c r="E949">
        <v>2899.99</v>
      </c>
      <c r="F949">
        <v>0.05</v>
      </c>
      <c r="G949">
        <f>(order_items[[#This Row],[quantity]]*order_items[[#This Row],[list_price]]-order_items[[#This Row],[discount]])</f>
        <v>2899.9399999999996</v>
      </c>
      <c r="H949" t="str">
        <f>VLOOKUP(I949, 'categories'!$A$2:$B$1000, 2, FALSE)</f>
        <v>Mountain Bikes</v>
      </c>
      <c r="I949">
        <f>VLOOKUP(C949, products!$A$2:$D$1000, 4, FALSE)</f>
        <v>6</v>
      </c>
      <c r="J949" t="str">
        <f>VLOOKUP(D949, stores!$A$2:$B$1000, 2, FALSE)</f>
        <v>Santa Cruz Bikes</v>
      </c>
      <c r="K949" t="str">
        <f>VLOOKUP(C:C,products!$A$2:$B$1000,2,)</f>
        <v>Trek Fuel EX 8 29 - 2016</v>
      </c>
    </row>
    <row r="950" spans="1:11" x14ac:dyDescent="0.25">
      <c r="A950">
        <v>338</v>
      </c>
      <c r="B950">
        <v>1</v>
      </c>
      <c r="C950">
        <v>6</v>
      </c>
      <c r="D950">
        <v>2</v>
      </c>
      <c r="E950">
        <v>469.99</v>
      </c>
      <c r="F950">
        <v>7.0000000000000007E-2</v>
      </c>
      <c r="G950">
        <f>(order_items[[#This Row],[quantity]]*order_items[[#This Row],[list_price]]-order_items[[#This Row],[discount]])</f>
        <v>939.91</v>
      </c>
      <c r="H950" t="str">
        <f>VLOOKUP(I950, 'categories'!$A$2:$B$1000, 2, FALSE)</f>
        <v>Mountain Bikes</v>
      </c>
      <c r="I950">
        <f>VLOOKUP(C950, products!$A$2:$D$1000, 4, FALSE)</f>
        <v>6</v>
      </c>
      <c r="J950" t="str">
        <f>VLOOKUP(D950, stores!$A$2:$B$1000, 2, FALSE)</f>
        <v>Baldwin Bikes</v>
      </c>
      <c r="K950" t="str">
        <f>VLOOKUP(C:C,products!$A$2:$B$1000,2,)</f>
        <v>Surly Ice Cream Truck Frameset - 2016</v>
      </c>
    </row>
    <row r="951" spans="1:11" x14ac:dyDescent="0.25">
      <c r="A951">
        <v>338</v>
      </c>
      <c r="B951">
        <v>2</v>
      </c>
      <c r="C951">
        <v>10</v>
      </c>
      <c r="D951">
        <v>1</v>
      </c>
      <c r="E951">
        <v>1549</v>
      </c>
      <c r="F951">
        <v>7.0000000000000007E-2</v>
      </c>
      <c r="G951">
        <f>(order_items[[#This Row],[quantity]]*order_items[[#This Row],[list_price]]-order_items[[#This Row],[discount]])</f>
        <v>1548.93</v>
      </c>
      <c r="H951" t="str">
        <f>VLOOKUP(I951, 'categories'!$A$2:$B$1000, 2, FALSE)</f>
        <v>Cyclocross Bicycles</v>
      </c>
      <c r="I951">
        <f>VLOOKUP(C951, products!$A$2:$D$1000, 4, FALSE)</f>
        <v>4</v>
      </c>
      <c r="J951" t="str">
        <f>VLOOKUP(D951, stores!$A$2:$B$1000, 2, FALSE)</f>
        <v>Santa Cruz Bikes</v>
      </c>
      <c r="K951" t="str">
        <f>VLOOKUP(C:C,products!$A$2:$B$1000,2,)</f>
        <v>Surly Straggler - 2016</v>
      </c>
    </row>
    <row r="952" spans="1:11" x14ac:dyDescent="0.25">
      <c r="A952">
        <v>338</v>
      </c>
      <c r="B952">
        <v>3</v>
      </c>
      <c r="C952">
        <v>22</v>
      </c>
      <c r="D952">
        <v>1</v>
      </c>
      <c r="E952">
        <v>269.99</v>
      </c>
      <c r="F952">
        <v>0.1</v>
      </c>
      <c r="G952">
        <f>(order_items[[#This Row],[quantity]]*order_items[[#This Row],[list_price]]-order_items[[#This Row],[discount]])</f>
        <v>269.89</v>
      </c>
      <c r="H952" t="str">
        <f>VLOOKUP(I952, 'categories'!$A$2:$B$1000, 2, FALSE)</f>
        <v>Children Bicycles</v>
      </c>
      <c r="I952">
        <f>VLOOKUP(C952, products!$A$2:$D$1000, 4, FALSE)</f>
        <v>1</v>
      </c>
      <c r="J952" t="str">
        <f>VLOOKUP(D952, stores!$A$2:$B$1000, 2, FALSE)</f>
        <v>Santa Cruz Bikes</v>
      </c>
      <c r="K952" t="str">
        <f>VLOOKUP(C:C,products!$A$2:$B$1000,2,)</f>
        <v>Electra Girl's Hawaii 1 (16-inch) - 2015/2016</v>
      </c>
    </row>
    <row r="953" spans="1:11" x14ac:dyDescent="0.25">
      <c r="A953">
        <v>338</v>
      </c>
      <c r="B953">
        <v>4</v>
      </c>
      <c r="C953">
        <v>11</v>
      </c>
      <c r="D953">
        <v>2</v>
      </c>
      <c r="E953">
        <v>1680.99</v>
      </c>
      <c r="F953">
        <v>7.0000000000000007E-2</v>
      </c>
      <c r="G953">
        <f>(order_items[[#This Row],[quantity]]*order_items[[#This Row],[list_price]]-order_items[[#This Row],[discount]])</f>
        <v>3361.91</v>
      </c>
      <c r="H953" t="str">
        <f>VLOOKUP(I953, 'categories'!$A$2:$B$1000, 2, FALSE)</f>
        <v>Cyclocross Bicycles</v>
      </c>
      <c r="I953">
        <f>VLOOKUP(C953, products!$A$2:$D$1000, 4, FALSE)</f>
        <v>4</v>
      </c>
      <c r="J953" t="str">
        <f>VLOOKUP(D953, stores!$A$2:$B$1000, 2, FALSE)</f>
        <v>Baldwin Bikes</v>
      </c>
      <c r="K953" t="str">
        <f>VLOOKUP(C:C,products!$A$2:$B$1000,2,)</f>
        <v>Surly Straggler 650b - 2016</v>
      </c>
    </row>
    <row r="954" spans="1:11" x14ac:dyDescent="0.25">
      <c r="A954">
        <v>338</v>
      </c>
      <c r="B954">
        <v>5</v>
      </c>
      <c r="C954">
        <v>9</v>
      </c>
      <c r="D954">
        <v>1</v>
      </c>
      <c r="E954">
        <v>2999.99</v>
      </c>
      <c r="F954">
        <v>0.05</v>
      </c>
      <c r="G954">
        <f>(order_items[[#This Row],[quantity]]*order_items[[#This Row],[list_price]]-order_items[[#This Row],[discount]])</f>
        <v>2999.9399999999996</v>
      </c>
      <c r="H954" t="str">
        <f>VLOOKUP(I954, 'categories'!$A$2:$B$1000, 2, FALSE)</f>
        <v>Electric Bikes</v>
      </c>
      <c r="I954">
        <f>VLOOKUP(C954, products!$A$2:$D$1000, 4, FALSE)</f>
        <v>5</v>
      </c>
      <c r="J954" t="str">
        <f>VLOOKUP(D954, stores!$A$2:$B$1000, 2, FALSE)</f>
        <v>Santa Cruz Bikes</v>
      </c>
      <c r="K954" t="str">
        <f>VLOOKUP(C:C,products!$A$2:$B$1000,2,)</f>
        <v>Trek Conduit+ - 2016</v>
      </c>
    </row>
    <row r="955" spans="1:11" x14ac:dyDescent="0.25">
      <c r="A955">
        <v>339</v>
      </c>
      <c r="B955">
        <v>1</v>
      </c>
      <c r="C955">
        <v>13</v>
      </c>
      <c r="D955">
        <v>1</v>
      </c>
      <c r="E955">
        <v>269.99</v>
      </c>
      <c r="F955">
        <v>0.1</v>
      </c>
      <c r="G955">
        <f>(order_items[[#This Row],[quantity]]*order_items[[#This Row],[list_price]]-order_items[[#This Row],[discount]])</f>
        <v>269.89</v>
      </c>
      <c r="H955" t="str">
        <f>VLOOKUP(I955, 'categories'!$A$2:$B$1000, 2, FALSE)</f>
        <v>Cruisers Bicycles</v>
      </c>
      <c r="I955">
        <f>VLOOKUP(C955, products!$A$2:$D$1000, 4, FALSE)</f>
        <v>3</v>
      </c>
      <c r="J955" t="str">
        <f>VLOOKUP(D955, stores!$A$2:$B$1000, 2, FALSE)</f>
        <v>Santa Cruz Bikes</v>
      </c>
      <c r="K955" t="str">
        <f>VLOOKUP(C:C,products!$A$2:$B$1000,2,)</f>
        <v>Electra Cruiser 1 (24-Inch) - 2016</v>
      </c>
    </row>
    <row r="956" spans="1:11" x14ac:dyDescent="0.25">
      <c r="A956">
        <v>339</v>
      </c>
      <c r="B956">
        <v>2</v>
      </c>
      <c r="C956">
        <v>15</v>
      </c>
      <c r="D956">
        <v>2</v>
      </c>
      <c r="E956">
        <v>529.99</v>
      </c>
      <c r="F956">
        <v>0.05</v>
      </c>
      <c r="G956">
        <f>(order_items[[#This Row],[quantity]]*order_items[[#This Row],[list_price]]-order_items[[#This Row],[discount]])</f>
        <v>1059.93</v>
      </c>
      <c r="H956" t="str">
        <f>VLOOKUP(I956, 'categories'!$A$2:$B$1000, 2, FALSE)</f>
        <v>Cruisers Bicycles</v>
      </c>
      <c r="I956">
        <f>VLOOKUP(C956, products!$A$2:$D$1000, 4, FALSE)</f>
        <v>3</v>
      </c>
      <c r="J956" t="str">
        <f>VLOOKUP(D956, stores!$A$2:$B$1000, 2, FALSE)</f>
        <v>Baldwin Bikes</v>
      </c>
      <c r="K956" t="str">
        <f>VLOOKUP(C:C,products!$A$2:$B$1000,2,)</f>
        <v>Electra Moto 1 - 2016</v>
      </c>
    </row>
    <row r="957" spans="1:11" x14ac:dyDescent="0.25">
      <c r="A957">
        <v>340</v>
      </c>
      <c r="B957">
        <v>1</v>
      </c>
      <c r="C957">
        <v>11</v>
      </c>
      <c r="D957">
        <v>1</v>
      </c>
      <c r="E957">
        <v>1680.99</v>
      </c>
      <c r="F957">
        <v>0.05</v>
      </c>
      <c r="G957">
        <f>(order_items[[#This Row],[quantity]]*order_items[[#This Row],[list_price]]-order_items[[#This Row],[discount]])</f>
        <v>1680.94</v>
      </c>
      <c r="H957" t="str">
        <f>VLOOKUP(I957, 'categories'!$A$2:$B$1000, 2, FALSE)</f>
        <v>Cyclocross Bicycles</v>
      </c>
      <c r="I957">
        <f>VLOOKUP(C957, products!$A$2:$D$1000, 4, FALSE)</f>
        <v>4</v>
      </c>
      <c r="J957" t="str">
        <f>VLOOKUP(D957, stores!$A$2:$B$1000, 2, FALSE)</f>
        <v>Santa Cruz Bikes</v>
      </c>
      <c r="K957" t="str">
        <f>VLOOKUP(C:C,products!$A$2:$B$1000,2,)</f>
        <v>Surly Straggler 650b - 2016</v>
      </c>
    </row>
    <row r="958" spans="1:11" x14ac:dyDescent="0.25">
      <c r="A958">
        <v>340</v>
      </c>
      <c r="B958">
        <v>2</v>
      </c>
      <c r="C958">
        <v>24</v>
      </c>
      <c r="D958">
        <v>1</v>
      </c>
      <c r="E958">
        <v>549.99</v>
      </c>
      <c r="F958">
        <v>0.05</v>
      </c>
      <c r="G958">
        <f>(order_items[[#This Row],[quantity]]*order_items[[#This Row],[list_price]]-order_items[[#This Row],[discount]])</f>
        <v>549.94000000000005</v>
      </c>
      <c r="H958" t="str">
        <f>VLOOKUP(I958, 'categories'!$A$2:$B$1000, 2, FALSE)</f>
        <v>Comfort Bicycles</v>
      </c>
      <c r="I958">
        <f>VLOOKUP(C958, products!$A$2:$D$1000, 4, FALSE)</f>
        <v>2</v>
      </c>
      <c r="J958" t="str">
        <f>VLOOKUP(D958, stores!$A$2:$B$1000, 2, FALSE)</f>
        <v>Santa Cruz Bikes</v>
      </c>
      <c r="K958" t="str">
        <f>VLOOKUP(C:C,products!$A$2:$B$1000,2,)</f>
        <v>Electra Townie Original 21D - 2016</v>
      </c>
    </row>
    <row r="959" spans="1:11" x14ac:dyDescent="0.25">
      <c r="A959">
        <v>340</v>
      </c>
      <c r="B959">
        <v>3</v>
      </c>
      <c r="C959">
        <v>13</v>
      </c>
      <c r="D959">
        <v>2</v>
      </c>
      <c r="E959">
        <v>269.99</v>
      </c>
      <c r="F959">
        <v>0.1</v>
      </c>
      <c r="G959">
        <f>(order_items[[#This Row],[quantity]]*order_items[[#This Row],[list_price]]-order_items[[#This Row],[discount]])</f>
        <v>539.88</v>
      </c>
      <c r="H959" t="str">
        <f>VLOOKUP(I959, 'categories'!$A$2:$B$1000, 2, FALSE)</f>
        <v>Cruisers Bicycles</v>
      </c>
      <c r="I959">
        <f>VLOOKUP(C959, products!$A$2:$D$1000, 4, FALSE)</f>
        <v>3</v>
      </c>
      <c r="J959" t="str">
        <f>VLOOKUP(D959, stores!$A$2:$B$1000, 2, FALSE)</f>
        <v>Baldwin Bikes</v>
      </c>
      <c r="K959" t="str">
        <f>VLOOKUP(C:C,products!$A$2:$B$1000,2,)</f>
        <v>Electra Cruiser 1 (24-Inch) - 2016</v>
      </c>
    </row>
    <row r="960" spans="1:11" x14ac:dyDescent="0.25">
      <c r="A960">
        <v>340</v>
      </c>
      <c r="B960">
        <v>4</v>
      </c>
      <c r="C960">
        <v>12</v>
      </c>
      <c r="D960">
        <v>2</v>
      </c>
      <c r="E960">
        <v>549.99</v>
      </c>
      <c r="F960">
        <v>7.0000000000000007E-2</v>
      </c>
      <c r="G960">
        <f>(order_items[[#This Row],[quantity]]*order_items[[#This Row],[list_price]]-order_items[[#This Row],[discount]])</f>
        <v>1099.9100000000001</v>
      </c>
      <c r="H960" t="str">
        <f>VLOOKUP(I960, 'categories'!$A$2:$B$1000, 2, FALSE)</f>
        <v>Cruisers Bicycles</v>
      </c>
      <c r="I960">
        <f>VLOOKUP(C960, products!$A$2:$D$1000, 4, FALSE)</f>
        <v>3</v>
      </c>
      <c r="J960" t="str">
        <f>VLOOKUP(D960, stores!$A$2:$B$1000, 2, FALSE)</f>
        <v>Baldwin Bikes</v>
      </c>
      <c r="K960" t="str">
        <f>VLOOKUP(C:C,products!$A$2:$B$1000,2,)</f>
        <v>Electra Townie Original 21D - 2016</v>
      </c>
    </row>
    <row r="961" spans="1:11" x14ac:dyDescent="0.25">
      <c r="A961">
        <v>340</v>
      </c>
      <c r="B961">
        <v>5</v>
      </c>
      <c r="C961">
        <v>10</v>
      </c>
      <c r="D961">
        <v>2</v>
      </c>
      <c r="E961">
        <v>1549</v>
      </c>
      <c r="F961">
        <v>0.1</v>
      </c>
      <c r="G961">
        <f>(order_items[[#This Row],[quantity]]*order_items[[#This Row],[list_price]]-order_items[[#This Row],[discount]])</f>
        <v>3097.9</v>
      </c>
      <c r="H961" t="str">
        <f>VLOOKUP(I961, 'categories'!$A$2:$B$1000, 2, FALSE)</f>
        <v>Cyclocross Bicycles</v>
      </c>
      <c r="I961">
        <f>VLOOKUP(C961, products!$A$2:$D$1000, 4, FALSE)</f>
        <v>4</v>
      </c>
      <c r="J961" t="str">
        <f>VLOOKUP(D961, stores!$A$2:$B$1000, 2, FALSE)</f>
        <v>Baldwin Bikes</v>
      </c>
      <c r="K961" t="str">
        <f>VLOOKUP(C:C,products!$A$2:$B$1000,2,)</f>
        <v>Surly Straggler - 2016</v>
      </c>
    </row>
    <row r="962" spans="1:11" x14ac:dyDescent="0.25">
      <c r="A962">
        <v>341</v>
      </c>
      <c r="B962">
        <v>1</v>
      </c>
      <c r="C962">
        <v>23</v>
      </c>
      <c r="D962">
        <v>2</v>
      </c>
      <c r="E962">
        <v>299.99</v>
      </c>
      <c r="F962">
        <v>0.05</v>
      </c>
      <c r="G962">
        <f>(order_items[[#This Row],[quantity]]*order_items[[#This Row],[list_price]]-order_items[[#This Row],[discount]])</f>
        <v>599.93000000000006</v>
      </c>
      <c r="H962" t="str">
        <f>VLOOKUP(I962, 'categories'!$A$2:$B$1000, 2, FALSE)</f>
        <v>Children Bicycles</v>
      </c>
      <c r="I962">
        <f>VLOOKUP(C962, products!$A$2:$D$1000, 4, FALSE)</f>
        <v>1</v>
      </c>
      <c r="J962" t="str">
        <f>VLOOKUP(D962, stores!$A$2:$B$1000, 2, FALSE)</f>
        <v>Baldwin Bikes</v>
      </c>
      <c r="K962" t="str">
        <f>VLOOKUP(C:C,products!$A$2:$B$1000,2,)</f>
        <v>Electra Girl's Hawaii 1 (20-inch) - 2015/2016</v>
      </c>
    </row>
    <row r="963" spans="1:11" x14ac:dyDescent="0.25">
      <c r="A963">
        <v>342</v>
      </c>
      <c r="B963">
        <v>1</v>
      </c>
      <c r="C963">
        <v>26</v>
      </c>
      <c r="D963">
        <v>1</v>
      </c>
      <c r="E963">
        <v>599.99</v>
      </c>
      <c r="F963">
        <v>7.0000000000000007E-2</v>
      </c>
      <c r="G963">
        <f>(order_items[[#This Row],[quantity]]*order_items[[#This Row],[list_price]]-order_items[[#This Row],[discount]])</f>
        <v>599.91999999999996</v>
      </c>
      <c r="H963" t="str">
        <f>VLOOKUP(I963, 'categories'!$A$2:$B$1000, 2, FALSE)</f>
        <v>Comfort Bicycles</v>
      </c>
      <c r="I963">
        <f>VLOOKUP(C963, products!$A$2:$D$1000, 4, FALSE)</f>
        <v>2</v>
      </c>
      <c r="J963" t="str">
        <f>VLOOKUP(D963, stores!$A$2:$B$1000, 2, FALSE)</f>
        <v>Santa Cruz Bikes</v>
      </c>
      <c r="K963" t="str">
        <f>VLOOKUP(C:C,products!$A$2:$B$1000,2,)</f>
        <v>Electra Townie Original 7D EQ - 2016</v>
      </c>
    </row>
    <row r="964" spans="1:11" x14ac:dyDescent="0.25">
      <c r="A964">
        <v>342</v>
      </c>
      <c r="B964">
        <v>2</v>
      </c>
      <c r="C964">
        <v>9</v>
      </c>
      <c r="D964">
        <v>1</v>
      </c>
      <c r="E964">
        <v>2999.99</v>
      </c>
      <c r="F964">
        <v>0.2</v>
      </c>
      <c r="G964">
        <f>(order_items[[#This Row],[quantity]]*order_items[[#This Row],[list_price]]-order_items[[#This Row],[discount]])</f>
        <v>2999.79</v>
      </c>
      <c r="H964" t="str">
        <f>VLOOKUP(I964, 'categories'!$A$2:$B$1000, 2, FALSE)</f>
        <v>Electric Bikes</v>
      </c>
      <c r="I964">
        <f>VLOOKUP(C964, products!$A$2:$D$1000, 4, FALSE)</f>
        <v>5</v>
      </c>
      <c r="J964" t="str">
        <f>VLOOKUP(D964, stores!$A$2:$B$1000, 2, FALSE)</f>
        <v>Santa Cruz Bikes</v>
      </c>
      <c r="K964" t="str">
        <f>VLOOKUP(C:C,products!$A$2:$B$1000,2,)</f>
        <v>Trek Conduit+ - 2016</v>
      </c>
    </row>
    <row r="965" spans="1:11" x14ac:dyDescent="0.25">
      <c r="A965">
        <v>342</v>
      </c>
      <c r="B965">
        <v>3</v>
      </c>
      <c r="C965">
        <v>16</v>
      </c>
      <c r="D965">
        <v>2</v>
      </c>
      <c r="E965">
        <v>599.99</v>
      </c>
      <c r="F965">
        <v>0.1</v>
      </c>
      <c r="G965">
        <f>(order_items[[#This Row],[quantity]]*order_items[[#This Row],[list_price]]-order_items[[#This Row],[discount]])</f>
        <v>1199.8800000000001</v>
      </c>
      <c r="H965" t="str">
        <f>VLOOKUP(I965, 'categories'!$A$2:$B$1000, 2, FALSE)</f>
        <v>Cruisers Bicycles</v>
      </c>
      <c r="I965">
        <f>VLOOKUP(C965, products!$A$2:$D$1000, 4, FALSE)</f>
        <v>3</v>
      </c>
      <c r="J965" t="str">
        <f>VLOOKUP(D965, stores!$A$2:$B$1000, 2, FALSE)</f>
        <v>Baldwin Bikes</v>
      </c>
      <c r="K965" t="str">
        <f>VLOOKUP(C:C,products!$A$2:$B$1000,2,)</f>
        <v>Electra Townie Original 7D EQ - 2016</v>
      </c>
    </row>
    <row r="966" spans="1:11" x14ac:dyDescent="0.25">
      <c r="A966">
        <v>343</v>
      </c>
      <c r="B966">
        <v>1</v>
      </c>
      <c r="C966">
        <v>20</v>
      </c>
      <c r="D966">
        <v>2</v>
      </c>
      <c r="E966">
        <v>599.99</v>
      </c>
      <c r="F966">
        <v>0.2</v>
      </c>
      <c r="G966">
        <f>(order_items[[#This Row],[quantity]]*order_items[[#This Row],[list_price]]-order_items[[#This Row],[discount]])</f>
        <v>1199.78</v>
      </c>
      <c r="H966" t="str">
        <f>VLOOKUP(I966, 'categories'!$A$2:$B$1000, 2, FALSE)</f>
        <v>Cruisers Bicycles</v>
      </c>
      <c r="I966">
        <f>VLOOKUP(C966, products!$A$2:$D$1000, 4, FALSE)</f>
        <v>3</v>
      </c>
      <c r="J966" t="str">
        <f>VLOOKUP(D966, stores!$A$2:$B$1000, 2, FALSE)</f>
        <v>Baldwin Bikes</v>
      </c>
      <c r="K966" t="str">
        <f>VLOOKUP(C:C,products!$A$2:$B$1000,2,)</f>
        <v>Electra Townie Original 7D EQ - Women's - 2016</v>
      </c>
    </row>
    <row r="967" spans="1:11" x14ac:dyDescent="0.25">
      <c r="A967">
        <v>343</v>
      </c>
      <c r="B967">
        <v>2</v>
      </c>
      <c r="C967">
        <v>25</v>
      </c>
      <c r="D967">
        <v>1</v>
      </c>
      <c r="E967">
        <v>499.99</v>
      </c>
      <c r="F967">
        <v>0.05</v>
      </c>
      <c r="G967">
        <f>(order_items[[#This Row],[quantity]]*order_items[[#This Row],[list_price]]-order_items[[#This Row],[discount]])</f>
        <v>499.94</v>
      </c>
      <c r="H967" t="str">
        <f>VLOOKUP(I967, 'categories'!$A$2:$B$1000, 2, FALSE)</f>
        <v>Comfort Bicycles</v>
      </c>
      <c r="I967">
        <f>VLOOKUP(C967, products!$A$2:$D$1000, 4, FALSE)</f>
        <v>2</v>
      </c>
      <c r="J967" t="str">
        <f>VLOOKUP(D967, stores!$A$2:$B$1000, 2, FALSE)</f>
        <v>Santa Cruz Bikes</v>
      </c>
      <c r="K967" t="str">
        <f>VLOOKUP(C:C,products!$A$2:$B$1000,2,)</f>
        <v>Electra Townie Original 7D - 2015/2016</v>
      </c>
    </row>
    <row r="968" spans="1:11" x14ac:dyDescent="0.25">
      <c r="A968">
        <v>343</v>
      </c>
      <c r="B968">
        <v>3</v>
      </c>
      <c r="C968">
        <v>5</v>
      </c>
      <c r="D968">
        <v>2</v>
      </c>
      <c r="E968">
        <v>1320.99</v>
      </c>
      <c r="F968">
        <v>0.05</v>
      </c>
      <c r="G968">
        <f>(order_items[[#This Row],[quantity]]*order_items[[#This Row],[list_price]]-order_items[[#This Row],[discount]])</f>
        <v>2641.93</v>
      </c>
      <c r="H968" t="str">
        <f>VLOOKUP(I968, 'categories'!$A$2:$B$1000, 2, FALSE)</f>
        <v>Mountain Bikes</v>
      </c>
      <c r="I968">
        <f>VLOOKUP(C968, products!$A$2:$D$1000, 4, FALSE)</f>
        <v>6</v>
      </c>
      <c r="J968" t="str">
        <f>VLOOKUP(D968, stores!$A$2:$B$1000, 2, FALSE)</f>
        <v>Baldwin Bikes</v>
      </c>
      <c r="K968" t="str">
        <f>VLOOKUP(C:C,products!$A$2:$B$1000,2,)</f>
        <v>Heller Shagamaw Frame - 2016</v>
      </c>
    </row>
    <row r="969" spans="1:11" x14ac:dyDescent="0.25">
      <c r="A969">
        <v>343</v>
      </c>
      <c r="B969">
        <v>4</v>
      </c>
      <c r="C969">
        <v>10</v>
      </c>
      <c r="D969">
        <v>1</v>
      </c>
      <c r="E969">
        <v>1549</v>
      </c>
      <c r="F969">
        <v>0.1</v>
      </c>
      <c r="G969">
        <f>(order_items[[#This Row],[quantity]]*order_items[[#This Row],[list_price]]-order_items[[#This Row],[discount]])</f>
        <v>1548.9</v>
      </c>
      <c r="H969" t="str">
        <f>VLOOKUP(I969, 'categories'!$A$2:$B$1000, 2, FALSE)</f>
        <v>Cyclocross Bicycles</v>
      </c>
      <c r="I969">
        <f>VLOOKUP(C969, products!$A$2:$D$1000, 4, FALSE)</f>
        <v>4</v>
      </c>
      <c r="J969" t="str">
        <f>VLOOKUP(D969, stores!$A$2:$B$1000, 2, FALSE)</f>
        <v>Santa Cruz Bikes</v>
      </c>
      <c r="K969" t="str">
        <f>VLOOKUP(C:C,products!$A$2:$B$1000,2,)</f>
        <v>Surly Straggler - 2016</v>
      </c>
    </row>
    <row r="970" spans="1:11" x14ac:dyDescent="0.25">
      <c r="A970">
        <v>344</v>
      </c>
      <c r="B970">
        <v>1</v>
      </c>
      <c r="C970">
        <v>22</v>
      </c>
      <c r="D970">
        <v>1</v>
      </c>
      <c r="E970">
        <v>269.99</v>
      </c>
      <c r="F970">
        <v>0.05</v>
      </c>
      <c r="G970">
        <f>(order_items[[#This Row],[quantity]]*order_items[[#This Row],[list_price]]-order_items[[#This Row],[discount]])</f>
        <v>269.94</v>
      </c>
      <c r="H970" t="str">
        <f>VLOOKUP(I970, 'categories'!$A$2:$B$1000, 2, FALSE)</f>
        <v>Children Bicycles</v>
      </c>
      <c r="I970">
        <f>VLOOKUP(C970, products!$A$2:$D$1000, 4, FALSE)</f>
        <v>1</v>
      </c>
      <c r="J970" t="str">
        <f>VLOOKUP(D970, stores!$A$2:$B$1000, 2, FALSE)</f>
        <v>Santa Cruz Bikes</v>
      </c>
      <c r="K970" t="str">
        <f>VLOOKUP(C:C,products!$A$2:$B$1000,2,)</f>
        <v>Electra Girl's Hawaii 1 (16-inch) - 2015/2016</v>
      </c>
    </row>
    <row r="971" spans="1:11" x14ac:dyDescent="0.25">
      <c r="A971">
        <v>344</v>
      </c>
      <c r="B971">
        <v>2</v>
      </c>
      <c r="C971">
        <v>18</v>
      </c>
      <c r="D971">
        <v>2</v>
      </c>
      <c r="E971">
        <v>449</v>
      </c>
      <c r="F971">
        <v>7.0000000000000007E-2</v>
      </c>
      <c r="G971">
        <f>(order_items[[#This Row],[quantity]]*order_items[[#This Row],[list_price]]-order_items[[#This Row],[discount]])</f>
        <v>897.93</v>
      </c>
      <c r="H971" t="str">
        <f>VLOOKUP(I971, 'categories'!$A$2:$B$1000, 2, FALSE)</f>
        <v>Cruisers Bicycles</v>
      </c>
      <c r="I971">
        <f>VLOOKUP(C971, products!$A$2:$D$1000, 4, FALSE)</f>
        <v>3</v>
      </c>
      <c r="J971" t="str">
        <f>VLOOKUP(D971, stores!$A$2:$B$1000, 2, FALSE)</f>
        <v>Baldwin Bikes</v>
      </c>
      <c r="K971" t="str">
        <f>VLOOKUP(C:C,products!$A$2:$B$1000,2,)</f>
        <v>Pure Cycles Western 3-Speed - Women's - 2015/2016</v>
      </c>
    </row>
    <row r="972" spans="1:11" x14ac:dyDescent="0.25">
      <c r="A972">
        <v>344</v>
      </c>
      <c r="B972">
        <v>3</v>
      </c>
      <c r="C972">
        <v>14</v>
      </c>
      <c r="D972">
        <v>1</v>
      </c>
      <c r="E972">
        <v>269.99</v>
      </c>
      <c r="F972">
        <v>0.2</v>
      </c>
      <c r="G972">
        <f>(order_items[[#This Row],[quantity]]*order_items[[#This Row],[list_price]]-order_items[[#This Row],[discount]])</f>
        <v>269.79000000000002</v>
      </c>
      <c r="H972" t="str">
        <f>VLOOKUP(I972, 'categories'!$A$2:$B$1000, 2, FALSE)</f>
        <v>Cruisers Bicycles</v>
      </c>
      <c r="I972">
        <f>VLOOKUP(C972, products!$A$2:$D$1000, 4, FALSE)</f>
        <v>3</v>
      </c>
      <c r="J972" t="str">
        <f>VLOOKUP(D972, stores!$A$2:$B$1000, 2, FALSE)</f>
        <v>Santa Cruz Bikes</v>
      </c>
      <c r="K972" t="str">
        <f>VLOOKUP(C:C,products!$A$2:$B$1000,2,)</f>
        <v>Electra Girl's Hawaii 1 (16-inch) - 2015/2016</v>
      </c>
    </row>
    <row r="973" spans="1:11" x14ac:dyDescent="0.25">
      <c r="A973">
        <v>345</v>
      </c>
      <c r="B973">
        <v>1</v>
      </c>
      <c r="C973">
        <v>18</v>
      </c>
      <c r="D973">
        <v>2</v>
      </c>
      <c r="E973">
        <v>449</v>
      </c>
      <c r="F973">
        <v>0.1</v>
      </c>
      <c r="G973">
        <f>(order_items[[#This Row],[quantity]]*order_items[[#This Row],[list_price]]-order_items[[#This Row],[discount]])</f>
        <v>897.9</v>
      </c>
      <c r="H973" t="str">
        <f>VLOOKUP(I973, 'categories'!$A$2:$B$1000, 2, FALSE)</f>
        <v>Cruisers Bicycles</v>
      </c>
      <c r="I973">
        <f>VLOOKUP(C973, products!$A$2:$D$1000, 4, FALSE)</f>
        <v>3</v>
      </c>
      <c r="J973" t="str">
        <f>VLOOKUP(D973, stores!$A$2:$B$1000, 2, FALSE)</f>
        <v>Baldwin Bikes</v>
      </c>
      <c r="K973" t="str">
        <f>VLOOKUP(C:C,products!$A$2:$B$1000,2,)</f>
        <v>Pure Cycles Western 3-Speed - Women's - 2015/2016</v>
      </c>
    </row>
    <row r="974" spans="1:11" x14ac:dyDescent="0.25">
      <c r="A974">
        <v>345</v>
      </c>
      <c r="B974">
        <v>2</v>
      </c>
      <c r="C974">
        <v>24</v>
      </c>
      <c r="D974">
        <v>2</v>
      </c>
      <c r="E974">
        <v>549.99</v>
      </c>
      <c r="F974">
        <v>7.0000000000000007E-2</v>
      </c>
      <c r="G974">
        <f>(order_items[[#This Row],[quantity]]*order_items[[#This Row],[list_price]]-order_items[[#This Row],[discount]])</f>
        <v>1099.9100000000001</v>
      </c>
      <c r="H974" t="str">
        <f>VLOOKUP(I974, 'categories'!$A$2:$B$1000, 2, FALSE)</f>
        <v>Comfort Bicycles</v>
      </c>
      <c r="I974">
        <f>VLOOKUP(C974, products!$A$2:$D$1000, 4, FALSE)</f>
        <v>2</v>
      </c>
      <c r="J974" t="str">
        <f>VLOOKUP(D974, stores!$A$2:$B$1000, 2, FALSE)</f>
        <v>Baldwin Bikes</v>
      </c>
      <c r="K974" t="str">
        <f>VLOOKUP(C:C,products!$A$2:$B$1000,2,)</f>
        <v>Electra Townie Original 21D - 2016</v>
      </c>
    </row>
    <row r="975" spans="1:11" x14ac:dyDescent="0.25">
      <c r="A975">
        <v>346</v>
      </c>
      <c r="B975">
        <v>1</v>
      </c>
      <c r="C975">
        <v>13</v>
      </c>
      <c r="D975">
        <v>1</v>
      </c>
      <c r="E975">
        <v>269.99</v>
      </c>
      <c r="F975">
        <v>7.0000000000000007E-2</v>
      </c>
      <c r="G975">
        <f>(order_items[[#This Row],[quantity]]*order_items[[#This Row],[list_price]]-order_items[[#This Row],[discount]])</f>
        <v>269.92</v>
      </c>
      <c r="H975" t="str">
        <f>VLOOKUP(I975, 'categories'!$A$2:$B$1000, 2, FALSE)</f>
        <v>Cruisers Bicycles</v>
      </c>
      <c r="I975">
        <f>VLOOKUP(C975, products!$A$2:$D$1000, 4, FALSE)</f>
        <v>3</v>
      </c>
      <c r="J975" t="str">
        <f>VLOOKUP(D975, stores!$A$2:$B$1000, 2, FALSE)</f>
        <v>Santa Cruz Bikes</v>
      </c>
      <c r="K975" t="str">
        <f>VLOOKUP(C:C,products!$A$2:$B$1000,2,)</f>
        <v>Electra Cruiser 1 (24-Inch) - 2016</v>
      </c>
    </row>
    <row r="976" spans="1:11" x14ac:dyDescent="0.25">
      <c r="A976">
        <v>346</v>
      </c>
      <c r="B976">
        <v>2</v>
      </c>
      <c r="C976">
        <v>23</v>
      </c>
      <c r="D976">
        <v>1</v>
      </c>
      <c r="E976">
        <v>299.99</v>
      </c>
      <c r="F976">
        <v>0.2</v>
      </c>
      <c r="G976">
        <f>(order_items[[#This Row],[quantity]]*order_items[[#This Row],[list_price]]-order_items[[#This Row],[discount]])</f>
        <v>299.79000000000002</v>
      </c>
      <c r="H976" t="str">
        <f>VLOOKUP(I976, 'categories'!$A$2:$B$1000, 2, FALSE)</f>
        <v>Children Bicycles</v>
      </c>
      <c r="I976">
        <f>VLOOKUP(C976, products!$A$2:$D$1000, 4, FALSE)</f>
        <v>1</v>
      </c>
      <c r="J976" t="str">
        <f>VLOOKUP(D976, stores!$A$2:$B$1000, 2, FALSE)</f>
        <v>Santa Cruz Bikes</v>
      </c>
      <c r="K976" t="str">
        <f>VLOOKUP(C:C,products!$A$2:$B$1000,2,)</f>
        <v>Electra Girl's Hawaii 1 (20-inch) - 2015/2016</v>
      </c>
    </row>
    <row r="977" spans="1:11" x14ac:dyDescent="0.25">
      <c r="A977">
        <v>346</v>
      </c>
      <c r="B977">
        <v>3</v>
      </c>
      <c r="C977">
        <v>21</v>
      </c>
      <c r="D977">
        <v>1</v>
      </c>
      <c r="E977">
        <v>269.99</v>
      </c>
      <c r="F977">
        <v>0.1</v>
      </c>
      <c r="G977">
        <f>(order_items[[#This Row],[quantity]]*order_items[[#This Row],[list_price]]-order_items[[#This Row],[discount]])</f>
        <v>269.89</v>
      </c>
      <c r="H977" t="str">
        <f>VLOOKUP(I977, 'categories'!$A$2:$B$1000, 2, FALSE)</f>
        <v>Children Bicycles</v>
      </c>
      <c r="I977">
        <f>VLOOKUP(C977, products!$A$2:$D$1000, 4, FALSE)</f>
        <v>1</v>
      </c>
      <c r="J977" t="str">
        <f>VLOOKUP(D977, stores!$A$2:$B$1000, 2, FALSE)</f>
        <v>Santa Cruz Bikes</v>
      </c>
      <c r="K977" t="str">
        <f>VLOOKUP(C:C,products!$A$2:$B$1000,2,)</f>
        <v>Electra Cruiser 1 (24-Inch) - 2016</v>
      </c>
    </row>
    <row r="978" spans="1:11" x14ac:dyDescent="0.25">
      <c r="A978">
        <v>346</v>
      </c>
      <c r="B978">
        <v>4</v>
      </c>
      <c r="C978">
        <v>15</v>
      </c>
      <c r="D978">
        <v>1</v>
      </c>
      <c r="E978">
        <v>529.99</v>
      </c>
      <c r="F978">
        <v>0.05</v>
      </c>
      <c r="G978">
        <f>(order_items[[#This Row],[quantity]]*order_items[[#This Row],[list_price]]-order_items[[#This Row],[discount]])</f>
        <v>529.94000000000005</v>
      </c>
      <c r="H978" t="str">
        <f>VLOOKUP(I978, 'categories'!$A$2:$B$1000, 2, FALSE)</f>
        <v>Cruisers Bicycles</v>
      </c>
      <c r="I978">
        <f>VLOOKUP(C978, products!$A$2:$D$1000, 4, FALSE)</f>
        <v>3</v>
      </c>
      <c r="J978" t="str">
        <f>VLOOKUP(D978, stores!$A$2:$B$1000, 2, FALSE)</f>
        <v>Santa Cruz Bikes</v>
      </c>
      <c r="K978" t="str">
        <f>VLOOKUP(C:C,products!$A$2:$B$1000,2,)</f>
        <v>Electra Moto 1 - 2016</v>
      </c>
    </row>
    <row r="979" spans="1:11" x14ac:dyDescent="0.25">
      <c r="A979">
        <v>346</v>
      </c>
      <c r="B979">
        <v>5</v>
      </c>
      <c r="C979">
        <v>18</v>
      </c>
      <c r="D979">
        <v>2</v>
      </c>
      <c r="E979">
        <v>449</v>
      </c>
      <c r="F979">
        <v>0.05</v>
      </c>
      <c r="G979">
        <f>(order_items[[#This Row],[quantity]]*order_items[[#This Row],[list_price]]-order_items[[#This Row],[discount]])</f>
        <v>897.95</v>
      </c>
      <c r="H979" t="str">
        <f>VLOOKUP(I979, 'categories'!$A$2:$B$1000, 2, FALSE)</f>
        <v>Cruisers Bicycles</v>
      </c>
      <c r="I979">
        <f>VLOOKUP(C979, products!$A$2:$D$1000, 4, FALSE)</f>
        <v>3</v>
      </c>
      <c r="J979" t="str">
        <f>VLOOKUP(D979, stores!$A$2:$B$1000, 2, FALSE)</f>
        <v>Baldwin Bikes</v>
      </c>
      <c r="K979" t="str">
        <f>VLOOKUP(C:C,products!$A$2:$B$1000,2,)</f>
        <v>Pure Cycles Western 3-Speed - Women's - 2015/2016</v>
      </c>
    </row>
    <row r="980" spans="1:11" x14ac:dyDescent="0.25">
      <c r="A980">
        <v>347</v>
      </c>
      <c r="B980">
        <v>1</v>
      </c>
      <c r="C980">
        <v>23</v>
      </c>
      <c r="D980">
        <v>1</v>
      </c>
      <c r="E980">
        <v>299.99</v>
      </c>
      <c r="F980">
        <v>7.0000000000000007E-2</v>
      </c>
      <c r="G980">
        <f>(order_items[[#This Row],[quantity]]*order_items[[#This Row],[list_price]]-order_items[[#This Row],[discount]])</f>
        <v>299.92</v>
      </c>
      <c r="H980" t="str">
        <f>VLOOKUP(I980, 'categories'!$A$2:$B$1000, 2, FALSE)</f>
        <v>Children Bicycles</v>
      </c>
      <c r="I980">
        <f>VLOOKUP(C980, products!$A$2:$D$1000, 4, FALSE)</f>
        <v>1</v>
      </c>
      <c r="J980" t="str">
        <f>VLOOKUP(D980, stores!$A$2:$B$1000, 2, FALSE)</f>
        <v>Santa Cruz Bikes</v>
      </c>
      <c r="K980" t="str">
        <f>VLOOKUP(C:C,products!$A$2:$B$1000,2,)</f>
        <v>Electra Girl's Hawaii 1 (20-inch) - 2015/2016</v>
      </c>
    </row>
    <row r="981" spans="1:11" x14ac:dyDescent="0.25">
      <c r="A981">
        <v>348</v>
      </c>
      <c r="B981">
        <v>1</v>
      </c>
      <c r="C981">
        <v>5</v>
      </c>
      <c r="D981">
        <v>2</v>
      </c>
      <c r="E981">
        <v>1320.99</v>
      </c>
      <c r="F981">
        <v>0.05</v>
      </c>
      <c r="G981">
        <f>(order_items[[#This Row],[quantity]]*order_items[[#This Row],[list_price]]-order_items[[#This Row],[discount]])</f>
        <v>2641.93</v>
      </c>
      <c r="H981" t="str">
        <f>VLOOKUP(I981, 'categories'!$A$2:$B$1000, 2, FALSE)</f>
        <v>Mountain Bikes</v>
      </c>
      <c r="I981">
        <f>VLOOKUP(C981, products!$A$2:$D$1000, 4, FALSE)</f>
        <v>6</v>
      </c>
      <c r="J981" t="str">
        <f>VLOOKUP(D981, stores!$A$2:$B$1000, 2, FALSE)</f>
        <v>Baldwin Bikes</v>
      </c>
      <c r="K981" t="str">
        <f>VLOOKUP(C:C,products!$A$2:$B$1000,2,)</f>
        <v>Heller Shagamaw Frame - 2016</v>
      </c>
    </row>
    <row r="982" spans="1:11" x14ac:dyDescent="0.25">
      <c r="A982">
        <v>348</v>
      </c>
      <c r="B982">
        <v>2</v>
      </c>
      <c r="C982">
        <v>15</v>
      </c>
      <c r="D982">
        <v>2</v>
      </c>
      <c r="E982">
        <v>529.99</v>
      </c>
      <c r="F982">
        <v>7.0000000000000007E-2</v>
      </c>
      <c r="G982">
        <f>(order_items[[#This Row],[quantity]]*order_items[[#This Row],[list_price]]-order_items[[#This Row],[discount]])</f>
        <v>1059.9100000000001</v>
      </c>
      <c r="H982" t="str">
        <f>VLOOKUP(I982, 'categories'!$A$2:$B$1000, 2, FALSE)</f>
        <v>Cruisers Bicycles</v>
      </c>
      <c r="I982">
        <f>VLOOKUP(C982, products!$A$2:$D$1000, 4, FALSE)</f>
        <v>3</v>
      </c>
      <c r="J982" t="str">
        <f>VLOOKUP(D982, stores!$A$2:$B$1000, 2, FALSE)</f>
        <v>Baldwin Bikes</v>
      </c>
      <c r="K982" t="str">
        <f>VLOOKUP(C:C,products!$A$2:$B$1000,2,)</f>
        <v>Electra Moto 1 - 2016</v>
      </c>
    </row>
    <row r="983" spans="1:11" x14ac:dyDescent="0.25">
      <c r="A983">
        <v>349</v>
      </c>
      <c r="B983">
        <v>1</v>
      </c>
      <c r="C983">
        <v>20</v>
      </c>
      <c r="D983">
        <v>2</v>
      </c>
      <c r="E983">
        <v>599.99</v>
      </c>
      <c r="F983">
        <v>0.2</v>
      </c>
      <c r="G983">
        <f>(order_items[[#This Row],[quantity]]*order_items[[#This Row],[list_price]]-order_items[[#This Row],[discount]])</f>
        <v>1199.78</v>
      </c>
      <c r="H983" t="str">
        <f>VLOOKUP(I983, 'categories'!$A$2:$B$1000, 2, FALSE)</f>
        <v>Cruisers Bicycles</v>
      </c>
      <c r="I983">
        <f>VLOOKUP(C983, products!$A$2:$D$1000, 4, FALSE)</f>
        <v>3</v>
      </c>
      <c r="J983" t="str">
        <f>VLOOKUP(D983, stores!$A$2:$B$1000, 2, FALSE)</f>
        <v>Baldwin Bikes</v>
      </c>
      <c r="K983" t="str">
        <f>VLOOKUP(C:C,products!$A$2:$B$1000,2,)</f>
        <v>Electra Townie Original 7D EQ - Women's - 2016</v>
      </c>
    </row>
    <row r="984" spans="1:11" x14ac:dyDescent="0.25">
      <c r="A984">
        <v>350</v>
      </c>
      <c r="B984">
        <v>1</v>
      </c>
      <c r="C984">
        <v>6</v>
      </c>
      <c r="D984">
        <v>2</v>
      </c>
      <c r="E984">
        <v>469.99</v>
      </c>
      <c r="F984">
        <v>0.05</v>
      </c>
      <c r="G984">
        <f>(order_items[[#This Row],[quantity]]*order_items[[#This Row],[list_price]]-order_items[[#This Row],[discount]])</f>
        <v>939.93000000000006</v>
      </c>
      <c r="H984" t="str">
        <f>VLOOKUP(I984, 'categories'!$A$2:$B$1000, 2, FALSE)</f>
        <v>Mountain Bikes</v>
      </c>
      <c r="I984">
        <f>VLOOKUP(C984, products!$A$2:$D$1000, 4, FALSE)</f>
        <v>6</v>
      </c>
      <c r="J984" t="str">
        <f>VLOOKUP(D984, stores!$A$2:$B$1000, 2, FALSE)</f>
        <v>Baldwin Bikes</v>
      </c>
      <c r="K984" t="str">
        <f>VLOOKUP(C:C,products!$A$2:$B$1000,2,)</f>
        <v>Surly Ice Cream Truck Frameset - 2016</v>
      </c>
    </row>
    <row r="985" spans="1:11" x14ac:dyDescent="0.25">
      <c r="A985">
        <v>350</v>
      </c>
      <c r="B985">
        <v>2</v>
      </c>
      <c r="C985">
        <v>20</v>
      </c>
      <c r="D985">
        <v>1</v>
      </c>
      <c r="E985">
        <v>599.99</v>
      </c>
      <c r="F985">
        <v>7.0000000000000007E-2</v>
      </c>
      <c r="G985">
        <f>(order_items[[#This Row],[quantity]]*order_items[[#This Row],[list_price]]-order_items[[#This Row],[discount]])</f>
        <v>599.91999999999996</v>
      </c>
      <c r="H985" t="str">
        <f>VLOOKUP(I985, 'categories'!$A$2:$B$1000, 2, FALSE)</f>
        <v>Cruisers Bicycles</v>
      </c>
      <c r="I985">
        <f>VLOOKUP(C985, products!$A$2:$D$1000, 4, FALSE)</f>
        <v>3</v>
      </c>
      <c r="J985" t="str">
        <f>VLOOKUP(D985, stores!$A$2:$B$1000, 2, FALSE)</f>
        <v>Santa Cruz Bikes</v>
      </c>
      <c r="K985" t="str">
        <f>VLOOKUP(C:C,products!$A$2:$B$1000,2,)</f>
        <v>Electra Townie Original 7D EQ - Women's - 2016</v>
      </c>
    </row>
    <row r="986" spans="1:11" x14ac:dyDescent="0.25">
      <c r="A986">
        <v>350</v>
      </c>
      <c r="B986">
        <v>3</v>
      </c>
      <c r="C986">
        <v>3</v>
      </c>
      <c r="D986">
        <v>1</v>
      </c>
      <c r="E986">
        <v>999.99</v>
      </c>
      <c r="F986">
        <v>7.0000000000000007E-2</v>
      </c>
      <c r="G986">
        <f>(order_items[[#This Row],[quantity]]*order_items[[#This Row],[list_price]]-order_items[[#This Row],[discount]])</f>
        <v>999.92</v>
      </c>
      <c r="H986" t="str">
        <f>VLOOKUP(I986, 'categories'!$A$2:$B$1000, 2, FALSE)</f>
        <v>Mountain Bikes</v>
      </c>
      <c r="I986">
        <f>VLOOKUP(C986, products!$A$2:$D$1000, 4, FALSE)</f>
        <v>6</v>
      </c>
      <c r="J986" t="str">
        <f>VLOOKUP(D986, stores!$A$2:$B$1000, 2, FALSE)</f>
        <v>Santa Cruz Bikes</v>
      </c>
      <c r="K986" t="str">
        <f>VLOOKUP(C:C,products!$A$2:$B$1000,2,)</f>
        <v>Surly Wednesday Frameset - 2016</v>
      </c>
    </row>
    <row r="987" spans="1:11" x14ac:dyDescent="0.25">
      <c r="A987">
        <v>351</v>
      </c>
      <c r="B987">
        <v>1</v>
      </c>
      <c r="C987">
        <v>4</v>
      </c>
      <c r="D987">
        <v>2</v>
      </c>
      <c r="E987">
        <v>2899.99</v>
      </c>
      <c r="F987">
        <v>0.05</v>
      </c>
      <c r="G987">
        <f>(order_items[[#This Row],[quantity]]*order_items[[#This Row],[list_price]]-order_items[[#This Row],[discount]])</f>
        <v>5799.9299999999994</v>
      </c>
      <c r="H987" t="str">
        <f>VLOOKUP(I987, 'categories'!$A$2:$B$1000, 2, FALSE)</f>
        <v>Mountain Bikes</v>
      </c>
      <c r="I987">
        <f>VLOOKUP(C987, products!$A$2:$D$1000, 4, FALSE)</f>
        <v>6</v>
      </c>
      <c r="J987" t="str">
        <f>VLOOKUP(D987, stores!$A$2:$B$1000, 2, FALSE)</f>
        <v>Baldwin Bikes</v>
      </c>
      <c r="K987" t="str">
        <f>VLOOKUP(C:C,products!$A$2:$B$1000,2,)</f>
        <v>Trek Fuel EX 8 29 - 2016</v>
      </c>
    </row>
    <row r="988" spans="1:11" x14ac:dyDescent="0.25">
      <c r="A988">
        <v>351</v>
      </c>
      <c r="B988">
        <v>2</v>
      </c>
      <c r="C988">
        <v>24</v>
      </c>
      <c r="D988">
        <v>2</v>
      </c>
      <c r="E988">
        <v>549.99</v>
      </c>
      <c r="F988">
        <v>0.1</v>
      </c>
      <c r="G988">
        <f>(order_items[[#This Row],[quantity]]*order_items[[#This Row],[list_price]]-order_items[[#This Row],[discount]])</f>
        <v>1099.8800000000001</v>
      </c>
      <c r="H988" t="str">
        <f>VLOOKUP(I988, 'categories'!$A$2:$B$1000, 2, FALSE)</f>
        <v>Comfort Bicycles</v>
      </c>
      <c r="I988">
        <f>VLOOKUP(C988, products!$A$2:$D$1000, 4, FALSE)</f>
        <v>2</v>
      </c>
      <c r="J988" t="str">
        <f>VLOOKUP(D988, stores!$A$2:$B$1000, 2, FALSE)</f>
        <v>Baldwin Bikes</v>
      </c>
      <c r="K988" t="str">
        <f>VLOOKUP(C:C,products!$A$2:$B$1000,2,)</f>
        <v>Electra Townie Original 21D - 2016</v>
      </c>
    </row>
    <row r="989" spans="1:11" x14ac:dyDescent="0.25">
      <c r="A989">
        <v>351</v>
      </c>
      <c r="B989">
        <v>3</v>
      </c>
      <c r="C989">
        <v>20</v>
      </c>
      <c r="D989">
        <v>1</v>
      </c>
      <c r="E989">
        <v>599.99</v>
      </c>
      <c r="F989">
        <v>0.2</v>
      </c>
      <c r="G989">
        <f>(order_items[[#This Row],[quantity]]*order_items[[#This Row],[list_price]]-order_items[[#This Row],[discount]])</f>
        <v>599.79</v>
      </c>
      <c r="H989" t="str">
        <f>VLOOKUP(I989, 'categories'!$A$2:$B$1000, 2, FALSE)</f>
        <v>Cruisers Bicycles</v>
      </c>
      <c r="I989">
        <f>VLOOKUP(C989, products!$A$2:$D$1000, 4, FALSE)</f>
        <v>3</v>
      </c>
      <c r="J989" t="str">
        <f>VLOOKUP(D989, stores!$A$2:$B$1000, 2, FALSE)</f>
        <v>Santa Cruz Bikes</v>
      </c>
      <c r="K989" t="str">
        <f>VLOOKUP(C:C,products!$A$2:$B$1000,2,)</f>
        <v>Electra Townie Original 7D EQ - Women's - 2016</v>
      </c>
    </row>
    <row r="990" spans="1:11" x14ac:dyDescent="0.25">
      <c r="A990">
        <v>351</v>
      </c>
      <c r="B990">
        <v>4</v>
      </c>
      <c r="C990">
        <v>22</v>
      </c>
      <c r="D990">
        <v>2</v>
      </c>
      <c r="E990">
        <v>269.99</v>
      </c>
      <c r="F990">
        <v>7.0000000000000007E-2</v>
      </c>
      <c r="G990">
        <f>(order_items[[#This Row],[quantity]]*order_items[[#This Row],[list_price]]-order_items[[#This Row],[discount]])</f>
        <v>539.91</v>
      </c>
      <c r="H990" t="str">
        <f>VLOOKUP(I990, 'categories'!$A$2:$B$1000, 2, FALSE)</f>
        <v>Children Bicycles</v>
      </c>
      <c r="I990">
        <f>VLOOKUP(C990, products!$A$2:$D$1000, 4, FALSE)</f>
        <v>1</v>
      </c>
      <c r="J990" t="str">
        <f>VLOOKUP(D990, stores!$A$2:$B$1000, 2, FALSE)</f>
        <v>Baldwin Bikes</v>
      </c>
      <c r="K990" t="str">
        <f>VLOOKUP(C:C,products!$A$2:$B$1000,2,)</f>
        <v>Electra Girl's Hawaii 1 (16-inch) - 2015/2016</v>
      </c>
    </row>
    <row r="991" spans="1:11" x14ac:dyDescent="0.25">
      <c r="A991">
        <v>352</v>
      </c>
      <c r="B991">
        <v>1</v>
      </c>
      <c r="C991">
        <v>11</v>
      </c>
      <c r="D991">
        <v>1</v>
      </c>
      <c r="E991">
        <v>1680.99</v>
      </c>
      <c r="F991">
        <v>0.2</v>
      </c>
      <c r="G991">
        <f>(order_items[[#This Row],[quantity]]*order_items[[#This Row],[list_price]]-order_items[[#This Row],[discount]])</f>
        <v>1680.79</v>
      </c>
      <c r="H991" t="str">
        <f>VLOOKUP(I991, 'categories'!$A$2:$B$1000, 2, FALSE)</f>
        <v>Cyclocross Bicycles</v>
      </c>
      <c r="I991">
        <f>VLOOKUP(C991, products!$A$2:$D$1000, 4, FALSE)</f>
        <v>4</v>
      </c>
      <c r="J991" t="str">
        <f>VLOOKUP(D991, stores!$A$2:$B$1000, 2, FALSE)</f>
        <v>Santa Cruz Bikes</v>
      </c>
      <c r="K991" t="str">
        <f>VLOOKUP(C:C,products!$A$2:$B$1000,2,)</f>
        <v>Surly Straggler 650b - 2016</v>
      </c>
    </row>
    <row r="992" spans="1:11" x14ac:dyDescent="0.25">
      <c r="A992">
        <v>352</v>
      </c>
      <c r="B992">
        <v>2</v>
      </c>
      <c r="C992">
        <v>14</v>
      </c>
      <c r="D992">
        <v>1</v>
      </c>
      <c r="E992">
        <v>269.99</v>
      </c>
      <c r="F992">
        <v>0.2</v>
      </c>
      <c r="G992">
        <f>(order_items[[#This Row],[quantity]]*order_items[[#This Row],[list_price]]-order_items[[#This Row],[discount]])</f>
        <v>269.79000000000002</v>
      </c>
      <c r="H992" t="str">
        <f>VLOOKUP(I992, 'categories'!$A$2:$B$1000, 2, FALSE)</f>
        <v>Cruisers Bicycles</v>
      </c>
      <c r="I992">
        <f>VLOOKUP(C992, products!$A$2:$D$1000, 4, FALSE)</f>
        <v>3</v>
      </c>
      <c r="J992" t="str">
        <f>VLOOKUP(D992, stores!$A$2:$B$1000, 2, FALSE)</f>
        <v>Santa Cruz Bikes</v>
      </c>
      <c r="K992" t="str">
        <f>VLOOKUP(C:C,products!$A$2:$B$1000,2,)</f>
        <v>Electra Girl's Hawaii 1 (16-inch) - 2015/2016</v>
      </c>
    </row>
    <row r="993" spans="1:11" x14ac:dyDescent="0.25">
      <c r="A993">
        <v>353</v>
      </c>
      <c r="B993">
        <v>1</v>
      </c>
      <c r="C993">
        <v>2</v>
      </c>
      <c r="D993">
        <v>2</v>
      </c>
      <c r="E993">
        <v>749.99</v>
      </c>
      <c r="F993">
        <v>0.2</v>
      </c>
      <c r="G993">
        <f>(order_items[[#This Row],[quantity]]*order_items[[#This Row],[list_price]]-order_items[[#This Row],[discount]])</f>
        <v>1499.78</v>
      </c>
      <c r="H993" t="str">
        <f>VLOOKUP(I993, 'categories'!$A$2:$B$1000, 2, FALSE)</f>
        <v>Mountain Bikes</v>
      </c>
      <c r="I993">
        <f>VLOOKUP(C993, products!$A$2:$D$1000, 4, FALSE)</f>
        <v>6</v>
      </c>
      <c r="J993" t="str">
        <f>VLOOKUP(D993, stores!$A$2:$B$1000, 2, FALSE)</f>
        <v>Baldwin Bikes</v>
      </c>
      <c r="K993" t="str">
        <f>VLOOKUP(C:C,products!$A$2:$B$1000,2,)</f>
        <v>Ritchey Timberwolf Frameset - 2016</v>
      </c>
    </row>
    <row r="994" spans="1:11" x14ac:dyDescent="0.25">
      <c r="A994">
        <v>354</v>
      </c>
      <c r="B994">
        <v>1</v>
      </c>
      <c r="C994">
        <v>21</v>
      </c>
      <c r="D994">
        <v>1</v>
      </c>
      <c r="E994">
        <v>269.99</v>
      </c>
      <c r="F994">
        <v>0.2</v>
      </c>
      <c r="G994">
        <f>(order_items[[#This Row],[quantity]]*order_items[[#This Row],[list_price]]-order_items[[#This Row],[discount]])</f>
        <v>269.79000000000002</v>
      </c>
      <c r="H994" t="str">
        <f>VLOOKUP(I994, 'categories'!$A$2:$B$1000, 2, FALSE)</f>
        <v>Children Bicycles</v>
      </c>
      <c r="I994">
        <f>VLOOKUP(C994, products!$A$2:$D$1000, 4, FALSE)</f>
        <v>1</v>
      </c>
      <c r="J994" t="str">
        <f>VLOOKUP(D994, stores!$A$2:$B$1000, 2, FALSE)</f>
        <v>Santa Cruz Bikes</v>
      </c>
      <c r="K994" t="str">
        <f>VLOOKUP(C:C,products!$A$2:$B$1000,2,)</f>
        <v>Electra Cruiser 1 (24-Inch) - 2016</v>
      </c>
    </row>
    <row r="995" spans="1:11" x14ac:dyDescent="0.25">
      <c r="A995">
        <v>354</v>
      </c>
      <c r="B995">
        <v>2</v>
      </c>
      <c r="C995">
        <v>19</v>
      </c>
      <c r="D995">
        <v>1</v>
      </c>
      <c r="E995">
        <v>449</v>
      </c>
      <c r="F995">
        <v>0.05</v>
      </c>
      <c r="G995">
        <f>(order_items[[#This Row],[quantity]]*order_items[[#This Row],[list_price]]-order_items[[#This Row],[discount]])</f>
        <v>448.95</v>
      </c>
      <c r="H995" t="str">
        <f>VLOOKUP(I995, 'categories'!$A$2:$B$1000, 2, FALSE)</f>
        <v>Cruisers Bicycles</v>
      </c>
      <c r="I995">
        <f>VLOOKUP(C995, products!$A$2:$D$1000, 4, FALSE)</f>
        <v>3</v>
      </c>
      <c r="J995" t="str">
        <f>VLOOKUP(D995, stores!$A$2:$B$1000, 2, FALSE)</f>
        <v>Santa Cruz Bikes</v>
      </c>
      <c r="K995" t="str">
        <f>VLOOKUP(C:C,products!$A$2:$B$1000,2,)</f>
        <v>Pure Cycles William 3-Speed - 2016</v>
      </c>
    </row>
    <row r="996" spans="1:11" x14ac:dyDescent="0.25">
      <c r="A996">
        <v>355</v>
      </c>
      <c r="B996">
        <v>1</v>
      </c>
      <c r="C996">
        <v>16</v>
      </c>
      <c r="D996">
        <v>1</v>
      </c>
      <c r="E996">
        <v>599.99</v>
      </c>
      <c r="F996">
        <v>0.1</v>
      </c>
      <c r="G996">
        <f>(order_items[[#This Row],[quantity]]*order_items[[#This Row],[list_price]]-order_items[[#This Row],[discount]])</f>
        <v>599.89</v>
      </c>
      <c r="H996" t="str">
        <f>VLOOKUP(I996, 'categories'!$A$2:$B$1000, 2, FALSE)</f>
        <v>Cruisers Bicycles</v>
      </c>
      <c r="I996">
        <f>VLOOKUP(C996, products!$A$2:$D$1000, 4, FALSE)</f>
        <v>3</v>
      </c>
      <c r="J996" t="str">
        <f>VLOOKUP(D996, stores!$A$2:$B$1000, 2, FALSE)</f>
        <v>Santa Cruz Bikes</v>
      </c>
      <c r="K996" t="str">
        <f>VLOOKUP(C:C,products!$A$2:$B$1000,2,)</f>
        <v>Electra Townie Original 7D EQ - 2016</v>
      </c>
    </row>
    <row r="997" spans="1:11" x14ac:dyDescent="0.25">
      <c r="A997">
        <v>355</v>
      </c>
      <c r="B997">
        <v>2</v>
      </c>
      <c r="C997">
        <v>14</v>
      </c>
      <c r="D997">
        <v>2</v>
      </c>
      <c r="E997">
        <v>269.99</v>
      </c>
      <c r="F997">
        <v>7.0000000000000007E-2</v>
      </c>
      <c r="G997">
        <f>(order_items[[#This Row],[quantity]]*order_items[[#This Row],[list_price]]-order_items[[#This Row],[discount]])</f>
        <v>539.91</v>
      </c>
      <c r="H997" t="str">
        <f>VLOOKUP(I997, 'categories'!$A$2:$B$1000, 2, FALSE)</f>
        <v>Cruisers Bicycles</v>
      </c>
      <c r="I997">
        <f>VLOOKUP(C997, products!$A$2:$D$1000, 4, FALSE)</f>
        <v>3</v>
      </c>
      <c r="J997" t="str">
        <f>VLOOKUP(D997, stores!$A$2:$B$1000, 2, FALSE)</f>
        <v>Baldwin Bikes</v>
      </c>
      <c r="K997" t="str">
        <f>VLOOKUP(C:C,products!$A$2:$B$1000,2,)</f>
        <v>Electra Girl's Hawaii 1 (16-inch) - 2015/2016</v>
      </c>
    </row>
    <row r="998" spans="1:11" x14ac:dyDescent="0.25">
      <c r="A998">
        <v>356</v>
      </c>
      <c r="B998">
        <v>1</v>
      </c>
      <c r="C998">
        <v>23</v>
      </c>
      <c r="D998">
        <v>2</v>
      </c>
      <c r="E998">
        <v>299.99</v>
      </c>
      <c r="F998">
        <v>0.05</v>
      </c>
      <c r="G998">
        <f>(order_items[[#This Row],[quantity]]*order_items[[#This Row],[list_price]]-order_items[[#This Row],[discount]])</f>
        <v>599.93000000000006</v>
      </c>
      <c r="H998" t="str">
        <f>VLOOKUP(I998, 'categories'!$A$2:$B$1000, 2, FALSE)</f>
        <v>Children Bicycles</v>
      </c>
      <c r="I998">
        <f>VLOOKUP(C998, products!$A$2:$D$1000, 4, FALSE)</f>
        <v>1</v>
      </c>
      <c r="J998" t="str">
        <f>VLOOKUP(D998, stores!$A$2:$B$1000, 2, FALSE)</f>
        <v>Baldwin Bikes</v>
      </c>
      <c r="K998" t="str">
        <f>VLOOKUP(C:C,products!$A$2:$B$1000,2,)</f>
        <v>Electra Girl's Hawaii 1 (20-inch) - 2015/2016</v>
      </c>
    </row>
    <row r="999" spans="1:11" x14ac:dyDescent="0.25">
      <c r="A999">
        <v>356</v>
      </c>
      <c r="B999">
        <v>2</v>
      </c>
      <c r="C999">
        <v>4</v>
      </c>
      <c r="D999">
        <v>1</v>
      </c>
      <c r="E999">
        <v>2899.99</v>
      </c>
      <c r="F999">
        <v>0.05</v>
      </c>
      <c r="G999">
        <f>(order_items[[#This Row],[quantity]]*order_items[[#This Row],[list_price]]-order_items[[#This Row],[discount]])</f>
        <v>2899.9399999999996</v>
      </c>
      <c r="H999" t="str">
        <f>VLOOKUP(I999, 'categories'!$A$2:$B$1000, 2, FALSE)</f>
        <v>Mountain Bikes</v>
      </c>
      <c r="I999">
        <f>VLOOKUP(C999, products!$A$2:$D$1000, 4, FALSE)</f>
        <v>6</v>
      </c>
      <c r="J999" t="str">
        <f>VLOOKUP(D999, stores!$A$2:$B$1000, 2, FALSE)</f>
        <v>Santa Cruz Bikes</v>
      </c>
      <c r="K999" t="str">
        <f>VLOOKUP(C:C,products!$A$2:$B$1000,2,)</f>
        <v>Trek Fuel EX 8 29 - 2016</v>
      </c>
    </row>
    <row r="1000" spans="1:11" x14ac:dyDescent="0.25">
      <c r="A1000">
        <v>356</v>
      </c>
      <c r="B1000">
        <v>3</v>
      </c>
      <c r="C1000">
        <v>13</v>
      </c>
      <c r="D1000">
        <v>1</v>
      </c>
      <c r="E1000">
        <v>269.99</v>
      </c>
      <c r="F1000">
        <v>0.05</v>
      </c>
      <c r="G1000">
        <f>(order_items[[#This Row],[quantity]]*order_items[[#This Row],[list_price]]-order_items[[#This Row],[discount]])</f>
        <v>269.94</v>
      </c>
      <c r="H1000" t="str">
        <f>VLOOKUP(I1000, 'categories'!$A$2:$B$1000, 2, FALSE)</f>
        <v>Cruisers Bicycles</v>
      </c>
      <c r="I1000">
        <f>VLOOKUP(C1000, products!$A$2:$D$1000, 4, FALSE)</f>
        <v>3</v>
      </c>
      <c r="J1000" t="str">
        <f>VLOOKUP(D1000, stores!$A$2:$B$1000, 2, FALSE)</f>
        <v>Santa Cruz Bikes</v>
      </c>
      <c r="K1000" t="str">
        <f>VLOOKUP(C:C,products!$A$2:$B$1000,2,)</f>
        <v>Electra Cruiser 1 (24-Inch) - 2016</v>
      </c>
    </row>
    <row r="1001" spans="1:11" x14ac:dyDescent="0.25">
      <c r="A1001">
        <v>357</v>
      </c>
      <c r="B1001">
        <v>1</v>
      </c>
      <c r="C1001">
        <v>17</v>
      </c>
      <c r="D1001">
        <v>2</v>
      </c>
      <c r="E1001">
        <v>429</v>
      </c>
      <c r="F1001">
        <v>0.05</v>
      </c>
      <c r="G1001">
        <f>(order_items[[#This Row],[quantity]]*order_items[[#This Row],[list_price]]-order_items[[#This Row],[discount]])</f>
        <v>857.95</v>
      </c>
      <c r="H1001" t="str">
        <f>VLOOKUP(I1001, 'categories'!$A$2:$B$1000, 2, FALSE)</f>
        <v>Cruisers Bicycles</v>
      </c>
      <c r="I1001">
        <f>VLOOKUP(C1001, products!$A$2:$D$1000, 4, FALSE)</f>
        <v>3</v>
      </c>
      <c r="J1001" t="str">
        <f>VLOOKUP(D1001, stores!$A$2:$B$1000, 2, FALSE)</f>
        <v>Baldwin Bikes</v>
      </c>
      <c r="K1001" t="str">
        <f>VLOOKUP(C:C,products!$A$2:$B$1000,2,)</f>
        <v>Pure Cycles Vine 8-Speed - 2016</v>
      </c>
    </row>
    <row r="1002" spans="1:11" x14ac:dyDescent="0.25">
      <c r="A1002">
        <v>357</v>
      </c>
      <c r="B1002">
        <v>2</v>
      </c>
      <c r="C1002">
        <v>21</v>
      </c>
      <c r="D1002">
        <v>2</v>
      </c>
      <c r="E1002">
        <v>269.99</v>
      </c>
      <c r="F1002">
        <v>7.0000000000000007E-2</v>
      </c>
      <c r="G1002">
        <f>(order_items[[#This Row],[quantity]]*order_items[[#This Row],[list_price]]-order_items[[#This Row],[discount]])</f>
        <v>539.91</v>
      </c>
      <c r="H1002" t="str">
        <f>VLOOKUP(I1002, 'categories'!$A$2:$B$1000, 2, FALSE)</f>
        <v>Children Bicycles</v>
      </c>
      <c r="I1002">
        <f>VLOOKUP(C1002, products!$A$2:$D$1000, 4, FALSE)</f>
        <v>1</v>
      </c>
      <c r="J1002" t="str">
        <f>VLOOKUP(D1002, stores!$A$2:$B$1000, 2, FALSE)</f>
        <v>Baldwin Bikes</v>
      </c>
      <c r="K1002" t="str">
        <f>VLOOKUP(C:C,products!$A$2:$B$1000,2,)</f>
        <v>Electra Cruiser 1 (24-Inch) - 2016</v>
      </c>
    </row>
    <row r="1003" spans="1:11" x14ac:dyDescent="0.25">
      <c r="A1003">
        <v>357</v>
      </c>
      <c r="B1003">
        <v>3</v>
      </c>
      <c r="C1003">
        <v>24</v>
      </c>
      <c r="D1003">
        <v>1</v>
      </c>
      <c r="E1003">
        <v>549.99</v>
      </c>
      <c r="F1003">
        <v>7.0000000000000007E-2</v>
      </c>
      <c r="G1003">
        <f>(order_items[[#This Row],[quantity]]*order_items[[#This Row],[list_price]]-order_items[[#This Row],[discount]])</f>
        <v>549.91999999999996</v>
      </c>
      <c r="H1003" t="str">
        <f>VLOOKUP(I1003, 'categories'!$A$2:$B$1000, 2, FALSE)</f>
        <v>Comfort Bicycles</v>
      </c>
      <c r="I1003">
        <f>VLOOKUP(C1003, products!$A$2:$D$1000, 4, FALSE)</f>
        <v>2</v>
      </c>
      <c r="J1003" t="str">
        <f>VLOOKUP(D1003, stores!$A$2:$B$1000, 2, FALSE)</f>
        <v>Santa Cruz Bikes</v>
      </c>
      <c r="K1003" t="str">
        <f>VLOOKUP(C:C,products!$A$2:$B$1000,2,)</f>
        <v>Electra Townie Original 21D - 2016</v>
      </c>
    </row>
    <row r="1004" spans="1:11" x14ac:dyDescent="0.25">
      <c r="A1004">
        <v>357</v>
      </c>
      <c r="B1004">
        <v>4</v>
      </c>
      <c r="C1004">
        <v>9</v>
      </c>
      <c r="D1004">
        <v>1</v>
      </c>
      <c r="E1004">
        <v>2999.99</v>
      </c>
      <c r="F1004">
        <v>0.05</v>
      </c>
      <c r="G1004">
        <f>(order_items[[#This Row],[quantity]]*order_items[[#This Row],[list_price]]-order_items[[#This Row],[discount]])</f>
        <v>2999.9399999999996</v>
      </c>
      <c r="H1004" t="str">
        <f>VLOOKUP(I1004, 'categories'!$A$2:$B$1000, 2, FALSE)</f>
        <v>Electric Bikes</v>
      </c>
      <c r="I1004">
        <f>VLOOKUP(C1004, products!$A$2:$D$1000, 4, FALSE)</f>
        <v>5</v>
      </c>
      <c r="J1004" t="str">
        <f>VLOOKUP(D1004, stores!$A$2:$B$1000, 2, FALSE)</f>
        <v>Santa Cruz Bikes</v>
      </c>
      <c r="K1004" t="str">
        <f>VLOOKUP(C:C,products!$A$2:$B$1000,2,)</f>
        <v>Trek Conduit+ - 2016</v>
      </c>
    </row>
    <row r="1005" spans="1:11" x14ac:dyDescent="0.25">
      <c r="A1005">
        <v>358</v>
      </c>
      <c r="B1005">
        <v>1</v>
      </c>
      <c r="C1005">
        <v>21</v>
      </c>
      <c r="D1005">
        <v>2</v>
      </c>
      <c r="E1005">
        <v>269.99</v>
      </c>
      <c r="F1005">
        <v>0.1</v>
      </c>
      <c r="G1005">
        <f>(order_items[[#This Row],[quantity]]*order_items[[#This Row],[list_price]]-order_items[[#This Row],[discount]])</f>
        <v>539.88</v>
      </c>
      <c r="H1005" t="str">
        <f>VLOOKUP(I1005, 'categories'!$A$2:$B$1000, 2, FALSE)</f>
        <v>Children Bicycles</v>
      </c>
      <c r="I1005">
        <f>VLOOKUP(C1005, products!$A$2:$D$1000, 4, FALSE)</f>
        <v>1</v>
      </c>
      <c r="J1005" t="str">
        <f>VLOOKUP(D1005, stores!$A$2:$B$1000, 2, FALSE)</f>
        <v>Baldwin Bikes</v>
      </c>
      <c r="K1005" t="str">
        <f>VLOOKUP(C:C,products!$A$2:$B$1000,2,)</f>
        <v>Electra Cruiser 1 (24-Inch) - 2016</v>
      </c>
    </row>
    <row r="1006" spans="1:11" x14ac:dyDescent="0.25">
      <c r="A1006">
        <v>358</v>
      </c>
      <c r="B1006">
        <v>2</v>
      </c>
      <c r="C1006">
        <v>6</v>
      </c>
      <c r="D1006">
        <v>2</v>
      </c>
      <c r="E1006">
        <v>469.99</v>
      </c>
      <c r="F1006">
        <v>7.0000000000000007E-2</v>
      </c>
      <c r="G1006">
        <f>(order_items[[#This Row],[quantity]]*order_items[[#This Row],[list_price]]-order_items[[#This Row],[discount]])</f>
        <v>939.91</v>
      </c>
      <c r="H1006" t="str">
        <f>VLOOKUP(I1006, 'categories'!$A$2:$B$1000, 2, FALSE)</f>
        <v>Mountain Bikes</v>
      </c>
      <c r="I1006">
        <f>VLOOKUP(C1006, products!$A$2:$D$1000, 4, FALSE)</f>
        <v>6</v>
      </c>
      <c r="J1006" t="str">
        <f>VLOOKUP(D1006, stores!$A$2:$B$1000, 2, FALSE)</f>
        <v>Baldwin Bikes</v>
      </c>
      <c r="K1006" t="str">
        <f>VLOOKUP(C:C,products!$A$2:$B$1000,2,)</f>
        <v>Surly Ice Cream Truck Frameset - 2016</v>
      </c>
    </row>
    <row r="1007" spans="1:11" x14ac:dyDescent="0.25">
      <c r="A1007">
        <v>358</v>
      </c>
      <c r="B1007">
        <v>3</v>
      </c>
      <c r="C1007">
        <v>8</v>
      </c>
      <c r="D1007">
        <v>2</v>
      </c>
      <c r="E1007">
        <v>1799.99</v>
      </c>
      <c r="F1007">
        <v>0.05</v>
      </c>
      <c r="G1007">
        <f>(order_items[[#This Row],[quantity]]*order_items[[#This Row],[list_price]]-order_items[[#This Row],[discount]])</f>
        <v>3599.93</v>
      </c>
      <c r="H1007" t="str">
        <f>VLOOKUP(I1007, 'categories'!$A$2:$B$1000, 2, FALSE)</f>
        <v>Mountain Bikes</v>
      </c>
      <c r="I1007">
        <f>VLOOKUP(C1007, products!$A$2:$D$1000, 4, FALSE)</f>
        <v>6</v>
      </c>
      <c r="J1007" t="str">
        <f>VLOOKUP(D1007, stores!$A$2:$B$1000, 2, FALSE)</f>
        <v>Baldwin Bikes</v>
      </c>
      <c r="K1007" t="str">
        <f>VLOOKUP(C:C,products!$A$2:$B$1000,2,)</f>
        <v>Trek Remedy 29 Carbon Frameset - 2016</v>
      </c>
    </row>
    <row r="1008" spans="1:11" x14ac:dyDescent="0.25">
      <c r="A1008">
        <v>358</v>
      </c>
      <c r="B1008">
        <v>4</v>
      </c>
      <c r="C1008">
        <v>18</v>
      </c>
      <c r="D1008">
        <v>2</v>
      </c>
      <c r="E1008">
        <v>449</v>
      </c>
      <c r="F1008">
        <v>0.1</v>
      </c>
      <c r="G1008">
        <f>(order_items[[#This Row],[quantity]]*order_items[[#This Row],[list_price]]-order_items[[#This Row],[discount]])</f>
        <v>897.9</v>
      </c>
      <c r="H1008" t="str">
        <f>VLOOKUP(I1008, 'categories'!$A$2:$B$1000, 2, FALSE)</f>
        <v>Cruisers Bicycles</v>
      </c>
      <c r="I1008">
        <f>VLOOKUP(C1008, products!$A$2:$D$1000, 4, FALSE)</f>
        <v>3</v>
      </c>
      <c r="J1008" t="str">
        <f>VLOOKUP(D1008, stores!$A$2:$B$1000, 2, FALSE)</f>
        <v>Baldwin Bikes</v>
      </c>
      <c r="K1008" t="str">
        <f>VLOOKUP(C:C,products!$A$2:$B$1000,2,)</f>
        <v>Pure Cycles Western 3-Speed - Women's - 2015/2016</v>
      </c>
    </row>
    <row r="1009" spans="1:11" x14ac:dyDescent="0.25">
      <c r="A1009">
        <v>359</v>
      </c>
      <c r="B1009">
        <v>1</v>
      </c>
      <c r="C1009">
        <v>15</v>
      </c>
      <c r="D1009">
        <v>2</v>
      </c>
      <c r="E1009">
        <v>529.99</v>
      </c>
      <c r="F1009">
        <v>7.0000000000000007E-2</v>
      </c>
      <c r="G1009">
        <f>(order_items[[#This Row],[quantity]]*order_items[[#This Row],[list_price]]-order_items[[#This Row],[discount]])</f>
        <v>1059.9100000000001</v>
      </c>
      <c r="H1009" t="str">
        <f>VLOOKUP(I1009, 'categories'!$A$2:$B$1000, 2, FALSE)</f>
        <v>Cruisers Bicycles</v>
      </c>
      <c r="I1009">
        <f>VLOOKUP(C1009, products!$A$2:$D$1000, 4, FALSE)</f>
        <v>3</v>
      </c>
      <c r="J1009" t="str">
        <f>VLOOKUP(D1009, stores!$A$2:$B$1000, 2, FALSE)</f>
        <v>Baldwin Bikes</v>
      </c>
      <c r="K1009" t="str">
        <f>VLOOKUP(C:C,products!$A$2:$B$1000,2,)</f>
        <v>Electra Moto 1 - 2016</v>
      </c>
    </row>
    <row r="1010" spans="1:11" x14ac:dyDescent="0.25">
      <c r="A1010">
        <v>359</v>
      </c>
      <c r="B1010">
        <v>2</v>
      </c>
      <c r="C1010">
        <v>9</v>
      </c>
      <c r="D1010">
        <v>2</v>
      </c>
      <c r="E1010">
        <v>2999.99</v>
      </c>
      <c r="F1010">
        <v>7.0000000000000007E-2</v>
      </c>
      <c r="G1010">
        <f>(order_items[[#This Row],[quantity]]*order_items[[#This Row],[list_price]]-order_items[[#This Row],[discount]])</f>
        <v>5999.91</v>
      </c>
      <c r="H1010" t="str">
        <f>VLOOKUP(I1010, 'categories'!$A$2:$B$1000, 2, FALSE)</f>
        <v>Electric Bikes</v>
      </c>
      <c r="I1010">
        <f>VLOOKUP(C1010, products!$A$2:$D$1000, 4, FALSE)</f>
        <v>5</v>
      </c>
      <c r="J1010" t="str">
        <f>VLOOKUP(D1010, stores!$A$2:$B$1000, 2, FALSE)</f>
        <v>Baldwin Bikes</v>
      </c>
      <c r="K1010" t="str">
        <f>VLOOKUP(C:C,products!$A$2:$B$1000,2,)</f>
        <v>Trek Conduit+ - 2016</v>
      </c>
    </row>
    <row r="1011" spans="1:11" x14ac:dyDescent="0.25">
      <c r="A1011">
        <v>359</v>
      </c>
      <c r="B1011">
        <v>3</v>
      </c>
      <c r="C1011">
        <v>7</v>
      </c>
      <c r="D1011">
        <v>2</v>
      </c>
      <c r="E1011">
        <v>3999.99</v>
      </c>
      <c r="F1011">
        <v>0.2</v>
      </c>
      <c r="G1011">
        <f>(order_items[[#This Row],[quantity]]*order_items[[#This Row],[list_price]]-order_items[[#This Row],[discount]])</f>
        <v>7999.78</v>
      </c>
      <c r="H1011" t="str">
        <f>VLOOKUP(I1011, 'categories'!$A$2:$B$1000, 2, FALSE)</f>
        <v>Mountain Bikes</v>
      </c>
      <c r="I1011">
        <f>VLOOKUP(C1011, products!$A$2:$D$1000, 4, FALSE)</f>
        <v>6</v>
      </c>
      <c r="J1011" t="str">
        <f>VLOOKUP(D1011, stores!$A$2:$B$1000, 2, FALSE)</f>
        <v>Baldwin Bikes</v>
      </c>
      <c r="K1011" t="str">
        <f>VLOOKUP(C:C,products!$A$2:$B$1000,2,)</f>
        <v>Trek Slash 8 27.5 - 2016</v>
      </c>
    </row>
    <row r="1012" spans="1:11" x14ac:dyDescent="0.25">
      <c r="A1012">
        <v>360</v>
      </c>
      <c r="B1012">
        <v>1</v>
      </c>
      <c r="C1012">
        <v>26</v>
      </c>
      <c r="D1012">
        <v>1</v>
      </c>
      <c r="E1012">
        <v>599.99</v>
      </c>
      <c r="F1012">
        <v>0.05</v>
      </c>
      <c r="G1012">
        <f>(order_items[[#This Row],[quantity]]*order_items[[#This Row],[list_price]]-order_items[[#This Row],[discount]])</f>
        <v>599.94000000000005</v>
      </c>
      <c r="H1012" t="str">
        <f>VLOOKUP(I1012, 'categories'!$A$2:$B$1000, 2, FALSE)</f>
        <v>Comfort Bicycles</v>
      </c>
      <c r="I1012">
        <f>VLOOKUP(C1012, products!$A$2:$D$1000, 4, FALSE)</f>
        <v>2</v>
      </c>
      <c r="J1012" t="str">
        <f>VLOOKUP(D1012, stores!$A$2:$B$1000, 2, FALSE)</f>
        <v>Santa Cruz Bikes</v>
      </c>
      <c r="K1012" t="str">
        <f>VLOOKUP(C:C,products!$A$2:$B$1000,2,)</f>
        <v>Electra Townie Original 7D EQ - 2016</v>
      </c>
    </row>
    <row r="1013" spans="1:11" x14ac:dyDescent="0.25">
      <c r="A1013">
        <v>360</v>
      </c>
      <c r="B1013">
        <v>2</v>
      </c>
      <c r="C1013">
        <v>7</v>
      </c>
      <c r="D1013">
        <v>2</v>
      </c>
      <c r="E1013">
        <v>3999.99</v>
      </c>
      <c r="F1013">
        <v>0.2</v>
      </c>
      <c r="G1013">
        <f>(order_items[[#This Row],[quantity]]*order_items[[#This Row],[list_price]]-order_items[[#This Row],[discount]])</f>
        <v>7999.78</v>
      </c>
      <c r="H1013" t="str">
        <f>VLOOKUP(I1013, 'categories'!$A$2:$B$1000, 2, FALSE)</f>
        <v>Mountain Bikes</v>
      </c>
      <c r="I1013">
        <f>VLOOKUP(C1013, products!$A$2:$D$1000, 4, FALSE)</f>
        <v>6</v>
      </c>
      <c r="J1013" t="str">
        <f>VLOOKUP(D1013, stores!$A$2:$B$1000, 2, FALSE)</f>
        <v>Baldwin Bikes</v>
      </c>
      <c r="K1013" t="str">
        <f>VLOOKUP(C:C,products!$A$2:$B$1000,2,)</f>
        <v>Trek Slash 8 27.5 - 2016</v>
      </c>
    </row>
    <row r="1014" spans="1:11" x14ac:dyDescent="0.25">
      <c r="A1014">
        <v>360</v>
      </c>
      <c r="B1014">
        <v>3</v>
      </c>
      <c r="C1014">
        <v>13</v>
      </c>
      <c r="D1014">
        <v>2</v>
      </c>
      <c r="E1014">
        <v>269.99</v>
      </c>
      <c r="F1014">
        <v>0.05</v>
      </c>
      <c r="G1014">
        <f>(order_items[[#This Row],[quantity]]*order_items[[#This Row],[list_price]]-order_items[[#This Row],[discount]])</f>
        <v>539.93000000000006</v>
      </c>
      <c r="H1014" t="str">
        <f>VLOOKUP(I1014, 'categories'!$A$2:$B$1000, 2, FALSE)</f>
        <v>Cruisers Bicycles</v>
      </c>
      <c r="I1014">
        <f>VLOOKUP(C1014, products!$A$2:$D$1000, 4, FALSE)</f>
        <v>3</v>
      </c>
      <c r="J1014" t="str">
        <f>VLOOKUP(D1014, stores!$A$2:$B$1000, 2, FALSE)</f>
        <v>Baldwin Bikes</v>
      </c>
      <c r="K1014" t="str">
        <f>VLOOKUP(C:C,products!$A$2:$B$1000,2,)</f>
        <v>Electra Cruiser 1 (24-Inch) - 2016</v>
      </c>
    </row>
    <row r="1015" spans="1:11" x14ac:dyDescent="0.25">
      <c r="A1015">
        <v>360</v>
      </c>
      <c r="B1015">
        <v>4</v>
      </c>
      <c r="C1015">
        <v>25</v>
      </c>
      <c r="D1015">
        <v>1</v>
      </c>
      <c r="E1015">
        <v>499.99</v>
      </c>
      <c r="F1015">
        <v>0.1</v>
      </c>
      <c r="G1015">
        <f>(order_items[[#This Row],[quantity]]*order_items[[#This Row],[list_price]]-order_items[[#This Row],[discount]])</f>
        <v>499.89</v>
      </c>
      <c r="H1015" t="str">
        <f>VLOOKUP(I1015, 'categories'!$A$2:$B$1000, 2, FALSE)</f>
        <v>Comfort Bicycles</v>
      </c>
      <c r="I1015">
        <f>VLOOKUP(C1015, products!$A$2:$D$1000, 4, FALSE)</f>
        <v>2</v>
      </c>
      <c r="J1015" t="str">
        <f>VLOOKUP(D1015, stores!$A$2:$B$1000, 2, FALSE)</f>
        <v>Santa Cruz Bikes</v>
      </c>
      <c r="K1015" t="str">
        <f>VLOOKUP(C:C,products!$A$2:$B$1000,2,)</f>
        <v>Electra Townie Original 7D - 2015/2016</v>
      </c>
    </row>
    <row r="1016" spans="1:11" x14ac:dyDescent="0.25">
      <c r="A1016">
        <v>361</v>
      </c>
      <c r="B1016">
        <v>1</v>
      </c>
      <c r="C1016">
        <v>24</v>
      </c>
      <c r="D1016">
        <v>2</v>
      </c>
      <c r="E1016">
        <v>549.99</v>
      </c>
      <c r="F1016">
        <v>0.05</v>
      </c>
      <c r="G1016">
        <f>(order_items[[#This Row],[quantity]]*order_items[[#This Row],[list_price]]-order_items[[#This Row],[discount]])</f>
        <v>1099.93</v>
      </c>
      <c r="H1016" t="str">
        <f>VLOOKUP(I1016, 'categories'!$A$2:$B$1000, 2, FALSE)</f>
        <v>Comfort Bicycles</v>
      </c>
      <c r="I1016">
        <f>VLOOKUP(C1016, products!$A$2:$D$1000, 4, FALSE)</f>
        <v>2</v>
      </c>
      <c r="J1016" t="str">
        <f>VLOOKUP(D1016, stores!$A$2:$B$1000, 2, FALSE)</f>
        <v>Baldwin Bikes</v>
      </c>
      <c r="K1016" t="str">
        <f>VLOOKUP(C:C,products!$A$2:$B$1000,2,)</f>
        <v>Electra Townie Original 21D - 2016</v>
      </c>
    </row>
    <row r="1017" spans="1:11" x14ac:dyDescent="0.25">
      <c r="A1017">
        <v>361</v>
      </c>
      <c r="B1017">
        <v>2</v>
      </c>
      <c r="C1017">
        <v>6</v>
      </c>
      <c r="D1017">
        <v>2</v>
      </c>
      <c r="E1017">
        <v>469.99</v>
      </c>
      <c r="F1017">
        <v>0.1</v>
      </c>
      <c r="G1017">
        <f>(order_items[[#This Row],[quantity]]*order_items[[#This Row],[list_price]]-order_items[[#This Row],[discount]])</f>
        <v>939.88</v>
      </c>
      <c r="H1017" t="str">
        <f>VLOOKUP(I1017, 'categories'!$A$2:$B$1000, 2, FALSE)</f>
        <v>Mountain Bikes</v>
      </c>
      <c r="I1017">
        <f>VLOOKUP(C1017, products!$A$2:$D$1000, 4, FALSE)</f>
        <v>6</v>
      </c>
      <c r="J1017" t="str">
        <f>VLOOKUP(D1017, stores!$A$2:$B$1000, 2, FALSE)</f>
        <v>Baldwin Bikes</v>
      </c>
      <c r="K1017" t="str">
        <f>VLOOKUP(C:C,products!$A$2:$B$1000,2,)</f>
        <v>Surly Ice Cream Truck Frameset - 2016</v>
      </c>
    </row>
    <row r="1018" spans="1:11" x14ac:dyDescent="0.25">
      <c r="A1018">
        <v>361</v>
      </c>
      <c r="B1018">
        <v>3</v>
      </c>
      <c r="C1018">
        <v>11</v>
      </c>
      <c r="D1018">
        <v>1</v>
      </c>
      <c r="E1018">
        <v>1680.99</v>
      </c>
      <c r="F1018">
        <v>0.1</v>
      </c>
      <c r="G1018">
        <f>(order_items[[#This Row],[quantity]]*order_items[[#This Row],[list_price]]-order_items[[#This Row],[discount]])</f>
        <v>1680.89</v>
      </c>
      <c r="H1018" t="str">
        <f>VLOOKUP(I1018, 'categories'!$A$2:$B$1000, 2, FALSE)</f>
        <v>Cyclocross Bicycles</v>
      </c>
      <c r="I1018">
        <f>VLOOKUP(C1018, products!$A$2:$D$1000, 4, FALSE)</f>
        <v>4</v>
      </c>
      <c r="J1018" t="str">
        <f>VLOOKUP(D1018, stores!$A$2:$B$1000, 2, FALSE)</f>
        <v>Santa Cruz Bikes</v>
      </c>
      <c r="K1018" t="str">
        <f>VLOOKUP(C:C,products!$A$2:$B$1000,2,)</f>
        <v>Surly Straggler 650b - 2016</v>
      </c>
    </row>
    <row r="1019" spans="1:11" x14ac:dyDescent="0.25">
      <c r="A1019">
        <v>362</v>
      </c>
      <c r="B1019">
        <v>1</v>
      </c>
      <c r="C1019">
        <v>2</v>
      </c>
      <c r="D1019">
        <v>1</v>
      </c>
      <c r="E1019">
        <v>749.99</v>
      </c>
      <c r="F1019">
        <v>7.0000000000000007E-2</v>
      </c>
      <c r="G1019">
        <f>(order_items[[#This Row],[quantity]]*order_items[[#This Row],[list_price]]-order_items[[#This Row],[discount]])</f>
        <v>749.92</v>
      </c>
      <c r="H1019" t="str">
        <f>VLOOKUP(I1019, 'categories'!$A$2:$B$1000, 2, FALSE)</f>
        <v>Mountain Bikes</v>
      </c>
      <c r="I1019">
        <f>VLOOKUP(C1019, products!$A$2:$D$1000, 4, FALSE)</f>
        <v>6</v>
      </c>
      <c r="J1019" t="str">
        <f>VLOOKUP(D1019, stores!$A$2:$B$1000, 2, FALSE)</f>
        <v>Santa Cruz Bikes</v>
      </c>
      <c r="K1019" t="str">
        <f>VLOOKUP(C:C,products!$A$2:$B$1000,2,)</f>
        <v>Ritchey Timberwolf Frameset - 2016</v>
      </c>
    </row>
    <row r="1020" spans="1:11" x14ac:dyDescent="0.25">
      <c r="A1020">
        <v>363</v>
      </c>
      <c r="B1020">
        <v>1</v>
      </c>
      <c r="C1020">
        <v>21</v>
      </c>
      <c r="D1020">
        <v>2</v>
      </c>
      <c r="E1020">
        <v>269.99</v>
      </c>
      <c r="F1020">
        <v>0.1</v>
      </c>
      <c r="G1020">
        <f>(order_items[[#This Row],[quantity]]*order_items[[#This Row],[list_price]]-order_items[[#This Row],[discount]])</f>
        <v>539.88</v>
      </c>
      <c r="H1020" t="str">
        <f>VLOOKUP(I1020, 'categories'!$A$2:$B$1000, 2, FALSE)</f>
        <v>Children Bicycles</v>
      </c>
      <c r="I1020">
        <f>VLOOKUP(C1020, products!$A$2:$D$1000, 4, FALSE)</f>
        <v>1</v>
      </c>
      <c r="J1020" t="str">
        <f>VLOOKUP(D1020, stores!$A$2:$B$1000, 2, FALSE)</f>
        <v>Baldwin Bikes</v>
      </c>
      <c r="K1020" t="str">
        <f>VLOOKUP(C:C,products!$A$2:$B$1000,2,)</f>
        <v>Electra Cruiser 1 (24-Inch) - 2016</v>
      </c>
    </row>
    <row r="1021" spans="1:11" x14ac:dyDescent="0.25">
      <c r="A1021">
        <v>363</v>
      </c>
      <c r="B1021">
        <v>2</v>
      </c>
      <c r="C1021">
        <v>14</v>
      </c>
      <c r="D1021">
        <v>1</v>
      </c>
      <c r="E1021">
        <v>269.99</v>
      </c>
      <c r="F1021">
        <v>7.0000000000000007E-2</v>
      </c>
      <c r="G1021">
        <f>(order_items[[#This Row],[quantity]]*order_items[[#This Row],[list_price]]-order_items[[#This Row],[discount]])</f>
        <v>269.92</v>
      </c>
      <c r="H1021" t="str">
        <f>VLOOKUP(I1021, 'categories'!$A$2:$B$1000, 2, FALSE)</f>
        <v>Cruisers Bicycles</v>
      </c>
      <c r="I1021">
        <f>VLOOKUP(C1021, products!$A$2:$D$1000, 4, FALSE)</f>
        <v>3</v>
      </c>
      <c r="J1021" t="str">
        <f>VLOOKUP(D1021, stores!$A$2:$B$1000, 2, FALSE)</f>
        <v>Santa Cruz Bikes</v>
      </c>
      <c r="K1021" t="str">
        <f>VLOOKUP(C:C,products!$A$2:$B$1000,2,)</f>
        <v>Electra Girl's Hawaii 1 (16-inch) - 2015/2016</v>
      </c>
    </row>
    <row r="1022" spans="1:11" x14ac:dyDescent="0.25">
      <c r="A1022">
        <v>363</v>
      </c>
      <c r="B1022">
        <v>3</v>
      </c>
      <c r="C1022">
        <v>15</v>
      </c>
      <c r="D1022">
        <v>1</v>
      </c>
      <c r="E1022">
        <v>529.99</v>
      </c>
      <c r="F1022">
        <v>0.1</v>
      </c>
      <c r="G1022">
        <f>(order_items[[#This Row],[quantity]]*order_items[[#This Row],[list_price]]-order_items[[#This Row],[discount]])</f>
        <v>529.89</v>
      </c>
      <c r="H1022" t="str">
        <f>VLOOKUP(I1022, 'categories'!$A$2:$B$1000, 2, FALSE)</f>
        <v>Cruisers Bicycles</v>
      </c>
      <c r="I1022">
        <f>VLOOKUP(C1022, products!$A$2:$D$1000, 4, FALSE)</f>
        <v>3</v>
      </c>
      <c r="J1022" t="str">
        <f>VLOOKUP(D1022, stores!$A$2:$B$1000, 2, FALSE)</f>
        <v>Santa Cruz Bikes</v>
      </c>
      <c r="K1022" t="str">
        <f>VLOOKUP(C:C,products!$A$2:$B$1000,2,)</f>
        <v>Electra Moto 1 - 2016</v>
      </c>
    </row>
    <row r="1023" spans="1:11" x14ac:dyDescent="0.25">
      <c r="A1023">
        <v>363</v>
      </c>
      <c r="B1023">
        <v>4</v>
      </c>
      <c r="C1023">
        <v>20</v>
      </c>
      <c r="D1023">
        <v>1</v>
      </c>
      <c r="E1023">
        <v>599.99</v>
      </c>
      <c r="F1023">
        <v>0.2</v>
      </c>
      <c r="G1023">
        <f>(order_items[[#This Row],[quantity]]*order_items[[#This Row],[list_price]]-order_items[[#This Row],[discount]])</f>
        <v>599.79</v>
      </c>
      <c r="H1023" t="str">
        <f>VLOOKUP(I1023, 'categories'!$A$2:$B$1000, 2, FALSE)</f>
        <v>Cruisers Bicycles</v>
      </c>
      <c r="I1023">
        <f>VLOOKUP(C1023, products!$A$2:$D$1000, 4, FALSE)</f>
        <v>3</v>
      </c>
      <c r="J1023" t="str">
        <f>VLOOKUP(D1023, stores!$A$2:$B$1000, 2, FALSE)</f>
        <v>Santa Cruz Bikes</v>
      </c>
      <c r="K1023" t="str">
        <f>VLOOKUP(C:C,products!$A$2:$B$1000,2,)</f>
        <v>Electra Townie Original 7D EQ - Women's - 2016</v>
      </c>
    </row>
    <row r="1024" spans="1:11" x14ac:dyDescent="0.25">
      <c r="A1024">
        <v>364</v>
      </c>
      <c r="B1024">
        <v>1</v>
      </c>
      <c r="C1024">
        <v>25</v>
      </c>
      <c r="D1024">
        <v>2</v>
      </c>
      <c r="E1024">
        <v>499.99</v>
      </c>
      <c r="F1024">
        <v>0.05</v>
      </c>
      <c r="G1024">
        <f>(order_items[[#This Row],[quantity]]*order_items[[#This Row],[list_price]]-order_items[[#This Row],[discount]])</f>
        <v>999.93000000000006</v>
      </c>
      <c r="H1024" t="str">
        <f>VLOOKUP(I1024, 'categories'!$A$2:$B$1000, 2, FALSE)</f>
        <v>Comfort Bicycles</v>
      </c>
      <c r="I1024">
        <f>VLOOKUP(C1024, products!$A$2:$D$1000, 4, FALSE)</f>
        <v>2</v>
      </c>
      <c r="J1024" t="str">
        <f>VLOOKUP(D1024, stores!$A$2:$B$1000, 2, FALSE)</f>
        <v>Baldwin Bikes</v>
      </c>
      <c r="K1024" t="str">
        <f>VLOOKUP(C:C,products!$A$2:$B$1000,2,)</f>
        <v>Electra Townie Original 7D - 2015/2016</v>
      </c>
    </row>
    <row r="1025" spans="1:11" x14ac:dyDescent="0.25">
      <c r="A1025">
        <v>365</v>
      </c>
      <c r="B1025">
        <v>1</v>
      </c>
      <c r="C1025">
        <v>24</v>
      </c>
      <c r="D1025">
        <v>2</v>
      </c>
      <c r="E1025">
        <v>549.99</v>
      </c>
      <c r="F1025">
        <v>7.0000000000000007E-2</v>
      </c>
      <c r="G1025">
        <f>(order_items[[#This Row],[quantity]]*order_items[[#This Row],[list_price]]-order_items[[#This Row],[discount]])</f>
        <v>1099.9100000000001</v>
      </c>
      <c r="H1025" t="str">
        <f>VLOOKUP(I1025, 'categories'!$A$2:$B$1000, 2, FALSE)</f>
        <v>Comfort Bicycles</v>
      </c>
      <c r="I1025">
        <f>VLOOKUP(C1025, products!$A$2:$D$1000, 4, FALSE)</f>
        <v>2</v>
      </c>
      <c r="J1025" t="str">
        <f>VLOOKUP(D1025, stores!$A$2:$B$1000, 2, FALSE)</f>
        <v>Baldwin Bikes</v>
      </c>
      <c r="K1025" t="str">
        <f>VLOOKUP(C:C,products!$A$2:$B$1000,2,)</f>
        <v>Electra Townie Original 21D - 2016</v>
      </c>
    </row>
    <row r="1026" spans="1:11" x14ac:dyDescent="0.25">
      <c r="A1026">
        <v>366</v>
      </c>
      <c r="B1026">
        <v>1</v>
      </c>
      <c r="C1026">
        <v>21</v>
      </c>
      <c r="D1026">
        <v>1</v>
      </c>
      <c r="E1026">
        <v>269.99</v>
      </c>
      <c r="F1026">
        <v>0.1</v>
      </c>
      <c r="G1026">
        <f>(order_items[[#This Row],[quantity]]*order_items[[#This Row],[list_price]]-order_items[[#This Row],[discount]])</f>
        <v>269.89</v>
      </c>
      <c r="H1026" t="str">
        <f>VLOOKUP(I1026, 'categories'!$A$2:$B$1000, 2, FALSE)</f>
        <v>Children Bicycles</v>
      </c>
      <c r="I1026">
        <f>VLOOKUP(C1026, products!$A$2:$D$1000, 4, FALSE)</f>
        <v>1</v>
      </c>
      <c r="J1026" t="str">
        <f>VLOOKUP(D1026, stores!$A$2:$B$1000, 2, FALSE)</f>
        <v>Santa Cruz Bikes</v>
      </c>
      <c r="K1026" t="str">
        <f>VLOOKUP(C:C,products!$A$2:$B$1000,2,)</f>
        <v>Electra Cruiser 1 (24-Inch) - 2016</v>
      </c>
    </row>
    <row r="1027" spans="1:11" x14ac:dyDescent="0.25">
      <c r="A1027">
        <v>366</v>
      </c>
      <c r="B1027">
        <v>2</v>
      </c>
      <c r="C1027">
        <v>4</v>
      </c>
      <c r="D1027">
        <v>1</v>
      </c>
      <c r="E1027">
        <v>2899.99</v>
      </c>
      <c r="F1027">
        <v>7.0000000000000007E-2</v>
      </c>
      <c r="G1027">
        <f>(order_items[[#This Row],[quantity]]*order_items[[#This Row],[list_price]]-order_items[[#This Row],[discount]])</f>
        <v>2899.9199999999996</v>
      </c>
      <c r="H1027" t="str">
        <f>VLOOKUP(I1027, 'categories'!$A$2:$B$1000, 2, FALSE)</f>
        <v>Mountain Bikes</v>
      </c>
      <c r="I1027">
        <f>VLOOKUP(C1027, products!$A$2:$D$1000, 4, FALSE)</f>
        <v>6</v>
      </c>
      <c r="J1027" t="str">
        <f>VLOOKUP(D1027, stores!$A$2:$B$1000, 2, FALSE)</f>
        <v>Santa Cruz Bikes</v>
      </c>
      <c r="K1027" t="str">
        <f>VLOOKUP(C:C,products!$A$2:$B$1000,2,)</f>
        <v>Trek Fuel EX 8 29 - 2016</v>
      </c>
    </row>
    <row r="1028" spans="1:11" x14ac:dyDescent="0.25">
      <c r="A1028">
        <v>366</v>
      </c>
      <c r="B1028">
        <v>3</v>
      </c>
      <c r="C1028">
        <v>16</v>
      </c>
      <c r="D1028">
        <v>2</v>
      </c>
      <c r="E1028">
        <v>599.99</v>
      </c>
      <c r="F1028">
        <v>0.2</v>
      </c>
      <c r="G1028">
        <f>(order_items[[#This Row],[quantity]]*order_items[[#This Row],[list_price]]-order_items[[#This Row],[discount]])</f>
        <v>1199.78</v>
      </c>
      <c r="H1028" t="str">
        <f>VLOOKUP(I1028, 'categories'!$A$2:$B$1000, 2, FALSE)</f>
        <v>Cruisers Bicycles</v>
      </c>
      <c r="I1028">
        <f>VLOOKUP(C1028, products!$A$2:$D$1000, 4, FALSE)</f>
        <v>3</v>
      </c>
      <c r="J1028" t="str">
        <f>VLOOKUP(D1028, stores!$A$2:$B$1000, 2, FALSE)</f>
        <v>Baldwin Bikes</v>
      </c>
      <c r="K1028" t="str">
        <f>VLOOKUP(C:C,products!$A$2:$B$1000,2,)</f>
        <v>Electra Townie Original 7D EQ - 2016</v>
      </c>
    </row>
    <row r="1029" spans="1:11" x14ac:dyDescent="0.25">
      <c r="A1029">
        <v>367</v>
      </c>
      <c r="B1029">
        <v>1</v>
      </c>
      <c r="C1029">
        <v>26</v>
      </c>
      <c r="D1029">
        <v>2</v>
      </c>
      <c r="E1029">
        <v>599.99</v>
      </c>
      <c r="F1029">
        <v>0.1</v>
      </c>
      <c r="G1029">
        <f>(order_items[[#This Row],[quantity]]*order_items[[#This Row],[list_price]]-order_items[[#This Row],[discount]])</f>
        <v>1199.8800000000001</v>
      </c>
      <c r="H1029" t="str">
        <f>VLOOKUP(I1029, 'categories'!$A$2:$B$1000, 2, FALSE)</f>
        <v>Comfort Bicycles</v>
      </c>
      <c r="I1029">
        <f>VLOOKUP(C1029, products!$A$2:$D$1000, 4, FALSE)</f>
        <v>2</v>
      </c>
      <c r="J1029" t="str">
        <f>VLOOKUP(D1029, stores!$A$2:$B$1000, 2, FALSE)</f>
        <v>Baldwin Bikes</v>
      </c>
      <c r="K1029" t="str">
        <f>VLOOKUP(C:C,products!$A$2:$B$1000,2,)</f>
        <v>Electra Townie Original 7D EQ - 2016</v>
      </c>
    </row>
    <row r="1030" spans="1:11" x14ac:dyDescent="0.25">
      <c r="A1030">
        <v>367</v>
      </c>
      <c r="B1030">
        <v>2</v>
      </c>
      <c r="C1030">
        <v>14</v>
      </c>
      <c r="D1030">
        <v>1</v>
      </c>
      <c r="E1030">
        <v>269.99</v>
      </c>
      <c r="F1030">
        <v>0.05</v>
      </c>
      <c r="G1030">
        <f>(order_items[[#This Row],[quantity]]*order_items[[#This Row],[list_price]]-order_items[[#This Row],[discount]])</f>
        <v>269.94</v>
      </c>
      <c r="H1030" t="str">
        <f>VLOOKUP(I1030, 'categories'!$A$2:$B$1000, 2, FALSE)</f>
        <v>Cruisers Bicycles</v>
      </c>
      <c r="I1030">
        <f>VLOOKUP(C1030, products!$A$2:$D$1000, 4, FALSE)</f>
        <v>3</v>
      </c>
      <c r="J1030" t="str">
        <f>VLOOKUP(D1030, stores!$A$2:$B$1000, 2, FALSE)</f>
        <v>Santa Cruz Bikes</v>
      </c>
      <c r="K1030" t="str">
        <f>VLOOKUP(C:C,products!$A$2:$B$1000,2,)</f>
        <v>Electra Girl's Hawaii 1 (16-inch) - 2015/2016</v>
      </c>
    </row>
    <row r="1031" spans="1:11" x14ac:dyDescent="0.25">
      <c r="A1031">
        <v>367</v>
      </c>
      <c r="B1031">
        <v>3</v>
      </c>
      <c r="C1031">
        <v>10</v>
      </c>
      <c r="D1031">
        <v>2</v>
      </c>
      <c r="E1031">
        <v>1549</v>
      </c>
      <c r="F1031">
        <v>0.05</v>
      </c>
      <c r="G1031">
        <f>(order_items[[#This Row],[quantity]]*order_items[[#This Row],[list_price]]-order_items[[#This Row],[discount]])</f>
        <v>3097.95</v>
      </c>
      <c r="H1031" t="str">
        <f>VLOOKUP(I1031, 'categories'!$A$2:$B$1000, 2, FALSE)</f>
        <v>Cyclocross Bicycles</v>
      </c>
      <c r="I1031">
        <f>VLOOKUP(C1031, products!$A$2:$D$1000, 4, FALSE)</f>
        <v>4</v>
      </c>
      <c r="J1031" t="str">
        <f>VLOOKUP(D1031, stores!$A$2:$B$1000, 2, FALSE)</f>
        <v>Baldwin Bikes</v>
      </c>
      <c r="K1031" t="str">
        <f>VLOOKUP(C:C,products!$A$2:$B$1000,2,)</f>
        <v>Surly Straggler - 2016</v>
      </c>
    </row>
    <row r="1032" spans="1:11" x14ac:dyDescent="0.25">
      <c r="A1032">
        <v>368</v>
      </c>
      <c r="B1032">
        <v>1</v>
      </c>
      <c r="C1032">
        <v>5</v>
      </c>
      <c r="D1032">
        <v>1</v>
      </c>
      <c r="E1032">
        <v>1320.99</v>
      </c>
      <c r="F1032">
        <v>0.2</v>
      </c>
      <c r="G1032">
        <f>(order_items[[#This Row],[quantity]]*order_items[[#This Row],[list_price]]-order_items[[#This Row],[discount]])</f>
        <v>1320.79</v>
      </c>
      <c r="H1032" t="str">
        <f>VLOOKUP(I1032, 'categories'!$A$2:$B$1000, 2, FALSE)</f>
        <v>Mountain Bikes</v>
      </c>
      <c r="I1032">
        <f>VLOOKUP(C1032, products!$A$2:$D$1000, 4, FALSE)</f>
        <v>6</v>
      </c>
      <c r="J1032" t="str">
        <f>VLOOKUP(D1032, stores!$A$2:$B$1000, 2, FALSE)</f>
        <v>Santa Cruz Bikes</v>
      </c>
      <c r="K1032" t="str">
        <f>VLOOKUP(C:C,products!$A$2:$B$1000,2,)</f>
        <v>Heller Shagamaw Frame - 2016</v>
      </c>
    </row>
    <row r="1033" spans="1:11" x14ac:dyDescent="0.25">
      <c r="A1033">
        <v>368</v>
      </c>
      <c r="B1033">
        <v>2</v>
      </c>
      <c r="C1033">
        <v>10</v>
      </c>
      <c r="D1033">
        <v>2</v>
      </c>
      <c r="E1033">
        <v>1549</v>
      </c>
      <c r="F1033">
        <v>0.2</v>
      </c>
      <c r="G1033">
        <f>(order_items[[#This Row],[quantity]]*order_items[[#This Row],[list_price]]-order_items[[#This Row],[discount]])</f>
        <v>3097.8</v>
      </c>
      <c r="H1033" t="str">
        <f>VLOOKUP(I1033, 'categories'!$A$2:$B$1000, 2, FALSE)</f>
        <v>Cyclocross Bicycles</v>
      </c>
      <c r="I1033">
        <f>VLOOKUP(C1033, products!$A$2:$D$1000, 4, FALSE)</f>
        <v>4</v>
      </c>
      <c r="J1033" t="str">
        <f>VLOOKUP(D1033, stores!$A$2:$B$1000, 2, FALSE)</f>
        <v>Baldwin Bikes</v>
      </c>
      <c r="K1033" t="str">
        <f>VLOOKUP(C:C,products!$A$2:$B$1000,2,)</f>
        <v>Surly Straggler - 2016</v>
      </c>
    </row>
    <row r="1034" spans="1:11" x14ac:dyDescent="0.25">
      <c r="A1034">
        <v>368</v>
      </c>
      <c r="B1034">
        <v>3</v>
      </c>
      <c r="C1034">
        <v>21</v>
      </c>
      <c r="D1034">
        <v>2</v>
      </c>
      <c r="E1034">
        <v>269.99</v>
      </c>
      <c r="F1034">
        <v>0.1</v>
      </c>
      <c r="G1034">
        <f>(order_items[[#This Row],[quantity]]*order_items[[#This Row],[list_price]]-order_items[[#This Row],[discount]])</f>
        <v>539.88</v>
      </c>
      <c r="H1034" t="str">
        <f>VLOOKUP(I1034, 'categories'!$A$2:$B$1000, 2, FALSE)</f>
        <v>Children Bicycles</v>
      </c>
      <c r="I1034">
        <f>VLOOKUP(C1034, products!$A$2:$D$1000, 4, FALSE)</f>
        <v>1</v>
      </c>
      <c r="J1034" t="str">
        <f>VLOOKUP(D1034, stores!$A$2:$B$1000, 2, FALSE)</f>
        <v>Baldwin Bikes</v>
      </c>
      <c r="K1034" t="str">
        <f>VLOOKUP(C:C,products!$A$2:$B$1000,2,)</f>
        <v>Electra Cruiser 1 (24-Inch) - 2016</v>
      </c>
    </row>
    <row r="1035" spans="1:11" x14ac:dyDescent="0.25">
      <c r="A1035">
        <v>368</v>
      </c>
      <c r="B1035">
        <v>4</v>
      </c>
      <c r="C1035">
        <v>19</v>
      </c>
      <c r="D1035">
        <v>1</v>
      </c>
      <c r="E1035">
        <v>449</v>
      </c>
      <c r="F1035">
        <v>0.05</v>
      </c>
      <c r="G1035">
        <f>(order_items[[#This Row],[quantity]]*order_items[[#This Row],[list_price]]-order_items[[#This Row],[discount]])</f>
        <v>448.95</v>
      </c>
      <c r="H1035" t="str">
        <f>VLOOKUP(I1035, 'categories'!$A$2:$B$1000, 2, FALSE)</f>
        <v>Cruisers Bicycles</v>
      </c>
      <c r="I1035">
        <f>VLOOKUP(C1035, products!$A$2:$D$1000, 4, FALSE)</f>
        <v>3</v>
      </c>
      <c r="J1035" t="str">
        <f>VLOOKUP(D1035, stores!$A$2:$B$1000, 2, FALSE)</f>
        <v>Santa Cruz Bikes</v>
      </c>
      <c r="K1035" t="str">
        <f>VLOOKUP(C:C,products!$A$2:$B$1000,2,)</f>
        <v>Pure Cycles William 3-Speed - 2016</v>
      </c>
    </row>
    <row r="1036" spans="1:11" x14ac:dyDescent="0.25">
      <c r="A1036">
        <v>369</v>
      </c>
      <c r="B1036">
        <v>1</v>
      </c>
      <c r="C1036">
        <v>10</v>
      </c>
      <c r="D1036">
        <v>2</v>
      </c>
      <c r="E1036">
        <v>1549</v>
      </c>
      <c r="F1036">
        <v>7.0000000000000007E-2</v>
      </c>
      <c r="G1036">
        <f>(order_items[[#This Row],[quantity]]*order_items[[#This Row],[list_price]]-order_items[[#This Row],[discount]])</f>
        <v>3097.93</v>
      </c>
      <c r="H1036" t="str">
        <f>VLOOKUP(I1036, 'categories'!$A$2:$B$1000, 2, FALSE)</f>
        <v>Cyclocross Bicycles</v>
      </c>
      <c r="I1036">
        <f>VLOOKUP(C1036, products!$A$2:$D$1000, 4, FALSE)</f>
        <v>4</v>
      </c>
      <c r="J1036" t="str">
        <f>VLOOKUP(D1036, stores!$A$2:$B$1000, 2, FALSE)</f>
        <v>Baldwin Bikes</v>
      </c>
      <c r="K1036" t="str">
        <f>VLOOKUP(C:C,products!$A$2:$B$1000,2,)</f>
        <v>Surly Straggler - 2016</v>
      </c>
    </row>
    <row r="1037" spans="1:11" x14ac:dyDescent="0.25">
      <c r="A1037">
        <v>370</v>
      </c>
      <c r="B1037">
        <v>1</v>
      </c>
      <c r="C1037">
        <v>25</v>
      </c>
      <c r="D1037">
        <v>2</v>
      </c>
      <c r="E1037">
        <v>499.99</v>
      </c>
      <c r="F1037">
        <v>0.05</v>
      </c>
      <c r="G1037">
        <f>(order_items[[#This Row],[quantity]]*order_items[[#This Row],[list_price]]-order_items[[#This Row],[discount]])</f>
        <v>999.93000000000006</v>
      </c>
      <c r="H1037" t="str">
        <f>VLOOKUP(I1037, 'categories'!$A$2:$B$1000, 2, FALSE)</f>
        <v>Comfort Bicycles</v>
      </c>
      <c r="I1037">
        <f>VLOOKUP(C1037, products!$A$2:$D$1000, 4, FALSE)</f>
        <v>2</v>
      </c>
      <c r="J1037" t="str">
        <f>VLOOKUP(D1037, stores!$A$2:$B$1000, 2, FALSE)</f>
        <v>Baldwin Bikes</v>
      </c>
      <c r="K1037" t="str">
        <f>VLOOKUP(C:C,products!$A$2:$B$1000,2,)</f>
        <v>Electra Townie Original 7D - 2015/2016</v>
      </c>
    </row>
    <row r="1038" spans="1:11" x14ac:dyDescent="0.25">
      <c r="A1038">
        <v>370</v>
      </c>
      <c r="B1038">
        <v>2</v>
      </c>
      <c r="C1038">
        <v>4</v>
      </c>
      <c r="D1038">
        <v>2</v>
      </c>
      <c r="E1038">
        <v>2899.99</v>
      </c>
      <c r="F1038">
        <v>0.1</v>
      </c>
      <c r="G1038">
        <f>(order_items[[#This Row],[quantity]]*order_items[[#This Row],[list_price]]-order_items[[#This Row],[discount]])</f>
        <v>5799.8799999999992</v>
      </c>
      <c r="H1038" t="str">
        <f>VLOOKUP(I1038, 'categories'!$A$2:$B$1000, 2, FALSE)</f>
        <v>Mountain Bikes</v>
      </c>
      <c r="I1038">
        <f>VLOOKUP(C1038, products!$A$2:$D$1000, 4, FALSE)</f>
        <v>6</v>
      </c>
      <c r="J1038" t="str">
        <f>VLOOKUP(D1038, stores!$A$2:$B$1000, 2, FALSE)</f>
        <v>Baldwin Bikes</v>
      </c>
      <c r="K1038" t="str">
        <f>VLOOKUP(C:C,products!$A$2:$B$1000,2,)</f>
        <v>Trek Fuel EX 8 29 - 2016</v>
      </c>
    </row>
    <row r="1039" spans="1:11" x14ac:dyDescent="0.25">
      <c r="A1039">
        <v>371</v>
      </c>
      <c r="B1039">
        <v>1</v>
      </c>
      <c r="C1039">
        <v>14</v>
      </c>
      <c r="D1039">
        <v>1</v>
      </c>
      <c r="E1039">
        <v>269.99</v>
      </c>
      <c r="F1039">
        <v>0.2</v>
      </c>
      <c r="G1039">
        <f>(order_items[[#This Row],[quantity]]*order_items[[#This Row],[list_price]]-order_items[[#This Row],[discount]])</f>
        <v>269.79000000000002</v>
      </c>
      <c r="H1039" t="str">
        <f>VLOOKUP(I1039, 'categories'!$A$2:$B$1000, 2, FALSE)</f>
        <v>Cruisers Bicycles</v>
      </c>
      <c r="I1039">
        <f>VLOOKUP(C1039, products!$A$2:$D$1000, 4, FALSE)</f>
        <v>3</v>
      </c>
      <c r="J1039" t="str">
        <f>VLOOKUP(D1039, stores!$A$2:$B$1000, 2, FALSE)</f>
        <v>Santa Cruz Bikes</v>
      </c>
      <c r="K1039" t="str">
        <f>VLOOKUP(C:C,products!$A$2:$B$1000,2,)</f>
        <v>Electra Girl's Hawaii 1 (16-inch) - 2015/2016</v>
      </c>
    </row>
    <row r="1040" spans="1:11" x14ac:dyDescent="0.25">
      <c r="A1040">
        <v>371</v>
      </c>
      <c r="B1040">
        <v>2</v>
      </c>
      <c r="C1040">
        <v>12</v>
      </c>
      <c r="D1040">
        <v>1</v>
      </c>
      <c r="E1040">
        <v>549.99</v>
      </c>
      <c r="F1040">
        <v>0.2</v>
      </c>
      <c r="G1040">
        <f>(order_items[[#This Row],[quantity]]*order_items[[#This Row],[list_price]]-order_items[[#This Row],[discount]])</f>
        <v>549.79</v>
      </c>
      <c r="H1040" t="str">
        <f>VLOOKUP(I1040, 'categories'!$A$2:$B$1000, 2, FALSE)</f>
        <v>Cruisers Bicycles</v>
      </c>
      <c r="I1040">
        <f>VLOOKUP(C1040, products!$A$2:$D$1000, 4, FALSE)</f>
        <v>3</v>
      </c>
      <c r="J1040" t="str">
        <f>VLOOKUP(D1040, stores!$A$2:$B$1000, 2, FALSE)</f>
        <v>Santa Cruz Bikes</v>
      </c>
      <c r="K1040" t="str">
        <f>VLOOKUP(C:C,products!$A$2:$B$1000,2,)</f>
        <v>Electra Townie Original 21D - 2016</v>
      </c>
    </row>
    <row r="1041" spans="1:11" x14ac:dyDescent="0.25">
      <c r="A1041">
        <v>372</v>
      </c>
      <c r="B1041">
        <v>1</v>
      </c>
      <c r="C1041">
        <v>11</v>
      </c>
      <c r="D1041">
        <v>1</v>
      </c>
      <c r="E1041">
        <v>1680.99</v>
      </c>
      <c r="F1041">
        <v>0.05</v>
      </c>
      <c r="G1041">
        <f>(order_items[[#This Row],[quantity]]*order_items[[#This Row],[list_price]]-order_items[[#This Row],[discount]])</f>
        <v>1680.94</v>
      </c>
      <c r="H1041" t="str">
        <f>VLOOKUP(I1041, 'categories'!$A$2:$B$1000, 2, FALSE)</f>
        <v>Cyclocross Bicycles</v>
      </c>
      <c r="I1041">
        <f>VLOOKUP(C1041, products!$A$2:$D$1000, 4, FALSE)</f>
        <v>4</v>
      </c>
      <c r="J1041" t="str">
        <f>VLOOKUP(D1041, stores!$A$2:$B$1000, 2, FALSE)</f>
        <v>Santa Cruz Bikes</v>
      </c>
      <c r="K1041" t="str">
        <f>VLOOKUP(C:C,products!$A$2:$B$1000,2,)</f>
        <v>Surly Straggler 650b - 2016</v>
      </c>
    </row>
    <row r="1042" spans="1:11" x14ac:dyDescent="0.25">
      <c r="A1042">
        <v>372</v>
      </c>
      <c r="B1042">
        <v>2</v>
      </c>
      <c r="C1042">
        <v>14</v>
      </c>
      <c r="D1042">
        <v>2</v>
      </c>
      <c r="E1042">
        <v>269.99</v>
      </c>
      <c r="F1042">
        <v>0.1</v>
      </c>
      <c r="G1042">
        <f>(order_items[[#This Row],[quantity]]*order_items[[#This Row],[list_price]]-order_items[[#This Row],[discount]])</f>
        <v>539.88</v>
      </c>
      <c r="H1042" t="str">
        <f>VLOOKUP(I1042, 'categories'!$A$2:$B$1000, 2, FALSE)</f>
        <v>Cruisers Bicycles</v>
      </c>
      <c r="I1042">
        <f>VLOOKUP(C1042, products!$A$2:$D$1000, 4, FALSE)</f>
        <v>3</v>
      </c>
      <c r="J1042" t="str">
        <f>VLOOKUP(D1042, stores!$A$2:$B$1000, 2, FALSE)</f>
        <v>Baldwin Bikes</v>
      </c>
      <c r="K1042" t="str">
        <f>VLOOKUP(C:C,products!$A$2:$B$1000,2,)</f>
        <v>Electra Girl's Hawaii 1 (16-inch) - 2015/2016</v>
      </c>
    </row>
    <row r="1043" spans="1:11" x14ac:dyDescent="0.25">
      <c r="A1043">
        <v>372</v>
      </c>
      <c r="B1043">
        <v>3</v>
      </c>
      <c r="C1043">
        <v>5</v>
      </c>
      <c r="D1043">
        <v>1</v>
      </c>
      <c r="E1043">
        <v>1320.99</v>
      </c>
      <c r="F1043">
        <v>0.1</v>
      </c>
      <c r="G1043">
        <f>(order_items[[#This Row],[quantity]]*order_items[[#This Row],[list_price]]-order_items[[#This Row],[discount]])</f>
        <v>1320.89</v>
      </c>
      <c r="H1043" t="str">
        <f>VLOOKUP(I1043, 'categories'!$A$2:$B$1000, 2, FALSE)</f>
        <v>Mountain Bikes</v>
      </c>
      <c r="I1043">
        <f>VLOOKUP(C1043, products!$A$2:$D$1000, 4, FALSE)</f>
        <v>6</v>
      </c>
      <c r="J1043" t="str">
        <f>VLOOKUP(D1043, stores!$A$2:$B$1000, 2, FALSE)</f>
        <v>Santa Cruz Bikes</v>
      </c>
      <c r="K1043" t="str">
        <f>VLOOKUP(C:C,products!$A$2:$B$1000,2,)</f>
        <v>Heller Shagamaw Frame - 2016</v>
      </c>
    </row>
    <row r="1044" spans="1:11" x14ac:dyDescent="0.25">
      <c r="A1044">
        <v>373</v>
      </c>
      <c r="B1044">
        <v>1</v>
      </c>
      <c r="C1044">
        <v>8</v>
      </c>
      <c r="D1044">
        <v>2</v>
      </c>
      <c r="E1044">
        <v>1799.99</v>
      </c>
      <c r="F1044">
        <v>0.05</v>
      </c>
      <c r="G1044">
        <f>(order_items[[#This Row],[quantity]]*order_items[[#This Row],[list_price]]-order_items[[#This Row],[discount]])</f>
        <v>3599.93</v>
      </c>
      <c r="H1044" t="str">
        <f>VLOOKUP(I1044, 'categories'!$A$2:$B$1000, 2, FALSE)</f>
        <v>Mountain Bikes</v>
      </c>
      <c r="I1044">
        <f>VLOOKUP(C1044, products!$A$2:$D$1000, 4, FALSE)</f>
        <v>6</v>
      </c>
      <c r="J1044" t="str">
        <f>VLOOKUP(D1044, stores!$A$2:$B$1000, 2, FALSE)</f>
        <v>Baldwin Bikes</v>
      </c>
      <c r="K1044" t="str">
        <f>VLOOKUP(C:C,products!$A$2:$B$1000,2,)</f>
        <v>Trek Remedy 29 Carbon Frameset - 2016</v>
      </c>
    </row>
    <row r="1045" spans="1:11" x14ac:dyDescent="0.25">
      <c r="A1045">
        <v>373</v>
      </c>
      <c r="B1045">
        <v>2</v>
      </c>
      <c r="C1045">
        <v>22</v>
      </c>
      <c r="D1045">
        <v>1</v>
      </c>
      <c r="E1045">
        <v>269.99</v>
      </c>
      <c r="F1045">
        <v>0.1</v>
      </c>
      <c r="G1045">
        <f>(order_items[[#This Row],[quantity]]*order_items[[#This Row],[list_price]]-order_items[[#This Row],[discount]])</f>
        <v>269.89</v>
      </c>
      <c r="H1045" t="str">
        <f>VLOOKUP(I1045, 'categories'!$A$2:$B$1000, 2, FALSE)</f>
        <v>Children Bicycles</v>
      </c>
      <c r="I1045">
        <f>VLOOKUP(C1045, products!$A$2:$D$1000, 4, FALSE)</f>
        <v>1</v>
      </c>
      <c r="J1045" t="str">
        <f>VLOOKUP(D1045, stores!$A$2:$B$1000, 2, FALSE)</f>
        <v>Santa Cruz Bikes</v>
      </c>
      <c r="K1045" t="str">
        <f>VLOOKUP(C:C,products!$A$2:$B$1000,2,)</f>
        <v>Electra Girl's Hawaii 1 (16-inch) - 2015/2016</v>
      </c>
    </row>
    <row r="1046" spans="1:11" x14ac:dyDescent="0.25">
      <c r="A1046">
        <v>373</v>
      </c>
      <c r="B1046">
        <v>3</v>
      </c>
      <c r="C1046">
        <v>19</v>
      </c>
      <c r="D1046">
        <v>2</v>
      </c>
      <c r="E1046">
        <v>449</v>
      </c>
      <c r="F1046">
        <v>0.2</v>
      </c>
      <c r="G1046">
        <f>(order_items[[#This Row],[quantity]]*order_items[[#This Row],[list_price]]-order_items[[#This Row],[discount]])</f>
        <v>897.8</v>
      </c>
      <c r="H1046" t="str">
        <f>VLOOKUP(I1046, 'categories'!$A$2:$B$1000, 2, FALSE)</f>
        <v>Cruisers Bicycles</v>
      </c>
      <c r="I1046">
        <f>VLOOKUP(C1046, products!$A$2:$D$1000, 4, FALSE)</f>
        <v>3</v>
      </c>
      <c r="J1046" t="str">
        <f>VLOOKUP(D1046, stores!$A$2:$B$1000, 2, FALSE)</f>
        <v>Baldwin Bikes</v>
      </c>
      <c r="K1046" t="str">
        <f>VLOOKUP(C:C,products!$A$2:$B$1000,2,)</f>
        <v>Pure Cycles William 3-Speed - 2016</v>
      </c>
    </row>
    <row r="1047" spans="1:11" x14ac:dyDescent="0.25">
      <c r="A1047">
        <v>373</v>
      </c>
      <c r="B1047">
        <v>4</v>
      </c>
      <c r="C1047">
        <v>12</v>
      </c>
      <c r="D1047">
        <v>1</v>
      </c>
      <c r="E1047">
        <v>549.99</v>
      </c>
      <c r="F1047">
        <v>0.1</v>
      </c>
      <c r="G1047">
        <f>(order_items[[#This Row],[quantity]]*order_items[[#This Row],[list_price]]-order_items[[#This Row],[discount]])</f>
        <v>549.89</v>
      </c>
      <c r="H1047" t="str">
        <f>VLOOKUP(I1047, 'categories'!$A$2:$B$1000, 2, FALSE)</f>
        <v>Cruisers Bicycles</v>
      </c>
      <c r="I1047">
        <f>VLOOKUP(C1047, products!$A$2:$D$1000, 4, FALSE)</f>
        <v>3</v>
      </c>
      <c r="J1047" t="str">
        <f>VLOOKUP(D1047, stores!$A$2:$B$1000, 2, FALSE)</f>
        <v>Santa Cruz Bikes</v>
      </c>
      <c r="K1047" t="str">
        <f>VLOOKUP(C:C,products!$A$2:$B$1000,2,)</f>
        <v>Electra Townie Original 21D - 2016</v>
      </c>
    </row>
    <row r="1048" spans="1:11" x14ac:dyDescent="0.25">
      <c r="A1048">
        <v>373</v>
      </c>
      <c r="B1048">
        <v>5</v>
      </c>
      <c r="C1048">
        <v>13</v>
      </c>
      <c r="D1048">
        <v>1</v>
      </c>
      <c r="E1048">
        <v>269.99</v>
      </c>
      <c r="F1048">
        <v>0.1</v>
      </c>
      <c r="G1048">
        <f>(order_items[[#This Row],[quantity]]*order_items[[#This Row],[list_price]]-order_items[[#This Row],[discount]])</f>
        <v>269.89</v>
      </c>
      <c r="H1048" t="str">
        <f>VLOOKUP(I1048, 'categories'!$A$2:$B$1000, 2, FALSE)</f>
        <v>Cruisers Bicycles</v>
      </c>
      <c r="I1048">
        <f>VLOOKUP(C1048, products!$A$2:$D$1000, 4, FALSE)</f>
        <v>3</v>
      </c>
      <c r="J1048" t="str">
        <f>VLOOKUP(D1048, stores!$A$2:$B$1000, 2, FALSE)</f>
        <v>Santa Cruz Bikes</v>
      </c>
      <c r="K1048" t="str">
        <f>VLOOKUP(C:C,products!$A$2:$B$1000,2,)</f>
        <v>Electra Cruiser 1 (24-Inch) - 2016</v>
      </c>
    </row>
    <row r="1049" spans="1:11" x14ac:dyDescent="0.25">
      <c r="A1049">
        <v>374</v>
      </c>
      <c r="B1049">
        <v>1</v>
      </c>
      <c r="C1049">
        <v>10</v>
      </c>
      <c r="D1049">
        <v>1</v>
      </c>
      <c r="E1049">
        <v>1549</v>
      </c>
      <c r="F1049">
        <v>0.1</v>
      </c>
      <c r="G1049">
        <f>(order_items[[#This Row],[quantity]]*order_items[[#This Row],[list_price]]-order_items[[#This Row],[discount]])</f>
        <v>1548.9</v>
      </c>
      <c r="H1049" t="str">
        <f>VLOOKUP(I1049, 'categories'!$A$2:$B$1000, 2, FALSE)</f>
        <v>Cyclocross Bicycles</v>
      </c>
      <c r="I1049">
        <f>VLOOKUP(C1049, products!$A$2:$D$1000, 4, FALSE)</f>
        <v>4</v>
      </c>
      <c r="J1049" t="str">
        <f>VLOOKUP(D1049, stores!$A$2:$B$1000, 2, FALSE)</f>
        <v>Santa Cruz Bikes</v>
      </c>
      <c r="K1049" t="str">
        <f>VLOOKUP(C:C,products!$A$2:$B$1000,2,)</f>
        <v>Surly Straggler - 2016</v>
      </c>
    </row>
    <row r="1050" spans="1:11" x14ac:dyDescent="0.25">
      <c r="A1050">
        <v>374</v>
      </c>
      <c r="B1050">
        <v>2</v>
      </c>
      <c r="C1050">
        <v>7</v>
      </c>
      <c r="D1050">
        <v>1</v>
      </c>
      <c r="E1050">
        <v>3999.99</v>
      </c>
      <c r="F1050">
        <v>7.0000000000000007E-2</v>
      </c>
      <c r="G1050">
        <f>(order_items[[#This Row],[quantity]]*order_items[[#This Row],[list_price]]-order_items[[#This Row],[discount]])</f>
        <v>3999.9199999999996</v>
      </c>
      <c r="H1050" t="str">
        <f>VLOOKUP(I1050, 'categories'!$A$2:$B$1000, 2, FALSE)</f>
        <v>Mountain Bikes</v>
      </c>
      <c r="I1050">
        <f>VLOOKUP(C1050, products!$A$2:$D$1000, 4, FALSE)</f>
        <v>6</v>
      </c>
      <c r="J1050" t="str">
        <f>VLOOKUP(D1050, stores!$A$2:$B$1000, 2, FALSE)</f>
        <v>Santa Cruz Bikes</v>
      </c>
      <c r="K1050" t="str">
        <f>VLOOKUP(C:C,products!$A$2:$B$1000,2,)</f>
        <v>Trek Slash 8 27.5 - 2016</v>
      </c>
    </row>
    <row r="1051" spans="1:11" x14ac:dyDescent="0.25">
      <c r="A1051">
        <v>375</v>
      </c>
      <c r="B1051">
        <v>1</v>
      </c>
      <c r="C1051">
        <v>21</v>
      </c>
      <c r="D1051">
        <v>2</v>
      </c>
      <c r="E1051">
        <v>269.99</v>
      </c>
      <c r="F1051">
        <v>0.05</v>
      </c>
      <c r="G1051">
        <f>(order_items[[#This Row],[quantity]]*order_items[[#This Row],[list_price]]-order_items[[#This Row],[discount]])</f>
        <v>539.93000000000006</v>
      </c>
      <c r="H1051" t="str">
        <f>VLOOKUP(I1051, 'categories'!$A$2:$B$1000, 2, FALSE)</f>
        <v>Children Bicycles</v>
      </c>
      <c r="I1051">
        <f>VLOOKUP(C1051, products!$A$2:$D$1000, 4, FALSE)</f>
        <v>1</v>
      </c>
      <c r="J1051" t="str">
        <f>VLOOKUP(D1051, stores!$A$2:$B$1000, 2, FALSE)</f>
        <v>Baldwin Bikes</v>
      </c>
      <c r="K1051" t="str">
        <f>VLOOKUP(C:C,products!$A$2:$B$1000,2,)</f>
        <v>Electra Cruiser 1 (24-Inch) - 2016</v>
      </c>
    </row>
    <row r="1052" spans="1:11" x14ac:dyDescent="0.25">
      <c r="A1052">
        <v>375</v>
      </c>
      <c r="B1052">
        <v>2</v>
      </c>
      <c r="C1052">
        <v>2</v>
      </c>
      <c r="D1052">
        <v>2</v>
      </c>
      <c r="E1052">
        <v>749.99</v>
      </c>
      <c r="F1052">
        <v>0.05</v>
      </c>
      <c r="G1052">
        <f>(order_items[[#This Row],[quantity]]*order_items[[#This Row],[list_price]]-order_items[[#This Row],[discount]])</f>
        <v>1499.93</v>
      </c>
      <c r="H1052" t="str">
        <f>VLOOKUP(I1052, 'categories'!$A$2:$B$1000, 2, FALSE)</f>
        <v>Mountain Bikes</v>
      </c>
      <c r="I1052">
        <f>VLOOKUP(C1052, products!$A$2:$D$1000, 4, FALSE)</f>
        <v>6</v>
      </c>
      <c r="J1052" t="str">
        <f>VLOOKUP(D1052, stores!$A$2:$B$1000, 2, FALSE)</f>
        <v>Baldwin Bikes</v>
      </c>
      <c r="K1052" t="str">
        <f>VLOOKUP(C:C,products!$A$2:$B$1000,2,)</f>
        <v>Ritchey Timberwolf Frameset - 2016</v>
      </c>
    </row>
    <row r="1053" spans="1:11" x14ac:dyDescent="0.25">
      <c r="A1053">
        <v>375</v>
      </c>
      <c r="B1053">
        <v>3</v>
      </c>
      <c r="C1053">
        <v>4</v>
      </c>
      <c r="D1053">
        <v>2</v>
      </c>
      <c r="E1053">
        <v>2899.99</v>
      </c>
      <c r="F1053">
        <v>7.0000000000000007E-2</v>
      </c>
      <c r="G1053">
        <f>(order_items[[#This Row],[quantity]]*order_items[[#This Row],[list_price]]-order_items[[#This Row],[discount]])</f>
        <v>5799.91</v>
      </c>
      <c r="H1053" t="str">
        <f>VLOOKUP(I1053, 'categories'!$A$2:$B$1000, 2, FALSE)</f>
        <v>Mountain Bikes</v>
      </c>
      <c r="I1053">
        <f>VLOOKUP(C1053, products!$A$2:$D$1000, 4, FALSE)</f>
        <v>6</v>
      </c>
      <c r="J1053" t="str">
        <f>VLOOKUP(D1053, stores!$A$2:$B$1000, 2, FALSE)</f>
        <v>Baldwin Bikes</v>
      </c>
      <c r="K1053" t="str">
        <f>VLOOKUP(C:C,products!$A$2:$B$1000,2,)</f>
        <v>Trek Fuel EX 8 29 - 2016</v>
      </c>
    </row>
    <row r="1054" spans="1:11" x14ac:dyDescent="0.25">
      <c r="A1054">
        <v>375</v>
      </c>
      <c r="B1054">
        <v>4</v>
      </c>
      <c r="C1054">
        <v>12</v>
      </c>
      <c r="D1054">
        <v>2</v>
      </c>
      <c r="E1054">
        <v>549.99</v>
      </c>
      <c r="F1054">
        <v>0.05</v>
      </c>
      <c r="G1054">
        <f>(order_items[[#This Row],[quantity]]*order_items[[#This Row],[list_price]]-order_items[[#This Row],[discount]])</f>
        <v>1099.93</v>
      </c>
      <c r="H1054" t="str">
        <f>VLOOKUP(I1054, 'categories'!$A$2:$B$1000, 2, FALSE)</f>
        <v>Cruisers Bicycles</v>
      </c>
      <c r="I1054">
        <f>VLOOKUP(C1054, products!$A$2:$D$1000, 4, FALSE)</f>
        <v>3</v>
      </c>
      <c r="J1054" t="str">
        <f>VLOOKUP(D1054, stores!$A$2:$B$1000, 2, FALSE)</f>
        <v>Baldwin Bikes</v>
      </c>
      <c r="K1054" t="str">
        <f>VLOOKUP(C:C,products!$A$2:$B$1000,2,)</f>
        <v>Electra Townie Original 21D - 2016</v>
      </c>
    </row>
    <row r="1055" spans="1:11" x14ac:dyDescent="0.25">
      <c r="A1055">
        <v>376</v>
      </c>
      <c r="B1055">
        <v>1</v>
      </c>
      <c r="C1055">
        <v>2</v>
      </c>
      <c r="D1055">
        <v>2</v>
      </c>
      <c r="E1055">
        <v>749.99</v>
      </c>
      <c r="F1055">
        <v>7.0000000000000007E-2</v>
      </c>
      <c r="G1055">
        <f>(order_items[[#This Row],[quantity]]*order_items[[#This Row],[list_price]]-order_items[[#This Row],[discount]])</f>
        <v>1499.91</v>
      </c>
      <c r="H1055" t="str">
        <f>VLOOKUP(I1055, 'categories'!$A$2:$B$1000, 2, FALSE)</f>
        <v>Mountain Bikes</v>
      </c>
      <c r="I1055">
        <f>VLOOKUP(C1055, products!$A$2:$D$1000, 4, FALSE)</f>
        <v>6</v>
      </c>
      <c r="J1055" t="str">
        <f>VLOOKUP(D1055, stores!$A$2:$B$1000, 2, FALSE)</f>
        <v>Baldwin Bikes</v>
      </c>
      <c r="K1055" t="str">
        <f>VLOOKUP(C:C,products!$A$2:$B$1000,2,)</f>
        <v>Ritchey Timberwolf Frameset - 2016</v>
      </c>
    </row>
    <row r="1056" spans="1:11" x14ac:dyDescent="0.25">
      <c r="A1056">
        <v>376</v>
      </c>
      <c r="B1056">
        <v>2</v>
      </c>
      <c r="C1056">
        <v>23</v>
      </c>
      <c r="D1056">
        <v>2</v>
      </c>
      <c r="E1056">
        <v>299.99</v>
      </c>
      <c r="F1056">
        <v>0.1</v>
      </c>
      <c r="G1056">
        <f>(order_items[[#This Row],[quantity]]*order_items[[#This Row],[list_price]]-order_items[[#This Row],[discount]])</f>
        <v>599.88</v>
      </c>
      <c r="H1056" t="str">
        <f>VLOOKUP(I1056, 'categories'!$A$2:$B$1000, 2, FALSE)</f>
        <v>Children Bicycles</v>
      </c>
      <c r="I1056">
        <f>VLOOKUP(C1056, products!$A$2:$D$1000, 4, FALSE)</f>
        <v>1</v>
      </c>
      <c r="J1056" t="str">
        <f>VLOOKUP(D1056, stores!$A$2:$B$1000, 2, FALSE)</f>
        <v>Baldwin Bikes</v>
      </c>
      <c r="K1056" t="str">
        <f>VLOOKUP(C:C,products!$A$2:$B$1000,2,)</f>
        <v>Electra Girl's Hawaii 1 (20-inch) - 2015/2016</v>
      </c>
    </row>
    <row r="1057" spans="1:11" x14ac:dyDescent="0.25">
      <c r="A1057">
        <v>377</v>
      </c>
      <c r="B1057">
        <v>1</v>
      </c>
      <c r="C1057">
        <v>8</v>
      </c>
      <c r="D1057">
        <v>1</v>
      </c>
      <c r="E1057">
        <v>1799.99</v>
      </c>
      <c r="F1057">
        <v>0.05</v>
      </c>
      <c r="G1057">
        <f>(order_items[[#This Row],[quantity]]*order_items[[#This Row],[list_price]]-order_items[[#This Row],[discount]])</f>
        <v>1799.94</v>
      </c>
      <c r="H1057" t="str">
        <f>VLOOKUP(I1057, 'categories'!$A$2:$B$1000, 2, FALSE)</f>
        <v>Mountain Bikes</v>
      </c>
      <c r="I1057">
        <f>VLOOKUP(C1057, products!$A$2:$D$1000, 4, FALSE)</f>
        <v>6</v>
      </c>
      <c r="J1057" t="str">
        <f>VLOOKUP(D1057, stores!$A$2:$B$1000, 2, FALSE)</f>
        <v>Santa Cruz Bikes</v>
      </c>
      <c r="K1057" t="str">
        <f>VLOOKUP(C:C,products!$A$2:$B$1000,2,)</f>
        <v>Trek Remedy 29 Carbon Frameset - 2016</v>
      </c>
    </row>
    <row r="1058" spans="1:11" x14ac:dyDescent="0.25">
      <c r="A1058">
        <v>377</v>
      </c>
      <c r="B1058">
        <v>2</v>
      </c>
      <c r="C1058">
        <v>14</v>
      </c>
      <c r="D1058">
        <v>1</v>
      </c>
      <c r="E1058">
        <v>269.99</v>
      </c>
      <c r="F1058">
        <v>7.0000000000000007E-2</v>
      </c>
      <c r="G1058">
        <f>(order_items[[#This Row],[quantity]]*order_items[[#This Row],[list_price]]-order_items[[#This Row],[discount]])</f>
        <v>269.92</v>
      </c>
      <c r="H1058" t="str">
        <f>VLOOKUP(I1058, 'categories'!$A$2:$B$1000, 2, FALSE)</f>
        <v>Cruisers Bicycles</v>
      </c>
      <c r="I1058">
        <f>VLOOKUP(C1058, products!$A$2:$D$1000, 4, FALSE)</f>
        <v>3</v>
      </c>
      <c r="J1058" t="str">
        <f>VLOOKUP(D1058, stores!$A$2:$B$1000, 2, FALSE)</f>
        <v>Santa Cruz Bikes</v>
      </c>
      <c r="K1058" t="str">
        <f>VLOOKUP(C:C,products!$A$2:$B$1000,2,)</f>
        <v>Electra Girl's Hawaii 1 (16-inch) - 2015/2016</v>
      </c>
    </row>
    <row r="1059" spans="1:11" x14ac:dyDescent="0.25">
      <c r="A1059">
        <v>378</v>
      </c>
      <c r="B1059">
        <v>1</v>
      </c>
      <c r="C1059">
        <v>26</v>
      </c>
      <c r="D1059">
        <v>2</v>
      </c>
      <c r="E1059">
        <v>599.99</v>
      </c>
      <c r="F1059">
        <v>0.05</v>
      </c>
      <c r="G1059">
        <f>(order_items[[#This Row],[quantity]]*order_items[[#This Row],[list_price]]-order_items[[#This Row],[discount]])</f>
        <v>1199.93</v>
      </c>
      <c r="H1059" t="str">
        <f>VLOOKUP(I1059, 'categories'!$A$2:$B$1000, 2, FALSE)</f>
        <v>Comfort Bicycles</v>
      </c>
      <c r="I1059">
        <f>VLOOKUP(C1059, products!$A$2:$D$1000, 4, FALSE)</f>
        <v>2</v>
      </c>
      <c r="J1059" t="str">
        <f>VLOOKUP(D1059, stores!$A$2:$B$1000, 2, FALSE)</f>
        <v>Baldwin Bikes</v>
      </c>
      <c r="K1059" t="str">
        <f>VLOOKUP(C:C,products!$A$2:$B$1000,2,)</f>
        <v>Electra Townie Original 7D EQ - 2016</v>
      </c>
    </row>
    <row r="1060" spans="1:11" x14ac:dyDescent="0.25">
      <c r="A1060">
        <v>379</v>
      </c>
      <c r="B1060">
        <v>1</v>
      </c>
      <c r="C1060">
        <v>9</v>
      </c>
      <c r="D1060">
        <v>1</v>
      </c>
      <c r="E1060">
        <v>2999.99</v>
      </c>
      <c r="F1060">
        <v>7.0000000000000007E-2</v>
      </c>
      <c r="G1060">
        <f>(order_items[[#This Row],[quantity]]*order_items[[#This Row],[list_price]]-order_items[[#This Row],[discount]])</f>
        <v>2999.9199999999996</v>
      </c>
      <c r="H1060" t="str">
        <f>VLOOKUP(I1060, 'categories'!$A$2:$B$1000, 2, FALSE)</f>
        <v>Electric Bikes</v>
      </c>
      <c r="I1060">
        <f>VLOOKUP(C1060, products!$A$2:$D$1000, 4, FALSE)</f>
        <v>5</v>
      </c>
      <c r="J1060" t="str">
        <f>VLOOKUP(D1060, stores!$A$2:$B$1000, 2, FALSE)</f>
        <v>Santa Cruz Bikes</v>
      </c>
      <c r="K1060" t="str">
        <f>VLOOKUP(C:C,products!$A$2:$B$1000,2,)</f>
        <v>Trek Conduit+ - 2016</v>
      </c>
    </row>
    <row r="1061" spans="1:11" x14ac:dyDescent="0.25">
      <c r="A1061">
        <v>379</v>
      </c>
      <c r="B1061">
        <v>2</v>
      </c>
      <c r="C1061">
        <v>16</v>
      </c>
      <c r="D1061">
        <v>1</v>
      </c>
      <c r="E1061">
        <v>599.99</v>
      </c>
      <c r="F1061">
        <v>0.2</v>
      </c>
      <c r="G1061">
        <f>(order_items[[#This Row],[quantity]]*order_items[[#This Row],[list_price]]-order_items[[#This Row],[discount]])</f>
        <v>599.79</v>
      </c>
      <c r="H1061" t="str">
        <f>VLOOKUP(I1061, 'categories'!$A$2:$B$1000, 2, FALSE)</f>
        <v>Cruisers Bicycles</v>
      </c>
      <c r="I1061">
        <f>VLOOKUP(C1061, products!$A$2:$D$1000, 4, FALSE)</f>
        <v>3</v>
      </c>
      <c r="J1061" t="str">
        <f>VLOOKUP(D1061, stores!$A$2:$B$1000, 2, FALSE)</f>
        <v>Santa Cruz Bikes</v>
      </c>
      <c r="K1061" t="str">
        <f>VLOOKUP(C:C,products!$A$2:$B$1000,2,)</f>
        <v>Electra Townie Original 7D EQ - 2016</v>
      </c>
    </row>
    <row r="1062" spans="1:11" x14ac:dyDescent="0.25">
      <c r="A1062">
        <v>380</v>
      </c>
      <c r="B1062">
        <v>1</v>
      </c>
      <c r="C1062">
        <v>16</v>
      </c>
      <c r="D1062">
        <v>1</v>
      </c>
      <c r="E1062">
        <v>599.99</v>
      </c>
      <c r="F1062">
        <v>0.05</v>
      </c>
      <c r="G1062">
        <f>(order_items[[#This Row],[quantity]]*order_items[[#This Row],[list_price]]-order_items[[#This Row],[discount]])</f>
        <v>599.94000000000005</v>
      </c>
      <c r="H1062" t="str">
        <f>VLOOKUP(I1062, 'categories'!$A$2:$B$1000, 2, FALSE)</f>
        <v>Cruisers Bicycles</v>
      </c>
      <c r="I1062">
        <f>VLOOKUP(C1062, products!$A$2:$D$1000, 4, FALSE)</f>
        <v>3</v>
      </c>
      <c r="J1062" t="str">
        <f>VLOOKUP(D1062, stores!$A$2:$B$1000, 2, FALSE)</f>
        <v>Santa Cruz Bikes</v>
      </c>
      <c r="K1062" t="str">
        <f>VLOOKUP(C:C,products!$A$2:$B$1000,2,)</f>
        <v>Electra Townie Original 7D EQ - 2016</v>
      </c>
    </row>
    <row r="1063" spans="1:11" x14ac:dyDescent="0.25">
      <c r="A1063">
        <v>380</v>
      </c>
      <c r="B1063">
        <v>2</v>
      </c>
      <c r="C1063">
        <v>11</v>
      </c>
      <c r="D1063">
        <v>2</v>
      </c>
      <c r="E1063">
        <v>1680.99</v>
      </c>
      <c r="F1063">
        <v>0.05</v>
      </c>
      <c r="G1063">
        <f>(order_items[[#This Row],[quantity]]*order_items[[#This Row],[list_price]]-order_items[[#This Row],[discount]])</f>
        <v>3361.93</v>
      </c>
      <c r="H1063" t="str">
        <f>VLOOKUP(I1063, 'categories'!$A$2:$B$1000, 2, FALSE)</f>
        <v>Cyclocross Bicycles</v>
      </c>
      <c r="I1063">
        <f>VLOOKUP(C1063, products!$A$2:$D$1000, 4, FALSE)</f>
        <v>4</v>
      </c>
      <c r="J1063" t="str">
        <f>VLOOKUP(D1063, stores!$A$2:$B$1000, 2, FALSE)</f>
        <v>Baldwin Bikes</v>
      </c>
      <c r="K1063" t="str">
        <f>VLOOKUP(C:C,products!$A$2:$B$1000,2,)</f>
        <v>Surly Straggler 650b - 2016</v>
      </c>
    </row>
    <row r="1064" spans="1:11" x14ac:dyDescent="0.25">
      <c r="A1064">
        <v>381</v>
      </c>
      <c r="B1064">
        <v>1</v>
      </c>
      <c r="C1064">
        <v>21</v>
      </c>
      <c r="D1064">
        <v>2</v>
      </c>
      <c r="E1064">
        <v>269.99</v>
      </c>
      <c r="F1064">
        <v>7.0000000000000007E-2</v>
      </c>
      <c r="G1064">
        <f>(order_items[[#This Row],[quantity]]*order_items[[#This Row],[list_price]]-order_items[[#This Row],[discount]])</f>
        <v>539.91</v>
      </c>
      <c r="H1064" t="str">
        <f>VLOOKUP(I1064, 'categories'!$A$2:$B$1000, 2, FALSE)</f>
        <v>Children Bicycles</v>
      </c>
      <c r="I1064">
        <f>VLOOKUP(C1064, products!$A$2:$D$1000, 4, FALSE)</f>
        <v>1</v>
      </c>
      <c r="J1064" t="str">
        <f>VLOOKUP(D1064, stores!$A$2:$B$1000, 2, FALSE)</f>
        <v>Baldwin Bikes</v>
      </c>
      <c r="K1064" t="str">
        <f>VLOOKUP(C:C,products!$A$2:$B$1000,2,)</f>
        <v>Electra Cruiser 1 (24-Inch) - 2016</v>
      </c>
    </row>
    <row r="1065" spans="1:11" x14ac:dyDescent="0.25">
      <c r="A1065">
        <v>382</v>
      </c>
      <c r="B1065">
        <v>1</v>
      </c>
      <c r="C1065">
        <v>8</v>
      </c>
      <c r="D1065">
        <v>1</v>
      </c>
      <c r="E1065">
        <v>1799.99</v>
      </c>
      <c r="F1065">
        <v>0.1</v>
      </c>
      <c r="G1065">
        <f>(order_items[[#This Row],[quantity]]*order_items[[#This Row],[list_price]]-order_items[[#This Row],[discount]])</f>
        <v>1799.89</v>
      </c>
      <c r="H1065" t="str">
        <f>VLOOKUP(I1065, 'categories'!$A$2:$B$1000, 2, FALSE)</f>
        <v>Mountain Bikes</v>
      </c>
      <c r="I1065">
        <f>VLOOKUP(C1065, products!$A$2:$D$1000, 4, FALSE)</f>
        <v>6</v>
      </c>
      <c r="J1065" t="str">
        <f>VLOOKUP(D1065, stores!$A$2:$B$1000, 2, FALSE)</f>
        <v>Santa Cruz Bikes</v>
      </c>
      <c r="K1065" t="str">
        <f>VLOOKUP(C:C,products!$A$2:$B$1000,2,)</f>
        <v>Trek Remedy 29 Carbon Frameset - 2016</v>
      </c>
    </row>
    <row r="1066" spans="1:11" x14ac:dyDescent="0.25">
      <c r="A1066">
        <v>382</v>
      </c>
      <c r="B1066">
        <v>2</v>
      </c>
      <c r="C1066">
        <v>9</v>
      </c>
      <c r="D1066">
        <v>1</v>
      </c>
      <c r="E1066">
        <v>2999.99</v>
      </c>
      <c r="F1066">
        <v>0.1</v>
      </c>
      <c r="G1066">
        <f>(order_items[[#This Row],[quantity]]*order_items[[#This Row],[list_price]]-order_items[[#This Row],[discount]])</f>
        <v>2999.89</v>
      </c>
      <c r="H1066" t="str">
        <f>VLOOKUP(I1066, 'categories'!$A$2:$B$1000, 2, FALSE)</f>
        <v>Electric Bikes</v>
      </c>
      <c r="I1066">
        <f>VLOOKUP(C1066, products!$A$2:$D$1000, 4, FALSE)</f>
        <v>5</v>
      </c>
      <c r="J1066" t="str">
        <f>VLOOKUP(D1066, stores!$A$2:$B$1000, 2, FALSE)</f>
        <v>Santa Cruz Bikes</v>
      </c>
      <c r="K1066" t="str">
        <f>VLOOKUP(C:C,products!$A$2:$B$1000,2,)</f>
        <v>Trek Conduit+ - 2016</v>
      </c>
    </row>
    <row r="1067" spans="1:11" x14ac:dyDescent="0.25">
      <c r="A1067">
        <v>382</v>
      </c>
      <c r="B1067">
        <v>3</v>
      </c>
      <c r="C1067">
        <v>13</v>
      </c>
      <c r="D1067">
        <v>1</v>
      </c>
      <c r="E1067">
        <v>269.99</v>
      </c>
      <c r="F1067">
        <v>7.0000000000000007E-2</v>
      </c>
      <c r="G1067">
        <f>(order_items[[#This Row],[quantity]]*order_items[[#This Row],[list_price]]-order_items[[#This Row],[discount]])</f>
        <v>269.92</v>
      </c>
      <c r="H1067" t="str">
        <f>VLOOKUP(I1067, 'categories'!$A$2:$B$1000, 2, FALSE)</f>
        <v>Cruisers Bicycles</v>
      </c>
      <c r="I1067">
        <f>VLOOKUP(C1067, products!$A$2:$D$1000, 4, FALSE)</f>
        <v>3</v>
      </c>
      <c r="J1067" t="str">
        <f>VLOOKUP(D1067, stores!$A$2:$B$1000, 2, FALSE)</f>
        <v>Santa Cruz Bikes</v>
      </c>
      <c r="K1067" t="str">
        <f>VLOOKUP(C:C,products!$A$2:$B$1000,2,)</f>
        <v>Electra Cruiser 1 (24-Inch) - 2016</v>
      </c>
    </row>
    <row r="1068" spans="1:11" x14ac:dyDescent="0.25">
      <c r="A1068">
        <v>383</v>
      </c>
      <c r="B1068">
        <v>1</v>
      </c>
      <c r="C1068">
        <v>19</v>
      </c>
      <c r="D1068">
        <v>1</v>
      </c>
      <c r="E1068">
        <v>449</v>
      </c>
      <c r="F1068">
        <v>7.0000000000000007E-2</v>
      </c>
      <c r="G1068">
        <f>(order_items[[#This Row],[quantity]]*order_items[[#This Row],[list_price]]-order_items[[#This Row],[discount]])</f>
        <v>448.93</v>
      </c>
      <c r="H1068" t="str">
        <f>VLOOKUP(I1068, 'categories'!$A$2:$B$1000, 2, FALSE)</f>
        <v>Cruisers Bicycles</v>
      </c>
      <c r="I1068">
        <f>VLOOKUP(C1068, products!$A$2:$D$1000, 4, FALSE)</f>
        <v>3</v>
      </c>
      <c r="J1068" t="str">
        <f>VLOOKUP(D1068, stores!$A$2:$B$1000, 2, FALSE)</f>
        <v>Santa Cruz Bikes</v>
      </c>
      <c r="K1068" t="str">
        <f>VLOOKUP(C:C,products!$A$2:$B$1000,2,)</f>
        <v>Pure Cycles William 3-Speed - 2016</v>
      </c>
    </row>
    <row r="1069" spans="1:11" x14ac:dyDescent="0.25">
      <c r="A1069">
        <v>383</v>
      </c>
      <c r="B1069">
        <v>2</v>
      </c>
      <c r="C1069">
        <v>22</v>
      </c>
      <c r="D1069">
        <v>2</v>
      </c>
      <c r="E1069">
        <v>269.99</v>
      </c>
      <c r="F1069">
        <v>0.05</v>
      </c>
      <c r="G1069">
        <f>(order_items[[#This Row],[quantity]]*order_items[[#This Row],[list_price]]-order_items[[#This Row],[discount]])</f>
        <v>539.93000000000006</v>
      </c>
      <c r="H1069" t="str">
        <f>VLOOKUP(I1069, 'categories'!$A$2:$B$1000, 2, FALSE)</f>
        <v>Children Bicycles</v>
      </c>
      <c r="I1069">
        <f>VLOOKUP(C1069, products!$A$2:$D$1000, 4, FALSE)</f>
        <v>1</v>
      </c>
      <c r="J1069" t="str">
        <f>VLOOKUP(D1069, stores!$A$2:$B$1000, 2, FALSE)</f>
        <v>Baldwin Bikes</v>
      </c>
      <c r="K1069" t="str">
        <f>VLOOKUP(C:C,products!$A$2:$B$1000,2,)</f>
        <v>Electra Girl's Hawaii 1 (16-inch) - 2015/2016</v>
      </c>
    </row>
    <row r="1070" spans="1:11" x14ac:dyDescent="0.25">
      <c r="A1070">
        <v>383</v>
      </c>
      <c r="B1070">
        <v>3</v>
      </c>
      <c r="C1070">
        <v>13</v>
      </c>
      <c r="D1070">
        <v>1</v>
      </c>
      <c r="E1070">
        <v>269.99</v>
      </c>
      <c r="F1070">
        <v>0.1</v>
      </c>
      <c r="G1070">
        <f>(order_items[[#This Row],[quantity]]*order_items[[#This Row],[list_price]]-order_items[[#This Row],[discount]])</f>
        <v>269.89</v>
      </c>
      <c r="H1070" t="str">
        <f>VLOOKUP(I1070, 'categories'!$A$2:$B$1000, 2, FALSE)</f>
        <v>Cruisers Bicycles</v>
      </c>
      <c r="I1070">
        <f>VLOOKUP(C1070, products!$A$2:$D$1000, 4, FALSE)</f>
        <v>3</v>
      </c>
      <c r="J1070" t="str">
        <f>VLOOKUP(D1070, stores!$A$2:$B$1000, 2, FALSE)</f>
        <v>Santa Cruz Bikes</v>
      </c>
      <c r="K1070" t="str">
        <f>VLOOKUP(C:C,products!$A$2:$B$1000,2,)</f>
        <v>Electra Cruiser 1 (24-Inch) - 2016</v>
      </c>
    </row>
    <row r="1071" spans="1:11" x14ac:dyDescent="0.25">
      <c r="A1071">
        <v>383</v>
      </c>
      <c r="B1071">
        <v>4</v>
      </c>
      <c r="C1071">
        <v>21</v>
      </c>
      <c r="D1071">
        <v>2</v>
      </c>
      <c r="E1071">
        <v>269.99</v>
      </c>
      <c r="F1071">
        <v>0.05</v>
      </c>
      <c r="G1071">
        <f>(order_items[[#This Row],[quantity]]*order_items[[#This Row],[list_price]]-order_items[[#This Row],[discount]])</f>
        <v>539.93000000000006</v>
      </c>
      <c r="H1071" t="str">
        <f>VLOOKUP(I1071, 'categories'!$A$2:$B$1000, 2, FALSE)</f>
        <v>Children Bicycles</v>
      </c>
      <c r="I1071">
        <f>VLOOKUP(C1071, products!$A$2:$D$1000, 4, FALSE)</f>
        <v>1</v>
      </c>
      <c r="J1071" t="str">
        <f>VLOOKUP(D1071, stores!$A$2:$B$1000, 2, FALSE)</f>
        <v>Baldwin Bikes</v>
      </c>
      <c r="K1071" t="str">
        <f>VLOOKUP(C:C,products!$A$2:$B$1000,2,)</f>
        <v>Electra Cruiser 1 (24-Inch) - 2016</v>
      </c>
    </row>
    <row r="1072" spans="1:11" x14ac:dyDescent="0.25">
      <c r="A1072">
        <v>383</v>
      </c>
      <c r="B1072">
        <v>5</v>
      </c>
      <c r="C1072">
        <v>14</v>
      </c>
      <c r="D1072">
        <v>1</v>
      </c>
      <c r="E1072">
        <v>269.99</v>
      </c>
      <c r="F1072">
        <v>0.1</v>
      </c>
      <c r="G1072">
        <f>(order_items[[#This Row],[quantity]]*order_items[[#This Row],[list_price]]-order_items[[#This Row],[discount]])</f>
        <v>269.89</v>
      </c>
      <c r="H1072" t="str">
        <f>VLOOKUP(I1072, 'categories'!$A$2:$B$1000, 2, FALSE)</f>
        <v>Cruisers Bicycles</v>
      </c>
      <c r="I1072">
        <f>VLOOKUP(C1072, products!$A$2:$D$1000, 4, FALSE)</f>
        <v>3</v>
      </c>
      <c r="J1072" t="str">
        <f>VLOOKUP(D1072, stores!$A$2:$B$1000, 2, FALSE)</f>
        <v>Santa Cruz Bikes</v>
      </c>
      <c r="K1072" t="str">
        <f>VLOOKUP(C:C,products!$A$2:$B$1000,2,)</f>
        <v>Electra Girl's Hawaii 1 (16-inch) - 2015/2016</v>
      </c>
    </row>
    <row r="1073" spans="1:11" x14ac:dyDescent="0.25">
      <c r="A1073">
        <v>384</v>
      </c>
      <c r="B1073">
        <v>1</v>
      </c>
      <c r="C1073">
        <v>20</v>
      </c>
      <c r="D1073">
        <v>1</v>
      </c>
      <c r="E1073">
        <v>599.99</v>
      </c>
      <c r="F1073">
        <v>0.1</v>
      </c>
      <c r="G1073">
        <f>(order_items[[#This Row],[quantity]]*order_items[[#This Row],[list_price]]-order_items[[#This Row],[discount]])</f>
        <v>599.89</v>
      </c>
      <c r="H1073" t="str">
        <f>VLOOKUP(I1073, 'categories'!$A$2:$B$1000, 2, FALSE)</f>
        <v>Cruisers Bicycles</v>
      </c>
      <c r="I1073">
        <f>VLOOKUP(C1073, products!$A$2:$D$1000, 4, FALSE)</f>
        <v>3</v>
      </c>
      <c r="J1073" t="str">
        <f>VLOOKUP(D1073, stores!$A$2:$B$1000, 2, FALSE)</f>
        <v>Santa Cruz Bikes</v>
      </c>
      <c r="K1073" t="str">
        <f>VLOOKUP(C:C,products!$A$2:$B$1000,2,)</f>
        <v>Electra Townie Original 7D EQ - Women's - 2016</v>
      </c>
    </row>
    <row r="1074" spans="1:11" x14ac:dyDescent="0.25">
      <c r="A1074">
        <v>384</v>
      </c>
      <c r="B1074">
        <v>2</v>
      </c>
      <c r="C1074">
        <v>21</v>
      </c>
      <c r="D1074">
        <v>2</v>
      </c>
      <c r="E1074">
        <v>269.99</v>
      </c>
      <c r="F1074">
        <v>0.2</v>
      </c>
      <c r="G1074">
        <f>(order_items[[#This Row],[quantity]]*order_items[[#This Row],[list_price]]-order_items[[#This Row],[discount]])</f>
        <v>539.78</v>
      </c>
      <c r="H1074" t="str">
        <f>VLOOKUP(I1074, 'categories'!$A$2:$B$1000, 2, FALSE)</f>
        <v>Children Bicycles</v>
      </c>
      <c r="I1074">
        <f>VLOOKUP(C1074, products!$A$2:$D$1000, 4, FALSE)</f>
        <v>1</v>
      </c>
      <c r="J1074" t="str">
        <f>VLOOKUP(D1074, stores!$A$2:$B$1000, 2, FALSE)</f>
        <v>Baldwin Bikes</v>
      </c>
      <c r="K1074" t="str">
        <f>VLOOKUP(C:C,products!$A$2:$B$1000,2,)</f>
        <v>Electra Cruiser 1 (24-Inch) - 2016</v>
      </c>
    </row>
    <row r="1075" spans="1:11" x14ac:dyDescent="0.25">
      <c r="A1075">
        <v>384</v>
      </c>
      <c r="B1075">
        <v>3</v>
      </c>
      <c r="C1075">
        <v>8</v>
      </c>
      <c r="D1075">
        <v>1</v>
      </c>
      <c r="E1075">
        <v>1799.99</v>
      </c>
      <c r="F1075">
        <v>0.05</v>
      </c>
      <c r="G1075">
        <f>(order_items[[#This Row],[quantity]]*order_items[[#This Row],[list_price]]-order_items[[#This Row],[discount]])</f>
        <v>1799.94</v>
      </c>
      <c r="H1075" t="str">
        <f>VLOOKUP(I1075, 'categories'!$A$2:$B$1000, 2, FALSE)</f>
        <v>Mountain Bikes</v>
      </c>
      <c r="I1075">
        <f>VLOOKUP(C1075, products!$A$2:$D$1000, 4, FALSE)</f>
        <v>6</v>
      </c>
      <c r="J1075" t="str">
        <f>VLOOKUP(D1075, stores!$A$2:$B$1000, 2, FALSE)</f>
        <v>Santa Cruz Bikes</v>
      </c>
      <c r="K1075" t="str">
        <f>VLOOKUP(C:C,products!$A$2:$B$1000,2,)</f>
        <v>Trek Remedy 29 Carbon Frameset - 2016</v>
      </c>
    </row>
    <row r="1076" spans="1:11" x14ac:dyDescent="0.25">
      <c r="A1076">
        <v>384</v>
      </c>
      <c r="B1076">
        <v>4</v>
      </c>
      <c r="C1076">
        <v>15</v>
      </c>
      <c r="D1076">
        <v>1</v>
      </c>
      <c r="E1076">
        <v>529.99</v>
      </c>
      <c r="F1076">
        <v>0.1</v>
      </c>
      <c r="G1076">
        <f>(order_items[[#This Row],[quantity]]*order_items[[#This Row],[list_price]]-order_items[[#This Row],[discount]])</f>
        <v>529.89</v>
      </c>
      <c r="H1076" t="str">
        <f>VLOOKUP(I1076, 'categories'!$A$2:$B$1000, 2, FALSE)</f>
        <v>Cruisers Bicycles</v>
      </c>
      <c r="I1076">
        <f>VLOOKUP(C1076, products!$A$2:$D$1000, 4, FALSE)</f>
        <v>3</v>
      </c>
      <c r="J1076" t="str">
        <f>VLOOKUP(D1076, stores!$A$2:$B$1000, 2, FALSE)</f>
        <v>Santa Cruz Bikes</v>
      </c>
      <c r="K1076" t="str">
        <f>VLOOKUP(C:C,products!$A$2:$B$1000,2,)</f>
        <v>Electra Moto 1 - 2016</v>
      </c>
    </row>
    <row r="1077" spans="1:11" x14ac:dyDescent="0.25">
      <c r="A1077">
        <v>384</v>
      </c>
      <c r="B1077">
        <v>5</v>
      </c>
      <c r="C1077">
        <v>4</v>
      </c>
      <c r="D1077">
        <v>1</v>
      </c>
      <c r="E1077">
        <v>2899.99</v>
      </c>
      <c r="F1077">
        <v>0.2</v>
      </c>
      <c r="G1077">
        <f>(order_items[[#This Row],[quantity]]*order_items[[#This Row],[list_price]]-order_items[[#This Row],[discount]])</f>
        <v>2899.79</v>
      </c>
      <c r="H1077" t="str">
        <f>VLOOKUP(I1077, 'categories'!$A$2:$B$1000, 2, FALSE)</f>
        <v>Mountain Bikes</v>
      </c>
      <c r="I1077">
        <f>VLOOKUP(C1077, products!$A$2:$D$1000, 4, FALSE)</f>
        <v>6</v>
      </c>
      <c r="J1077" t="str">
        <f>VLOOKUP(D1077, stores!$A$2:$B$1000, 2, FALSE)</f>
        <v>Santa Cruz Bikes</v>
      </c>
      <c r="K1077" t="str">
        <f>VLOOKUP(C:C,products!$A$2:$B$1000,2,)</f>
        <v>Trek Fuel EX 8 29 - 2016</v>
      </c>
    </row>
    <row r="1078" spans="1:11" x14ac:dyDescent="0.25">
      <c r="A1078">
        <v>385</v>
      </c>
      <c r="B1078">
        <v>1</v>
      </c>
      <c r="C1078">
        <v>21</v>
      </c>
      <c r="D1078">
        <v>1</v>
      </c>
      <c r="E1078">
        <v>269.99</v>
      </c>
      <c r="F1078">
        <v>7.0000000000000007E-2</v>
      </c>
      <c r="G1078">
        <f>(order_items[[#This Row],[quantity]]*order_items[[#This Row],[list_price]]-order_items[[#This Row],[discount]])</f>
        <v>269.92</v>
      </c>
      <c r="H1078" t="str">
        <f>VLOOKUP(I1078, 'categories'!$A$2:$B$1000, 2, FALSE)</f>
        <v>Children Bicycles</v>
      </c>
      <c r="I1078">
        <f>VLOOKUP(C1078, products!$A$2:$D$1000, 4, FALSE)</f>
        <v>1</v>
      </c>
      <c r="J1078" t="str">
        <f>VLOOKUP(D1078, stores!$A$2:$B$1000, 2, FALSE)</f>
        <v>Santa Cruz Bikes</v>
      </c>
      <c r="K1078" t="str">
        <f>VLOOKUP(C:C,products!$A$2:$B$1000,2,)</f>
        <v>Electra Cruiser 1 (24-Inch) - 2016</v>
      </c>
    </row>
    <row r="1079" spans="1:11" x14ac:dyDescent="0.25">
      <c r="A1079">
        <v>385</v>
      </c>
      <c r="B1079">
        <v>2</v>
      </c>
      <c r="C1079">
        <v>7</v>
      </c>
      <c r="D1079">
        <v>2</v>
      </c>
      <c r="E1079">
        <v>3999.99</v>
      </c>
      <c r="F1079">
        <v>0.2</v>
      </c>
      <c r="G1079">
        <f>(order_items[[#This Row],[quantity]]*order_items[[#This Row],[list_price]]-order_items[[#This Row],[discount]])</f>
        <v>7999.78</v>
      </c>
      <c r="H1079" t="str">
        <f>VLOOKUP(I1079, 'categories'!$A$2:$B$1000, 2, FALSE)</f>
        <v>Mountain Bikes</v>
      </c>
      <c r="I1079">
        <f>VLOOKUP(C1079, products!$A$2:$D$1000, 4, FALSE)</f>
        <v>6</v>
      </c>
      <c r="J1079" t="str">
        <f>VLOOKUP(D1079, stores!$A$2:$B$1000, 2, FALSE)</f>
        <v>Baldwin Bikes</v>
      </c>
      <c r="K1079" t="str">
        <f>VLOOKUP(C:C,products!$A$2:$B$1000,2,)</f>
        <v>Trek Slash 8 27.5 - 2016</v>
      </c>
    </row>
    <row r="1080" spans="1:11" x14ac:dyDescent="0.25">
      <c r="A1080">
        <v>385</v>
      </c>
      <c r="B1080">
        <v>3</v>
      </c>
      <c r="C1080">
        <v>26</v>
      </c>
      <c r="D1080">
        <v>2</v>
      </c>
      <c r="E1080">
        <v>599.99</v>
      </c>
      <c r="F1080">
        <v>0.05</v>
      </c>
      <c r="G1080">
        <f>(order_items[[#This Row],[quantity]]*order_items[[#This Row],[list_price]]-order_items[[#This Row],[discount]])</f>
        <v>1199.93</v>
      </c>
      <c r="H1080" t="str">
        <f>VLOOKUP(I1080, 'categories'!$A$2:$B$1000, 2, FALSE)</f>
        <v>Comfort Bicycles</v>
      </c>
      <c r="I1080">
        <f>VLOOKUP(C1080, products!$A$2:$D$1000, 4, FALSE)</f>
        <v>2</v>
      </c>
      <c r="J1080" t="str">
        <f>VLOOKUP(D1080, stores!$A$2:$B$1000, 2, FALSE)</f>
        <v>Baldwin Bikes</v>
      </c>
      <c r="K1080" t="str">
        <f>VLOOKUP(C:C,products!$A$2:$B$1000,2,)</f>
        <v>Electra Townie Original 7D EQ - 2016</v>
      </c>
    </row>
    <row r="1081" spans="1:11" x14ac:dyDescent="0.25">
      <c r="A1081">
        <v>386</v>
      </c>
      <c r="B1081">
        <v>1</v>
      </c>
      <c r="C1081">
        <v>8</v>
      </c>
      <c r="D1081">
        <v>1</v>
      </c>
      <c r="E1081">
        <v>1799.99</v>
      </c>
      <c r="F1081">
        <v>0.2</v>
      </c>
      <c r="G1081">
        <f>(order_items[[#This Row],[quantity]]*order_items[[#This Row],[list_price]]-order_items[[#This Row],[discount]])</f>
        <v>1799.79</v>
      </c>
      <c r="H1081" t="str">
        <f>VLOOKUP(I1081, 'categories'!$A$2:$B$1000, 2, FALSE)</f>
        <v>Mountain Bikes</v>
      </c>
      <c r="I1081">
        <f>VLOOKUP(C1081, products!$A$2:$D$1000, 4, FALSE)</f>
        <v>6</v>
      </c>
      <c r="J1081" t="str">
        <f>VLOOKUP(D1081, stores!$A$2:$B$1000, 2, FALSE)</f>
        <v>Santa Cruz Bikes</v>
      </c>
      <c r="K1081" t="str">
        <f>VLOOKUP(C:C,products!$A$2:$B$1000,2,)</f>
        <v>Trek Remedy 29 Carbon Frameset - 2016</v>
      </c>
    </row>
    <row r="1082" spans="1:11" x14ac:dyDescent="0.25">
      <c r="A1082">
        <v>386</v>
      </c>
      <c r="B1082">
        <v>2</v>
      </c>
      <c r="C1082">
        <v>3</v>
      </c>
      <c r="D1082">
        <v>2</v>
      </c>
      <c r="E1082">
        <v>999.99</v>
      </c>
      <c r="F1082">
        <v>0.05</v>
      </c>
      <c r="G1082">
        <f>(order_items[[#This Row],[quantity]]*order_items[[#This Row],[list_price]]-order_items[[#This Row],[discount]])</f>
        <v>1999.93</v>
      </c>
      <c r="H1082" t="str">
        <f>VLOOKUP(I1082, 'categories'!$A$2:$B$1000, 2, FALSE)</f>
        <v>Mountain Bikes</v>
      </c>
      <c r="I1082">
        <f>VLOOKUP(C1082, products!$A$2:$D$1000, 4, FALSE)</f>
        <v>6</v>
      </c>
      <c r="J1082" t="str">
        <f>VLOOKUP(D1082, stores!$A$2:$B$1000, 2, FALSE)</f>
        <v>Baldwin Bikes</v>
      </c>
      <c r="K1082" t="str">
        <f>VLOOKUP(C:C,products!$A$2:$B$1000,2,)</f>
        <v>Surly Wednesday Frameset - 2016</v>
      </c>
    </row>
    <row r="1083" spans="1:11" x14ac:dyDescent="0.25">
      <c r="A1083">
        <v>386</v>
      </c>
      <c r="B1083">
        <v>3</v>
      </c>
      <c r="C1083">
        <v>16</v>
      </c>
      <c r="D1083">
        <v>2</v>
      </c>
      <c r="E1083">
        <v>599.99</v>
      </c>
      <c r="F1083">
        <v>0.2</v>
      </c>
      <c r="G1083">
        <f>(order_items[[#This Row],[quantity]]*order_items[[#This Row],[list_price]]-order_items[[#This Row],[discount]])</f>
        <v>1199.78</v>
      </c>
      <c r="H1083" t="str">
        <f>VLOOKUP(I1083, 'categories'!$A$2:$B$1000, 2, FALSE)</f>
        <v>Cruisers Bicycles</v>
      </c>
      <c r="I1083">
        <f>VLOOKUP(C1083, products!$A$2:$D$1000, 4, FALSE)</f>
        <v>3</v>
      </c>
      <c r="J1083" t="str">
        <f>VLOOKUP(D1083, stores!$A$2:$B$1000, 2, FALSE)</f>
        <v>Baldwin Bikes</v>
      </c>
      <c r="K1083" t="str">
        <f>VLOOKUP(C:C,products!$A$2:$B$1000,2,)</f>
        <v>Electra Townie Original 7D EQ - 2016</v>
      </c>
    </row>
    <row r="1084" spans="1:11" x14ac:dyDescent="0.25">
      <c r="A1084">
        <v>387</v>
      </c>
      <c r="B1084">
        <v>1</v>
      </c>
      <c r="C1084">
        <v>18</v>
      </c>
      <c r="D1084">
        <v>1</v>
      </c>
      <c r="E1084">
        <v>449</v>
      </c>
      <c r="F1084">
        <v>0.2</v>
      </c>
      <c r="G1084">
        <f>(order_items[[#This Row],[quantity]]*order_items[[#This Row],[list_price]]-order_items[[#This Row],[discount]])</f>
        <v>448.8</v>
      </c>
      <c r="H1084" t="str">
        <f>VLOOKUP(I1084, 'categories'!$A$2:$B$1000, 2, FALSE)</f>
        <v>Cruisers Bicycles</v>
      </c>
      <c r="I1084">
        <f>VLOOKUP(C1084, products!$A$2:$D$1000, 4, FALSE)</f>
        <v>3</v>
      </c>
      <c r="J1084" t="str">
        <f>VLOOKUP(D1084, stores!$A$2:$B$1000, 2, FALSE)</f>
        <v>Santa Cruz Bikes</v>
      </c>
      <c r="K1084" t="str">
        <f>VLOOKUP(C:C,products!$A$2:$B$1000,2,)</f>
        <v>Pure Cycles Western 3-Speed - Women's - 2015/2016</v>
      </c>
    </row>
    <row r="1085" spans="1:11" x14ac:dyDescent="0.25">
      <c r="A1085">
        <v>388</v>
      </c>
      <c r="B1085">
        <v>1</v>
      </c>
      <c r="C1085">
        <v>19</v>
      </c>
      <c r="D1085">
        <v>2</v>
      </c>
      <c r="E1085">
        <v>449</v>
      </c>
      <c r="F1085">
        <v>0.2</v>
      </c>
      <c r="G1085">
        <f>(order_items[[#This Row],[quantity]]*order_items[[#This Row],[list_price]]-order_items[[#This Row],[discount]])</f>
        <v>897.8</v>
      </c>
      <c r="H1085" t="str">
        <f>VLOOKUP(I1085, 'categories'!$A$2:$B$1000, 2, FALSE)</f>
        <v>Cruisers Bicycles</v>
      </c>
      <c r="I1085">
        <f>VLOOKUP(C1085, products!$A$2:$D$1000, 4, FALSE)</f>
        <v>3</v>
      </c>
      <c r="J1085" t="str">
        <f>VLOOKUP(D1085, stores!$A$2:$B$1000, 2, FALSE)</f>
        <v>Baldwin Bikes</v>
      </c>
      <c r="K1085" t="str">
        <f>VLOOKUP(C:C,products!$A$2:$B$1000,2,)</f>
        <v>Pure Cycles William 3-Speed - 2016</v>
      </c>
    </row>
    <row r="1086" spans="1:11" x14ac:dyDescent="0.25">
      <c r="A1086">
        <v>388</v>
      </c>
      <c r="B1086">
        <v>2</v>
      </c>
      <c r="C1086">
        <v>13</v>
      </c>
      <c r="D1086">
        <v>2</v>
      </c>
      <c r="E1086">
        <v>269.99</v>
      </c>
      <c r="F1086">
        <v>7.0000000000000007E-2</v>
      </c>
      <c r="G1086">
        <f>(order_items[[#This Row],[quantity]]*order_items[[#This Row],[list_price]]-order_items[[#This Row],[discount]])</f>
        <v>539.91</v>
      </c>
      <c r="H1086" t="str">
        <f>VLOOKUP(I1086, 'categories'!$A$2:$B$1000, 2, FALSE)</f>
        <v>Cruisers Bicycles</v>
      </c>
      <c r="I1086">
        <f>VLOOKUP(C1086, products!$A$2:$D$1000, 4, FALSE)</f>
        <v>3</v>
      </c>
      <c r="J1086" t="str">
        <f>VLOOKUP(D1086, stores!$A$2:$B$1000, 2, FALSE)</f>
        <v>Baldwin Bikes</v>
      </c>
      <c r="K1086" t="str">
        <f>VLOOKUP(C:C,products!$A$2:$B$1000,2,)</f>
        <v>Electra Cruiser 1 (24-Inch) - 2016</v>
      </c>
    </row>
    <row r="1087" spans="1:11" x14ac:dyDescent="0.25">
      <c r="A1087">
        <v>388</v>
      </c>
      <c r="B1087">
        <v>3</v>
      </c>
      <c r="C1087">
        <v>2</v>
      </c>
      <c r="D1087">
        <v>1</v>
      </c>
      <c r="E1087">
        <v>749.99</v>
      </c>
      <c r="F1087">
        <v>7.0000000000000007E-2</v>
      </c>
      <c r="G1087">
        <f>(order_items[[#This Row],[quantity]]*order_items[[#This Row],[list_price]]-order_items[[#This Row],[discount]])</f>
        <v>749.92</v>
      </c>
      <c r="H1087" t="str">
        <f>VLOOKUP(I1087, 'categories'!$A$2:$B$1000, 2, FALSE)</f>
        <v>Mountain Bikes</v>
      </c>
      <c r="I1087">
        <f>VLOOKUP(C1087, products!$A$2:$D$1000, 4, FALSE)</f>
        <v>6</v>
      </c>
      <c r="J1087" t="str">
        <f>VLOOKUP(D1087, stores!$A$2:$B$1000, 2, FALSE)</f>
        <v>Santa Cruz Bikes</v>
      </c>
      <c r="K1087" t="str">
        <f>VLOOKUP(C:C,products!$A$2:$B$1000,2,)</f>
        <v>Ritchey Timberwolf Frameset - 2016</v>
      </c>
    </row>
    <row r="1088" spans="1:11" x14ac:dyDescent="0.25">
      <c r="A1088">
        <v>388</v>
      </c>
      <c r="B1088">
        <v>4</v>
      </c>
      <c r="C1088">
        <v>11</v>
      </c>
      <c r="D1088">
        <v>1</v>
      </c>
      <c r="E1088">
        <v>1680.99</v>
      </c>
      <c r="F1088">
        <v>0.1</v>
      </c>
      <c r="G1088">
        <f>(order_items[[#This Row],[quantity]]*order_items[[#This Row],[list_price]]-order_items[[#This Row],[discount]])</f>
        <v>1680.89</v>
      </c>
      <c r="H1088" t="str">
        <f>VLOOKUP(I1088, 'categories'!$A$2:$B$1000, 2, FALSE)</f>
        <v>Cyclocross Bicycles</v>
      </c>
      <c r="I1088">
        <f>VLOOKUP(C1088, products!$A$2:$D$1000, 4, FALSE)</f>
        <v>4</v>
      </c>
      <c r="J1088" t="str">
        <f>VLOOKUP(D1088, stores!$A$2:$B$1000, 2, FALSE)</f>
        <v>Santa Cruz Bikes</v>
      </c>
      <c r="K1088" t="str">
        <f>VLOOKUP(C:C,products!$A$2:$B$1000,2,)</f>
        <v>Surly Straggler 650b - 2016</v>
      </c>
    </row>
    <row r="1089" spans="1:11" x14ac:dyDescent="0.25">
      <c r="A1089">
        <v>389</v>
      </c>
      <c r="B1089">
        <v>1</v>
      </c>
      <c r="C1089">
        <v>2</v>
      </c>
      <c r="D1089">
        <v>1</v>
      </c>
      <c r="E1089">
        <v>749.99</v>
      </c>
      <c r="F1089">
        <v>7.0000000000000007E-2</v>
      </c>
      <c r="G1089">
        <f>(order_items[[#This Row],[quantity]]*order_items[[#This Row],[list_price]]-order_items[[#This Row],[discount]])</f>
        <v>749.92</v>
      </c>
      <c r="H1089" t="str">
        <f>VLOOKUP(I1089, 'categories'!$A$2:$B$1000, 2, FALSE)</f>
        <v>Mountain Bikes</v>
      </c>
      <c r="I1089">
        <f>VLOOKUP(C1089, products!$A$2:$D$1000, 4, FALSE)</f>
        <v>6</v>
      </c>
      <c r="J1089" t="str">
        <f>VLOOKUP(D1089, stores!$A$2:$B$1000, 2, FALSE)</f>
        <v>Santa Cruz Bikes</v>
      </c>
      <c r="K1089" t="str">
        <f>VLOOKUP(C:C,products!$A$2:$B$1000,2,)</f>
        <v>Ritchey Timberwolf Frameset - 2016</v>
      </c>
    </row>
    <row r="1090" spans="1:11" x14ac:dyDescent="0.25">
      <c r="A1090">
        <v>389</v>
      </c>
      <c r="B1090">
        <v>2</v>
      </c>
      <c r="C1090">
        <v>15</v>
      </c>
      <c r="D1090">
        <v>2</v>
      </c>
      <c r="E1090">
        <v>529.99</v>
      </c>
      <c r="F1090">
        <v>7.0000000000000007E-2</v>
      </c>
      <c r="G1090">
        <f>(order_items[[#This Row],[quantity]]*order_items[[#This Row],[list_price]]-order_items[[#This Row],[discount]])</f>
        <v>1059.9100000000001</v>
      </c>
      <c r="H1090" t="str">
        <f>VLOOKUP(I1090, 'categories'!$A$2:$B$1000, 2, FALSE)</f>
        <v>Cruisers Bicycles</v>
      </c>
      <c r="I1090">
        <f>VLOOKUP(C1090, products!$A$2:$D$1000, 4, FALSE)</f>
        <v>3</v>
      </c>
      <c r="J1090" t="str">
        <f>VLOOKUP(D1090, stores!$A$2:$B$1000, 2, FALSE)</f>
        <v>Baldwin Bikes</v>
      </c>
      <c r="K1090" t="str">
        <f>VLOOKUP(C:C,products!$A$2:$B$1000,2,)</f>
        <v>Electra Moto 1 - 2016</v>
      </c>
    </row>
    <row r="1091" spans="1:11" x14ac:dyDescent="0.25">
      <c r="A1091">
        <v>389</v>
      </c>
      <c r="B1091">
        <v>3</v>
      </c>
      <c r="C1091">
        <v>10</v>
      </c>
      <c r="D1091">
        <v>2</v>
      </c>
      <c r="E1091">
        <v>1549</v>
      </c>
      <c r="F1091">
        <v>0.05</v>
      </c>
      <c r="G1091">
        <f>(order_items[[#This Row],[quantity]]*order_items[[#This Row],[list_price]]-order_items[[#This Row],[discount]])</f>
        <v>3097.95</v>
      </c>
      <c r="H1091" t="str">
        <f>VLOOKUP(I1091, 'categories'!$A$2:$B$1000, 2, FALSE)</f>
        <v>Cyclocross Bicycles</v>
      </c>
      <c r="I1091">
        <f>VLOOKUP(C1091, products!$A$2:$D$1000, 4, FALSE)</f>
        <v>4</v>
      </c>
      <c r="J1091" t="str">
        <f>VLOOKUP(D1091, stores!$A$2:$B$1000, 2, FALSE)</f>
        <v>Baldwin Bikes</v>
      </c>
      <c r="K1091" t="str">
        <f>VLOOKUP(C:C,products!$A$2:$B$1000,2,)</f>
        <v>Surly Straggler - 2016</v>
      </c>
    </row>
    <row r="1092" spans="1:11" x14ac:dyDescent="0.25">
      <c r="A1092">
        <v>389</v>
      </c>
      <c r="B1092">
        <v>4</v>
      </c>
      <c r="C1092">
        <v>5</v>
      </c>
      <c r="D1092">
        <v>1</v>
      </c>
      <c r="E1092">
        <v>1320.99</v>
      </c>
      <c r="F1092">
        <v>0.05</v>
      </c>
      <c r="G1092">
        <f>(order_items[[#This Row],[quantity]]*order_items[[#This Row],[list_price]]-order_items[[#This Row],[discount]])</f>
        <v>1320.94</v>
      </c>
      <c r="H1092" t="str">
        <f>VLOOKUP(I1092, 'categories'!$A$2:$B$1000, 2, FALSE)</f>
        <v>Mountain Bikes</v>
      </c>
      <c r="I1092">
        <f>VLOOKUP(C1092, products!$A$2:$D$1000, 4, FALSE)</f>
        <v>6</v>
      </c>
      <c r="J1092" t="str">
        <f>VLOOKUP(D1092, stores!$A$2:$B$1000, 2, FALSE)</f>
        <v>Santa Cruz Bikes</v>
      </c>
      <c r="K1092" t="str">
        <f>VLOOKUP(C:C,products!$A$2:$B$1000,2,)</f>
        <v>Heller Shagamaw Frame - 2016</v>
      </c>
    </row>
    <row r="1093" spans="1:11" x14ac:dyDescent="0.25">
      <c r="A1093">
        <v>389</v>
      </c>
      <c r="B1093">
        <v>5</v>
      </c>
      <c r="C1093">
        <v>9</v>
      </c>
      <c r="D1093">
        <v>1</v>
      </c>
      <c r="E1093">
        <v>2999.99</v>
      </c>
      <c r="F1093">
        <v>0.2</v>
      </c>
      <c r="G1093">
        <f>(order_items[[#This Row],[quantity]]*order_items[[#This Row],[list_price]]-order_items[[#This Row],[discount]])</f>
        <v>2999.79</v>
      </c>
      <c r="H1093" t="str">
        <f>VLOOKUP(I1093, 'categories'!$A$2:$B$1000, 2, FALSE)</f>
        <v>Electric Bikes</v>
      </c>
      <c r="I1093">
        <f>VLOOKUP(C1093, products!$A$2:$D$1000, 4, FALSE)</f>
        <v>5</v>
      </c>
      <c r="J1093" t="str">
        <f>VLOOKUP(D1093, stores!$A$2:$B$1000, 2, FALSE)</f>
        <v>Santa Cruz Bikes</v>
      </c>
      <c r="K1093" t="str">
        <f>VLOOKUP(C:C,products!$A$2:$B$1000,2,)</f>
        <v>Trek Conduit+ - 2016</v>
      </c>
    </row>
    <row r="1094" spans="1:11" x14ac:dyDescent="0.25">
      <c r="A1094">
        <v>390</v>
      </c>
      <c r="B1094">
        <v>1</v>
      </c>
      <c r="C1094">
        <v>23</v>
      </c>
      <c r="D1094">
        <v>1</v>
      </c>
      <c r="E1094">
        <v>299.99</v>
      </c>
      <c r="F1094">
        <v>0.05</v>
      </c>
      <c r="G1094">
        <f>(order_items[[#This Row],[quantity]]*order_items[[#This Row],[list_price]]-order_items[[#This Row],[discount]])</f>
        <v>299.94</v>
      </c>
      <c r="H1094" t="str">
        <f>VLOOKUP(I1094, 'categories'!$A$2:$B$1000, 2, FALSE)</f>
        <v>Children Bicycles</v>
      </c>
      <c r="I1094">
        <f>VLOOKUP(C1094, products!$A$2:$D$1000, 4, FALSE)</f>
        <v>1</v>
      </c>
      <c r="J1094" t="str">
        <f>VLOOKUP(D1094, stores!$A$2:$B$1000, 2, FALSE)</f>
        <v>Santa Cruz Bikes</v>
      </c>
      <c r="K1094" t="str">
        <f>VLOOKUP(C:C,products!$A$2:$B$1000,2,)</f>
        <v>Electra Girl's Hawaii 1 (20-inch) - 2015/2016</v>
      </c>
    </row>
    <row r="1095" spans="1:11" x14ac:dyDescent="0.25">
      <c r="A1095">
        <v>390</v>
      </c>
      <c r="B1095">
        <v>2</v>
      </c>
      <c r="C1095">
        <v>7</v>
      </c>
      <c r="D1095">
        <v>2</v>
      </c>
      <c r="E1095">
        <v>3999.99</v>
      </c>
      <c r="F1095">
        <v>7.0000000000000007E-2</v>
      </c>
      <c r="G1095">
        <f>(order_items[[#This Row],[quantity]]*order_items[[#This Row],[list_price]]-order_items[[#This Row],[discount]])</f>
        <v>7999.91</v>
      </c>
      <c r="H1095" t="str">
        <f>VLOOKUP(I1095, 'categories'!$A$2:$B$1000, 2, FALSE)</f>
        <v>Mountain Bikes</v>
      </c>
      <c r="I1095">
        <f>VLOOKUP(C1095, products!$A$2:$D$1000, 4, FALSE)</f>
        <v>6</v>
      </c>
      <c r="J1095" t="str">
        <f>VLOOKUP(D1095, stores!$A$2:$B$1000, 2, FALSE)</f>
        <v>Baldwin Bikes</v>
      </c>
      <c r="K1095" t="str">
        <f>VLOOKUP(C:C,products!$A$2:$B$1000,2,)</f>
        <v>Trek Slash 8 27.5 - 2016</v>
      </c>
    </row>
    <row r="1096" spans="1:11" x14ac:dyDescent="0.25">
      <c r="A1096">
        <v>390</v>
      </c>
      <c r="B1096">
        <v>3</v>
      </c>
      <c r="C1096">
        <v>9</v>
      </c>
      <c r="D1096">
        <v>1</v>
      </c>
      <c r="E1096">
        <v>2999.99</v>
      </c>
      <c r="F1096">
        <v>0.05</v>
      </c>
      <c r="G1096">
        <f>(order_items[[#This Row],[quantity]]*order_items[[#This Row],[list_price]]-order_items[[#This Row],[discount]])</f>
        <v>2999.9399999999996</v>
      </c>
      <c r="H1096" t="str">
        <f>VLOOKUP(I1096, 'categories'!$A$2:$B$1000, 2, FALSE)</f>
        <v>Electric Bikes</v>
      </c>
      <c r="I1096">
        <f>VLOOKUP(C1096, products!$A$2:$D$1000, 4, FALSE)</f>
        <v>5</v>
      </c>
      <c r="J1096" t="str">
        <f>VLOOKUP(D1096, stores!$A$2:$B$1000, 2, FALSE)</f>
        <v>Santa Cruz Bikes</v>
      </c>
      <c r="K1096" t="str">
        <f>VLOOKUP(C:C,products!$A$2:$B$1000,2,)</f>
        <v>Trek Conduit+ - 2016</v>
      </c>
    </row>
    <row r="1097" spans="1:11" x14ac:dyDescent="0.25">
      <c r="A1097">
        <v>391</v>
      </c>
      <c r="B1097">
        <v>1</v>
      </c>
      <c r="C1097">
        <v>8</v>
      </c>
      <c r="D1097">
        <v>1</v>
      </c>
      <c r="E1097">
        <v>1799.99</v>
      </c>
      <c r="F1097">
        <v>7.0000000000000007E-2</v>
      </c>
      <c r="G1097">
        <f>(order_items[[#This Row],[quantity]]*order_items[[#This Row],[list_price]]-order_items[[#This Row],[discount]])</f>
        <v>1799.92</v>
      </c>
      <c r="H1097" t="str">
        <f>VLOOKUP(I1097, 'categories'!$A$2:$B$1000, 2, FALSE)</f>
        <v>Mountain Bikes</v>
      </c>
      <c r="I1097">
        <f>VLOOKUP(C1097, products!$A$2:$D$1000, 4, FALSE)</f>
        <v>6</v>
      </c>
      <c r="J1097" t="str">
        <f>VLOOKUP(D1097, stores!$A$2:$B$1000, 2, FALSE)</f>
        <v>Santa Cruz Bikes</v>
      </c>
      <c r="K1097" t="str">
        <f>VLOOKUP(C:C,products!$A$2:$B$1000,2,)</f>
        <v>Trek Remedy 29 Carbon Frameset - 2016</v>
      </c>
    </row>
    <row r="1098" spans="1:11" x14ac:dyDescent="0.25">
      <c r="A1098">
        <v>391</v>
      </c>
      <c r="B1098">
        <v>2</v>
      </c>
      <c r="C1098">
        <v>5</v>
      </c>
      <c r="D1098">
        <v>2</v>
      </c>
      <c r="E1098">
        <v>1320.99</v>
      </c>
      <c r="F1098">
        <v>0.2</v>
      </c>
      <c r="G1098">
        <f>(order_items[[#This Row],[quantity]]*order_items[[#This Row],[list_price]]-order_items[[#This Row],[discount]])</f>
        <v>2641.78</v>
      </c>
      <c r="H1098" t="str">
        <f>VLOOKUP(I1098, 'categories'!$A$2:$B$1000, 2, FALSE)</f>
        <v>Mountain Bikes</v>
      </c>
      <c r="I1098">
        <f>VLOOKUP(C1098, products!$A$2:$D$1000, 4, FALSE)</f>
        <v>6</v>
      </c>
      <c r="J1098" t="str">
        <f>VLOOKUP(D1098, stores!$A$2:$B$1000, 2, FALSE)</f>
        <v>Baldwin Bikes</v>
      </c>
      <c r="K1098" t="str">
        <f>VLOOKUP(C:C,products!$A$2:$B$1000,2,)</f>
        <v>Heller Shagamaw Frame - 2016</v>
      </c>
    </row>
    <row r="1099" spans="1:11" x14ac:dyDescent="0.25">
      <c r="A1099">
        <v>391</v>
      </c>
      <c r="B1099">
        <v>3</v>
      </c>
      <c r="C1099">
        <v>24</v>
      </c>
      <c r="D1099">
        <v>2</v>
      </c>
      <c r="E1099">
        <v>549.99</v>
      </c>
      <c r="F1099">
        <v>7.0000000000000007E-2</v>
      </c>
      <c r="G1099">
        <f>(order_items[[#This Row],[quantity]]*order_items[[#This Row],[list_price]]-order_items[[#This Row],[discount]])</f>
        <v>1099.9100000000001</v>
      </c>
      <c r="H1099" t="str">
        <f>VLOOKUP(I1099, 'categories'!$A$2:$B$1000, 2, FALSE)</f>
        <v>Comfort Bicycles</v>
      </c>
      <c r="I1099">
        <f>VLOOKUP(C1099, products!$A$2:$D$1000, 4, FALSE)</f>
        <v>2</v>
      </c>
      <c r="J1099" t="str">
        <f>VLOOKUP(D1099, stores!$A$2:$B$1000, 2, FALSE)</f>
        <v>Baldwin Bikes</v>
      </c>
      <c r="K1099" t="str">
        <f>VLOOKUP(C:C,products!$A$2:$B$1000,2,)</f>
        <v>Electra Townie Original 21D - 2016</v>
      </c>
    </row>
    <row r="1100" spans="1:11" x14ac:dyDescent="0.25">
      <c r="A1100">
        <v>392</v>
      </c>
      <c r="B1100">
        <v>1</v>
      </c>
      <c r="C1100">
        <v>14</v>
      </c>
      <c r="D1100">
        <v>2</v>
      </c>
      <c r="E1100">
        <v>269.99</v>
      </c>
      <c r="F1100">
        <v>0.1</v>
      </c>
      <c r="G1100">
        <f>(order_items[[#This Row],[quantity]]*order_items[[#This Row],[list_price]]-order_items[[#This Row],[discount]])</f>
        <v>539.88</v>
      </c>
      <c r="H1100" t="str">
        <f>VLOOKUP(I1100, 'categories'!$A$2:$B$1000, 2, FALSE)</f>
        <v>Cruisers Bicycles</v>
      </c>
      <c r="I1100">
        <f>VLOOKUP(C1100, products!$A$2:$D$1000, 4, FALSE)</f>
        <v>3</v>
      </c>
      <c r="J1100" t="str">
        <f>VLOOKUP(D1100, stores!$A$2:$B$1000, 2, FALSE)</f>
        <v>Baldwin Bikes</v>
      </c>
      <c r="K1100" t="str">
        <f>VLOOKUP(C:C,products!$A$2:$B$1000,2,)</f>
        <v>Electra Girl's Hawaii 1 (16-inch) - 2015/2016</v>
      </c>
    </row>
    <row r="1101" spans="1:11" x14ac:dyDescent="0.25">
      <c r="A1101">
        <v>392</v>
      </c>
      <c r="B1101">
        <v>2</v>
      </c>
      <c r="C1101">
        <v>3</v>
      </c>
      <c r="D1101">
        <v>2</v>
      </c>
      <c r="E1101">
        <v>999.99</v>
      </c>
      <c r="F1101">
        <v>0.05</v>
      </c>
      <c r="G1101">
        <f>(order_items[[#This Row],[quantity]]*order_items[[#This Row],[list_price]]-order_items[[#This Row],[discount]])</f>
        <v>1999.93</v>
      </c>
      <c r="H1101" t="str">
        <f>VLOOKUP(I1101, 'categories'!$A$2:$B$1000, 2, FALSE)</f>
        <v>Mountain Bikes</v>
      </c>
      <c r="I1101">
        <f>VLOOKUP(C1101, products!$A$2:$D$1000, 4, FALSE)</f>
        <v>6</v>
      </c>
      <c r="J1101" t="str">
        <f>VLOOKUP(D1101, stores!$A$2:$B$1000, 2, FALSE)</f>
        <v>Baldwin Bikes</v>
      </c>
      <c r="K1101" t="str">
        <f>VLOOKUP(C:C,products!$A$2:$B$1000,2,)</f>
        <v>Surly Wednesday Frameset - 2016</v>
      </c>
    </row>
    <row r="1102" spans="1:11" x14ac:dyDescent="0.25">
      <c r="A1102">
        <v>393</v>
      </c>
      <c r="B1102">
        <v>1</v>
      </c>
      <c r="C1102">
        <v>6</v>
      </c>
      <c r="D1102">
        <v>2</v>
      </c>
      <c r="E1102">
        <v>469.99</v>
      </c>
      <c r="F1102">
        <v>0.2</v>
      </c>
      <c r="G1102">
        <f>(order_items[[#This Row],[quantity]]*order_items[[#This Row],[list_price]]-order_items[[#This Row],[discount]])</f>
        <v>939.78</v>
      </c>
      <c r="H1102" t="str">
        <f>VLOOKUP(I1102, 'categories'!$A$2:$B$1000, 2, FALSE)</f>
        <v>Mountain Bikes</v>
      </c>
      <c r="I1102">
        <f>VLOOKUP(C1102, products!$A$2:$D$1000, 4, FALSE)</f>
        <v>6</v>
      </c>
      <c r="J1102" t="str">
        <f>VLOOKUP(D1102, stores!$A$2:$B$1000, 2, FALSE)</f>
        <v>Baldwin Bikes</v>
      </c>
      <c r="K1102" t="str">
        <f>VLOOKUP(C:C,products!$A$2:$B$1000,2,)</f>
        <v>Surly Ice Cream Truck Frameset - 2016</v>
      </c>
    </row>
    <row r="1103" spans="1:11" x14ac:dyDescent="0.25">
      <c r="A1103">
        <v>394</v>
      </c>
      <c r="B1103">
        <v>1</v>
      </c>
      <c r="C1103">
        <v>23</v>
      </c>
      <c r="D1103">
        <v>1</v>
      </c>
      <c r="E1103">
        <v>299.99</v>
      </c>
      <c r="F1103">
        <v>0.05</v>
      </c>
      <c r="G1103">
        <f>(order_items[[#This Row],[quantity]]*order_items[[#This Row],[list_price]]-order_items[[#This Row],[discount]])</f>
        <v>299.94</v>
      </c>
      <c r="H1103" t="str">
        <f>VLOOKUP(I1103, 'categories'!$A$2:$B$1000, 2, FALSE)</f>
        <v>Children Bicycles</v>
      </c>
      <c r="I1103">
        <f>VLOOKUP(C1103, products!$A$2:$D$1000, 4, FALSE)</f>
        <v>1</v>
      </c>
      <c r="J1103" t="str">
        <f>VLOOKUP(D1103, stores!$A$2:$B$1000, 2, FALSE)</f>
        <v>Santa Cruz Bikes</v>
      </c>
      <c r="K1103" t="str">
        <f>VLOOKUP(C:C,products!$A$2:$B$1000,2,)</f>
        <v>Electra Girl's Hawaii 1 (20-inch) - 2015/2016</v>
      </c>
    </row>
    <row r="1104" spans="1:11" x14ac:dyDescent="0.25">
      <c r="A1104">
        <v>394</v>
      </c>
      <c r="B1104">
        <v>2</v>
      </c>
      <c r="C1104">
        <v>16</v>
      </c>
      <c r="D1104">
        <v>1</v>
      </c>
      <c r="E1104">
        <v>599.99</v>
      </c>
      <c r="F1104">
        <v>0.2</v>
      </c>
      <c r="G1104">
        <f>(order_items[[#This Row],[quantity]]*order_items[[#This Row],[list_price]]-order_items[[#This Row],[discount]])</f>
        <v>599.79</v>
      </c>
      <c r="H1104" t="str">
        <f>VLOOKUP(I1104, 'categories'!$A$2:$B$1000, 2, FALSE)</f>
        <v>Cruisers Bicycles</v>
      </c>
      <c r="I1104">
        <f>VLOOKUP(C1104, products!$A$2:$D$1000, 4, FALSE)</f>
        <v>3</v>
      </c>
      <c r="J1104" t="str">
        <f>VLOOKUP(D1104, stores!$A$2:$B$1000, 2, FALSE)</f>
        <v>Santa Cruz Bikes</v>
      </c>
      <c r="K1104" t="str">
        <f>VLOOKUP(C:C,products!$A$2:$B$1000,2,)</f>
        <v>Electra Townie Original 7D EQ - 2016</v>
      </c>
    </row>
    <row r="1105" spans="1:11" x14ac:dyDescent="0.25">
      <c r="A1105">
        <v>394</v>
      </c>
      <c r="B1105">
        <v>3</v>
      </c>
      <c r="C1105">
        <v>14</v>
      </c>
      <c r="D1105">
        <v>2</v>
      </c>
      <c r="E1105">
        <v>269.99</v>
      </c>
      <c r="F1105">
        <v>0.2</v>
      </c>
      <c r="G1105">
        <f>(order_items[[#This Row],[quantity]]*order_items[[#This Row],[list_price]]-order_items[[#This Row],[discount]])</f>
        <v>539.78</v>
      </c>
      <c r="H1105" t="str">
        <f>VLOOKUP(I1105, 'categories'!$A$2:$B$1000, 2, FALSE)</f>
        <v>Cruisers Bicycles</v>
      </c>
      <c r="I1105">
        <f>VLOOKUP(C1105, products!$A$2:$D$1000, 4, FALSE)</f>
        <v>3</v>
      </c>
      <c r="J1105" t="str">
        <f>VLOOKUP(D1105, stores!$A$2:$B$1000, 2, FALSE)</f>
        <v>Baldwin Bikes</v>
      </c>
      <c r="K1105" t="str">
        <f>VLOOKUP(C:C,products!$A$2:$B$1000,2,)</f>
        <v>Electra Girl's Hawaii 1 (16-inch) - 2015/2016</v>
      </c>
    </row>
    <row r="1106" spans="1:11" x14ac:dyDescent="0.25">
      <c r="A1106">
        <v>395</v>
      </c>
      <c r="B1106">
        <v>1</v>
      </c>
      <c r="C1106">
        <v>14</v>
      </c>
      <c r="D1106">
        <v>1</v>
      </c>
      <c r="E1106">
        <v>269.99</v>
      </c>
      <c r="F1106">
        <v>0.05</v>
      </c>
      <c r="G1106">
        <f>(order_items[[#This Row],[quantity]]*order_items[[#This Row],[list_price]]-order_items[[#This Row],[discount]])</f>
        <v>269.94</v>
      </c>
      <c r="H1106" t="str">
        <f>VLOOKUP(I1106, 'categories'!$A$2:$B$1000, 2, FALSE)</f>
        <v>Cruisers Bicycles</v>
      </c>
      <c r="I1106">
        <f>VLOOKUP(C1106, products!$A$2:$D$1000, 4, FALSE)</f>
        <v>3</v>
      </c>
      <c r="J1106" t="str">
        <f>VLOOKUP(D1106, stores!$A$2:$B$1000, 2, FALSE)</f>
        <v>Santa Cruz Bikes</v>
      </c>
      <c r="K1106" t="str">
        <f>VLOOKUP(C:C,products!$A$2:$B$1000,2,)</f>
        <v>Electra Girl's Hawaii 1 (16-inch) - 2015/2016</v>
      </c>
    </row>
    <row r="1107" spans="1:11" x14ac:dyDescent="0.25">
      <c r="A1107">
        <v>396</v>
      </c>
      <c r="B1107">
        <v>1</v>
      </c>
      <c r="C1107">
        <v>12</v>
      </c>
      <c r="D1107">
        <v>1</v>
      </c>
      <c r="E1107">
        <v>549.99</v>
      </c>
      <c r="F1107">
        <v>0.1</v>
      </c>
      <c r="G1107">
        <f>(order_items[[#This Row],[quantity]]*order_items[[#This Row],[list_price]]-order_items[[#This Row],[discount]])</f>
        <v>549.89</v>
      </c>
      <c r="H1107" t="str">
        <f>VLOOKUP(I1107, 'categories'!$A$2:$B$1000, 2, FALSE)</f>
        <v>Cruisers Bicycles</v>
      </c>
      <c r="I1107">
        <f>VLOOKUP(C1107, products!$A$2:$D$1000, 4, FALSE)</f>
        <v>3</v>
      </c>
      <c r="J1107" t="str">
        <f>VLOOKUP(D1107, stores!$A$2:$B$1000, 2, FALSE)</f>
        <v>Santa Cruz Bikes</v>
      </c>
      <c r="K1107" t="str">
        <f>VLOOKUP(C:C,products!$A$2:$B$1000,2,)</f>
        <v>Electra Townie Original 21D - 2016</v>
      </c>
    </row>
    <row r="1108" spans="1:11" x14ac:dyDescent="0.25">
      <c r="A1108">
        <v>396</v>
      </c>
      <c r="B1108">
        <v>2</v>
      </c>
      <c r="C1108">
        <v>25</v>
      </c>
      <c r="D1108">
        <v>2</v>
      </c>
      <c r="E1108">
        <v>499.99</v>
      </c>
      <c r="F1108">
        <v>0.05</v>
      </c>
      <c r="G1108">
        <f>(order_items[[#This Row],[quantity]]*order_items[[#This Row],[list_price]]-order_items[[#This Row],[discount]])</f>
        <v>999.93000000000006</v>
      </c>
      <c r="H1108" t="str">
        <f>VLOOKUP(I1108, 'categories'!$A$2:$B$1000, 2, FALSE)</f>
        <v>Comfort Bicycles</v>
      </c>
      <c r="I1108">
        <f>VLOOKUP(C1108, products!$A$2:$D$1000, 4, FALSE)</f>
        <v>2</v>
      </c>
      <c r="J1108" t="str">
        <f>VLOOKUP(D1108, stores!$A$2:$B$1000, 2, FALSE)</f>
        <v>Baldwin Bikes</v>
      </c>
      <c r="K1108" t="str">
        <f>VLOOKUP(C:C,products!$A$2:$B$1000,2,)</f>
        <v>Electra Townie Original 7D - 2015/2016</v>
      </c>
    </row>
    <row r="1109" spans="1:11" x14ac:dyDescent="0.25">
      <c r="A1109">
        <v>396</v>
      </c>
      <c r="B1109">
        <v>3</v>
      </c>
      <c r="C1109">
        <v>5</v>
      </c>
      <c r="D1109">
        <v>1</v>
      </c>
      <c r="E1109">
        <v>1320.99</v>
      </c>
      <c r="F1109">
        <v>0.2</v>
      </c>
      <c r="G1109">
        <f>(order_items[[#This Row],[quantity]]*order_items[[#This Row],[list_price]]-order_items[[#This Row],[discount]])</f>
        <v>1320.79</v>
      </c>
      <c r="H1109" t="str">
        <f>VLOOKUP(I1109, 'categories'!$A$2:$B$1000, 2, FALSE)</f>
        <v>Mountain Bikes</v>
      </c>
      <c r="I1109">
        <f>VLOOKUP(C1109, products!$A$2:$D$1000, 4, FALSE)</f>
        <v>6</v>
      </c>
      <c r="J1109" t="str">
        <f>VLOOKUP(D1109, stores!$A$2:$B$1000, 2, FALSE)</f>
        <v>Santa Cruz Bikes</v>
      </c>
      <c r="K1109" t="str">
        <f>VLOOKUP(C:C,products!$A$2:$B$1000,2,)</f>
        <v>Heller Shagamaw Frame - 2016</v>
      </c>
    </row>
    <row r="1110" spans="1:11" x14ac:dyDescent="0.25">
      <c r="A1110">
        <v>397</v>
      </c>
      <c r="B1110">
        <v>1</v>
      </c>
      <c r="C1110">
        <v>7</v>
      </c>
      <c r="D1110">
        <v>1</v>
      </c>
      <c r="E1110">
        <v>3999.99</v>
      </c>
      <c r="F1110">
        <v>0.05</v>
      </c>
      <c r="G1110">
        <f>(order_items[[#This Row],[quantity]]*order_items[[#This Row],[list_price]]-order_items[[#This Row],[discount]])</f>
        <v>3999.9399999999996</v>
      </c>
      <c r="H1110" t="str">
        <f>VLOOKUP(I1110, 'categories'!$A$2:$B$1000, 2, FALSE)</f>
        <v>Mountain Bikes</v>
      </c>
      <c r="I1110">
        <f>VLOOKUP(C1110, products!$A$2:$D$1000, 4, FALSE)</f>
        <v>6</v>
      </c>
      <c r="J1110" t="str">
        <f>VLOOKUP(D1110, stores!$A$2:$B$1000, 2, FALSE)</f>
        <v>Santa Cruz Bikes</v>
      </c>
      <c r="K1110" t="str">
        <f>VLOOKUP(C:C,products!$A$2:$B$1000,2,)</f>
        <v>Trek Slash 8 27.5 - 2016</v>
      </c>
    </row>
    <row r="1111" spans="1:11" x14ac:dyDescent="0.25">
      <c r="A1111">
        <v>398</v>
      </c>
      <c r="B1111">
        <v>1</v>
      </c>
      <c r="C1111">
        <v>8</v>
      </c>
      <c r="D1111">
        <v>2</v>
      </c>
      <c r="E1111">
        <v>1799.99</v>
      </c>
      <c r="F1111">
        <v>0.05</v>
      </c>
      <c r="G1111">
        <f>(order_items[[#This Row],[quantity]]*order_items[[#This Row],[list_price]]-order_items[[#This Row],[discount]])</f>
        <v>3599.93</v>
      </c>
      <c r="H1111" t="str">
        <f>VLOOKUP(I1111, 'categories'!$A$2:$B$1000, 2, FALSE)</f>
        <v>Mountain Bikes</v>
      </c>
      <c r="I1111">
        <f>VLOOKUP(C1111, products!$A$2:$D$1000, 4, FALSE)</f>
        <v>6</v>
      </c>
      <c r="J1111" t="str">
        <f>VLOOKUP(D1111, stores!$A$2:$B$1000, 2, FALSE)</f>
        <v>Baldwin Bikes</v>
      </c>
      <c r="K1111" t="str">
        <f>VLOOKUP(C:C,products!$A$2:$B$1000,2,)</f>
        <v>Trek Remedy 29 Carbon Frameset - 2016</v>
      </c>
    </row>
    <row r="1112" spans="1:11" x14ac:dyDescent="0.25">
      <c r="A1112">
        <v>398</v>
      </c>
      <c r="B1112">
        <v>2</v>
      </c>
      <c r="C1112">
        <v>18</v>
      </c>
      <c r="D1112">
        <v>2</v>
      </c>
      <c r="E1112">
        <v>449</v>
      </c>
      <c r="F1112">
        <v>0.05</v>
      </c>
      <c r="G1112">
        <f>(order_items[[#This Row],[quantity]]*order_items[[#This Row],[list_price]]-order_items[[#This Row],[discount]])</f>
        <v>897.95</v>
      </c>
      <c r="H1112" t="str">
        <f>VLOOKUP(I1112, 'categories'!$A$2:$B$1000, 2, FALSE)</f>
        <v>Cruisers Bicycles</v>
      </c>
      <c r="I1112">
        <f>VLOOKUP(C1112, products!$A$2:$D$1000, 4, FALSE)</f>
        <v>3</v>
      </c>
      <c r="J1112" t="str">
        <f>VLOOKUP(D1112, stores!$A$2:$B$1000, 2, FALSE)</f>
        <v>Baldwin Bikes</v>
      </c>
      <c r="K1112" t="str">
        <f>VLOOKUP(C:C,products!$A$2:$B$1000,2,)</f>
        <v>Pure Cycles Western 3-Speed - Women's - 2015/2016</v>
      </c>
    </row>
    <row r="1113" spans="1:11" x14ac:dyDescent="0.25">
      <c r="A1113">
        <v>398</v>
      </c>
      <c r="B1113">
        <v>3</v>
      </c>
      <c r="C1113">
        <v>25</v>
      </c>
      <c r="D1113">
        <v>1</v>
      </c>
      <c r="E1113">
        <v>499.99</v>
      </c>
      <c r="F1113">
        <v>0.2</v>
      </c>
      <c r="G1113">
        <f>(order_items[[#This Row],[quantity]]*order_items[[#This Row],[list_price]]-order_items[[#This Row],[discount]])</f>
        <v>499.79</v>
      </c>
      <c r="H1113" t="str">
        <f>VLOOKUP(I1113, 'categories'!$A$2:$B$1000, 2, FALSE)</f>
        <v>Comfort Bicycles</v>
      </c>
      <c r="I1113">
        <f>VLOOKUP(C1113, products!$A$2:$D$1000, 4, FALSE)</f>
        <v>2</v>
      </c>
      <c r="J1113" t="str">
        <f>VLOOKUP(D1113, stores!$A$2:$B$1000, 2, FALSE)</f>
        <v>Santa Cruz Bikes</v>
      </c>
      <c r="K1113" t="str">
        <f>VLOOKUP(C:C,products!$A$2:$B$1000,2,)</f>
        <v>Electra Townie Original 7D - 2015/2016</v>
      </c>
    </row>
    <row r="1114" spans="1:11" x14ac:dyDescent="0.25">
      <c r="A1114">
        <v>398</v>
      </c>
      <c r="B1114">
        <v>4</v>
      </c>
      <c r="C1114">
        <v>17</v>
      </c>
      <c r="D1114">
        <v>1</v>
      </c>
      <c r="E1114">
        <v>429</v>
      </c>
      <c r="F1114">
        <v>0.05</v>
      </c>
      <c r="G1114">
        <f>(order_items[[#This Row],[quantity]]*order_items[[#This Row],[list_price]]-order_items[[#This Row],[discount]])</f>
        <v>428.95</v>
      </c>
      <c r="H1114" t="str">
        <f>VLOOKUP(I1114, 'categories'!$A$2:$B$1000, 2, FALSE)</f>
        <v>Cruisers Bicycles</v>
      </c>
      <c r="I1114">
        <f>VLOOKUP(C1114, products!$A$2:$D$1000, 4, FALSE)</f>
        <v>3</v>
      </c>
      <c r="J1114" t="str">
        <f>VLOOKUP(D1114, stores!$A$2:$B$1000, 2, FALSE)</f>
        <v>Santa Cruz Bikes</v>
      </c>
      <c r="K1114" t="str">
        <f>VLOOKUP(C:C,products!$A$2:$B$1000,2,)</f>
        <v>Pure Cycles Vine 8-Speed - 2016</v>
      </c>
    </row>
    <row r="1115" spans="1:11" x14ac:dyDescent="0.25">
      <c r="A1115">
        <v>399</v>
      </c>
      <c r="B1115">
        <v>1</v>
      </c>
      <c r="C1115">
        <v>25</v>
      </c>
      <c r="D1115">
        <v>1</v>
      </c>
      <c r="E1115">
        <v>499.99</v>
      </c>
      <c r="F1115">
        <v>0.05</v>
      </c>
      <c r="G1115">
        <f>(order_items[[#This Row],[quantity]]*order_items[[#This Row],[list_price]]-order_items[[#This Row],[discount]])</f>
        <v>499.94</v>
      </c>
      <c r="H1115" t="str">
        <f>VLOOKUP(I1115, 'categories'!$A$2:$B$1000, 2, FALSE)</f>
        <v>Comfort Bicycles</v>
      </c>
      <c r="I1115">
        <f>VLOOKUP(C1115, products!$A$2:$D$1000, 4, FALSE)</f>
        <v>2</v>
      </c>
      <c r="J1115" t="str">
        <f>VLOOKUP(D1115, stores!$A$2:$B$1000, 2, FALSE)</f>
        <v>Santa Cruz Bikes</v>
      </c>
      <c r="K1115" t="str">
        <f>VLOOKUP(C:C,products!$A$2:$B$1000,2,)</f>
        <v>Electra Townie Original 7D - 2015/2016</v>
      </c>
    </row>
    <row r="1116" spans="1:11" x14ac:dyDescent="0.25">
      <c r="A1116">
        <v>399</v>
      </c>
      <c r="B1116">
        <v>2</v>
      </c>
      <c r="C1116">
        <v>11</v>
      </c>
      <c r="D1116">
        <v>2</v>
      </c>
      <c r="E1116">
        <v>1680.99</v>
      </c>
      <c r="F1116">
        <v>0.05</v>
      </c>
      <c r="G1116">
        <f>(order_items[[#This Row],[quantity]]*order_items[[#This Row],[list_price]]-order_items[[#This Row],[discount]])</f>
        <v>3361.93</v>
      </c>
      <c r="H1116" t="str">
        <f>VLOOKUP(I1116, 'categories'!$A$2:$B$1000, 2, FALSE)</f>
        <v>Cyclocross Bicycles</v>
      </c>
      <c r="I1116">
        <f>VLOOKUP(C1116, products!$A$2:$D$1000, 4, FALSE)</f>
        <v>4</v>
      </c>
      <c r="J1116" t="str">
        <f>VLOOKUP(D1116, stores!$A$2:$B$1000, 2, FALSE)</f>
        <v>Baldwin Bikes</v>
      </c>
      <c r="K1116" t="str">
        <f>VLOOKUP(C:C,products!$A$2:$B$1000,2,)</f>
        <v>Surly Straggler 650b - 2016</v>
      </c>
    </row>
    <row r="1117" spans="1:11" x14ac:dyDescent="0.25">
      <c r="A1117">
        <v>399</v>
      </c>
      <c r="B1117">
        <v>3</v>
      </c>
      <c r="C1117">
        <v>14</v>
      </c>
      <c r="D1117">
        <v>1</v>
      </c>
      <c r="E1117">
        <v>269.99</v>
      </c>
      <c r="F1117">
        <v>0.1</v>
      </c>
      <c r="G1117">
        <f>(order_items[[#This Row],[quantity]]*order_items[[#This Row],[list_price]]-order_items[[#This Row],[discount]])</f>
        <v>269.89</v>
      </c>
      <c r="H1117" t="str">
        <f>VLOOKUP(I1117, 'categories'!$A$2:$B$1000, 2, FALSE)</f>
        <v>Cruisers Bicycles</v>
      </c>
      <c r="I1117">
        <f>VLOOKUP(C1117, products!$A$2:$D$1000, 4, FALSE)</f>
        <v>3</v>
      </c>
      <c r="J1117" t="str">
        <f>VLOOKUP(D1117, stores!$A$2:$B$1000, 2, FALSE)</f>
        <v>Santa Cruz Bikes</v>
      </c>
      <c r="K1117" t="str">
        <f>VLOOKUP(C:C,products!$A$2:$B$1000,2,)</f>
        <v>Electra Girl's Hawaii 1 (16-inch) - 2015/2016</v>
      </c>
    </row>
    <row r="1118" spans="1:11" x14ac:dyDescent="0.25">
      <c r="A1118">
        <v>400</v>
      </c>
      <c r="B1118">
        <v>1</v>
      </c>
      <c r="C1118">
        <v>24</v>
      </c>
      <c r="D1118">
        <v>2</v>
      </c>
      <c r="E1118">
        <v>549.99</v>
      </c>
      <c r="F1118">
        <v>7.0000000000000007E-2</v>
      </c>
      <c r="G1118">
        <f>(order_items[[#This Row],[quantity]]*order_items[[#This Row],[list_price]]-order_items[[#This Row],[discount]])</f>
        <v>1099.9100000000001</v>
      </c>
      <c r="H1118" t="str">
        <f>VLOOKUP(I1118, 'categories'!$A$2:$B$1000, 2, FALSE)</f>
        <v>Comfort Bicycles</v>
      </c>
      <c r="I1118">
        <f>VLOOKUP(C1118, products!$A$2:$D$1000, 4, FALSE)</f>
        <v>2</v>
      </c>
      <c r="J1118" t="str">
        <f>VLOOKUP(D1118, stores!$A$2:$B$1000, 2, FALSE)</f>
        <v>Baldwin Bikes</v>
      </c>
      <c r="K1118" t="str">
        <f>VLOOKUP(C:C,products!$A$2:$B$1000,2,)</f>
        <v>Electra Townie Original 21D - 2016</v>
      </c>
    </row>
    <row r="1119" spans="1:11" x14ac:dyDescent="0.25">
      <c r="A1119">
        <v>400</v>
      </c>
      <c r="B1119">
        <v>2</v>
      </c>
      <c r="C1119">
        <v>9</v>
      </c>
      <c r="D1119">
        <v>1</v>
      </c>
      <c r="E1119">
        <v>2999.99</v>
      </c>
      <c r="F1119">
        <v>0.2</v>
      </c>
      <c r="G1119">
        <f>(order_items[[#This Row],[quantity]]*order_items[[#This Row],[list_price]]-order_items[[#This Row],[discount]])</f>
        <v>2999.79</v>
      </c>
      <c r="H1119" t="str">
        <f>VLOOKUP(I1119, 'categories'!$A$2:$B$1000, 2, FALSE)</f>
        <v>Electric Bikes</v>
      </c>
      <c r="I1119">
        <f>VLOOKUP(C1119, products!$A$2:$D$1000, 4, FALSE)</f>
        <v>5</v>
      </c>
      <c r="J1119" t="str">
        <f>VLOOKUP(D1119, stores!$A$2:$B$1000, 2, FALSE)</f>
        <v>Santa Cruz Bikes</v>
      </c>
      <c r="K1119" t="str">
        <f>VLOOKUP(C:C,products!$A$2:$B$1000,2,)</f>
        <v>Trek Conduit+ - 2016</v>
      </c>
    </row>
    <row r="1120" spans="1:11" x14ac:dyDescent="0.25">
      <c r="A1120">
        <v>400</v>
      </c>
      <c r="B1120">
        <v>3</v>
      </c>
      <c r="C1120">
        <v>3</v>
      </c>
      <c r="D1120">
        <v>2</v>
      </c>
      <c r="E1120">
        <v>999.99</v>
      </c>
      <c r="F1120">
        <v>0.2</v>
      </c>
      <c r="G1120">
        <f>(order_items[[#This Row],[quantity]]*order_items[[#This Row],[list_price]]-order_items[[#This Row],[discount]])</f>
        <v>1999.78</v>
      </c>
      <c r="H1120" t="str">
        <f>VLOOKUP(I1120, 'categories'!$A$2:$B$1000, 2, FALSE)</f>
        <v>Mountain Bikes</v>
      </c>
      <c r="I1120">
        <f>VLOOKUP(C1120, products!$A$2:$D$1000, 4, FALSE)</f>
        <v>6</v>
      </c>
      <c r="J1120" t="str">
        <f>VLOOKUP(D1120, stores!$A$2:$B$1000, 2, FALSE)</f>
        <v>Baldwin Bikes</v>
      </c>
      <c r="K1120" t="str">
        <f>VLOOKUP(C:C,products!$A$2:$B$1000,2,)</f>
        <v>Surly Wednesday Frameset - 2016</v>
      </c>
    </row>
    <row r="1121" spans="1:11" x14ac:dyDescent="0.25">
      <c r="A1121">
        <v>401</v>
      </c>
      <c r="B1121">
        <v>1</v>
      </c>
      <c r="C1121">
        <v>23</v>
      </c>
      <c r="D1121">
        <v>1</v>
      </c>
      <c r="E1121">
        <v>299.99</v>
      </c>
      <c r="F1121">
        <v>0.2</v>
      </c>
      <c r="G1121">
        <f>(order_items[[#This Row],[quantity]]*order_items[[#This Row],[list_price]]-order_items[[#This Row],[discount]])</f>
        <v>299.79000000000002</v>
      </c>
      <c r="H1121" t="str">
        <f>VLOOKUP(I1121, 'categories'!$A$2:$B$1000, 2, FALSE)</f>
        <v>Children Bicycles</v>
      </c>
      <c r="I1121">
        <f>VLOOKUP(C1121, products!$A$2:$D$1000, 4, FALSE)</f>
        <v>1</v>
      </c>
      <c r="J1121" t="str">
        <f>VLOOKUP(D1121, stores!$A$2:$B$1000, 2, FALSE)</f>
        <v>Santa Cruz Bikes</v>
      </c>
      <c r="K1121" t="str">
        <f>VLOOKUP(C:C,products!$A$2:$B$1000,2,)</f>
        <v>Electra Girl's Hawaii 1 (20-inch) - 2015/2016</v>
      </c>
    </row>
    <row r="1122" spans="1:11" x14ac:dyDescent="0.25">
      <c r="A1122">
        <v>401</v>
      </c>
      <c r="B1122">
        <v>2</v>
      </c>
      <c r="C1122">
        <v>10</v>
      </c>
      <c r="D1122">
        <v>2</v>
      </c>
      <c r="E1122">
        <v>1549</v>
      </c>
      <c r="F1122">
        <v>0.2</v>
      </c>
      <c r="G1122">
        <f>(order_items[[#This Row],[quantity]]*order_items[[#This Row],[list_price]]-order_items[[#This Row],[discount]])</f>
        <v>3097.8</v>
      </c>
      <c r="H1122" t="str">
        <f>VLOOKUP(I1122, 'categories'!$A$2:$B$1000, 2, FALSE)</f>
        <v>Cyclocross Bicycles</v>
      </c>
      <c r="I1122">
        <f>VLOOKUP(C1122, products!$A$2:$D$1000, 4, FALSE)</f>
        <v>4</v>
      </c>
      <c r="J1122" t="str">
        <f>VLOOKUP(D1122, stores!$A$2:$B$1000, 2, FALSE)</f>
        <v>Baldwin Bikes</v>
      </c>
      <c r="K1122" t="str">
        <f>VLOOKUP(C:C,products!$A$2:$B$1000,2,)</f>
        <v>Surly Straggler - 2016</v>
      </c>
    </row>
    <row r="1123" spans="1:11" x14ac:dyDescent="0.25">
      <c r="A1123">
        <v>402</v>
      </c>
      <c r="B1123">
        <v>1</v>
      </c>
      <c r="C1123">
        <v>6</v>
      </c>
      <c r="D1123">
        <v>2</v>
      </c>
      <c r="E1123">
        <v>469.99</v>
      </c>
      <c r="F1123">
        <v>7.0000000000000007E-2</v>
      </c>
      <c r="G1123">
        <f>(order_items[[#This Row],[quantity]]*order_items[[#This Row],[list_price]]-order_items[[#This Row],[discount]])</f>
        <v>939.91</v>
      </c>
      <c r="H1123" t="str">
        <f>VLOOKUP(I1123, 'categories'!$A$2:$B$1000, 2, FALSE)</f>
        <v>Mountain Bikes</v>
      </c>
      <c r="I1123">
        <f>VLOOKUP(C1123, products!$A$2:$D$1000, 4, FALSE)</f>
        <v>6</v>
      </c>
      <c r="J1123" t="str">
        <f>VLOOKUP(D1123, stores!$A$2:$B$1000, 2, FALSE)</f>
        <v>Baldwin Bikes</v>
      </c>
      <c r="K1123" t="str">
        <f>VLOOKUP(C:C,products!$A$2:$B$1000,2,)</f>
        <v>Surly Ice Cream Truck Frameset - 2016</v>
      </c>
    </row>
    <row r="1124" spans="1:11" x14ac:dyDescent="0.25">
      <c r="A1124">
        <v>402</v>
      </c>
      <c r="B1124">
        <v>2</v>
      </c>
      <c r="C1124">
        <v>5</v>
      </c>
      <c r="D1124">
        <v>1</v>
      </c>
      <c r="E1124">
        <v>1320.99</v>
      </c>
      <c r="F1124">
        <v>7.0000000000000007E-2</v>
      </c>
      <c r="G1124">
        <f>(order_items[[#This Row],[quantity]]*order_items[[#This Row],[list_price]]-order_items[[#This Row],[discount]])</f>
        <v>1320.92</v>
      </c>
      <c r="H1124" t="str">
        <f>VLOOKUP(I1124, 'categories'!$A$2:$B$1000, 2, FALSE)</f>
        <v>Mountain Bikes</v>
      </c>
      <c r="I1124">
        <f>VLOOKUP(C1124, products!$A$2:$D$1000, 4, FALSE)</f>
        <v>6</v>
      </c>
      <c r="J1124" t="str">
        <f>VLOOKUP(D1124, stores!$A$2:$B$1000, 2, FALSE)</f>
        <v>Santa Cruz Bikes</v>
      </c>
      <c r="K1124" t="str">
        <f>VLOOKUP(C:C,products!$A$2:$B$1000,2,)</f>
        <v>Heller Shagamaw Frame - 2016</v>
      </c>
    </row>
    <row r="1125" spans="1:11" x14ac:dyDescent="0.25">
      <c r="A1125">
        <v>402</v>
      </c>
      <c r="B1125">
        <v>3</v>
      </c>
      <c r="C1125">
        <v>26</v>
      </c>
      <c r="D1125">
        <v>1</v>
      </c>
      <c r="E1125">
        <v>599.99</v>
      </c>
      <c r="F1125">
        <v>0.05</v>
      </c>
      <c r="G1125">
        <f>(order_items[[#This Row],[quantity]]*order_items[[#This Row],[list_price]]-order_items[[#This Row],[discount]])</f>
        <v>599.94000000000005</v>
      </c>
      <c r="H1125" t="str">
        <f>VLOOKUP(I1125, 'categories'!$A$2:$B$1000, 2, FALSE)</f>
        <v>Comfort Bicycles</v>
      </c>
      <c r="I1125">
        <f>VLOOKUP(C1125, products!$A$2:$D$1000, 4, FALSE)</f>
        <v>2</v>
      </c>
      <c r="J1125" t="str">
        <f>VLOOKUP(D1125, stores!$A$2:$B$1000, 2, FALSE)</f>
        <v>Santa Cruz Bikes</v>
      </c>
      <c r="K1125" t="str">
        <f>VLOOKUP(C:C,products!$A$2:$B$1000,2,)</f>
        <v>Electra Townie Original 7D EQ - 2016</v>
      </c>
    </row>
    <row r="1126" spans="1:11" x14ac:dyDescent="0.25">
      <c r="A1126">
        <v>403</v>
      </c>
      <c r="B1126">
        <v>1</v>
      </c>
      <c r="C1126">
        <v>12</v>
      </c>
      <c r="D1126">
        <v>2</v>
      </c>
      <c r="E1126">
        <v>549.99</v>
      </c>
      <c r="F1126">
        <v>0.1</v>
      </c>
      <c r="G1126">
        <f>(order_items[[#This Row],[quantity]]*order_items[[#This Row],[list_price]]-order_items[[#This Row],[discount]])</f>
        <v>1099.8800000000001</v>
      </c>
      <c r="H1126" t="str">
        <f>VLOOKUP(I1126, 'categories'!$A$2:$B$1000, 2, FALSE)</f>
        <v>Cruisers Bicycles</v>
      </c>
      <c r="I1126">
        <f>VLOOKUP(C1126, products!$A$2:$D$1000, 4, FALSE)</f>
        <v>3</v>
      </c>
      <c r="J1126" t="str">
        <f>VLOOKUP(D1126, stores!$A$2:$B$1000, 2, FALSE)</f>
        <v>Baldwin Bikes</v>
      </c>
      <c r="K1126" t="str">
        <f>VLOOKUP(C:C,products!$A$2:$B$1000,2,)</f>
        <v>Electra Townie Original 21D - 2016</v>
      </c>
    </row>
    <row r="1127" spans="1:11" x14ac:dyDescent="0.25">
      <c r="A1127">
        <v>403</v>
      </c>
      <c r="B1127">
        <v>2</v>
      </c>
      <c r="C1127">
        <v>7</v>
      </c>
      <c r="D1127">
        <v>2</v>
      </c>
      <c r="E1127">
        <v>3999.99</v>
      </c>
      <c r="F1127">
        <v>0.2</v>
      </c>
      <c r="G1127">
        <f>(order_items[[#This Row],[quantity]]*order_items[[#This Row],[list_price]]-order_items[[#This Row],[discount]])</f>
        <v>7999.78</v>
      </c>
      <c r="H1127" t="str">
        <f>VLOOKUP(I1127, 'categories'!$A$2:$B$1000, 2, FALSE)</f>
        <v>Mountain Bikes</v>
      </c>
      <c r="I1127">
        <f>VLOOKUP(C1127, products!$A$2:$D$1000, 4, FALSE)</f>
        <v>6</v>
      </c>
      <c r="J1127" t="str">
        <f>VLOOKUP(D1127, stores!$A$2:$B$1000, 2, FALSE)</f>
        <v>Baldwin Bikes</v>
      </c>
      <c r="K1127" t="str">
        <f>VLOOKUP(C:C,products!$A$2:$B$1000,2,)</f>
        <v>Trek Slash 8 27.5 - 2016</v>
      </c>
    </row>
    <row r="1128" spans="1:11" x14ac:dyDescent="0.25">
      <c r="A1128">
        <v>403</v>
      </c>
      <c r="B1128">
        <v>3</v>
      </c>
      <c r="C1128">
        <v>22</v>
      </c>
      <c r="D1128">
        <v>2</v>
      </c>
      <c r="E1128">
        <v>269.99</v>
      </c>
      <c r="F1128">
        <v>0.05</v>
      </c>
      <c r="G1128">
        <f>(order_items[[#This Row],[quantity]]*order_items[[#This Row],[list_price]]-order_items[[#This Row],[discount]])</f>
        <v>539.93000000000006</v>
      </c>
      <c r="H1128" t="str">
        <f>VLOOKUP(I1128, 'categories'!$A$2:$B$1000, 2, FALSE)</f>
        <v>Children Bicycles</v>
      </c>
      <c r="I1128">
        <f>VLOOKUP(C1128, products!$A$2:$D$1000, 4, FALSE)</f>
        <v>1</v>
      </c>
      <c r="J1128" t="str">
        <f>VLOOKUP(D1128, stores!$A$2:$B$1000, 2, FALSE)</f>
        <v>Baldwin Bikes</v>
      </c>
      <c r="K1128" t="str">
        <f>VLOOKUP(C:C,products!$A$2:$B$1000,2,)</f>
        <v>Electra Girl's Hawaii 1 (16-inch) - 2015/2016</v>
      </c>
    </row>
    <row r="1129" spans="1:11" x14ac:dyDescent="0.25">
      <c r="A1129">
        <v>403</v>
      </c>
      <c r="B1129">
        <v>4</v>
      </c>
      <c r="C1129">
        <v>24</v>
      </c>
      <c r="D1129">
        <v>1</v>
      </c>
      <c r="E1129">
        <v>549.99</v>
      </c>
      <c r="F1129">
        <v>0.2</v>
      </c>
      <c r="G1129">
        <f>(order_items[[#This Row],[quantity]]*order_items[[#This Row],[list_price]]-order_items[[#This Row],[discount]])</f>
        <v>549.79</v>
      </c>
      <c r="H1129" t="str">
        <f>VLOOKUP(I1129, 'categories'!$A$2:$B$1000, 2, FALSE)</f>
        <v>Comfort Bicycles</v>
      </c>
      <c r="I1129">
        <f>VLOOKUP(C1129, products!$A$2:$D$1000, 4, FALSE)</f>
        <v>2</v>
      </c>
      <c r="J1129" t="str">
        <f>VLOOKUP(D1129, stores!$A$2:$B$1000, 2, FALSE)</f>
        <v>Santa Cruz Bikes</v>
      </c>
      <c r="K1129" t="str">
        <f>VLOOKUP(C:C,products!$A$2:$B$1000,2,)</f>
        <v>Electra Townie Original 21D - 2016</v>
      </c>
    </row>
    <row r="1130" spans="1:11" x14ac:dyDescent="0.25">
      <c r="A1130">
        <v>404</v>
      </c>
      <c r="B1130">
        <v>1</v>
      </c>
      <c r="C1130">
        <v>9</v>
      </c>
      <c r="D1130">
        <v>1</v>
      </c>
      <c r="E1130">
        <v>2999.99</v>
      </c>
      <c r="F1130">
        <v>7.0000000000000007E-2</v>
      </c>
      <c r="G1130">
        <f>(order_items[[#This Row],[quantity]]*order_items[[#This Row],[list_price]]-order_items[[#This Row],[discount]])</f>
        <v>2999.9199999999996</v>
      </c>
      <c r="H1130" t="str">
        <f>VLOOKUP(I1130, 'categories'!$A$2:$B$1000, 2, FALSE)</f>
        <v>Electric Bikes</v>
      </c>
      <c r="I1130">
        <f>VLOOKUP(C1130, products!$A$2:$D$1000, 4, FALSE)</f>
        <v>5</v>
      </c>
      <c r="J1130" t="str">
        <f>VLOOKUP(D1130, stores!$A$2:$B$1000, 2, FALSE)</f>
        <v>Santa Cruz Bikes</v>
      </c>
      <c r="K1130" t="str">
        <f>VLOOKUP(C:C,products!$A$2:$B$1000,2,)</f>
        <v>Trek Conduit+ - 2016</v>
      </c>
    </row>
    <row r="1131" spans="1:11" x14ac:dyDescent="0.25">
      <c r="A1131">
        <v>404</v>
      </c>
      <c r="B1131">
        <v>2</v>
      </c>
      <c r="C1131">
        <v>25</v>
      </c>
      <c r="D1131">
        <v>2</v>
      </c>
      <c r="E1131">
        <v>499.99</v>
      </c>
      <c r="F1131">
        <v>0.05</v>
      </c>
      <c r="G1131">
        <f>(order_items[[#This Row],[quantity]]*order_items[[#This Row],[list_price]]-order_items[[#This Row],[discount]])</f>
        <v>999.93000000000006</v>
      </c>
      <c r="H1131" t="str">
        <f>VLOOKUP(I1131, 'categories'!$A$2:$B$1000, 2, FALSE)</f>
        <v>Comfort Bicycles</v>
      </c>
      <c r="I1131">
        <f>VLOOKUP(C1131, products!$A$2:$D$1000, 4, FALSE)</f>
        <v>2</v>
      </c>
      <c r="J1131" t="str">
        <f>VLOOKUP(D1131, stores!$A$2:$B$1000, 2, FALSE)</f>
        <v>Baldwin Bikes</v>
      </c>
      <c r="K1131" t="str">
        <f>VLOOKUP(C:C,products!$A$2:$B$1000,2,)</f>
        <v>Electra Townie Original 7D - 2015/2016</v>
      </c>
    </row>
    <row r="1132" spans="1:11" x14ac:dyDescent="0.25">
      <c r="A1132">
        <v>404</v>
      </c>
      <c r="B1132">
        <v>3</v>
      </c>
      <c r="C1132">
        <v>16</v>
      </c>
      <c r="D1132">
        <v>2</v>
      </c>
      <c r="E1132">
        <v>599.99</v>
      </c>
      <c r="F1132">
        <v>0.2</v>
      </c>
      <c r="G1132">
        <f>(order_items[[#This Row],[quantity]]*order_items[[#This Row],[list_price]]-order_items[[#This Row],[discount]])</f>
        <v>1199.78</v>
      </c>
      <c r="H1132" t="str">
        <f>VLOOKUP(I1132, 'categories'!$A$2:$B$1000, 2, FALSE)</f>
        <v>Cruisers Bicycles</v>
      </c>
      <c r="I1132">
        <f>VLOOKUP(C1132, products!$A$2:$D$1000, 4, FALSE)</f>
        <v>3</v>
      </c>
      <c r="J1132" t="str">
        <f>VLOOKUP(D1132, stores!$A$2:$B$1000, 2, FALSE)</f>
        <v>Baldwin Bikes</v>
      </c>
      <c r="K1132" t="str">
        <f>VLOOKUP(C:C,products!$A$2:$B$1000,2,)</f>
        <v>Electra Townie Original 7D EQ - 2016</v>
      </c>
    </row>
    <row r="1133" spans="1:11" x14ac:dyDescent="0.25">
      <c r="A1133">
        <v>405</v>
      </c>
      <c r="B1133">
        <v>1</v>
      </c>
      <c r="C1133">
        <v>3</v>
      </c>
      <c r="D1133">
        <v>2</v>
      </c>
      <c r="E1133">
        <v>999.99</v>
      </c>
      <c r="F1133">
        <v>0.2</v>
      </c>
      <c r="G1133">
        <f>(order_items[[#This Row],[quantity]]*order_items[[#This Row],[list_price]]-order_items[[#This Row],[discount]])</f>
        <v>1999.78</v>
      </c>
      <c r="H1133" t="str">
        <f>VLOOKUP(I1133, 'categories'!$A$2:$B$1000, 2, FALSE)</f>
        <v>Mountain Bikes</v>
      </c>
      <c r="I1133">
        <f>VLOOKUP(C1133, products!$A$2:$D$1000, 4, FALSE)</f>
        <v>6</v>
      </c>
      <c r="J1133" t="str">
        <f>VLOOKUP(D1133, stores!$A$2:$B$1000, 2, FALSE)</f>
        <v>Baldwin Bikes</v>
      </c>
      <c r="K1133" t="str">
        <f>VLOOKUP(C:C,products!$A$2:$B$1000,2,)</f>
        <v>Surly Wednesday Frameset - 2016</v>
      </c>
    </row>
    <row r="1134" spans="1:11" x14ac:dyDescent="0.25">
      <c r="A1134">
        <v>405</v>
      </c>
      <c r="B1134">
        <v>2</v>
      </c>
      <c r="C1134">
        <v>10</v>
      </c>
      <c r="D1134">
        <v>2</v>
      </c>
      <c r="E1134">
        <v>1549</v>
      </c>
      <c r="F1134">
        <v>0.1</v>
      </c>
      <c r="G1134">
        <f>(order_items[[#This Row],[quantity]]*order_items[[#This Row],[list_price]]-order_items[[#This Row],[discount]])</f>
        <v>3097.9</v>
      </c>
      <c r="H1134" t="str">
        <f>VLOOKUP(I1134, 'categories'!$A$2:$B$1000, 2, FALSE)</f>
        <v>Cyclocross Bicycles</v>
      </c>
      <c r="I1134">
        <f>VLOOKUP(C1134, products!$A$2:$D$1000, 4, FALSE)</f>
        <v>4</v>
      </c>
      <c r="J1134" t="str">
        <f>VLOOKUP(D1134, stores!$A$2:$B$1000, 2, FALSE)</f>
        <v>Baldwin Bikes</v>
      </c>
      <c r="K1134" t="str">
        <f>VLOOKUP(C:C,products!$A$2:$B$1000,2,)</f>
        <v>Surly Straggler - 2016</v>
      </c>
    </row>
    <row r="1135" spans="1:11" x14ac:dyDescent="0.25">
      <c r="A1135">
        <v>405</v>
      </c>
      <c r="B1135">
        <v>3</v>
      </c>
      <c r="C1135">
        <v>14</v>
      </c>
      <c r="D1135">
        <v>2</v>
      </c>
      <c r="E1135">
        <v>269.99</v>
      </c>
      <c r="F1135">
        <v>7.0000000000000007E-2</v>
      </c>
      <c r="G1135">
        <f>(order_items[[#This Row],[quantity]]*order_items[[#This Row],[list_price]]-order_items[[#This Row],[discount]])</f>
        <v>539.91</v>
      </c>
      <c r="H1135" t="str">
        <f>VLOOKUP(I1135, 'categories'!$A$2:$B$1000, 2, FALSE)</f>
        <v>Cruisers Bicycles</v>
      </c>
      <c r="I1135">
        <f>VLOOKUP(C1135, products!$A$2:$D$1000, 4, FALSE)</f>
        <v>3</v>
      </c>
      <c r="J1135" t="str">
        <f>VLOOKUP(D1135, stores!$A$2:$B$1000, 2, FALSE)</f>
        <v>Baldwin Bikes</v>
      </c>
      <c r="K1135" t="str">
        <f>VLOOKUP(C:C,products!$A$2:$B$1000,2,)</f>
        <v>Electra Girl's Hawaii 1 (16-inch) - 2015/2016</v>
      </c>
    </row>
    <row r="1136" spans="1:11" x14ac:dyDescent="0.25">
      <c r="A1136">
        <v>406</v>
      </c>
      <c r="B1136">
        <v>1</v>
      </c>
      <c r="C1136">
        <v>4</v>
      </c>
      <c r="D1136">
        <v>1</v>
      </c>
      <c r="E1136">
        <v>2899.99</v>
      </c>
      <c r="F1136">
        <v>0.2</v>
      </c>
      <c r="G1136">
        <f>(order_items[[#This Row],[quantity]]*order_items[[#This Row],[list_price]]-order_items[[#This Row],[discount]])</f>
        <v>2899.79</v>
      </c>
      <c r="H1136" t="str">
        <f>VLOOKUP(I1136, 'categories'!$A$2:$B$1000, 2, FALSE)</f>
        <v>Mountain Bikes</v>
      </c>
      <c r="I1136">
        <f>VLOOKUP(C1136, products!$A$2:$D$1000, 4, FALSE)</f>
        <v>6</v>
      </c>
      <c r="J1136" t="str">
        <f>VLOOKUP(D1136, stores!$A$2:$B$1000, 2, FALSE)</f>
        <v>Santa Cruz Bikes</v>
      </c>
      <c r="K1136" t="str">
        <f>VLOOKUP(C:C,products!$A$2:$B$1000,2,)</f>
        <v>Trek Fuel EX 8 29 - 2016</v>
      </c>
    </row>
    <row r="1137" spans="1:11" x14ac:dyDescent="0.25">
      <c r="A1137">
        <v>407</v>
      </c>
      <c r="B1137">
        <v>1</v>
      </c>
      <c r="C1137">
        <v>20</v>
      </c>
      <c r="D1137">
        <v>1</v>
      </c>
      <c r="E1137">
        <v>599.99</v>
      </c>
      <c r="F1137">
        <v>0.2</v>
      </c>
      <c r="G1137">
        <f>(order_items[[#This Row],[quantity]]*order_items[[#This Row],[list_price]]-order_items[[#This Row],[discount]])</f>
        <v>599.79</v>
      </c>
      <c r="H1137" t="str">
        <f>VLOOKUP(I1137, 'categories'!$A$2:$B$1000, 2, FALSE)</f>
        <v>Cruisers Bicycles</v>
      </c>
      <c r="I1137">
        <f>VLOOKUP(C1137, products!$A$2:$D$1000, 4, FALSE)</f>
        <v>3</v>
      </c>
      <c r="J1137" t="str">
        <f>VLOOKUP(D1137, stores!$A$2:$B$1000, 2, FALSE)</f>
        <v>Santa Cruz Bikes</v>
      </c>
      <c r="K1137" t="str">
        <f>VLOOKUP(C:C,products!$A$2:$B$1000,2,)</f>
        <v>Electra Townie Original 7D EQ - Women's - 2016</v>
      </c>
    </row>
    <row r="1138" spans="1:11" x14ac:dyDescent="0.25">
      <c r="A1138">
        <v>407</v>
      </c>
      <c r="B1138">
        <v>2</v>
      </c>
      <c r="C1138">
        <v>5</v>
      </c>
      <c r="D1138">
        <v>1</v>
      </c>
      <c r="E1138">
        <v>1320.99</v>
      </c>
      <c r="F1138">
        <v>0.05</v>
      </c>
      <c r="G1138">
        <f>(order_items[[#This Row],[quantity]]*order_items[[#This Row],[list_price]]-order_items[[#This Row],[discount]])</f>
        <v>1320.94</v>
      </c>
      <c r="H1138" t="str">
        <f>VLOOKUP(I1138, 'categories'!$A$2:$B$1000, 2, FALSE)</f>
        <v>Mountain Bikes</v>
      </c>
      <c r="I1138">
        <f>VLOOKUP(C1138, products!$A$2:$D$1000, 4, FALSE)</f>
        <v>6</v>
      </c>
      <c r="J1138" t="str">
        <f>VLOOKUP(D1138, stores!$A$2:$B$1000, 2, FALSE)</f>
        <v>Santa Cruz Bikes</v>
      </c>
      <c r="K1138" t="str">
        <f>VLOOKUP(C:C,products!$A$2:$B$1000,2,)</f>
        <v>Heller Shagamaw Frame - 2016</v>
      </c>
    </row>
    <row r="1139" spans="1:11" x14ac:dyDescent="0.25">
      <c r="A1139">
        <v>408</v>
      </c>
      <c r="B1139">
        <v>1</v>
      </c>
      <c r="C1139">
        <v>18</v>
      </c>
      <c r="D1139">
        <v>1</v>
      </c>
      <c r="E1139">
        <v>449</v>
      </c>
      <c r="F1139">
        <v>0.2</v>
      </c>
      <c r="G1139">
        <f>(order_items[[#This Row],[quantity]]*order_items[[#This Row],[list_price]]-order_items[[#This Row],[discount]])</f>
        <v>448.8</v>
      </c>
      <c r="H1139" t="str">
        <f>VLOOKUP(I1139, 'categories'!$A$2:$B$1000, 2, FALSE)</f>
        <v>Cruisers Bicycles</v>
      </c>
      <c r="I1139">
        <f>VLOOKUP(C1139, products!$A$2:$D$1000, 4, FALSE)</f>
        <v>3</v>
      </c>
      <c r="J1139" t="str">
        <f>VLOOKUP(D1139, stores!$A$2:$B$1000, 2, FALSE)</f>
        <v>Santa Cruz Bikes</v>
      </c>
      <c r="K1139" t="str">
        <f>VLOOKUP(C:C,products!$A$2:$B$1000,2,)</f>
        <v>Pure Cycles Western 3-Speed - Women's - 2015/2016</v>
      </c>
    </row>
    <row r="1140" spans="1:11" x14ac:dyDescent="0.25">
      <c r="A1140">
        <v>408</v>
      </c>
      <c r="B1140">
        <v>2</v>
      </c>
      <c r="C1140">
        <v>3</v>
      </c>
      <c r="D1140">
        <v>1</v>
      </c>
      <c r="E1140">
        <v>999.99</v>
      </c>
      <c r="F1140">
        <v>7.0000000000000007E-2</v>
      </c>
      <c r="G1140">
        <f>(order_items[[#This Row],[quantity]]*order_items[[#This Row],[list_price]]-order_items[[#This Row],[discount]])</f>
        <v>999.92</v>
      </c>
      <c r="H1140" t="str">
        <f>VLOOKUP(I1140, 'categories'!$A$2:$B$1000, 2, FALSE)</f>
        <v>Mountain Bikes</v>
      </c>
      <c r="I1140">
        <f>VLOOKUP(C1140, products!$A$2:$D$1000, 4, FALSE)</f>
        <v>6</v>
      </c>
      <c r="J1140" t="str">
        <f>VLOOKUP(D1140, stores!$A$2:$B$1000, 2, FALSE)</f>
        <v>Santa Cruz Bikes</v>
      </c>
      <c r="K1140" t="str">
        <f>VLOOKUP(C:C,products!$A$2:$B$1000,2,)</f>
        <v>Surly Wednesday Frameset - 2016</v>
      </c>
    </row>
    <row r="1141" spans="1:11" x14ac:dyDescent="0.25">
      <c r="A1141">
        <v>408</v>
      </c>
      <c r="B1141">
        <v>3</v>
      </c>
      <c r="C1141">
        <v>2</v>
      </c>
      <c r="D1141">
        <v>2</v>
      </c>
      <c r="E1141">
        <v>749.99</v>
      </c>
      <c r="F1141">
        <v>7.0000000000000007E-2</v>
      </c>
      <c r="G1141">
        <f>(order_items[[#This Row],[quantity]]*order_items[[#This Row],[list_price]]-order_items[[#This Row],[discount]])</f>
        <v>1499.91</v>
      </c>
      <c r="H1141" t="str">
        <f>VLOOKUP(I1141, 'categories'!$A$2:$B$1000, 2, FALSE)</f>
        <v>Mountain Bikes</v>
      </c>
      <c r="I1141">
        <f>VLOOKUP(C1141, products!$A$2:$D$1000, 4, FALSE)</f>
        <v>6</v>
      </c>
      <c r="J1141" t="str">
        <f>VLOOKUP(D1141, stores!$A$2:$B$1000, 2, FALSE)</f>
        <v>Baldwin Bikes</v>
      </c>
      <c r="K1141" t="str">
        <f>VLOOKUP(C:C,products!$A$2:$B$1000,2,)</f>
        <v>Ritchey Timberwolf Frameset - 2016</v>
      </c>
    </row>
    <row r="1142" spans="1:11" x14ac:dyDescent="0.25">
      <c r="A1142">
        <v>408</v>
      </c>
      <c r="B1142">
        <v>4</v>
      </c>
      <c r="C1142">
        <v>17</v>
      </c>
      <c r="D1142">
        <v>2</v>
      </c>
      <c r="E1142">
        <v>429</v>
      </c>
      <c r="F1142">
        <v>0.2</v>
      </c>
      <c r="G1142">
        <f>(order_items[[#This Row],[quantity]]*order_items[[#This Row],[list_price]]-order_items[[#This Row],[discount]])</f>
        <v>857.8</v>
      </c>
      <c r="H1142" t="str">
        <f>VLOOKUP(I1142, 'categories'!$A$2:$B$1000, 2, FALSE)</f>
        <v>Cruisers Bicycles</v>
      </c>
      <c r="I1142">
        <f>VLOOKUP(C1142, products!$A$2:$D$1000, 4, FALSE)</f>
        <v>3</v>
      </c>
      <c r="J1142" t="str">
        <f>VLOOKUP(D1142, stores!$A$2:$B$1000, 2, FALSE)</f>
        <v>Baldwin Bikes</v>
      </c>
      <c r="K1142" t="str">
        <f>VLOOKUP(C:C,products!$A$2:$B$1000,2,)</f>
        <v>Pure Cycles Vine 8-Speed - 2016</v>
      </c>
    </row>
    <row r="1143" spans="1:11" x14ac:dyDescent="0.25">
      <c r="A1143">
        <v>409</v>
      </c>
      <c r="B1143">
        <v>1</v>
      </c>
      <c r="C1143">
        <v>15</v>
      </c>
      <c r="D1143">
        <v>1</v>
      </c>
      <c r="E1143">
        <v>529.99</v>
      </c>
      <c r="F1143">
        <v>7.0000000000000007E-2</v>
      </c>
      <c r="G1143">
        <f>(order_items[[#This Row],[quantity]]*order_items[[#This Row],[list_price]]-order_items[[#This Row],[discount]])</f>
        <v>529.91999999999996</v>
      </c>
      <c r="H1143" t="str">
        <f>VLOOKUP(I1143, 'categories'!$A$2:$B$1000, 2, FALSE)</f>
        <v>Cruisers Bicycles</v>
      </c>
      <c r="I1143">
        <f>VLOOKUP(C1143, products!$A$2:$D$1000, 4, FALSE)</f>
        <v>3</v>
      </c>
      <c r="J1143" t="str">
        <f>VLOOKUP(D1143, stores!$A$2:$B$1000, 2, FALSE)</f>
        <v>Santa Cruz Bikes</v>
      </c>
      <c r="K1143" t="str">
        <f>VLOOKUP(C:C,products!$A$2:$B$1000,2,)</f>
        <v>Electra Moto 1 - 2016</v>
      </c>
    </row>
    <row r="1144" spans="1:11" x14ac:dyDescent="0.25">
      <c r="A1144">
        <v>409</v>
      </c>
      <c r="B1144">
        <v>2</v>
      </c>
      <c r="C1144">
        <v>16</v>
      </c>
      <c r="D1144">
        <v>2</v>
      </c>
      <c r="E1144">
        <v>599.99</v>
      </c>
      <c r="F1144">
        <v>0.2</v>
      </c>
      <c r="G1144">
        <f>(order_items[[#This Row],[quantity]]*order_items[[#This Row],[list_price]]-order_items[[#This Row],[discount]])</f>
        <v>1199.78</v>
      </c>
      <c r="H1144" t="str">
        <f>VLOOKUP(I1144, 'categories'!$A$2:$B$1000, 2, FALSE)</f>
        <v>Cruisers Bicycles</v>
      </c>
      <c r="I1144">
        <f>VLOOKUP(C1144, products!$A$2:$D$1000, 4, FALSE)</f>
        <v>3</v>
      </c>
      <c r="J1144" t="str">
        <f>VLOOKUP(D1144, stores!$A$2:$B$1000, 2, FALSE)</f>
        <v>Baldwin Bikes</v>
      </c>
      <c r="K1144" t="str">
        <f>VLOOKUP(C:C,products!$A$2:$B$1000,2,)</f>
        <v>Electra Townie Original 7D EQ - 2016</v>
      </c>
    </row>
    <row r="1145" spans="1:11" x14ac:dyDescent="0.25">
      <c r="A1145">
        <v>409</v>
      </c>
      <c r="B1145">
        <v>3</v>
      </c>
      <c r="C1145">
        <v>21</v>
      </c>
      <c r="D1145">
        <v>1</v>
      </c>
      <c r="E1145">
        <v>269.99</v>
      </c>
      <c r="F1145">
        <v>0.05</v>
      </c>
      <c r="G1145">
        <f>(order_items[[#This Row],[quantity]]*order_items[[#This Row],[list_price]]-order_items[[#This Row],[discount]])</f>
        <v>269.94</v>
      </c>
      <c r="H1145" t="str">
        <f>VLOOKUP(I1145, 'categories'!$A$2:$B$1000, 2, FALSE)</f>
        <v>Children Bicycles</v>
      </c>
      <c r="I1145">
        <f>VLOOKUP(C1145, products!$A$2:$D$1000, 4, FALSE)</f>
        <v>1</v>
      </c>
      <c r="J1145" t="str">
        <f>VLOOKUP(D1145, stores!$A$2:$B$1000, 2, FALSE)</f>
        <v>Santa Cruz Bikes</v>
      </c>
      <c r="K1145" t="str">
        <f>VLOOKUP(C:C,products!$A$2:$B$1000,2,)</f>
        <v>Electra Cruiser 1 (24-Inch) - 2016</v>
      </c>
    </row>
    <row r="1146" spans="1:11" x14ac:dyDescent="0.25">
      <c r="A1146">
        <v>410</v>
      </c>
      <c r="B1146">
        <v>1</v>
      </c>
      <c r="C1146">
        <v>25</v>
      </c>
      <c r="D1146">
        <v>1</v>
      </c>
      <c r="E1146">
        <v>499.99</v>
      </c>
      <c r="F1146">
        <v>0.1</v>
      </c>
      <c r="G1146">
        <f>(order_items[[#This Row],[quantity]]*order_items[[#This Row],[list_price]]-order_items[[#This Row],[discount]])</f>
        <v>499.89</v>
      </c>
      <c r="H1146" t="str">
        <f>VLOOKUP(I1146, 'categories'!$A$2:$B$1000, 2, FALSE)</f>
        <v>Comfort Bicycles</v>
      </c>
      <c r="I1146">
        <f>VLOOKUP(C1146, products!$A$2:$D$1000, 4, FALSE)</f>
        <v>2</v>
      </c>
      <c r="J1146" t="str">
        <f>VLOOKUP(D1146, stores!$A$2:$B$1000, 2, FALSE)</f>
        <v>Santa Cruz Bikes</v>
      </c>
      <c r="K1146" t="str">
        <f>VLOOKUP(C:C,products!$A$2:$B$1000,2,)</f>
        <v>Electra Townie Original 7D - 2015/2016</v>
      </c>
    </row>
    <row r="1147" spans="1:11" x14ac:dyDescent="0.25">
      <c r="A1147">
        <v>410</v>
      </c>
      <c r="B1147">
        <v>2</v>
      </c>
      <c r="C1147">
        <v>9</v>
      </c>
      <c r="D1147">
        <v>2</v>
      </c>
      <c r="E1147">
        <v>2999.99</v>
      </c>
      <c r="F1147">
        <v>0.05</v>
      </c>
      <c r="G1147">
        <f>(order_items[[#This Row],[quantity]]*order_items[[#This Row],[list_price]]-order_items[[#This Row],[discount]])</f>
        <v>5999.9299999999994</v>
      </c>
      <c r="H1147" t="str">
        <f>VLOOKUP(I1147, 'categories'!$A$2:$B$1000, 2, FALSE)</f>
        <v>Electric Bikes</v>
      </c>
      <c r="I1147">
        <f>VLOOKUP(C1147, products!$A$2:$D$1000, 4, FALSE)</f>
        <v>5</v>
      </c>
      <c r="J1147" t="str">
        <f>VLOOKUP(D1147, stores!$A$2:$B$1000, 2, FALSE)</f>
        <v>Baldwin Bikes</v>
      </c>
      <c r="K1147" t="str">
        <f>VLOOKUP(C:C,products!$A$2:$B$1000,2,)</f>
        <v>Trek Conduit+ - 2016</v>
      </c>
    </row>
    <row r="1148" spans="1:11" x14ac:dyDescent="0.25">
      <c r="A1148">
        <v>410</v>
      </c>
      <c r="B1148">
        <v>3</v>
      </c>
      <c r="C1148">
        <v>24</v>
      </c>
      <c r="D1148">
        <v>2</v>
      </c>
      <c r="E1148">
        <v>549.99</v>
      </c>
      <c r="F1148">
        <v>0.1</v>
      </c>
      <c r="G1148">
        <f>(order_items[[#This Row],[quantity]]*order_items[[#This Row],[list_price]]-order_items[[#This Row],[discount]])</f>
        <v>1099.8800000000001</v>
      </c>
      <c r="H1148" t="str">
        <f>VLOOKUP(I1148, 'categories'!$A$2:$B$1000, 2, FALSE)</f>
        <v>Comfort Bicycles</v>
      </c>
      <c r="I1148">
        <f>VLOOKUP(C1148, products!$A$2:$D$1000, 4, FALSE)</f>
        <v>2</v>
      </c>
      <c r="J1148" t="str">
        <f>VLOOKUP(D1148, stores!$A$2:$B$1000, 2, FALSE)</f>
        <v>Baldwin Bikes</v>
      </c>
      <c r="K1148" t="str">
        <f>VLOOKUP(C:C,products!$A$2:$B$1000,2,)</f>
        <v>Electra Townie Original 21D - 2016</v>
      </c>
    </row>
    <row r="1149" spans="1:11" x14ac:dyDescent="0.25">
      <c r="A1149">
        <v>411</v>
      </c>
      <c r="B1149">
        <v>1</v>
      </c>
      <c r="C1149">
        <v>2</v>
      </c>
      <c r="D1149">
        <v>1</v>
      </c>
      <c r="E1149">
        <v>749.99</v>
      </c>
      <c r="F1149">
        <v>7.0000000000000007E-2</v>
      </c>
      <c r="G1149">
        <f>(order_items[[#This Row],[quantity]]*order_items[[#This Row],[list_price]]-order_items[[#This Row],[discount]])</f>
        <v>749.92</v>
      </c>
      <c r="H1149" t="str">
        <f>VLOOKUP(I1149, 'categories'!$A$2:$B$1000, 2, FALSE)</f>
        <v>Mountain Bikes</v>
      </c>
      <c r="I1149">
        <f>VLOOKUP(C1149, products!$A$2:$D$1000, 4, FALSE)</f>
        <v>6</v>
      </c>
      <c r="J1149" t="str">
        <f>VLOOKUP(D1149, stores!$A$2:$B$1000, 2, FALSE)</f>
        <v>Santa Cruz Bikes</v>
      </c>
      <c r="K1149" t="str">
        <f>VLOOKUP(C:C,products!$A$2:$B$1000,2,)</f>
        <v>Ritchey Timberwolf Frameset - 2016</v>
      </c>
    </row>
    <row r="1150" spans="1:11" x14ac:dyDescent="0.25">
      <c r="A1150">
        <v>411</v>
      </c>
      <c r="B1150">
        <v>2</v>
      </c>
      <c r="C1150">
        <v>26</v>
      </c>
      <c r="D1150">
        <v>2</v>
      </c>
      <c r="E1150">
        <v>599.99</v>
      </c>
      <c r="F1150">
        <v>0.05</v>
      </c>
      <c r="G1150">
        <f>(order_items[[#This Row],[quantity]]*order_items[[#This Row],[list_price]]-order_items[[#This Row],[discount]])</f>
        <v>1199.93</v>
      </c>
      <c r="H1150" t="str">
        <f>VLOOKUP(I1150, 'categories'!$A$2:$B$1000, 2, FALSE)</f>
        <v>Comfort Bicycles</v>
      </c>
      <c r="I1150">
        <f>VLOOKUP(C1150, products!$A$2:$D$1000, 4, FALSE)</f>
        <v>2</v>
      </c>
      <c r="J1150" t="str">
        <f>VLOOKUP(D1150, stores!$A$2:$B$1000, 2, FALSE)</f>
        <v>Baldwin Bikes</v>
      </c>
      <c r="K1150" t="str">
        <f>VLOOKUP(C:C,products!$A$2:$B$1000,2,)</f>
        <v>Electra Townie Original 7D EQ - 2016</v>
      </c>
    </row>
    <row r="1151" spans="1:11" x14ac:dyDescent="0.25">
      <c r="A1151">
        <v>412</v>
      </c>
      <c r="B1151">
        <v>1</v>
      </c>
      <c r="C1151">
        <v>7</v>
      </c>
      <c r="D1151">
        <v>1</v>
      </c>
      <c r="E1151">
        <v>3999.99</v>
      </c>
      <c r="F1151">
        <v>0.1</v>
      </c>
      <c r="G1151">
        <f>(order_items[[#This Row],[quantity]]*order_items[[#This Row],[list_price]]-order_items[[#This Row],[discount]])</f>
        <v>3999.89</v>
      </c>
      <c r="H1151" t="str">
        <f>VLOOKUP(I1151, 'categories'!$A$2:$B$1000, 2, FALSE)</f>
        <v>Mountain Bikes</v>
      </c>
      <c r="I1151">
        <f>VLOOKUP(C1151, products!$A$2:$D$1000, 4, FALSE)</f>
        <v>6</v>
      </c>
      <c r="J1151" t="str">
        <f>VLOOKUP(D1151, stores!$A$2:$B$1000, 2, FALSE)</f>
        <v>Santa Cruz Bikes</v>
      </c>
      <c r="K1151" t="str">
        <f>VLOOKUP(C:C,products!$A$2:$B$1000,2,)</f>
        <v>Trek Slash 8 27.5 - 2016</v>
      </c>
    </row>
    <row r="1152" spans="1:11" x14ac:dyDescent="0.25">
      <c r="A1152">
        <v>412</v>
      </c>
      <c r="B1152">
        <v>2</v>
      </c>
      <c r="C1152">
        <v>24</v>
      </c>
      <c r="D1152">
        <v>1</v>
      </c>
      <c r="E1152">
        <v>549.99</v>
      </c>
      <c r="F1152">
        <v>7.0000000000000007E-2</v>
      </c>
      <c r="G1152">
        <f>(order_items[[#This Row],[quantity]]*order_items[[#This Row],[list_price]]-order_items[[#This Row],[discount]])</f>
        <v>549.91999999999996</v>
      </c>
      <c r="H1152" t="str">
        <f>VLOOKUP(I1152, 'categories'!$A$2:$B$1000, 2, FALSE)</f>
        <v>Comfort Bicycles</v>
      </c>
      <c r="I1152">
        <f>VLOOKUP(C1152, products!$A$2:$D$1000, 4, FALSE)</f>
        <v>2</v>
      </c>
      <c r="J1152" t="str">
        <f>VLOOKUP(D1152, stores!$A$2:$B$1000, 2, FALSE)</f>
        <v>Santa Cruz Bikes</v>
      </c>
      <c r="K1152" t="str">
        <f>VLOOKUP(C:C,products!$A$2:$B$1000,2,)</f>
        <v>Electra Townie Original 21D - 2016</v>
      </c>
    </row>
    <row r="1153" spans="1:11" x14ac:dyDescent="0.25">
      <c r="A1153">
        <v>412</v>
      </c>
      <c r="B1153">
        <v>3</v>
      </c>
      <c r="C1153">
        <v>17</v>
      </c>
      <c r="D1153">
        <v>1</v>
      </c>
      <c r="E1153">
        <v>429</v>
      </c>
      <c r="F1153">
        <v>0.1</v>
      </c>
      <c r="G1153">
        <f>(order_items[[#This Row],[quantity]]*order_items[[#This Row],[list_price]]-order_items[[#This Row],[discount]])</f>
        <v>428.9</v>
      </c>
      <c r="H1153" t="str">
        <f>VLOOKUP(I1153, 'categories'!$A$2:$B$1000, 2, FALSE)</f>
        <v>Cruisers Bicycles</v>
      </c>
      <c r="I1153">
        <f>VLOOKUP(C1153, products!$A$2:$D$1000, 4, FALSE)</f>
        <v>3</v>
      </c>
      <c r="J1153" t="str">
        <f>VLOOKUP(D1153, stores!$A$2:$B$1000, 2, FALSE)</f>
        <v>Santa Cruz Bikes</v>
      </c>
      <c r="K1153" t="str">
        <f>VLOOKUP(C:C,products!$A$2:$B$1000,2,)</f>
        <v>Pure Cycles Vine 8-Speed - 2016</v>
      </c>
    </row>
    <row r="1154" spans="1:11" x14ac:dyDescent="0.25">
      <c r="A1154">
        <v>413</v>
      </c>
      <c r="B1154">
        <v>1</v>
      </c>
      <c r="C1154">
        <v>8</v>
      </c>
      <c r="D1154">
        <v>2</v>
      </c>
      <c r="E1154">
        <v>1799.99</v>
      </c>
      <c r="F1154">
        <v>0.05</v>
      </c>
      <c r="G1154">
        <f>(order_items[[#This Row],[quantity]]*order_items[[#This Row],[list_price]]-order_items[[#This Row],[discount]])</f>
        <v>3599.93</v>
      </c>
      <c r="H1154" t="str">
        <f>VLOOKUP(I1154, 'categories'!$A$2:$B$1000, 2, FALSE)</f>
        <v>Mountain Bikes</v>
      </c>
      <c r="I1154">
        <f>VLOOKUP(C1154, products!$A$2:$D$1000, 4, FALSE)</f>
        <v>6</v>
      </c>
      <c r="J1154" t="str">
        <f>VLOOKUP(D1154, stores!$A$2:$B$1000, 2, FALSE)</f>
        <v>Baldwin Bikes</v>
      </c>
      <c r="K1154" t="str">
        <f>VLOOKUP(C:C,products!$A$2:$B$1000,2,)</f>
        <v>Trek Remedy 29 Carbon Frameset - 2016</v>
      </c>
    </row>
    <row r="1155" spans="1:11" x14ac:dyDescent="0.25">
      <c r="A1155">
        <v>413</v>
      </c>
      <c r="B1155">
        <v>2</v>
      </c>
      <c r="C1155">
        <v>25</v>
      </c>
      <c r="D1155">
        <v>1</v>
      </c>
      <c r="E1155">
        <v>499.99</v>
      </c>
      <c r="F1155">
        <v>0.1</v>
      </c>
      <c r="G1155">
        <f>(order_items[[#This Row],[quantity]]*order_items[[#This Row],[list_price]]-order_items[[#This Row],[discount]])</f>
        <v>499.89</v>
      </c>
      <c r="H1155" t="str">
        <f>VLOOKUP(I1155, 'categories'!$A$2:$B$1000, 2, FALSE)</f>
        <v>Comfort Bicycles</v>
      </c>
      <c r="I1155">
        <f>VLOOKUP(C1155, products!$A$2:$D$1000, 4, FALSE)</f>
        <v>2</v>
      </c>
      <c r="J1155" t="str">
        <f>VLOOKUP(D1155, stores!$A$2:$B$1000, 2, FALSE)</f>
        <v>Santa Cruz Bikes</v>
      </c>
      <c r="K1155" t="str">
        <f>VLOOKUP(C:C,products!$A$2:$B$1000,2,)</f>
        <v>Electra Townie Original 7D - 2015/2016</v>
      </c>
    </row>
    <row r="1156" spans="1:11" x14ac:dyDescent="0.25">
      <c r="A1156">
        <v>413</v>
      </c>
      <c r="B1156">
        <v>3</v>
      </c>
      <c r="C1156">
        <v>9</v>
      </c>
      <c r="D1156">
        <v>1</v>
      </c>
      <c r="E1156">
        <v>2999.99</v>
      </c>
      <c r="F1156">
        <v>7.0000000000000007E-2</v>
      </c>
      <c r="G1156">
        <f>(order_items[[#This Row],[quantity]]*order_items[[#This Row],[list_price]]-order_items[[#This Row],[discount]])</f>
        <v>2999.9199999999996</v>
      </c>
      <c r="H1156" t="str">
        <f>VLOOKUP(I1156, 'categories'!$A$2:$B$1000, 2, FALSE)</f>
        <v>Electric Bikes</v>
      </c>
      <c r="I1156">
        <f>VLOOKUP(C1156, products!$A$2:$D$1000, 4, FALSE)</f>
        <v>5</v>
      </c>
      <c r="J1156" t="str">
        <f>VLOOKUP(D1156, stores!$A$2:$B$1000, 2, FALSE)</f>
        <v>Santa Cruz Bikes</v>
      </c>
      <c r="K1156" t="str">
        <f>VLOOKUP(C:C,products!$A$2:$B$1000,2,)</f>
        <v>Trek Conduit+ - 2016</v>
      </c>
    </row>
    <row r="1157" spans="1:11" x14ac:dyDescent="0.25">
      <c r="A1157">
        <v>414</v>
      </c>
      <c r="B1157">
        <v>1</v>
      </c>
      <c r="C1157">
        <v>4</v>
      </c>
      <c r="D1157">
        <v>2</v>
      </c>
      <c r="E1157">
        <v>2899.99</v>
      </c>
      <c r="F1157">
        <v>0.1</v>
      </c>
      <c r="G1157">
        <f>(order_items[[#This Row],[quantity]]*order_items[[#This Row],[list_price]]-order_items[[#This Row],[discount]])</f>
        <v>5799.8799999999992</v>
      </c>
      <c r="H1157" t="str">
        <f>VLOOKUP(I1157, 'categories'!$A$2:$B$1000, 2, FALSE)</f>
        <v>Mountain Bikes</v>
      </c>
      <c r="I1157">
        <f>VLOOKUP(C1157, products!$A$2:$D$1000, 4, FALSE)</f>
        <v>6</v>
      </c>
      <c r="J1157" t="str">
        <f>VLOOKUP(D1157, stores!$A$2:$B$1000, 2, FALSE)</f>
        <v>Baldwin Bikes</v>
      </c>
      <c r="K1157" t="str">
        <f>VLOOKUP(C:C,products!$A$2:$B$1000,2,)</f>
        <v>Trek Fuel EX 8 29 - 2016</v>
      </c>
    </row>
    <row r="1158" spans="1:11" x14ac:dyDescent="0.25">
      <c r="A1158">
        <v>415</v>
      </c>
      <c r="B1158">
        <v>1</v>
      </c>
      <c r="C1158">
        <v>3</v>
      </c>
      <c r="D1158">
        <v>1</v>
      </c>
      <c r="E1158">
        <v>999.99</v>
      </c>
      <c r="F1158">
        <v>7.0000000000000007E-2</v>
      </c>
      <c r="G1158">
        <f>(order_items[[#This Row],[quantity]]*order_items[[#This Row],[list_price]]-order_items[[#This Row],[discount]])</f>
        <v>999.92</v>
      </c>
      <c r="H1158" t="str">
        <f>VLOOKUP(I1158, 'categories'!$A$2:$B$1000, 2, FALSE)</f>
        <v>Mountain Bikes</v>
      </c>
      <c r="I1158">
        <f>VLOOKUP(C1158, products!$A$2:$D$1000, 4, FALSE)</f>
        <v>6</v>
      </c>
      <c r="J1158" t="str">
        <f>VLOOKUP(D1158, stores!$A$2:$B$1000, 2, FALSE)</f>
        <v>Santa Cruz Bikes</v>
      </c>
      <c r="K1158" t="str">
        <f>VLOOKUP(C:C,products!$A$2:$B$1000,2,)</f>
        <v>Surly Wednesday Frameset - 2016</v>
      </c>
    </row>
    <row r="1159" spans="1:11" x14ac:dyDescent="0.25">
      <c r="A1159">
        <v>415</v>
      </c>
      <c r="B1159">
        <v>2</v>
      </c>
      <c r="C1159">
        <v>23</v>
      </c>
      <c r="D1159">
        <v>2</v>
      </c>
      <c r="E1159">
        <v>299.99</v>
      </c>
      <c r="F1159">
        <v>0.2</v>
      </c>
      <c r="G1159">
        <f>(order_items[[#This Row],[quantity]]*order_items[[#This Row],[list_price]]-order_items[[#This Row],[discount]])</f>
        <v>599.78</v>
      </c>
      <c r="H1159" t="str">
        <f>VLOOKUP(I1159, 'categories'!$A$2:$B$1000, 2, FALSE)</f>
        <v>Children Bicycles</v>
      </c>
      <c r="I1159">
        <f>VLOOKUP(C1159, products!$A$2:$D$1000, 4, FALSE)</f>
        <v>1</v>
      </c>
      <c r="J1159" t="str">
        <f>VLOOKUP(D1159, stores!$A$2:$B$1000, 2, FALSE)</f>
        <v>Baldwin Bikes</v>
      </c>
      <c r="K1159" t="str">
        <f>VLOOKUP(C:C,products!$A$2:$B$1000,2,)</f>
        <v>Electra Girl's Hawaii 1 (20-inch) - 2015/2016</v>
      </c>
    </row>
    <row r="1160" spans="1:11" x14ac:dyDescent="0.25">
      <c r="A1160">
        <v>415</v>
      </c>
      <c r="B1160">
        <v>3</v>
      </c>
      <c r="C1160">
        <v>5</v>
      </c>
      <c r="D1160">
        <v>1</v>
      </c>
      <c r="E1160">
        <v>1320.99</v>
      </c>
      <c r="F1160">
        <v>0.2</v>
      </c>
      <c r="G1160">
        <f>(order_items[[#This Row],[quantity]]*order_items[[#This Row],[list_price]]-order_items[[#This Row],[discount]])</f>
        <v>1320.79</v>
      </c>
      <c r="H1160" t="str">
        <f>VLOOKUP(I1160, 'categories'!$A$2:$B$1000, 2, FALSE)</f>
        <v>Mountain Bikes</v>
      </c>
      <c r="I1160">
        <f>VLOOKUP(C1160, products!$A$2:$D$1000, 4, FALSE)</f>
        <v>6</v>
      </c>
      <c r="J1160" t="str">
        <f>VLOOKUP(D1160, stores!$A$2:$B$1000, 2, FALSE)</f>
        <v>Santa Cruz Bikes</v>
      </c>
      <c r="K1160" t="str">
        <f>VLOOKUP(C:C,products!$A$2:$B$1000,2,)</f>
        <v>Heller Shagamaw Frame - 2016</v>
      </c>
    </row>
    <row r="1161" spans="1:11" x14ac:dyDescent="0.25">
      <c r="A1161">
        <v>415</v>
      </c>
      <c r="B1161">
        <v>4</v>
      </c>
      <c r="C1161">
        <v>6</v>
      </c>
      <c r="D1161">
        <v>2</v>
      </c>
      <c r="E1161">
        <v>469.99</v>
      </c>
      <c r="F1161">
        <v>0.05</v>
      </c>
      <c r="G1161">
        <f>(order_items[[#This Row],[quantity]]*order_items[[#This Row],[list_price]]-order_items[[#This Row],[discount]])</f>
        <v>939.93000000000006</v>
      </c>
      <c r="H1161" t="str">
        <f>VLOOKUP(I1161, 'categories'!$A$2:$B$1000, 2, FALSE)</f>
        <v>Mountain Bikes</v>
      </c>
      <c r="I1161">
        <f>VLOOKUP(C1161, products!$A$2:$D$1000, 4, FALSE)</f>
        <v>6</v>
      </c>
      <c r="J1161" t="str">
        <f>VLOOKUP(D1161, stores!$A$2:$B$1000, 2, FALSE)</f>
        <v>Baldwin Bikes</v>
      </c>
      <c r="K1161" t="str">
        <f>VLOOKUP(C:C,products!$A$2:$B$1000,2,)</f>
        <v>Surly Ice Cream Truck Frameset - 2016</v>
      </c>
    </row>
    <row r="1162" spans="1:11" x14ac:dyDescent="0.25">
      <c r="A1162">
        <v>416</v>
      </c>
      <c r="B1162">
        <v>1</v>
      </c>
      <c r="C1162">
        <v>22</v>
      </c>
      <c r="D1162">
        <v>1</v>
      </c>
      <c r="E1162">
        <v>269.99</v>
      </c>
      <c r="F1162">
        <v>7.0000000000000007E-2</v>
      </c>
      <c r="G1162">
        <f>(order_items[[#This Row],[quantity]]*order_items[[#This Row],[list_price]]-order_items[[#This Row],[discount]])</f>
        <v>269.92</v>
      </c>
      <c r="H1162" t="str">
        <f>VLOOKUP(I1162, 'categories'!$A$2:$B$1000, 2, FALSE)</f>
        <v>Children Bicycles</v>
      </c>
      <c r="I1162">
        <f>VLOOKUP(C1162, products!$A$2:$D$1000, 4, FALSE)</f>
        <v>1</v>
      </c>
      <c r="J1162" t="str">
        <f>VLOOKUP(D1162, stores!$A$2:$B$1000, 2, FALSE)</f>
        <v>Santa Cruz Bikes</v>
      </c>
      <c r="K1162" t="str">
        <f>VLOOKUP(C:C,products!$A$2:$B$1000,2,)</f>
        <v>Electra Girl's Hawaii 1 (16-inch) - 2015/2016</v>
      </c>
    </row>
    <row r="1163" spans="1:11" x14ac:dyDescent="0.25">
      <c r="A1163">
        <v>416</v>
      </c>
      <c r="B1163">
        <v>2</v>
      </c>
      <c r="C1163">
        <v>14</v>
      </c>
      <c r="D1163">
        <v>1</v>
      </c>
      <c r="E1163">
        <v>269.99</v>
      </c>
      <c r="F1163">
        <v>7.0000000000000007E-2</v>
      </c>
      <c r="G1163">
        <f>(order_items[[#This Row],[quantity]]*order_items[[#This Row],[list_price]]-order_items[[#This Row],[discount]])</f>
        <v>269.92</v>
      </c>
      <c r="H1163" t="str">
        <f>VLOOKUP(I1163, 'categories'!$A$2:$B$1000, 2, FALSE)</f>
        <v>Cruisers Bicycles</v>
      </c>
      <c r="I1163">
        <f>VLOOKUP(C1163, products!$A$2:$D$1000, 4, FALSE)</f>
        <v>3</v>
      </c>
      <c r="J1163" t="str">
        <f>VLOOKUP(D1163, stores!$A$2:$B$1000, 2, FALSE)</f>
        <v>Santa Cruz Bikes</v>
      </c>
      <c r="K1163" t="str">
        <f>VLOOKUP(C:C,products!$A$2:$B$1000,2,)</f>
        <v>Electra Girl's Hawaii 1 (16-inch) - 2015/2016</v>
      </c>
    </row>
    <row r="1164" spans="1:11" x14ac:dyDescent="0.25">
      <c r="A1164">
        <v>416</v>
      </c>
      <c r="B1164">
        <v>3</v>
      </c>
      <c r="C1164">
        <v>24</v>
      </c>
      <c r="D1164">
        <v>1</v>
      </c>
      <c r="E1164">
        <v>549.99</v>
      </c>
      <c r="F1164">
        <v>0.1</v>
      </c>
      <c r="G1164">
        <f>(order_items[[#This Row],[quantity]]*order_items[[#This Row],[list_price]]-order_items[[#This Row],[discount]])</f>
        <v>549.89</v>
      </c>
      <c r="H1164" t="str">
        <f>VLOOKUP(I1164, 'categories'!$A$2:$B$1000, 2, FALSE)</f>
        <v>Comfort Bicycles</v>
      </c>
      <c r="I1164">
        <f>VLOOKUP(C1164, products!$A$2:$D$1000, 4, FALSE)</f>
        <v>2</v>
      </c>
      <c r="J1164" t="str">
        <f>VLOOKUP(D1164, stores!$A$2:$B$1000, 2, FALSE)</f>
        <v>Santa Cruz Bikes</v>
      </c>
      <c r="K1164" t="str">
        <f>VLOOKUP(C:C,products!$A$2:$B$1000,2,)</f>
        <v>Electra Townie Original 21D - 2016</v>
      </c>
    </row>
    <row r="1165" spans="1:11" x14ac:dyDescent="0.25">
      <c r="A1165">
        <v>417</v>
      </c>
      <c r="B1165">
        <v>1</v>
      </c>
      <c r="C1165">
        <v>26</v>
      </c>
      <c r="D1165">
        <v>2</v>
      </c>
      <c r="E1165">
        <v>599.99</v>
      </c>
      <c r="F1165">
        <v>7.0000000000000007E-2</v>
      </c>
      <c r="G1165">
        <f>(order_items[[#This Row],[quantity]]*order_items[[#This Row],[list_price]]-order_items[[#This Row],[discount]])</f>
        <v>1199.9100000000001</v>
      </c>
      <c r="H1165" t="str">
        <f>VLOOKUP(I1165, 'categories'!$A$2:$B$1000, 2, FALSE)</f>
        <v>Comfort Bicycles</v>
      </c>
      <c r="I1165">
        <f>VLOOKUP(C1165, products!$A$2:$D$1000, 4, FALSE)</f>
        <v>2</v>
      </c>
      <c r="J1165" t="str">
        <f>VLOOKUP(D1165, stores!$A$2:$B$1000, 2, FALSE)</f>
        <v>Baldwin Bikes</v>
      </c>
      <c r="K1165" t="str">
        <f>VLOOKUP(C:C,products!$A$2:$B$1000,2,)</f>
        <v>Electra Townie Original 7D EQ - 2016</v>
      </c>
    </row>
    <row r="1166" spans="1:11" x14ac:dyDescent="0.25">
      <c r="A1166">
        <v>417</v>
      </c>
      <c r="B1166">
        <v>2</v>
      </c>
      <c r="C1166">
        <v>6</v>
      </c>
      <c r="D1166">
        <v>2</v>
      </c>
      <c r="E1166">
        <v>469.99</v>
      </c>
      <c r="F1166">
        <v>7.0000000000000007E-2</v>
      </c>
      <c r="G1166">
        <f>(order_items[[#This Row],[quantity]]*order_items[[#This Row],[list_price]]-order_items[[#This Row],[discount]])</f>
        <v>939.91</v>
      </c>
      <c r="H1166" t="str">
        <f>VLOOKUP(I1166, 'categories'!$A$2:$B$1000, 2, FALSE)</f>
        <v>Mountain Bikes</v>
      </c>
      <c r="I1166">
        <f>VLOOKUP(C1166, products!$A$2:$D$1000, 4, FALSE)</f>
        <v>6</v>
      </c>
      <c r="J1166" t="str">
        <f>VLOOKUP(D1166, stores!$A$2:$B$1000, 2, FALSE)</f>
        <v>Baldwin Bikes</v>
      </c>
      <c r="K1166" t="str">
        <f>VLOOKUP(C:C,products!$A$2:$B$1000,2,)</f>
        <v>Surly Ice Cream Truck Frameset - 2016</v>
      </c>
    </row>
    <row r="1167" spans="1:11" x14ac:dyDescent="0.25">
      <c r="A1167">
        <v>418</v>
      </c>
      <c r="B1167">
        <v>1</v>
      </c>
      <c r="C1167">
        <v>12</v>
      </c>
      <c r="D1167">
        <v>1</v>
      </c>
      <c r="E1167">
        <v>549.99</v>
      </c>
      <c r="F1167">
        <v>0.05</v>
      </c>
      <c r="G1167">
        <f>(order_items[[#This Row],[quantity]]*order_items[[#This Row],[list_price]]-order_items[[#This Row],[discount]])</f>
        <v>549.94000000000005</v>
      </c>
      <c r="H1167" t="str">
        <f>VLOOKUP(I1167, 'categories'!$A$2:$B$1000, 2, FALSE)</f>
        <v>Cruisers Bicycles</v>
      </c>
      <c r="I1167">
        <f>VLOOKUP(C1167, products!$A$2:$D$1000, 4, FALSE)</f>
        <v>3</v>
      </c>
      <c r="J1167" t="str">
        <f>VLOOKUP(D1167, stores!$A$2:$B$1000, 2, FALSE)</f>
        <v>Santa Cruz Bikes</v>
      </c>
      <c r="K1167" t="str">
        <f>VLOOKUP(C:C,products!$A$2:$B$1000,2,)</f>
        <v>Electra Townie Original 21D - 2016</v>
      </c>
    </row>
    <row r="1168" spans="1:11" x14ac:dyDescent="0.25">
      <c r="A1168">
        <v>418</v>
      </c>
      <c r="B1168">
        <v>2</v>
      </c>
      <c r="C1168">
        <v>20</v>
      </c>
      <c r="D1168">
        <v>1</v>
      </c>
      <c r="E1168">
        <v>599.99</v>
      </c>
      <c r="F1168">
        <v>0.05</v>
      </c>
      <c r="G1168">
        <f>(order_items[[#This Row],[quantity]]*order_items[[#This Row],[list_price]]-order_items[[#This Row],[discount]])</f>
        <v>599.94000000000005</v>
      </c>
      <c r="H1168" t="str">
        <f>VLOOKUP(I1168, 'categories'!$A$2:$B$1000, 2, FALSE)</f>
        <v>Cruisers Bicycles</v>
      </c>
      <c r="I1168">
        <f>VLOOKUP(C1168, products!$A$2:$D$1000, 4, FALSE)</f>
        <v>3</v>
      </c>
      <c r="J1168" t="str">
        <f>VLOOKUP(D1168, stores!$A$2:$B$1000, 2, FALSE)</f>
        <v>Santa Cruz Bikes</v>
      </c>
      <c r="K1168" t="str">
        <f>VLOOKUP(C:C,products!$A$2:$B$1000,2,)</f>
        <v>Electra Townie Original 7D EQ - Women's - 2016</v>
      </c>
    </row>
    <row r="1169" spans="1:11" x14ac:dyDescent="0.25">
      <c r="A1169">
        <v>419</v>
      </c>
      <c r="B1169">
        <v>1</v>
      </c>
      <c r="C1169">
        <v>9</v>
      </c>
      <c r="D1169">
        <v>1</v>
      </c>
      <c r="E1169">
        <v>2999.99</v>
      </c>
      <c r="F1169">
        <v>0.05</v>
      </c>
      <c r="G1169">
        <f>(order_items[[#This Row],[quantity]]*order_items[[#This Row],[list_price]]-order_items[[#This Row],[discount]])</f>
        <v>2999.9399999999996</v>
      </c>
      <c r="H1169" t="str">
        <f>VLOOKUP(I1169, 'categories'!$A$2:$B$1000, 2, FALSE)</f>
        <v>Electric Bikes</v>
      </c>
      <c r="I1169">
        <f>VLOOKUP(C1169, products!$A$2:$D$1000, 4, FALSE)</f>
        <v>5</v>
      </c>
      <c r="J1169" t="str">
        <f>VLOOKUP(D1169, stores!$A$2:$B$1000, 2, FALSE)</f>
        <v>Santa Cruz Bikes</v>
      </c>
      <c r="K1169" t="str">
        <f>VLOOKUP(C:C,products!$A$2:$B$1000,2,)</f>
        <v>Trek Conduit+ - 2016</v>
      </c>
    </row>
    <row r="1170" spans="1:11" x14ac:dyDescent="0.25">
      <c r="A1170">
        <v>420</v>
      </c>
      <c r="B1170">
        <v>1</v>
      </c>
      <c r="C1170">
        <v>17</v>
      </c>
      <c r="D1170">
        <v>2</v>
      </c>
      <c r="E1170">
        <v>429</v>
      </c>
      <c r="F1170">
        <v>0.2</v>
      </c>
      <c r="G1170">
        <f>(order_items[[#This Row],[quantity]]*order_items[[#This Row],[list_price]]-order_items[[#This Row],[discount]])</f>
        <v>857.8</v>
      </c>
      <c r="H1170" t="str">
        <f>VLOOKUP(I1170, 'categories'!$A$2:$B$1000, 2, FALSE)</f>
        <v>Cruisers Bicycles</v>
      </c>
      <c r="I1170">
        <f>VLOOKUP(C1170, products!$A$2:$D$1000, 4, FALSE)</f>
        <v>3</v>
      </c>
      <c r="J1170" t="str">
        <f>VLOOKUP(D1170, stores!$A$2:$B$1000, 2, FALSE)</f>
        <v>Baldwin Bikes</v>
      </c>
      <c r="K1170" t="str">
        <f>VLOOKUP(C:C,products!$A$2:$B$1000,2,)</f>
        <v>Pure Cycles Vine 8-Speed - 2016</v>
      </c>
    </row>
    <row r="1171" spans="1:11" x14ac:dyDescent="0.25">
      <c r="A1171">
        <v>420</v>
      </c>
      <c r="B1171">
        <v>2</v>
      </c>
      <c r="C1171">
        <v>15</v>
      </c>
      <c r="D1171">
        <v>2</v>
      </c>
      <c r="E1171">
        <v>529.99</v>
      </c>
      <c r="F1171">
        <v>0.1</v>
      </c>
      <c r="G1171">
        <f>(order_items[[#This Row],[quantity]]*order_items[[#This Row],[list_price]]-order_items[[#This Row],[discount]])</f>
        <v>1059.8800000000001</v>
      </c>
      <c r="H1171" t="str">
        <f>VLOOKUP(I1171, 'categories'!$A$2:$B$1000, 2, FALSE)</f>
        <v>Cruisers Bicycles</v>
      </c>
      <c r="I1171">
        <f>VLOOKUP(C1171, products!$A$2:$D$1000, 4, FALSE)</f>
        <v>3</v>
      </c>
      <c r="J1171" t="str">
        <f>VLOOKUP(D1171, stores!$A$2:$B$1000, 2, FALSE)</f>
        <v>Baldwin Bikes</v>
      </c>
      <c r="K1171" t="str">
        <f>VLOOKUP(C:C,products!$A$2:$B$1000,2,)</f>
        <v>Electra Moto 1 - 2016</v>
      </c>
    </row>
    <row r="1172" spans="1:11" x14ac:dyDescent="0.25">
      <c r="A1172">
        <v>420</v>
      </c>
      <c r="B1172">
        <v>3</v>
      </c>
      <c r="C1172">
        <v>3</v>
      </c>
      <c r="D1172">
        <v>2</v>
      </c>
      <c r="E1172">
        <v>999.99</v>
      </c>
      <c r="F1172">
        <v>0.05</v>
      </c>
      <c r="G1172">
        <f>(order_items[[#This Row],[quantity]]*order_items[[#This Row],[list_price]]-order_items[[#This Row],[discount]])</f>
        <v>1999.93</v>
      </c>
      <c r="H1172" t="str">
        <f>VLOOKUP(I1172, 'categories'!$A$2:$B$1000, 2, FALSE)</f>
        <v>Mountain Bikes</v>
      </c>
      <c r="I1172">
        <f>VLOOKUP(C1172, products!$A$2:$D$1000, 4, FALSE)</f>
        <v>6</v>
      </c>
      <c r="J1172" t="str">
        <f>VLOOKUP(D1172, stores!$A$2:$B$1000, 2, FALSE)</f>
        <v>Baldwin Bikes</v>
      </c>
      <c r="K1172" t="str">
        <f>VLOOKUP(C:C,products!$A$2:$B$1000,2,)</f>
        <v>Surly Wednesday Frameset - 2016</v>
      </c>
    </row>
    <row r="1173" spans="1:11" x14ac:dyDescent="0.25">
      <c r="A1173">
        <v>421</v>
      </c>
      <c r="B1173">
        <v>1</v>
      </c>
      <c r="C1173">
        <v>6</v>
      </c>
      <c r="D1173">
        <v>2</v>
      </c>
      <c r="E1173">
        <v>469.99</v>
      </c>
      <c r="F1173">
        <v>7.0000000000000007E-2</v>
      </c>
      <c r="G1173">
        <f>(order_items[[#This Row],[quantity]]*order_items[[#This Row],[list_price]]-order_items[[#This Row],[discount]])</f>
        <v>939.91</v>
      </c>
      <c r="H1173" t="str">
        <f>VLOOKUP(I1173, 'categories'!$A$2:$B$1000, 2, FALSE)</f>
        <v>Mountain Bikes</v>
      </c>
      <c r="I1173">
        <f>VLOOKUP(C1173, products!$A$2:$D$1000, 4, FALSE)</f>
        <v>6</v>
      </c>
      <c r="J1173" t="str">
        <f>VLOOKUP(D1173, stores!$A$2:$B$1000, 2, FALSE)</f>
        <v>Baldwin Bikes</v>
      </c>
      <c r="K1173" t="str">
        <f>VLOOKUP(C:C,products!$A$2:$B$1000,2,)</f>
        <v>Surly Ice Cream Truck Frameset - 2016</v>
      </c>
    </row>
    <row r="1174" spans="1:11" x14ac:dyDescent="0.25">
      <c r="A1174">
        <v>421</v>
      </c>
      <c r="B1174">
        <v>2</v>
      </c>
      <c r="C1174">
        <v>3</v>
      </c>
      <c r="D1174">
        <v>2</v>
      </c>
      <c r="E1174">
        <v>999.99</v>
      </c>
      <c r="F1174">
        <v>0.2</v>
      </c>
      <c r="G1174">
        <f>(order_items[[#This Row],[quantity]]*order_items[[#This Row],[list_price]]-order_items[[#This Row],[discount]])</f>
        <v>1999.78</v>
      </c>
      <c r="H1174" t="str">
        <f>VLOOKUP(I1174, 'categories'!$A$2:$B$1000, 2, FALSE)</f>
        <v>Mountain Bikes</v>
      </c>
      <c r="I1174">
        <f>VLOOKUP(C1174, products!$A$2:$D$1000, 4, FALSE)</f>
        <v>6</v>
      </c>
      <c r="J1174" t="str">
        <f>VLOOKUP(D1174, stores!$A$2:$B$1000, 2, FALSE)</f>
        <v>Baldwin Bikes</v>
      </c>
      <c r="K1174" t="str">
        <f>VLOOKUP(C:C,products!$A$2:$B$1000,2,)</f>
        <v>Surly Wednesday Frameset - 2016</v>
      </c>
    </row>
    <row r="1175" spans="1:11" x14ac:dyDescent="0.25">
      <c r="A1175">
        <v>421</v>
      </c>
      <c r="B1175">
        <v>3</v>
      </c>
      <c r="C1175">
        <v>20</v>
      </c>
      <c r="D1175">
        <v>2</v>
      </c>
      <c r="E1175">
        <v>599.99</v>
      </c>
      <c r="F1175">
        <v>0.2</v>
      </c>
      <c r="G1175">
        <f>(order_items[[#This Row],[quantity]]*order_items[[#This Row],[list_price]]-order_items[[#This Row],[discount]])</f>
        <v>1199.78</v>
      </c>
      <c r="H1175" t="str">
        <f>VLOOKUP(I1175, 'categories'!$A$2:$B$1000, 2, FALSE)</f>
        <v>Cruisers Bicycles</v>
      </c>
      <c r="I1175">
        <f>VLOOKUP(C1175, products!$A$2:$D$1000, 4, FALSE)</f>
        <v>3</v>
      </c>
      <c r="J1175" t="str">
        <f>VLOOKUP(D1175, stores!$A$2:$B$1000, 2, FALSE)</f>
        <v>Baldwin Bikes</v>
      </c>
      <c r="K1175" t="str">
        <f>VLOOKUP(C:C,products!$A$2:$B$1000,2,)</f>
        <v>Electra Townie Original 7D EQ - Women's - 2016</v>
      </c>
    </row>
    <row r="1176" spans="1:11" x14ac:dyDescent="0.25">
      <c r="A1176">
        <v>421</v>
      </c>
      <c r="B1176">
        <v>4</v>
      </c>
      <c r="C1176">
        <v>4</v>
      </c>
      <c r="D1176">
        <v>1</v>
      </c>
      <c r="E1176">
        <v>2899.99</v>
      </c>
      <c r="F1176">
        <v>7.0000000000000007E-2</v>
      </c>
      <c r="G1176">
        <f>(order_items[[#This Row],[quantity]]*order_items[[#This Row],[list_price]]-order_items[[#This Row],[discount]])</f>
        <v>2899.9199999999996</v>
      </c>
      <c r="H1176" t="str">
        <f>VLOOKUP(I1176, 'categories'!$A$2:$B$1000, 2, FALSE)</f>
        <v>Mountain Bikes</v>
      </c>
      <c r="I1176">
        <f>VLOOKUP(C1176, products!$A$2:$D$1000, 4, FALSE)</f>
        <v>6</v>
      </c>
      <c r="J1176" t="str">
        <f>VLOOKUP(D1176, stores!$A$2:$B$1000, 2, FALSE)</f>
        <v>Santa Cruz Bikes</v>
      </c>
      <c r="K1176" t="str">
        <f>VLOOKUP(C:C,products!$A$2:$B$1000,2,)</f>
        <v>Trek Fuel EX 8 29 - 2016</v>
      </c>
    </row>
    <row r="1177" spans="1:11" x14ac:dyDescent="0.25">
      <c r="A1177">
        <v>421</v>
      </c>
      <c r="B1177">
        <v>5</v>
      </c>
      <c r="C1177">
        <v>23</v>
      </c>
      <c r="D1177">
        <v>2</v>
      </c>
      <c r="E1177">
        <v>299.99</v>
      </c>
      <c r="F1177">
        <v>0.2</v>
      </c>
      <c r="G1177">
        <f>(order_items[[#This Row],[quantity]]*order_items[[#This Row],[list_price]]-order_items[[#This Row],[discount]])</f>
        <v>599.78</v>
      </c>
      <c r="H1177" t="str">
        <f>VLOOKUP(I1177, 'categories'!$A$2:$B$1000, 2, FALSE)</f>
        <v>Children Bicycles</v>
      </c>
      <c r="I1177">
        <f>VLOOKUP(C1177, products!$A$2:$D$1000, 4, FALSE)</f>
        <v>1</v>
      </c>
      <c r="J1177" t="str">
        <f>VLOOKUP(D1177, stores!$A$2:$B$1000, 2, FALSE)</f>
        <v>Baldwin Bikes</v>
      </c>
      <c r="K1177" t="str">
        <f>VLOOKUP(C:C,products!$A$2:$B$1000,2,)</f>
        <v>Electra Girl's Hawaii 1 (20-inch) - 2015/2016</v>
      </c>
    </row>
    <row r="1178" spans="1:11" x14ac:dyDescent="0.25">
      <c r="A1178">
        <v>422</v>
      </c>
      <c r="B1178">
        <v>1</v>
      </c>
      <c r="C1178">
        <v>20</v>
      </c>
      <c r="D1178">
        <v>2</v>
      </c>
      <c r="E1178">
        <v>599.99</v>
      </c>
      <c r="F1178">
        <v>0.05</v>
      </c>
      <c r="G1178">
        <f>(order_items[[#This Row],[quantity]]*order_items[[#This Row],[list_price]]-order_items[[#This Row],[discount]])</f>
        <v>1199.93</v>
      </c>
      <c r="H1178" t="str">
        <f>VLOOKUP(I1178, 'categories'!$A$2:$B$1000, 2, FALSE)</f>
        <v>Cruisers Bicycles</v>
      </c>
      <c r="I1178">
        <f>VLOOKUP(C1178, products!$A$2:$D$1000, 4, FALSE)</f>
        <v>3</v>
      </c>
      <c r="J1178" t="str">
        <f>VLOOKUP(D1178, stores!$A$2:$B$1000, 2, FALSE)</f>
        <v>Baldwin Bikes</v>
      </c>
      <c r="K1178" t="str">
        <f>VLOOKUP(C:C,products!$A$2:$B$1000,2,)</f>
        <v>Electra Townie Original 7D EQ - Women's - 2016</v>
      </c>
    </row>
    <row r="1179" spans="1:11" x14ac:dyDescent="0.25">
      <c r="A1179">
        <v>423</v>
      </c>
      <c r="B1179">
        <v>1</v>
      </c>
      <c r="C1179">
        <v>8</v>
      </c>
      <c r="D1179">
        <v>2</v>
      </c>
      <c r="E1179">
        <v>1799.99</v>
      </c>
      <c r="F1179">
        <v>0.05</v>
      </c>
      <c r="G1179">
        <f>(order_items[[#This Row],[quantity]]*order_items[[#This Row],[list_price]]-order_items[[#This Row],[discount]])</f>
        <v>3599.93</v>
      </c>
      <c r="H1179" t="str">
        <f>VLOOKUP(I1179, 'categories'!$A$2:$B$1000, 2, FALSE)</f>
        <v>Mountain Bikes</v>
      </c>
      <c r="I1179">
        <f>VLOOKUP(C1179, products!$A$2:$D$1000, 4, FALSE)</f>
        <v>6</v>
      </c>
      <c r="J1179" t="str">
        <f>VLOOKUP(D1179, stores!$A$2:$B$1000, 2, FALSE)</f>
        <v>Baldwin Bikes</v>
      </c>
      <c r="K1179" t="str">
        <f>VLOOKUP(C:C,products!$A$2:$B$1000,2,)</f>
        <v>Trek Remedy 29 Carbon Frameset - 2016</v>
      </c>
    </row>
    <row r="1180" spans="1:11" x14ac:dyDescent="0.25">
      <c r="A1180">
        <v>423</v>
      </c>
      <c r="B1180">
        <v>2</v>
      </c>
      <c r="C1180">
        <v>17</v>
      </c>
      <c r="D1180">
        <v>1</v>
      </c>
      <c r="E1180">
        <v>429</v>
      </c>
      <c r="F1180">
        <v>0.2</v>
      </c>
      <c r="G1180">
        <f>(order_items[[#This Row],[quantity]]*order_items[[#This Row],[list_price]]-order_items[[#This Row],[discount]])</f>
        <v>428.8</v>
      </c>
      <c r="H1180" t="str">
        <f>VLOOKUP(I1180, 'categories'!$A$2:$B$1000, 2, FALSE)</f>
        <v>Cruisers Bicycles</v>
      </c>
      <c r="I1180">
        <f>VLOOKUP(C1180, products!$A$2:$D$1000, 4, FALSE)</f>
        <v>3</v>
      </c>
      <c r="J1180" t="str">
        <f>VLOOKUP(D1180, stores!$A$2:$B$1000, 2, FALSE)</f>
        <v>Santa Cruz Bikes</v>
      </c>
      <c r="K1180" t="str">
        <f>VLOOKUP(C:C,products!$A$2:$B$1000,2,)</f>
        <v>Pure Cycles Vine 8-Speed - 2016</v>
      </c>
    </row>
    <row r="1181" spans="1:11" x14ac:dyDescent="0.25">
      <c r="A1181">
        <v>423</v>
      </c>
      <c r="B1181">
        <v>3</v>
      </c>
      <c r="C1181">
        <v>23</v>
      </c>
      <c r="D1181">
        <v>2</v>
      </c>
      <c r="E1181">
        <v>299.99</v>
      </c>
      <c r="F1181">
        <v>7.0000000000000007E-2</v>
      </c>
      <c r="G1181">
        <f>(order_items[[#This Row],[quantity]]*order_items[[#This Row],[list_price]]-order_items[[#This Row],[discount]])</f>
        <v>599.91</v>
      </c>
      <c r="H1181" t="str">
        <f>VLOOKUP(I1181, 'categories'!$A$2:$B$1000, 2, FALSE)</f>
        <v>Children Bicycles</v>
      </c>
      <c r="I1181">
        <f>VLOOKUP(C1181, products!$A$2:$D$1000, 4, FALSE)</f>
        <v>1</v>
      </c>
      <c r="J1181" t="str">
        <f>VLOOKUP(D1181, stores!$A$2:$B$1000, 2, FALSE)</f>
        <v>Baldwin Bikes</v>
      </c>
      <c r="K1181" t="str">
        <f>VLOOKUP(C:C,products!$A$2:$B$1000,2,)</f>
        <v>Electra Girl's Hawaii 1 (20-inch) - 2015/2016</v>
      </c>
    </row>
    <row r="1182" spans="1:11" x14ac:dyDescent="0.25">
      <c r="A1182">
        <v>423</v>
      </c>
      <c r="B1182">
        <v>4</v>
      </c>
      <c r="C1182">
        <v>2</v>
      </c>
      <c r="D1182">
        <v>1</v>
      </c>
      <c r="E1182">
        <v>749.99</v>
      </c>
      <c r="F1182">
        <v>0.2</v>
      </c>
      <c r="G1182">
        <f>(order_items[[#This Row],[quantity]]*order_items[[#This Row],[list_price]]-order_items[[#This Row],[discount]])</f>
        <v>749.79</v>
      </c>
      <c r="H1182" t="str">
        <f>VLOOKUP(I1182, 'categories'!$A$2:$B$1000, 2, FALSE)</f>
        <v>Mountain Bikes</v>
      </c>
      <c r="I1182">
        <f>VLOOKUP(C1182, products!$A$2:$D$1000, 4, FALSE)</f>
        <v>6</v>
      </c>
      <c r="J1182" t="str">
        <f>VLOOKUP(D1182, stores!$A$2:$B$1000, 2, FALSE)</f>
        <v>Santa Cruz Bikes</v>
      </c>
      <c r="K1182" t="str">
        <f>VLOOKUP(C:C,products!$A$2:$B$1000,2,)</f>
        <v>Ritchey Timberwolf Frameset - 2016</v>
      </c>
    </row>
    <row r="1183" spans="1:11" x14ac:dyDescent="0.25">
      <c r="A1183">
        <v>424</v>
      </c>
      <c r="B1183">
        <v>1</v>
      </c>
      <c r="C1183">
        <v>22</v>
      </c>
      <c r="D1183">
        <v>1</v>
      </c>
      <c r="E1183">
        <v>269.99</v>
      </c>
      <c r="F1183">
        <v>0.1</v>
      </c>
      <c r="G1183">
        <f>(order_items[[#This Row],[quantity]]*order_items[[#This Row],[list_price]]-order_items[[#This Row],[discount]])</f>
        <v>269.89</v>
      </c>
      <c r="H1183" t="str">
        <f>VLOOKUP(I1183, 'categories'!$A$2:$B$1000, 2, FALSE)</f>
        <v>Children Bicycles</v>
      </c>
      <c r="I1183">
        <f>VLOOKUP(C1183, products!$A$2:$D$1000, 4, FALSE)</f>
        <v>1</v>
      </c>
      <c r="J1183" t="str">
        <f>VLOOKUP(D1183, stores!$A$2:$B$1000, 2, FALSE)</f>
        <v>Santa Cruz Bikes</v>
      </c>
      <c r="K1183" t="str">
        <f>VLOOKUP(C:C,products!$A$2:$B$1000,2,)</f>
        <v>Electra Girl's Hawaii 1 (16-inch) - 2015/2016</v>
      </c>
    </row>
    <row r="1184" spans="1:11" x14ac:dyDescent="0.25">
      <c r="A1184">
        <v>424</v>
      </c>
      <c r="B1184">
        <v>2</v>
      </c>
      <c r="C1184">
        <v>6</v>
      </c>
      <c r="D1184">
        <v>1</v>
      </c>
      <c r="E1184">
        <v>469.99</v>
      </c>
      <c r="F1184">
        <v>0.05</v>
      </c>
      <c r="G1184">
        <f>(order_items[[#This Row],[quantity]]*order_items[[#This Row],[list_price]]-order_items[[#This Row],[discount]])</f>
        <v>469.94</v>
      </c>
      <c r="H1184" t="str">
        <f>VLOOKUP(I1184, 'categories'!$A$2:$B$1000, 2, FALSE)</f>
        <v>Mountain Bikes</v>
      </c>
      <c r="I1184">
        <f>VLOOKUP(C1184, products!$A$2:$D$1000, 4, FALSE)</f>
        <v>6</v>
      </c>
      <c r="J1184" t="str">
        <f>VLOOKUP(D1184, stores!$A$2:$B$1000, 2, FALSE)</f>
        <v>Santa Cruz Bikes</v>
      </c>
      <c r="K1184" t="str">
        <f>VLOOKUP(C:C,products!$A$2:$B$1000,2,)</f>
        <v>Surly Ice Cream Truck Frameset - 2016</v>
      </c>
    </row>
    <row r="1185" spans="1:11" x14ac:dyDescent="0.25">
      <c r="A1185">
        <v>425</v>
      </c>
      <c r="B1185">
        <v>1</v>
      </c>
      <c r="C1185">
        <v>6</v>
      </c>
      <c r="D1185">
        <v>1</v>
      </c>
      <c r="E1185">
        <v>469.99</v>
      </c>
      <c r="F1185">
        <v>0.1</v>
      </c>
      <c r="G1185">
        <f>(order_items[[#This Row],[quantity]]*order_items[[#This Row],[list_price]]-order_items[[#This Row],[discount]])</f>
        <v>469.89</v>
      </c>
      <c r="H1185" t="str">
        <f>VLOOKUP(I1185, 'categories'!$A$2:$B$1000, 2, FALSE)</f>
        <v>Mountain Bikes</v>
      </c>
      <c r="I1185">
        <f>VLOOKUP(C1185, products!$A$2:$D$1000, 4, FALSE)</f>
        <v>6</v>
      </c>
      <c r="J1185" t="str">
        <f>VLOOKUP(D1185, stores!$A$2:$B$1000, 2, FALSE)</f>
        <v>Santa Cruz Bikes</v>
      </c>
      <c r="K1185" t="str">
        <f>VLOOKUP(C:C,products!$A$2:$B$1000,2,)</f>
        <v>Surly Ice Cream Truck Frameset - 2016</v>
      </c>
    </row>
    <row r="1186" spans="1:11" x14ac:dyDescent="0.25">
      <c r="A1186">
        <v>425</v>
      </c>
      <c r="B1186">
        <v>2</v>
      </c>
      <c r="C1186">
        <v>21</v>
      </c>
      <c r="D1186">
        <v>2</v>
      </c>
      <c r="E1186">
        <v>269.99</v>
      </c>
      <c r="F1186">
        <v>7.0000000000000007E-2</v>
      </c>
      <c r="G1186">
        <f>(order_items[[#This Row],[quantity]]*order_items[[#This Row],[list_price]]-order_items[[#This Row],[discount]])</f>
        <v>539.91</v>
      </c>
      <c r="H1186" t="str">
        <f>VLOOKUP(I1186, 'categories'!$A$2:$B$1000, 2, FALSE)</f>
        <v>Children Bicycles</v>
      </c>
      <c r="I1186">
        <f>VLOOKUP(C1186, products!$A$2:$D$1000, 4, FALSE)</f>
        <v>1</v>
      </c>
      <c r="J1186" t="str">
        <f>VLOOKUP(D1186, stores!$A$2:$B$1000, 2, FALSE)</f>
        <v>Baldwin Bikes</v>
      </c>
      <c r="K1186" t="str">
        <f>VLOOKUP(C:C,products!$A$2:$B$1000,2,)</f>
        <v>Electra Cruiser 1 (24-Inch) - 2016</v>
      </c>
    </row>
    <row r="1187" spans="1:11" x14ac:dyDescent="0.25">
      <c r="A1187">
        <v>425</v>
      </c>
      <c r="B1187">
        <v>3</v>
      </c>
      <c r="C1187">
        <v>19</v>
      </c>
      <c r="D1187">
        <v>1</v>
      </c>
      <c r="E1187">
        <v>449</v>
      </c>
      <c r="F1187">
        <v>0.05</v>
      </c>
      <c r="G1187">
        <f>(order_items[[#This Row],[quantity]]*order_items[[#This Row],[list_price]]-order_items[[#This Row],[discount]])</f>
        <v>448.95</v>
      </c>
      <c r="H1187" t="str">
        <f>VLOOKUP(I1187, 'categories'!$A$2:$B$1000, 2, FALSE)</f>
        <v>Cruisers Bicycles</v>
      </c>
      <c r="I1187">
        <f>VLOOKUP(C1187, products!$A$2:$D$1000, 4, FALSE)</f>
        <v>3</v>
      </c>
      <c r="J1187" t="str">
        <f>VLOOKUP(D1187, stores!$A$2:$B$1000, 2, FALSE)</f>
        <v>Santa Cruz Bikes</v>
      </c>
      <c r="K1187" t="str">
        <f>VLOOKUP(C:C,products!$A$2:$B$1000,2,)</f>
        <v>Pure Cycles William 3-Speed - 2016</v>
      </c>
    </row>
    <row r="1188" spans="1:11" x14ac:dyDescent="0.25">
      <c r="A1188">
        <v>426</v>
      </c>
      <c r="B1188">
        <v>1</v>
      </c>
      <c r="C1188">
        <v>10</v>
      </c>
      <c r="D1188">
        <v>1</v>
      </c>
      <c r="E1188">
        <v>1549</v>
      </c>
      <c r="F1188">
        <v>0.1</v>
      </c>
      <c r="G1188">
        <f>(order_items[[#This Row],[quantity]]*order_items[[#This Row],[list_price]]-order_items[[#This Row],[discount]])</f>
        <v>1548.9</v>
      </c>
      <c r="H1188" t="str">
        <f>VLOOKUP(I1188, 'categories'!$A$2:$B$1000, 2, FALSE)</f>
        <v>Cyclocross Bicycles</v>
      </c>
      <c r="I1188">
        <f>VLOOKUP(C1188, products!$A$2:$D$1000, 4, FALSE)</f>
        <v>4</v>
      </c>
      <c r="J1188" t="str">
        <f>VLOOKUP(D1188, stores!$A$2:$B$1000, 2, FALSE)</f>
        <v>Santa Cruz Bikes</v>
      </c>
      <c r="K1188" t="str">
        <f>VLOOKUP(C:C,products!$A$2:$B$1000,2,)</f>
        <v>Surly Straggler - 2016</v>
      </c>
    </row>
    <row r="1189" spans="1:11" x14ac:dyDescent="0.25">
      <c r="A1189">
        <v>426</v>
      </c>
      <c r="B1189">
        <v>2</v>
      </c>
      <c r="C1189">
        <v>23</v>
      </c>
      <c r="D1189">
        <v>2</v>
      </c>
      <c r="E1189">
        <v>299.99</v>
      </c>
      <c r="F1189">
        <v>0.05</v>
      </c>
      <c r="G1189">
        <f>(order_items[[#This Row],[quantity]]*order_items[[#This Row],[list_price]]-order_items[[#This Row],[discount]])</f>
        <v>599.93000000000006</v>
      </c>
      <c r="H1189" t="str">
        <f>VLOOKUP(I1189, 'categories'!$A$2:$B$1000, 2, FALSE)</f>
        <v>Children Bicycles</v>
      </c>
      <c r="I1189">
        <f>VLOOKUP(C1189, products!$A$2:$D$1000, 4, FALSE)</f>
        <v>1</v>
      </c>
      <c r="J1189" t="str">
        <f>VLOOKUP(D1189, stores!$A$2:$B$1000, 2, FALSE)</f>
        <v>Baldwin Bikes</v>
      </c>
      <c r="K1189" t="str">
        <f>VLOOKUP(C:C,products!$A$2:$B$1000,2,)</f>
        <v>Electra Girl's Hawaii 1 (20-inch) - 2015/2016</v>
      </c>
    </row>
    <row r="1190" spans="1:11" x14ac:dyDescent="0.25">
      <c r="A1190">
        <v>427</v>
      </c>
      <c r="B1190">
        <v>1</v>
      </c>
      <c r="C1190">
        <v>12</v>
      </c>
      <c r="D1190">
        <v>2</v>
      </c>
      <c r="E1190">
        <v>549.99</v>
      </c>
      <c r="F1190">
        <v>7.0000000000000007E-2</v>
      </c>
      <c r="G1190">
        <f>(order_items[[#This Row],[quantity]]*order_items[[#This Row],[list_price]]-order_items[[#This Row],[discount]])</f>
        <v>1099.9100000000001</v>
      </c>
      <c r="H1190" t="str">
        <f>VLOOKUP(I1190, 'categories'!$A$2:$B$1000, 2, FALSE)</f>
        <v>Cruisers Bicycles</v>
      </c>
      <c r="I1190">
        <f>VLOOKUP(C1190, products!$A$2:$D$1000, 4, FALSE)</f>
        <v>3</v>
      </c>
      <c r="J1190" t="str">
        <f>VLOOKUP(D1190, stores!$A$2:$B$1000, 2, FALSE)</f>
        <v>Baldwin Bikes</v>
      </c>
      <c r="K1190" t="str">
        <f>VLOOKUP(C:C,products!$A$2:$B$1000,2,)</f>
        <v>Electra Townie Original 21D - 2016</v>
      </c>
    </row>
    <row r="1191" spans="1:11" x14ac:dyDescent="0.25">
      <c r="A1191">
        <v>427</v>
      </c>
      <c r="B1191">
        <v>2</v>
      </c>
      <c r="C1191">
        <v>15</v>
      </c>
      <c r="D1191">
        <v>2</v>
      </c>
      <c r="E1191">
        <v>529.99</v>
      </c>
      <c r="F1191">
        <v>0.1</v>
      </c>
      <c r="G1191">
        <f>(order_items[[#This Row],[quantity]]*order_items[[#This Row],[list_price]]-order_items[[#This Row],[discount]])</f>
        <v>1059.8800000000001</v>
      </c>
      <c r="H1191" t="str">
        <f>VLOOKUP(I1191, 'categories'!$A$2:$B$1000, 2, FALSE)</f>
        <v>Cruisers Bicycles</v>
      </c>
      <c r="I1191">
        <f>VLOOKUP(C1191, products!$A$2:$D$1000, 4, FALSE)</f>
        <v>3</v>
      </c>
      <c r="J1191" t="str">
        <f>VLOOKUP(D1191, stores!$A$2:$B$1000, 2, FALSE)</f>
        <v>Baldwin Bikes</v>
      </c>
      <c r="K1191" t="str">
        <f>VLOOKUP(C:C,products!$A$2:$B$1000,2,)</f>
        <v>Electra Moto 1 - 2016</v>
      </c>
    </row>
    <row r="1192" spans="1:11" x14ac:dyDescent="0.25">
      <c r="A1192">
        <v>427</v>
      </c>
      <c r="B1192">
        <v>3</v>
      </c>
      <c r="C1192">
        <v>26</v>
      </c>
      <c r="D1192">
        <v>2</v>
      </c>
      <c r="E1192">
        <v>599.99</v>
      </c>
      <c r="F1192">
        <v>7.0000000000000007E-2</v>
      </c>
      <c r="G1192">
        <f>(order_items[[#This Row],[quantity]]*order_items[[#This Row],[list_price]]-order_items[[#This Row],[discount]])</f>
        <v>1199.9100000000001</v>
      </c>
      <c r="H1192" t="str">
        <f>VLOOKUP(I1192, 'categories'!$A$2:$B$1000, 2, FALSE)</f>
        <v>Comfort Bicycles</v>
      </c>
      <c r="I1192">
        <f>VLOOKUP(C1192, products!$A$2:$D$1000, 4, FALSE)</f>
        <v>2</v>
      </c>
      <c r="J1192" t="str">
        <f>VLOOKUP(D1192, stores!$A$2:$B$1000, 2, FALSE)</f>
        <v>Baldwin Bikes</v>
      </c>
      <c r="K1192" t="str">
        <f>VLOOKUP(C:C,products!$A$2:$B$1000,2,)</f>
        <v>Electra Townie Original 7D EQ - 2016</v>
      </c>
    </row>
    <row r="1193" spans="1:11" x14ac:dyDescent="0.25">
      <c r="A1193">
        <v>428</v>
      </c>
      <c r="B1193">
        <v>1</v>
      </c>
      <c r="C1193">
        <v>5</v>
      </c>
      <c r="D1193">
        <v>2</v>
      </c>
      <c r="E1193">
        <v>1320.99</v>
      </c>
      <c r="F1193">
        <v>0.2</v>
      </c>
      <c r="G1193">
        <f>(order_items[[#This Row],[quantity]]*order_items[[#This Row],[list_price]]-order_items[[#This Row],[discount]])</f>
        <v>2641.78</v>
      </c>
      <c r="H1193" t="str">
        <f>VLOOKUP(I1193, 'categories'!$A$2:$B$1000, 2, FALSE)</f>
        <v>Mountain Bikes</v>
      </c>
      <c r="I1193">
        <f>VLOOKUP(C1193, products!$A$2:$D$1000, 4, FALSE)</f>
        <v>6</v>
      </c>
      <c r="J1193" t="str">
        <f>VLOOKUP(D1193, stores!$A$2:$B$1000, 2, FALSE)</f>
        <v>Baldwin Bikes</v>
      </c>
      <c r="K1193" t="str">
        <f>VLOOKUP(C:C,products!$A$2:$B$1000,2,)</f>
        <v>Heller Shagamaw Frame - 2016</v>
      </c>
    </row>
    <row r="1194" spans="1:11" x14ac:dyDescent="0.25">
      <c r="A1194">
        <v>428</v>
      </c>
      <c r="B1194">
        <v>2</v>
      </c>
      <c r="C1194">
        <v>14</v>
      </c>
      <c r="D1194">
        <v>1</v>
      </c>
      <c r="E1194">
        <v>269.99</v>
      </c>
      <c r="F1194">
        <v>0.2</v>
      </c>
      <c r="G1194">
        <f>(order_items[[#This Row],[quantity]]*order_items[[#This Row],[list_price]]-order_items[[#This Row],[discount]])</f>
        <v>269.79000000000002</v>
      </c>
      <c r="H1194" t="str">
        <f>VLOOKUP(I1194, 'categories'!$A$2:$B$1000, 2, FALSE)</f>
        <v>Cruisers Bicycles</v>
      </c>
      <c r="I1194">
        <f>VLOOKUP(C1194, products!$A$2:$D$1000, 4, FALSE)</f>
        <v>3</v>
      </c>
      <c r="J1194" t="str">
        <f>VLOOKUP(D1194, stores!$A$2:$B$1000, 2, FALSE)</f>
        <v>Santa Cruz Bikes</v>
      </c>
      <c r="K1194" t="str">
        <f>VLOOKUP(C:C,products!$A$2:$B$1000,2,)</f>
        <v>Electra Girl's Hawaii 1 (16-inch) - 2015/2016</v>
      </c>
    </row>
    <row r="1195" spans="1:11" x14ac:dyDescent="0.25">
      <c r="A1195">
        <v>429</v>
      </c>
      <c r="B1195">
        <v>1</v>
      </c>
      <c r="C1195">
        <v>11</v>
      </c>
      <c r="D1195">
        <v>1</v>
      </c>
      <c r="E1195">
        <v>1680.99</v>
      </c>
      <c r="F1195">
        <v>0.2</v>
      </c>
      <c r="G1195">
        <f>(order_items[[#This Row],[quantity]]*order_items[[#This Row],[list_price]]-order_items[[#This Row],[discount]])</f>
        <v>1680.79</v>
      </c>
      <c r="H1195" t="str">
        <f>VLOOKUP(I1195, 'categories'!$A$2:$B$1000, 2, FALSE)</f>
        <v>Cyclocross Bicycles</v>
      </c>
      <c r="I1195">
        <f>VLOOKUP(C1195, products!$A$2:$D$1000, 4, FALSE)</f>
        <v>4</v>
      </c>
      <c r="J1195" t="str">
        <f>VLOOKUP(D1195, stores!$A$2:$B$1000, 2, FALSE)</f>
        <v>Santa Cruz Bikes</v>
      </c>
      <c r="K1195" t="str">
        <f>VLOOKUP(C:C,products!$A$2:$B$1000,2,)</f>
        <v>Surly Straggler 650b - 2016</v>
      </c>
    </row>
    <row r="1196" spans="1:11" x14ac:dyDescent="0.25">
      <c r="A1196">
        <v>429</v>
      </c>
      <c r="B1196">
        <v>2</v>
      </c>
      <c r="C1196">
        <v>4</v>
      </c>
      <c r="D1196">
        <v>2</v>
      </c>
      <c r="E1196">
        <v>2899.99</v>
      </c>
      <c r="F1196">
        <v>0.1</v>
      </c>
      <c r="G1196">
        <f>(order_items[[#This Row],[quantity]]*order_items[[#This Row],[list_price]]-order_items[[#This Row],[discount]])</f>
        <v>5799.8799999999992</v>
      </c>
      <c r="H1196" t="str">
        <f>VLOOKUP(I1196, 'categories'!$A$2:$B$1000, 2, FALSE)</f>
        <v>Mountain Bikes</v>
      </c>
      <c r="I1196">
        <f>VLOOKUP(C1196, products!$A$2:$D$1000, 4, FALSE)</f>
        <v>6</v>
      </c>
      <c r="J1196" t="str">
        <f>VLOOKUP(D1196, stores!$A$2:$B$1000, 2, FALSE)</f>
        <v>Baldwin Bikes</v>
      </c>
      <c r="K1196" t="str">
        <f>VLOOKUP(C:C,products!$A$2:$B$1000,2,)</f>
        <v>Trek Fuel EX 8 29 - 2016</v>
      </c>
    </row>
    <row r="1197" spans="1:11" x14ac:dyDescent="0.25">
      <c r="A1197">
        <v>429</v>
      </c>
      <c r="B1197">
        <v>3</v>
      </c>
      <c r="C1197">
        <v>5</v>
      </c>
      <c r="D1197">
        <v>2</v>
      </c>
      <c r="E1197">
        <v>1320.99</v>
      </c>
      <c r="F1197">
        <v>0.05</v>
      </c>
      <c r="G1197">
        <f>(order_items[[#This Row],[quantity]]*order_items[[#This Row],[list_price]]-order_items[[#This Row],[discount]])</f>
        <v>2641.93</v>
      </c>
      <c r="H1197" t="str">
        <f>VLOOKUP(I1197, 'categories'!$A$2:$B$1000, 2, FALSE)</f>
        <v>Mountain Bikes</v>
      </c>
      <c r="I1197">
        <f>VLOOKUP(C1197, products!$A$2:$D$1000, 4, FALSE)</f>
        <v>6</v>
      </c>
      <c r="J1197" t="str">
        <f>VLOOKUP(D1197, stores!$A$2:$B$1000, 2, FALSE)</f>
        <v>Baldwin Bikes</v>
      </c>
      <c r="K1197" t="str">
        <f>VLOOKUP(C:C,products!$A$2:$B$1000,2,)</f>
        <v>Heller Shagamaw Frame - 2016</v>
      </c>
    </row>
    <row r="1198" spans="1:11" x14ac:dyDescent="0.25">
      <c r="A1198">
        <v>429</v>
      </c>
      <c r="B1198">
        <v>4</v>
      </c>
      <c r="C1198">
        <v>6</v>
      </c>
      <c r="D1198">
        <v>1</v>
      </c>
      <c r="E1198">
        <v>469.99</v>
      </c>
      <c r="F1198">
        <v>7.0000000000000007E-2</v>
      </c>
      <c r="G1198">
        <f>(order_items[[#This Row],[quantity]]*order_items[[#This Row],[list_price]]-order_items[[#This Row],[discount]])</f>
        <v>469.92</v>
      </c>
      <c r="H1198" t="str">
        <f>VLOOKUP(I1198, 'categories'!$A$2:$B$1000, 2, FALSE)</f>
        <v>Mountain Bikes</v>
      </c>
      <c r="I1198">
        <f>VLOOKUP(C1198, products!$A$2:$D$1000, 4, FALSE)</f>
        <v>6</v>
      </c>
      <c r="J1198" t="str">
        <f>VLOOKUP(D1198, stores!$A$2:$B$1000, 2, FALSE)</f>
        <v>Santa Cruz Bikes</v>
      </c>
      <c r="K1198" t="str">
        <f>VLOOKUP(C:C,products!$A$2:$B$1000,2,)</f>
        <v>Surly Ice Cream Truck Frameset - 2016</v>
      </c>
    </row>
    <row r="1199" spans="1:11" x14ac:dyDescent="0.25">
      <c r="A1199">
        <v>429</v>
      </c>
      <c r="B1199">
        <v>5</v>
      </c>
      <c r="C1199">
        <v>2</v>
      </c>
      <c r="D1199">
        <v>1</v>
      </c>
      <c r="E1199">
        <v>749.99</v>
      </c>
      <c r="F1199">
        <v>0.1</v>
      </c>
      <c r="G1199">
        <f>(order_items[[#This Row],[quantity]]*order_items[[#This Row],[list_price]]-order_items[[#This Row],[discount]])</f>
        <v>749.89</v>
      </c>
      <c r="H1199" t="str">
        <f>VLOOKUP(I1199, 'categories'!$A$2:$B$1000, 2, FALSE)</f>
        <v>Mountain Bikes</v>
      </c>
      <c r="I1199">
        <f>VLOOKUP(C1199, products!$A$2:$D$1000, 4, FALSE)</f>
        <v>6</v>
      </c>
      <c r="J1199" t="str">
        <f>VLOOKUP(D1199, stores!$A$2:$B$1000, 2, FALSE)</f>
        <v>Santa Cruz Bikes</v>
      </c>
      <c r="K1199" t="str">
        <f>VLOOKUP(C:C,products!$A$2:$B$1000,2,)</f>
        <v>Ritchey Timberwolf Frameset - 2016</v>
      </c>
    </row>
    <row r="1200" spans="1:11" x14ac:dyDescent="0.25">
      <c r="A1200">
        <v>430</v>
      </c>
      <c r="B1200">
        <v>1</v>
      </c>
      <c r="C1200">
        <v>22</v>
      </c>
      <c r="D1200">
        <v>2</v>
      </c>
      <c r="E1200">
        <v>269.99</v>
      </c>
      <c r="F1200">
        <v>0.1</v>
      </c>
      <c r="G1200">
        <f>(order_items[[#This Row],[quantity]]*order_items[[#This Row],[list_price]]-order_items[[#This Row],[discount]])</f>
        <v>539.88</v>
      </c>
      <c r="H1200" t="str">
        <f>VLOOKUP(I1200, 'categories'!$A$2:$B$1000, 2, FALSE)</f>
        <v>Children Bicycles</v>
      </c>
      <c r="I1200">
        <f>VLOOKUP(C1200, products!$A$2:$D$1000, 4, FALSE)</f>
        <v>1</v>
      </c>
      <c r="J1200" t="str">
        <f>VLOOKUP(D1200, stores!$A$2:$B$1000, 2, FALSE)</f>
        <v>Baldwin Bikes</v>
      </c>
      <c r="K1200" t="str">
        <f>VLOOKUP(C:C,products!$A$2:$B$1000,2,)</f>
        <v>Electra Girl's Hawaii 1 (16-inch) - 2015/2016</v>
      </c>
    </row>
    <row r="1201" spans="1:11" x14ac:dyDescent="0.25">
      <c r="A1201">
        <v>430</v>
      </c>
      <c r="B1201">
        <v>2</v>
      </c>
      <c r="C1201">
        <v>11</v>
      </c>
      <c r="D1201">
        <v>1</v>
      </c>
      <c r="E1201">
        <v>1680.99</v>
      </c>
      <c r="F1201">
        <v>7.0000000000000007E-2</v>
      </c>
      <c r="G1201">
        <f>(order_items[[#This Row],[quantity]]*order_items[[#This Row],[list_price]]-order_items[[#This Row],[discount]])</f>
        <v>1680.92</v>
      </c>
      <c r="H1201" t="str">
        <f>VLOOKUP(I1201, 'categories'!$A$2:$B$1000, 2, FALSE)</f>
        <v>Cyclocross Bicycles</v>
      </c>
      <c r="I1201">
        <f>VLOOKUP(C1201, products!$A$2:$D$1000, 4, FALSE)</f>
        <v>4</v>
      </c>
      <c r="J1201" t="str">
        <f>VLOOKUP(D1201, stores!$A$2:$B$1000, 2, FALSE)</f>
        <v>Santa Cruz Bikes</v>
      </c>
      <c r="K1201" t="str">
        <f>VLOOKUP(C:C,products!$A$2:$B$1000,2,)</f>
        <v>Surly Straggler 650b - 2016</v>
      </c>
    </row>
    <row r="1202" spans="1:11" x14ac:dyDescent="0.25">
      <c r="A1202">
        <v>430</v>
      </c>
      <c r="B1202">
        <v>3</v>
      </c>
      <c r="C1202">
        <v>4</v>
      </c>
      <c r="D1202">
        <v>2</v>
      </c>
      <c r="E1202">
        <v>2899.99</v>
      </c>
      <c r="F1202">
        <v>0.2</v>
      </c>
      <c r="G1202">
        <f>(order_items[[#This Row],[quantity]]*order_items[[#This Row],[list_price]]-order_items[[#This Row],[discount]])</f>
        <v>5799.78</v>
      </c>
      <c r="H1202" t="str">
        <f>VLOOKUP(I1202, 'categories'!$A$2:$B$1000, 2, FALSE)</f>
        <v>Mountain Bikes</v>
      </c>
      <c r="I1202">
        <f>VLOOKUP(C1202, products!$A$2:$D$1000, 4, FALSE)</f>
        <v>6</v>
      </c>
      <c r="J1202" t="str">
        <f>VLOOKUP(D1202, stores!$A$2:$B$1000, 2, FALSE)</f>
        <v>Baldwin Bikes</v>
      </c>
      <c r="K1202" t="str">
        <f>VLOOKUP(C:C,products!$A$2:$B$1000,2,)</f>
        <v>Trek Fuel EX 8 29 - 2016</v>
      </c>
    </row>
    <row r="1203" spans="1:11" x14ac:dyDescent="0.25">
      <c r="A1203">
        <v>430</v>
      </c>
      <c r="B1203">
        <v>4</v>
      </c>
      <c r="C1203">
        <v>13</v>
      </c>
      <c r="D1203">
        <v>2</v>
      </c>
      <c r="E1203">
        <v>269.99</v>
      </c>
      <c r="F1203">
        <v>0.2</v>
      </c>
      <c r="G1203">
        <f>(order_items[[#This Row],[quantity]]*order_items[[#This Row],[list_price]]-order_items[[#This Row],[discount]])</f>
        <v>539.78</v>
      </c>
      <c r="H1203" t="str">
        <f>VLOOKUP(I1203, 'categories'!$A$2:$B$1000, 2, FALSE)</f>
        <v>Cruisers Bicycles</v>
      </c>
      <c r="I1203">
        <f>VLOOKUP(C1203, products!$A$2:$D$1000, 4, FALSE)</f>
        <v>3</v>
      </c>
      <c r="J1203" t="str">
        <f>VLOOKUP(D1203, stores!$A$2:$B$1000, 2, FALSE)</f>
        <v>Baldwin Bikes</v>
      </c>
      <c r="K1203" t="str">
        <f>VLOOKUP(C:C,products!$A$2:$B$1000,2,)</f>
        <v>Electra Cruiser 1 (24-Inch) - 2016</v>
      </c>
    </row>
    <row r="1204" spans="1:11" x14ac:dyDescent="0.25">
      <c r="A1204">
        <v>430</v>
      </c>
      <c r="B1204">
        <v>5</v>
      </c>
      <c r="C1204">
        <v>8</v>
      </c>
      <c r="D1204">
        <v>1</v>
      </c>
      <c r="E1204">
        <v>1799.99</v>
      </c>
      <c r="F1204">
        <v>0.2</v>
      </c>
      <c r="G1204">
        <f>(order_items[[#This Row],[quantity]]*order_items[[#This Row],[list_price]]-order_items[[#This Row],[discount]])</f>
        <v>1799.79</v>
      </c>
      <c r="H1204" t="str">
        <f>VLOOKUP(I1204, 'categories'!$A$2:$B$1000, 2, FALSE)</f>
        <v>Mountain Bikes</v>
      </c>
      <c r="I1204">
        <f>VLOOKUP(C1204, products!$A$2:$D$1000, 4, FALSE)</f>
        <v>6</v>
      </c>
      <c r="J1204" t="str">
        <f>VLOOKUP(D1204, stores!$A$2:$B$1000, 2, FALSE)</f>
        <v>Santa Cruz Bikes</v>
      </c>
      <c r="K1204" t="str">
        <f>VLOOKUP(C:C,products!$A$2:$B$1000,2,)</f>
        <v>Trek Remedy 29 Carbon Frameset - 2016</v>
      </c>
    </row>
    <row r="1205" spans="1:11" x14ac:dyDescent="0.25">
      <c r="A1205">
        <v>431</v>
      </c>
      <c r="B1205">
        <v>1</v>
      </c>
      <c r="C1205">
        <v>14</v>
      </c>
      <c r="D1205">
        <v>2</v>
      </c>
      <c r="E1205">
        <v>269.99</v>
      </c>
      <c r="F1205">
        <v>0.2</v>
      </c>
      <c r="G1205">
        <f>(order_items[[#This Row],[quantity]]*order_items[[#This Row],[list_price]]-order_items[[#This Row],[discount]])</f>
        <v>539.78</v>
      </c>
      <c r="H1205" t="str">
        <f>VLOOKUP(I1205, 'categories'!$A$2:$B$1000, 2, FALSE)</f>
        <v>Cruisers Bicycles</v>
      </c>
      <c r="I1205">
        <f>VLOOKUP(C1205, products!$A$2:$D$1000, 4, FALSE)</f>
        <v>3</v>
      </c>
      <c r="J1205" t="str">
        <f>VLOOKUP(D1205, stores!$A$2:$B$1000, 2, FALSE)</f>
        <v>Baldwin Bikes</v>
      </c>
      <c r="K1205" t="str">
        <f>VLOOKUP(C:C,products!$A$2:$B$1000,2,)</f>
        <v>Electra Girl's Hawaii 1 (16-inch) - 2015/2016</v>
      </c>
    </row>
    <row r="1206" spans="1:11" x14ac:dyDescent="0.25">
      <c r="A1206">
        <v>431</v>
      </c>
      <c r="B1206">
        <v>2</v>
      </c>
      <c r="C1206">
        <v>6</v>
      </c>
      <c r="D1206">
        <v>1</v>
      </c>
      <c r="E1206">
        <v>469.99</v>
      </c>
      <c r="F1206">
        <v>0.1</v>
      </c>
      <c r="G1206">
        <f>(order_items[[#This Row],[quantity]]*order_items[[#This Row],[list_price]]-order_items[[#This Row],[discount]])</f>
        <v>469.89</v>
      </c>
      <c r="H1206" t="str">
        <f>VLOOKUP(I1206, 'categories'!$A$2:$B$1000, 2, FALSE)</f>
        <v>Mountain Bikes</v>
      </c>
      <c r="I1206">
        <f>VLOOKUP(C1206, products!$A$2:$D$1000, 4, FALSE)</f>
        <v>6</v>
      </c>
      <c r="J1206" t="str">
        <f>VLOOKUP(D1206, stores!$A$2:$B$1000, 2, FALSE)</f>
        <v>Santa Cruz Bikes</v>
      </c>
      <c r="K1206" t="str">
        <f>VLOOKUP(C:C,products!$A$2:$B$1000,2,)</f>
        <v>Surly Ice Cream Truck Frameset - 2016</v>
      </c>
    </row>
    <row r="1207" spans="1:11" x14ac:dyDescent="0.25">
      <c r="A1207">
        <v>431</v>
      </c>
      <c r="B1207">
        <v>3</v>
      </c>
      <c r="C1207">
        <v>18</v>
      </c>
      <c r="D1207">
        <v>1</v>
      </c>
      <c r="E1207">
        <v>449</v>
      </c>
      <c r="F1207">
        <v>0.2</v>
      </c>
      <c r="G1207">
        <f>(order_items[[#This Row],[quantity]]*order_items[[#This Row],[list_price]]-order_items[[#This Row],[discount]])</f>
        <v>448.8</v>
      </c>
      <c r="H1207" t="str">
        <f>VLOOKUP(I1207, 'categories'!$A$2:$B$1000, 2, FALSE)</f>
        <v>Cruisers Bicycles</v>
      </c>
      <c r="I1207">
        <f>VLOOKUP(C1207, products!$A$2:$D$1000, 4, FALSE)</f>
        <v>3</v>
      </c>
      <c r="J1207" t="str">
        <f>VLOOKUP(D1207, stores!$A$2:$B$1000, 2, FALSE)</f>
        <v>Santa Cruz Bikes</v>
      </c>
      <c r="K1207" t="str">
        <f>VLOOKUP(C:C,products!$A$2:$B$1000,2,)</f>
        <v>Pure Cycles Western 3-Speed - Women's - 2015/2016</v>
      </c>
    </row>
    <row r="1208" spans="1:11" x14ac:dyDescent="0.25">
      <c r="A1208">
        <v>431</v>
      </c>
      <c r="B1208">
        <v>4</v>
      </c>
      <c r="C1208">
        <v>13</v>
      </c>
      <c r="D1208">
        <v>2</v>
      </c>
      <c r="E1208">
        <v>269.99</v>
      </c>
      <c r="F1208">
        <v>7.0000000000000007E-2</v>
      </c>
      <c r="G1208">
        <f>(order_items[[#This Row],[quantity]]*order_items[[#This Row],[list_price]]-order_items[[#This Row],[discount]])</f>
        <v>539.91</v>
      </c>
      <c r="H1208" t="str">
        <f>VLOOKUP(I1208, 'categories'!$A$2:$B$1000, 2, FALSE)</f>
        <v>Cruisers Bicycles</v>
      </c>
      <c r="I1208">
        <f>VLOOKUP(C1208, products!$A$2:$D$1000, 4, FALSE)</f>
        <v>3</v>
      </c>
      <c r="J1208" t="str">
        <f>VLOOKUP(D1208, stores!$A$2:$B$1000, 2, FALSE)</f>
        <v>Baldwin Bikes</v>
      </c>
      <c r="K1208" t="str">
        <f>VLOOKUP(C:C,products!$A$2:$B$1000,2,)</f>
        <v>Electra Cruiser 1 (24-Inch) - 2016</v>
      </c>
    </row>
    <row r="1209" spans="1:11" x14ac:dyDescent="0.25">
      <c r="A1209">
        <v>431</v>
      </c>
      <c r="B1209">
        <v>5</v>
      </c>
      <c r="C1209">
        <v>19</v>
      </c>
      <c r="D1209">
        <v>1</v>
      </c>
      <c r="E1209">
        <v>449</v>
      </c>
      <c r="F1209">
        <v>7.0000000000000007E-2</v>
      </c>
      <c r="G1209">
        <f>(order_items[[#This Row],[quantity]]*order_items[[#This Row],[list_price]]-order_items[[#This Row],[discount]])</f>
        <v>448.93</v>
      </c>
      <c r="H1209" t="str">
        <f>VLOOKUP(I1209, 'categories'!$A$2:$B$1000, 2, FALSE)</f>
        <v>Cruisers Bicycles</v>
      </c>
      <c r="I1209">
        <f>VLOOKUP(C1209, products!$A$2:$D$1000, 4, FALSE)</f>
        <v>3</v>
      </c>
      <c r="J1209" t="str">
        <f>VLOOKUP(D1209, stores!$A$2:$B$1000, 2, FALSE)</f>
        <v>Santa Cruz Bikes</v>
      </c>
      <c r="K1209" t="str">
        <f>VLOOKUP(C:C,products!$A$2:$B$1000,2,)</f>
        <v>Pure Cycles William 3-Speed - 2016</v>
      </c>
    </row>
    <row r="1210" spans="1:11" x14ac:dyDescent="0.25">
      <c r="A1210">
        <v>432</v>
      </c>
      <c r="B1210">
        <v>1</v>
      </c>
      <c r="C1210">
        <v>10</v>
      </c>
      <c r="D1210">
        <v>2</v>
      </c>
      <c r="E1210">
        <v>1549</v>
      </c>
      <c r="F1210">
        <v>0.2</v>
      </c>
      <c r="G1210">
        <f>(order_items[[#This Row],[quantity]]*order_items[[#This Row],[list_price]]-order_items[[#This Row],[discount]])</f>
        <v>3097.8</v>
      </c>
      <c r="H1210" t="str">
        <f>VLOOKUP(I1210, 'categories'!$A$2:$B$1000, 2, FALSE)</f>
        <v>Cyclocross Bicycles</v>
      </c>
      <c r="I1210">
        <f>VLOOKUP(C1210, products!$A$2:$D$1000, 4, FALSE)</f>
        <v>4</v>
      </c>
      <c r="J1210" t="str">
        <f>VLOOKUP(D1210, stores!$A$2:$B$1000, 2, FALSE)</f>
        <v>Baldwin Bikes</v>
      </c>
      <c r="K1210" t="str">
        <f>VLOOKUP(C:C,products!$A$2:$B$1000,2,)</f>
        <v>Surly Straggler - 2016</v>
      </c>
    </row>
    <row r="1211" spans="1:11" x14ac:dyDescent="0.25">
      <c r="A1211">
        <v>432</v>
      </c>
      <c r="B1211">
        <v>2</v>
      </c>
      <c r="C1211">
        <v>7</v>
      </c>
      <c r="D1211">
        <v>2</v>
      </c>
      <c r="E1211">
        <v>3999.99</v>
      </c>
      <c r="F1211">
        <v>0.05</v>
      </c>
      <c r="G1211">
        <f>(order_items[[#This Row],[quantity]]*order_items[[#This Row],[list_price]]-order_items[[#This Row],[discount]])</f>
        <v>7999.9299999999994</v>
      </c>
      <c r="H1211" t="str">
        <f>VLOOKUP(I1211, 'categories'!$A$2:$B$1000, 2, FALSE)</f>
        <v>Mountain Bikes</v>
      </c>
      <c r="I1211">
        <f>VLOOKUP(C1211, products!$A$2:$D$1000, 4, FALSE)</f>
        <v>6</v>
      </c>
      <c r="J1211" t="str">
        <f>VLOOKUP(D1211, stores!$A$2:$B$1000, 2, FALSE)</f>
        <v>Baldwin Bikes</v>
      </c>
      <c r="K1211" t="str">
        <f>VLOOKUP(C:C,products!$A$2:$B$1000,2,)</f>
        <v>Trek Slash 8 27.5 - 2016</v>
      </c>
    </row>
    <row r="1212" spans="1:11" x14ac:dyDescent="0.25">
      <c r="A1212">
        <v>433</v>
      </c>
      <c r="B1212">
        <v>1</v>
      </c>
      <c r="C1212">
        <v>6</v>
      </c>
      <c r="D1212">
        <v>1</v>
      </c>
      <c r="E1212">
        <v>469.99</v>
      </c>
      <c r="F1212">
        <v>0.1</v>
      </c>
      <c r="G1212">
        <f>(order_items[[#This Row],[quantity]]*order_items[[#This Row],[list_price]]-order_items[[#This Row],[discount]])</f>
        <v>469.89</v>
      </c>
      <c r="H1212" t="str">
        <f>VLOOKUP(I1212, 'categories'!$A$2:$B$1000, 2, FALSE)</f>
        <v>Mountain Bikes</v>
      </c>
      <c r="I1212">
        <f>VLOOKUP(C1212, products!$A$2:$D$1000, 4, FALSE)</f>
        <v>6</v>
      </c>
      <c r="J1212" t="str">
        <f>VLOOKUP(D1212, stores!$A$2:$B$1000, 2, FALSE)</f>
        <v>Santa Cruz Bikes</v>
      </c>
      <c r="K1212" t="str">
        <f>VLOOKUP(C:C,products!$A$2:$B$1000,2,)</f>
        <v>Surly Ice Cream Truck Frameset - 2016</v>
      </c>
    </row>
    <row r="1213" spans="1:11" x14ac:dyDescent="0.25">
      <c r="A1213">
        <v>433</v>
      </c>
      <c r="B1213">
        <v>2</v>
      </c>
      <c r="C1213">
        <v>10</v>
      </c>
      <c r="D1213">
        <v>1</v>
      </c>
      <c r="E1213">
        <v>1549</v>
      </c>
      <c r="F1213">
        <v>0.2</v>
      </c>
      <c r="G1213">
        <f>(order_items[[#This Row],[quantity]]*order_items[[#This Row],[list_price]]-order_items[[#This Row],[discount]])</f>
        <v>1548.8</v>
      </c>
      <c r="H1213" t="str">
        <f>VLOOKUP(I1213, 'categories'!$A$2:$B$1000, 2, FALSE)</f>
        <v>Cyclocross Bicycles</v>
      </c>
      <c r="I1213">
        <f>VLOOKUP(C1213, products!$A$2:$D$1000, 4, FALSE)</f>
        <v>4</v>
      </c>
      <c r="J1213" t="str">
        <f>VLOOKUP(D1213, stores!$A$2:$B$1000, 2, FALSE)</f>
        <v>Santa Cruz Bikes</v>
      </c>
      <c r="K1213" t="str">
        <f>VLOOKUP(C:C,products!$A$2:$B$1000,2,)</f>
        <v>Surly Straggler - 2016</v>
      </c>
    </row>
    <row r="1214" spans="1:11" x14ac:dyDescent="0.25">
      <c r="A1214">
        <v>433</v>
      </c>
      <c r="B1214">
        <v>3</v>
      </c>
      <c r="C1214">
        <v>24</v>
      </c>
      <c r="D1214">
        <v>1</v>
      </c>
      <c r="E1214">
        <v>549.99</v>
      </c>
      <c r="F1214">
        <v>0.1</v>
      </c>
      <c r="G1214">
        <f>(order_items[[#This Row],[quantity]]*order_items[[#This Row],[list_price]]-order_items[[#This Row],[discount]])</f>
        <v>549.89</v>
      </c>
      <c r="H1214" t="str">
        <f>VLOOKUP(I1214, 'categories'!$A$2:$B$1000, 2, FALSE)</f>
        <v>Comfort Bicycles</v>
      </c>
      <c r="I1214">
        <f>VLOOKUP(C1214, products!$A$2:$D$1000, 4, FALSE)</f>
        <v>2</v>
      </c>
      <c r="J1214" t="str">
        <f>VLOOKUP(D1214, stores!$A$2:$B$1000, 2, FALSE)</f>
        <v>Santa Cruz Bikes</v>
      </c>
      <c r="K1214" t="str">
        <f>VLOOKUP(C:C,products!$A$2:$B$1000,2,)</f>
        <v>Electra Townie Original 21D - 2016</v>
      </c>
    </row>
    <row r="1215" spans="1:11" x14ac:dyDescent="0.25">
      <c r="A1215">
        <v>433</v>
      </c>
      <c r="B1215">
        <v>4</v>
      </c>
      <c r="C1215">
        <v>4</v>
      </c>
      <c r="D1215">
        <v>1</v>
      </c>
      <c r="E1215">
        <v>2899.99</v>
      </c>
      <c r="F1215">
        <v>0.2</v>
      </c>
      <c r="G1215">
        <f>(order_items[[#This Row],[quantity]]*order_items[[#This Row],[list_price]]-order_items[[#This Row],[discount]])</f>
        <v>2899.79</v>
      </c>
      <c r="H1215" t="str">
        <f>VLOOKUP(I1215, 'categories'!$A$2:$B$1000, 2, FALSE)</f>
        <v>Mountain Bikes</v>
      </c>
      <c r="I1215">
        <f>VLOOKUP(C1215, products!$A$2:$D$1000, 4, FALSE)</f>
        <v>6</v>
      </c>
      <c r="J1215" t="str">
        <f>VLOOKUP(D1215, stores!$A$2:$B$1000, 2, FALSE)</f>
        <v>Santa Cruz Bikes</v>
      </c>
      <c r="K1215" t="str">
        <f>VLOOKUP(C:C,products!$A$2:$B$1000,2,)</f>
        <v>Trek Fuel EX 8 29 - 2016</v>
      </c>
    </row>
    <row r="1216" spans="1:11" x14ac:dyDescent="0.25">
      <c r="A1216">
        <v>434</v>
      </c>
      <c r="B1216">
        <v>1</v>
      </c>
      <c r="C1216">
        <v>21</v>
      </c>
      <c r="D1216">
        <v>1</v>
      </c>
      <c r="E1216">
        <v>269.99</v>
      </c>
      <c r="F1216">
        <v>0.05</v>
      </c>
      <c r="G1216">
        <f>(order_items[[#This Row],[quantity]]*order_items[[#This Row],[list_price]]-order_items[[#This Row],[discount]])</f>
        <v>269.94</v>
      </c>
      <c r="H1216" t="str">
        <f>VLOOKUP(I1216, 'categories'!$A$2:$B$1000, 2, FALSE)</f>
        <v>Children Bicycles</v>
      </c>
      <c r="I1216">
        <f>VLOOKUP(C1216, products!$A$2:$D$1000, 4, FALSE)</f>
        <v>1</v>
      </c>
      <c r="J1216" t="str">
        <f>VLOOKUP(D1216, stores!$A$2:$B$1000, 2, FALSE)</f>
        <v>Santa Cruz Bikes</v>
      </c>
      <c r="K1216" t="str">
        <f>VLOOKUP(C:C,products!$A$2:$B$1000,2,)</f>
        <v>Electra Cruiser 1 (24-Inch) - 2016</v>
      </c>
    </row>
    <row r="1217" spans="1:11" x14ac:dyDescent="0.25">
      <c r="A1217">
        <v>434</v>
      </c>
      <c r="B1217">
        <v>2</v>
      </c>
      <c r="C1217">
        <v>20</v>
      </c>
      <c r="D1217">
        <v>1</v>
      </c>
      <c r="E1217">
        <v>599.99</v>
      </c>
      <c r="F1217">
        <v>0.1</v>
      </c>
      <c r="G1217">
        <f>(order_items[[#This Row],[quantity]]*order_items[[#This Row],[list_price]]-order_items[[#This Row],[discount]])</f>
        <v>599.89</v>
      </c>
      <c r="H1217" t="str">
        <f>VLOOKUP(I1217, 'categories'!$A$2:$B$1000, 2, FALSE)</f>
        <v>Cruisers Bicycles</v>
      </c>
      <c r="I1217">
        <f>VLOOKUP(C1217, products!$A$2:$D$1000, 4, FALSE)</f>
        <v>3</v>
      </c>
      <c r="J1217" t="str">
        <f>VLOOKUP(D1217, stores!$A$2:$B$1000, 2, FALSE)</f>
        <v>Santa Cruz Bikes</v>
      </c>
      <c r="K1217" t="str">
        <f>VLOOKUP(C:C,products!$A$2:$B$1000,2,)</f>
        <v>Electra Townie Original 7D EQ - Women's - 2016</v>
      </c>
    </row>
    <row r="1218" spans="1:11" x14ac:dyDescent="0.25">
      <c r="A1218">
        <v>434</v>
      </c>
      <c r="B1218">
        <v>3</v>
      </c>
      <c r="C1218">
        <v>9</v>
      </c>
      <c r="D1218">
        <v>1</v>
      </c>
      <c r="E1218">
        <v>2999.99</v>
      </c>
      <c r="F1218">
        <v>0.2</v>
      </c>
      <c r="G1218">
        <f>(order_items[[#This Row],[quantity]]*order_items[[#This Row],[list_price]]-order_items[[#This Row],[discount]])</f>
        <v>2999.79</v>
      </c>
      <c r="H1218" t="str">
        <f>VLOOKUP(I1218, 'categories'!$A$2:$B$1000, 2, FALSE)</f>
        <v>Electric Bikes</v>
      </c>
      <c r="I1218">
        <f>VLOOKUP(C1218, products!$A$2:$D$1000, 4, FALSE)</f>
        <v>5</v>
      </c>
      <c r="J1218" t="str">
        <f>VLOOKUP(D1218, stores!$A$2:$B$1000, 2, FALSE)</f>
        <v>Santa Cruz Bikes</v>
      </c>
      <c r="K1218" t="str">
        <f>VLOOKUP(C:C,products!$A$2:$B$1000,2,)</f>
        <v>Trek Conduit+ - 2016</v>
      </c>
    </row>
    <row r="1219" spans="1:11" x14ac:dyDescent="0.25">
      <c r="A1219">
        <v>434</v>
      </c>
      <c r="B1219">
        <v>4</v>
      </c>
      <c r="C1219">
        <v>11</v>
      </c>
      <c r="D1219">
        <v>2</v>
      </c>
      <c r="E1219">
        <v>1680.99</v>
      </c>
      <c r="F1219">
        <v>7.0000000000000007E-2</v>
      </c>
      <c r="G1219">
        <f>(order_items[[#This Row],[quantity]]*order_items[[#This Row],[list_price]]-order_items[[#This Row],[discount]])</f>
        <v>3361.91</v>
      </c>
      <c r="H1219" t="str">
        <f>VLOOKUP(I1219, 'categories'!$A$2:$B$1000, 2, FALSE)</f>
        <v>Cyclocross Bicycles</v>
      </c>
      <c r="I1219">
        <f>VLOOKUP(C1219, products!$A$2:$D$1000, 4, FALSE)</f>
        <v>4</v>
      </c>
      <c r="J1219" t="str">
        <f>VLOOKUP(D1219, stores!$A$2:$B$1000, 2, FALSE)</f>
        <v>Baldwin Bikes</v>
      </c>
      <c r="K1219" t="str">
        <f>VLOOKUP(C:C,products!$A$2:$B$1000,2,)</f>
        <v>Surly Straggler 650b - 2016</v>
      </c>
    </row>
    <row r="1220" spans="1:11" x14ac:dyDescent="0.25">
      <c r="A1220">
        <v>434</v>
      </c>
      <c r="B1220">
        <v>5</v>
      </c>
      <c r="C1220">
        <v>18</v>
      </c>
      <c r="D1220">
        <v>2</v>
      </c>
      <c r="E1220">
        <v>449</v>
      </c>
      <c r="F1220">
        <v>0.05</v>
      </c>
      <c r="G1220">
        <f>(order_items[[#This Row],[quantity]]*order_items[[#This Row],[list_price]]-order_items[[#This Row],[discount]])</f>
        <v>897.95</v>
      </c>
      <c r="H1220" t="str">
        <f>VLOOKUP(I1220, 'categories'!$A$2:$B$1000, 2, FALSE)</f>
        <v>Cruisers Bicycles</v>
      </c>
      <c r="I1220">
        <f>VLOOKUP(C1220, products!$A$2:$D$1000, 4, FALSE)</f>
        <v>3</v>
      </c>
      <c r="J1220" t="str">
        <f>VLOOKUP(D1220, stores!$A$2:$B$1000, 2, FALSE)</f>
        <v>Baldwin Bikes</v>
      </c>
      <c r="K1220" t="str">
        <f>VLOOKUP(C:C,products!$A$2:$B$1000,2,)</f>
        <v>Pure Cycles Western 3-Speed - Women's - 2015/2016</v>
      </c>
    </row>
    <row r="1221" spans="1:11" x14ac:dyDescent="0.25">
      <c r="A1221">
        <v>435</v>
      </c>
      <c r="B1221">
        <v>1</v>
      </c>
      <c r="C1221">
        <v>22</v>
      </c>
      <c r="D1221">
        <v>1</v>
      </c>
      <c r="E1221">
        <v>269.99</v>
      </c>
      <c r="F1221">
        <v>0.05</v>
      </c>
      <c r="G1221">
        <f>(order_items[[#This Row],[quantity]]*order_items[[#This Row],[list_price]]-order_items[[#This Row],[discount]])</f>
        <v>269.94</v>
      </c>
      <c r="H1221" t="str">
        <f>VLOOKUP(I1221, 'categories'!$A$2:$B$1000, 2, FALSE)</f>
        <v>Children Bicycles</v>
      </c>
      <c r="I1221">
        <f>VLOOKUP(C1221, products!$A$2:$D$1000, 4, FALSE)</f>
        <v>1</v>
      </c>
      <c r="J1221" t="str">
        <f>VLOOKUP(D1221, stores!$A$2:$B$1000, 2, FALSE)</f>
        <v>Santa Cruz Bikes</v>
      </c>
      <c r="K1221" t="str">
        <f>VLOOKUP(C:C,products!$A$2:$B$1000,2,)</f>
        <v>Electra Girl's Hawaii 1 (16-inch) - 2015/2016</v>
      </c>
    </row>
    <row r="1222" spans="1:11" x14ac:dyDescent="0.25">
      <c r="A1222">
        <v>435</v>
      </c>
      <c r="B1222">
        <v>2</v>
      </c>
      <c r="C1222">
        <v>9</v>
      </c>
      <c r="D1222">
        <v>1</v>
      </c>
      <c r="E1222">
        <v>2999.99</v>
      </c>
      <c r="F1222">
        <v>0.05</v>
      </c>
      <c r="G1222">
        <f>(order_items[[#This Row],[quantity]]*order_items[[#This Row],[list_price]]-order_items[[#This Row],[discount]])</f>
        <v>2999.9399999999996</v>
      </c>
      <c r="H1222" t="str">
        <f>VLOOKUP(I1222, 'categories'!$A$2:$B$1000, 2, FALSE)</f>
        <v>Electric Bikes</v>
      </c>
      <c r="I1222">
        <f>VLOOKUP(C1222, products!$A$2:$D$1000, 4, FALSE)</f>
        <v>5</v>
      </c>
      <c r="J1222" t="str">
        <f>VLOOKUP(D1222, stores!$A$2:$B$1000, 2, FALSE)</f>
        <v>Santa Cruz Bikes</v>
      </c>
      <c r="K1222" t="str">
        <f>VLOOKUP(C:C,products!$A$2:$B$1000,2,)</f>
        <v>Trek Conduit+ - 2016</v>
      </c>
    </row>
    <row r="1223" spans="1:11" x14ac:dyDescent="0.25">
      <c r="A1223">
        <v>435</v>
      </c>
      <c r="B1223">
        <v>3</v>
      </c>
      <c r="C1223">
        <v>18</v>
      </c>
      <c r="D1223">
        <v>1</v>
      </c>
      <c r="E1223">
        <v>449</v>
      </c>
      <c r="F1223">
        <v>0.05</v>
      </c>
      <c r="G1223">
        <f>(order_items[[#This Row],[quantity]]*order_items[[#This Row],[list_price]]-order_items[[#This Row],[discount]])</f>
        <v>448.95</v>
      </c>
      <c r="H1223" t="str">
        <f>VLOOKUP(I1223, 'categories'!$A$2:$B$1000, 2, FALSE)</f>
        <v>Cruisers Bicycles</v>
      </c>
      <c r="I1223">
        <f>VLOOKUP(C1223, products!$A$2:$D$1000, 4, FALSE)</f>
        <v>3</v>
      </c>
      <c r="J1223" t="str">
        <f>VLOOKUP(D1223, stores!$A$2:$B$1000, 2, FALSE)</f>
        <v>Santa Cruz Bikes</v>
      </c>
      <c r="K1223" t="str">
        <f>VLOOKUP(C:C,products!$A$2:$B$1000,2,)</f>
        <v>Pure Cycles Western 3-Speed - Women's - 2015/2016</v>
      </c>
    </row>
    <row r="1224" spans="1:11" x14ac:dyDescent="0.25">
      <c r="A1224">
        <v>436</v>
      </c>
      <c r="B1224">
        <v>1</v>
      </c>
      <c r="C1224">
        <v>3</v>
      </c>
      <c r="D1224">
        <v>1</v>
      </c>
      <c r="E1224">
        <v>999.99</v>
      </c>
      <c r="F1224">
        <v>0.05</v>
      </c>
      <c r="G1224">
        <f>(order_items[[#This Row],[quantity]]*order_items[[#This Row],[list_price]]-order_items[[#This Row],[discount]])</f>
        <v>999.94</v>
      </c>
      <c r="H1224" t="str">
        <f>VLOOKUP(I1224, 'categories'!$A$2:$B$1000, 2, FALSE)</f>
        <v>Mountain Bikes</v>
      </c>
      <c r="I1224">
        <f>VLOOKUP(C1224, products!$A$2:$D$1000, 4, FALSE)</f>
        <v>6</v>
      </c>
      <c r="J1224" t="str">
        <f>VLOOKUP(D1224, stores!$A$2:$B$1000, 2, FALSE)</f>
        <v>Santa Cruz Bikes</v>
      </c>
      <c r="K1224" t="str">
        <f>VLOOKUP(C:C,products!$A$2:$B$1000,2,)</f>
        <v>Surly Wednesday Frameset - 2016</v>
      </c>
    </row>
    <row r="1225" spans="1:11" x14ac:dyDescent="0.25">
      <c r="A1225">
        <v>436</v>
      </c>
      <c r="B1225">
        <v>2</v>
      </c>
      <c r="C1225">
        <v>23</v>
      </c>
      <c r="D1225">
        <v>1</v>
      </c>
      <c r="E1225">
        <v>299.99</v>
      </c>
      <c r="F1225">
        <v>0.2</v>
      </c>
      <c r="G1225">
        <f>(order_items[[#This Row],[quantity]]*order_items[[#This Row],[list_price]]-order_items[[#This Row],[discount]])</f>
        <v>299.79000000000002</v>
      </c>
      <c r="H1225" t="str">
        <f>VLOOKUP(I1225, 'categories'!$A$2:$B$1000, 2, FALSE)</f>
        <v>Children Bicycles</v>
      </c>
      <c r="I1225">
        <f>VLOOKUP(C1225, products!$A$2:$D$1000, 4, FALSE)</f>
        <v>1</v>
      </c>
      <c r="J1225" t="str">
        <f>VLOOKUP(D1225, stores!$A$2:$B$1000, 2, FALSE)</f>
        <v>Santa Cruz Bikes</v>
      </c>
      <c r="K1225" t="str">
        <f>VLOOKUP(C:C,products!$A$2:$B$1000,2,)</f>
        <v>Electra Girl's Hawaii 1 (20-inch) - 2015/2016</v>
      </c>
    </row>
    <row r="1226" spans="1:11" x14ac:dyDescent="0.25">
      <c r="A1226">
        <v>437</v>
      </c>
      <c r="B1226">
        <v>1</v>
      </c>
      <c r="C1226">
        <v>3</v>
      </c>
      <c r="D1226">
        <v>1</v>
      </c>
      <c r="E1226">
        <v>999.99</v>
      </c>
      <c r="F1226">
        <v>0.05</v>
      </c>
      <c r="G1226">
        <f>(order_items[[#This Row],[quantity]]*order_items[[#This Row],[list_price]]-order_items[[#This Row],[discount]])</f>
        <v>999.94</v>
      </c>
      <c r="H1226" t="str">
        <f>VLOOKUP(I1226, 'categories'!$A$2:$B$1000, 2, FALSE)</f>
        <v>Mountain Bikes</v>
      </c>
      <c r="I1226">
        <f>VLOOKUP(C1226, products!$A$2:$D$1000, 4, FALSE)</f>
        <v>6</v>
      </c>
      <c r="J1226" t="str">
        <f>VLOOKUP(D1226, stores!$A$2:$B$1000, 2, FALSE)</f>
        <v>Santa Cruz Bikes</v>
      </c>
      <c r="K1226" t="str">
        <f>VLOOKUP(C:C,products!$A$2:$B$1000,2,)</f>
        <v>Surly Wednesday Frameset - 2016</v>
      </c>
    </row>
    <row r="1227" spans="1:11" x14ac:dyDescent="0.25">
      <c r="A1227">
        <v>437</v>
      </c>
      <c r="B1227">
        <v>2</v>
      </c>
      <c r="C1227">
        <v>10</v>
      </c>
      <c r="D1227">
        <v>1</v>
      </c>
      <c r="E1227">
        <v>1549</v>
      </c>
      <c r="F1227">
        <v>0.05</v>
      </c>
      <c r="G1227">
        <f>(order_items[[#This Row],[quantity]]*order_items[[#This Row],[list_price]]-order_items[[#This Row],[discount]])</f>
        <v>1548.95</v>
      </c>
      <c r="H1227" t="str">
        <f>VLOOKUP(I1227, 'categories'!$A$2:$B$1000, 2, FALSE)</f>
        <v>Cyclocross Bicycles</v>
      </c>
      <c r="I1227">
        <f>VLOOKUP(C1227, products!$A$2:$D$1000, 4, FALSE)</f>
        <v>4</v>
      </c>
      <c r="J1227" t="str">
        <f>VLOOKUP(D1227, stores!$A$2:$B$1000, 2, FALSE)</f>
        <v>Santa Cruz Bikes</v>
      </c>
      <c r="K1227" t="str">
        <f>VLOOKUP(C:C,products!$A$2:$B$1000,2,)</f>
        <v>Surly Straggler - 2016</v>
      </c>
    </row>
    <row r="1228" spans="1:11" x14ac:dyDescent="0.25">
      <c r="A1228">
        <v>437</v>
      </c>
      <c r="B1228">
        <v>3</v>
      </c>
      <c r="C1228">
        <v>8</v>
      </c>
      <c r="D1228">
        <v>2</v>
      </c>
      <c r="E1228">
        <v>1799.99</v>
      </c>
      <c r="F1228">
        <v>0.05</v>
      </c>
      <c r="G1228">
        <f>(order_items[[#This Row],[quantity]]*order_items[[#This Row],[list_price]]-order_items[[#This Row],[discount]])</f>
        <v>3599.93</v>
      </c>
      <c r="H1228" t="str">
        <f>VLOOKUP(I1228, 'categories'!$A$2:$B$1000, 2, FALSE)</f>
        <v>Mountain Bikes</v>
      </c>
      <c r="I1228">
        <f>VLOOKUP(C1228, products!$A$2:$D$1000, 4, FALSE)</f>
        <v>6</v>
      </c>
      <c r="J1228" t="str">
        <f>VLOOKUP(D1228, stores!$A$2:$B$1000, 2, FALSE)</f>
        <v>Baldwin Bikes</v>
      </c>
      <c r="K1228" t="str">
        <f>VLOOKUP(C:C,products!$A$2:$B$1000,2,)</f>
        <v>Trek Remedy 29 Carbon Frameset - 2016</v>
      </c>
    </row>
    <row r="1229" spans="1:11" x14ac:dyDescent="0.25">
      <c r="A1229">
        <v>438</v>
      </c>
      <c r="B1229">
        <v>1</v>
      </c>
      <c r="C1229">
        <v>4</v>
      </c>
      <c r="D1229">
        <v>1</v>
      </c>
      <c r="E1229">
        <v>2899.99</v>
      </c>
      <c r="F1229">
        <v>7.0000000000000007E-2</v>
      </c>
      <c r="G1229">
        <f>(order_items[[#This Row],[quantity]]*order_items[[#This Row],[list_price]]-order_items[[#This Row],[discount]])</f>
        <v>2899.9199999999996</v>
      </c>
      <c r="H1229" t="str">
        <f>VLOOKUP(I1229, 'categories'!$A$2:$B$1000, 2, FALSE)</f>
        <v>Mountain Bikes</v>
      </c>
      <c r="I1229">
        <f>VLOOKUP(C1229, products!$A$2:$D$1000, 4, FALSE)</f>
        <v>6</v>
      </c>
      <c r="J1229" t="str">
        <f>VLOOKUP(D1229, stores!$A$2:$B$1000, 2, FALSE)</f>
        <v>Santa Cruz Bikes</v>
      </c>
      <c r="K1229" t="str">
        <f>VLOOKUP(C:C,products!$A$2:$B$1000,2,)</f>
        <v>Trek Fuel EX 8 29 - 2016</v>
      </c>
    </row>
    <row r="1230" spans="1:11" x14ac:dyDescent="0.25">
      <c r="A1230">
        <v>438</v>
      </c>
      <c r="B1230">
        <v>2</v>
      </c>
      <c r="C1230">
        <v>22</v>
      </c>
      <c r="D1230">
        <v>1</v>
      </c>
      <c r="E1230">
        <v>269.99</v>
      </c>
      <c r="F1230">
        <v>0.1</v>
      </c>
      <c r="G1230">
        <f>(order_items[[#This Row],[quantity]]*order_items[[#This Row],[list_price]]-order_items[[#This Row],[discount]])</f>
        <v>269.89</v>
      </c>
      <c r="H1230" t="str">
        <f>VLOOKUP(I1230, 'categories'!$A$2:$B$1000, 2, FALSE)</f>
        <v>Children Bicycles</v>
      </c>
      <c r="I1230">
        <f>VLOOKUP(C1230, products!$A$2:$D$1000, 4, FALSE)</f>
        <v>1</v>
      </c>
      <c r="J1230" t="str">
        <f>VLOOKUP(D1230, stores!$A$2:$B$1000, 2, FALSE)</f>
        <v>Santa Cruz Bikes</v>
      </c>
      <c r="K1230" t="str">
        <f>VLOOKUP(C:C,products!$A$2:$B$1000,2,)</f>
        <v>Electra Girl's Hawaii 1 (16-inch) - 2015/2016</v>
      </c>
    </row>
    <row r="1231" spans="1:11" x14ac:dyDescent="0.25">
      <c r="A1231">
        <v>438</v>
      </c>
      <c r="B1231">
        <v>3</v>
      </c>
      <c r="C1231">
        <v>8</v>
      </c>
      <c r="D1231">
        <v>2</v>
      </c>
      <c r="E1231">
        <v>1799.99</v>
      </c>
      <c r="F1231">
        <v>0.05</v>
      </c>
      <c r="G1231">
        <f>(order_items[[#This Row],[quantity]]*order_items[[#This Row],[list_price]]-order_items[[#This Row],[discount]])</f>
        <v>3599.93</v>
      </c>
      <c r="H1231" t="str">
        <f>VLOOKUP(I1231, 'categories'!$A$2:$B$1000, 2, FALSE)</f>
        <v>Mountain Bikes</v>
      </c>
      <c r="I1231">
        <f>VLOOKUP(C1231, products!$A$2:$D$1000, 4, FALSE)</f>
        <v>6</v>
      </c>
      <c r="J1231" t="str">
        <f>VLOOKUP(D1231, stores!$A$2:$B$1000, 2, FALSE)</f>
        <v>Baldwin Bikes</v>
      </c>
      <c r="K1231" t="str">
        <f>VLOOKUP(C:C,products!$A$2:$B$1000,2,)</f>
        <v>Trek Remedy 29 Carbon Frameset - 2016</v>
      </c>
    </row>
    <row r="1232" spans="1:11" x14ac:dyDescent="0.25">
      <c r="A1232">
        <v>438</v>
      </c>
      <c r="B1232">
        <v>4</v>
      </c>
      <c r="C1232">
        <v>13</v>
      </c>
      <c r="D1232">
        <v>2</v>
      </c>
      <c r="E1232">
        <v>269.99</v>
      </c>
      <c r="F1232">
        <v>0.05</v>
      </c>
      <c r="G1232">
        <f>(order_items[[#This Row],[quantity]]*order_items[[#This Row],[list_price]]-order_items[[#This Row],[discount]])</f>
        <v>539.93000000000006</v>
      </c>
      <c r="H1232" t="str">
        <f>VLOOKUP(I1232, 'categories'!$A$2:$B$1000, 2, FALSE)</f>
        <v>Cruisers Bicycles</v>
      </c>
      <c r="I1232">
        <f>VLOOKUP(C1232, products!$A$2:$D$1000, 4, FALSE)</f>
        <v>3</v>
      </c>
      <c r="J1232" t="str">
        <f>VLOOKUP(D1232, stores!$A$2:$B$1000, 2, FALSE)</f>
        <v>Baldwin Bikes</v>
      </c>
      <c r="K1232" t="str">
        <f>VLOOKUP(C:C,products!$A$2:$B$1000,2,)</f>
        <v>Electra Cruiser 1 (24-Inch) - 2016</v>
      </c>
    </row>
    <row r="1233" spans="1:11" x14ac:dyDescent="0.25">
      <c r="A1233">
        <v>439</v>
      </c>
      <c r="B1233">
        <v>1</v>
      </c>
      <c r="C1233">
        <v>6</v>
      </c>
      <c r="D1233">
        <v>2</v>
      </c>
      <c r="E1233">
        <v>469.99</v>
      </c>
      <c r="F1233">
        <v>7.0000000000000007E-2</v>
      </c>
      <c r="G1233">
        <f>(order_items[[#This Row],[quantity]]*order_items[[#This Row],[list_price]]-order_items[[#This Row],[discount]])</f>
        <v>939.91</v>
      </c>
      <c r="H1233" t="str">
        <f>VLOOKUP(I1233, 'categories'!$A$2:$B$1000, 2, FALSE)</f>
        <v>Mountain Bikes</v>
      </c>
      <c r="I1233">
        <f>VLOOKUP(C1233, products!$A$2:$D$1000, 4, FALSE)</f>
        <v>6</v>
      </c>
      <c r="J1233" t="str">
        <f>VLOOKUP(D1233, stores!$A$2:$B$1000, 2, FALSE)</f>
        <v>Baldwin Bikes</v>
      </c>
      <c r="K1233" t="str">
        <f>VLOOKUP(C:C,products!$A$2:$B$1000,2,)</f>
        <v>Surly Ice Cream Truck Frameset - 2016</v>
      </c>
    </row>
    <row r="1234" spans="1:11" x14ac:dyDescent="0.25">
      <c r="A1234">
        <v>439</v>
      </c>
      <c r="B1234">
        <v>2</v>
      </c>
      <c r="C1234">
        <v>7</v>
      </c>
      <c r="D1234">
        <v>2</v>
      </c>
      <c r="E1234">
        <v>3999.99</v>
      </c>
      <c r="F1234">
        <v>0.05</v>
      </c>
      <c r="G1234">
        <f>(order_items[[#This Row],[quantity]]*order_items[[#This Row],[list_price]]-order_items[[#This Row],[discount]])</f>
        <v>7999.9299999999994</v>
      </c>
      <c r="H1234" t="str">
        <f>VLOOKUP(I1234, 'categories'!$A$2:$B$1000, 2, FALSE)</f>
        <v>Mountain Bikes</v>
      </c>
      <c r="I1234">
        <f>VLOOKUP(C1234, products!$A$2:$D$1000, 4, FALSE)</f>
        <v>6</v>
      </c>
      <c r="J1234" t="str">
        <f>VLOOKUP(D1234, stores!$A$2:$B$1000, 2, FALSE)</f>
        <v>Baldwin Bikes</v>
      </c>
      <c r="K1234" t="str">
        <f>VLOOKUP(C:C,products!$A$2:$B$1000,2,)</f>
        <v>Trek Slash 8 27.5 - 2016</v>
      </c>
    </row>
    <row r="1235" spans="1:11" x14ac:dyDescent="0.25">
      <c r="A1235">
        <v>440</v>
      </c>
      <c r="B1235">
        <v>1</v>
      </c>
      <c r="C1235">
        <v>19</v>
      </c>
      <c r="D1235">
        <v>2</v>
      </c>
      <c r="E1235">
        <v>449</v>
      </c>
      <c r="F1235">
        <v>7.0000000000000007E-2</v>
      </c>
      <c r="G1235">
        <f>(order_items[[#This Row],[quantity]]*order_items[[#This Row],[list_price]]-order_items[[#This Row],[discount]])</f>
        <v>897.93</v>
      </c>
      <c r="H1235" t="str">
        <f>VLOOKUP(I1235, 'categories'!$A$2:$B$1000, 2, FALSE)</f>
        <v>Cruisers Bicycles</v>
      </c>
      <c r="I1235">
        <f>VLOOKUP(C1235, products!$A$2:$D$1000, 4, FALSE)</f>
        <v>3</v>
      </c>
      <c r="J1235" t="str">
        <f>VLOOKUP(D1235, stores!$A$2:$B$1000, 2, FALSE)</f>
        <v>Baldwin Bikes</v>
      </c>
      <c r="K1235" t="str">
        <f>VLOOKUP(C:C,products!$A$2:$B$1000,2,)</f>
        <v>Pure Cycles William 3-Speed - 2016</v>
      </c>
    </row>
    <row r="1236" spans="1:11" x14ac:dyDescent="0.25">
      <c r="A1236">
        <v>440</v>
      </c>
      <c r="B1236">
        <v>2</v>
      </c>
      <c r="C1236">
        <v>4</v>
      </c>
      <c r="D1236">
        <v>2</v>
      </c>
      <c r="E1236">
        <v>2899.99</v>
      </c>
      <c r="F1236">
        <v>7.0000000000000007E-2</v>
      </c>
      <c r="G1236">
        <f>(order_items[[#This Row],[quantity]]*order_items[[#This Row],[list_price]]-order_items[[#This Row],[discount]])</f>
        <v>5799.91</v>
      </c>
      <c r="H1236" t="str">
        <f>VLOOKUP(I1236, 'categories'!$A$2:$B$1000, 2, FALSE)</f>
        <v>Mountain Bikes</v>
      </c>
      <c r="I1236">
        <f>VLOOKUP(C1236, products!$A$2:$D$1000, 4, FALSE)</f>
        <v>6</v>
      </c>
      <c r="J1236" t="str">
        <f>VLOOKUP(D1236, stores!$A$2:$B$1000, 2, FALSE)</f>
        <v>Baldwin Bikes</v>
      </c>
      <c r="K1236" t="str">
        <f>VLOOKUP(C:C,products!$A$2:$B$1000,2,)</f>
        <v>Trek Fuel EX 8 29 - 2016</v>
      </c>
    </row>
    <row r="1237" spans="1:11" x14ac:dyDescent="0.25">
      <c r="A1237">
        <v>441</v>
      </c>
      <c r="B1237">
        <v>1</v>
      </c>
      <c r="C1237">
        <v>12</v>
      </c>
      <c r="D1237">
        <v>1</v>
      </c>
      <c r="E1237">
        <v>549.99</v>
      </c>
      <c r="F1237">
        <v>7.0000000000000007E-2</v>
      </c>
      <c r="G1237">
        <f>(order_items[[#This Row],[quantity]]*order_items[[#This Row],[list_price]]-order_items[[#This Row],[discount]])</f>
        <v>549.91999999999996</v>
      </c>
      <c r="H1237" t="str">
        <f>VLOOKUP(I1237, 'categories'!$A$2:$B$1000, 2, FALSE)</f>
        <v>Cruisers Bicycles</v>
      </c>
      <c r="I1237">
        <f>VLOOKUP(C1237, products!$A$2:$D$1000, 4, FALSE)</f>
        <v>3</v>
      </c>
      <c r="J1237" t="str">
        <f>VLOOKUP(D1237, stores!$A$2:$B$1000, 2, FALSE)</f>
        <v>Santa Cruz Bikes</v>
      </c>
      <c r="K1237" t="str">
        <f>VLOOKUP(C:C,products!$A$2:$B$1000,2,)</f>
        <v>Electra Townie Original 21D - 2016</v>
      </c>
    </row>
    <row r="1238" spans="1:11" x14ac:dyDescent="0.25">
      <c r="A1238">
        <v>441</v>
      </c>
      <c r="B1238">
        <v>2</v>
      </c>
      <c r="C1238">
        <v>15</v>
      </c>
      <c r="D1238">
        <v>1</v>
      </c>
      <c r="E1238">
        <v>529.99</v>
      </c>
      <c r="F1238">
        <v>0.1</v>
      </c>
      <c r="G1238">
        <f>(order_items[[#This Row],[quantity]]*order_items[[#This Row],[list_price]]-order_items[[#This Row],[discount]])</f>
        <v>529.89</v>
      </c>
      <c r="H1238" t="str">
        <f>VLOOKUP(I1238, 'categories'!$A$2:$B$1000, 2, FALSE)</f>
        <v>Cruisers Bicycles</v>
      </c>
      <c r="I1238">
        <f>VLOOKUP(C1238, products!$A$2:$D$1000, 4, FALSE)</f>
        <v>3</v>
      </c>
      <c r="J1238" t="str">
        <f>VLOOKUP(D1238, stores!$A$2:$B$1000, 2, FALSE)</f>
        <v>Santa Cruz Bikes</v>
      </c>
      <c r="K1238" t="str">
        <f>VLOOKUP(C:C,products!$A$2:$B$1000,2,)</f>
        <v>Electra Moto 1 - 2016</v>
      </c>
    </row>
    <row r="1239" spans="1:11" x14ac:dyDescent="0.25">
      <c r="A1239">
        <v>442</v>
      </c>
      <c r="B1239">
        <v>1</v>
      </c>
      <c r="C1239">
        <v>16</v>
      </c>
      <c r="D1239">
        <v>2</v>
      </c>
      <c r="E1239">
        <v>599.99</v>
      </c>
      <c r="F1239">
        <v>7.0000000000000007E-2</v>
      </c>
      <c r="G1239">
        <f>(order_items[[#This Row],[quantity]]*order_items[[#This Row],[list_price]]-order_items[[#This Row],[discount]])</f>
        <v>1199.9100000000001</v>
      </c>
      <c r="H1239" t="str">
        <f>VLOOKUP(I1239, 'categories'!$A$2:$B$1000, 2, FALSE)</f>
        <v>Cruisers Bicycles</v>
      </c>
      <c r="I1239">
        <f>VLOOKUP(C1239, products!$A$2:$D$1000, 4, FALSE)</f>
        <v>3</v>
      </c>
      <c r="J1239" t="str">
        <f>VLOOKUP(D1239, stores!$A$2:$B$1000, 2, FALSE)</f>
        <v>Baldwin Bikes</v>
      </c>
      <c r="K1239" t="str">
        <f>VLOOKUP(C:C,products!$A$2:$B$1000,2,)</f>
        <v>Electra Townie Original 7D EQ - 2016</v>
      </c>
    </row>
    <row r="1240" spans="1:11" x14ac:dyDescent="0.25">
      <c r="A1240">
        <v>442</v>
      </c>
      <c r="B1240">
        <v>2</v>
      </c>
      <c r="C1240">
        <v>26</v>
      </c>
      <c r="D1240">
        <v>2</v>
      </c>
      <c r="E1240">
        <v>599.99</v>
      </c>
      <c r="F1240">
        <v>0.2</v>
      </c>
      <c r="G1240">
        <f>(order_items[[#This Row],[quantity]]*order_items[[#This Row],[list_price]]-order_items[[#This Row],[discount]])</f>
        <v>1199.78</v>
      </c>
      <c r="H1240" t="str">
        <f>VLOOKUP(I1240, 'categories'!$A$2:$B$1000, 2, FALSE)</f>
        <v>Comfort Bicycles</v>
      </c>
      <c r="I1240">
        <f>VLOOKUP(C1240, products!$A$2:$D$1000, 4, FALSE)</f>
        <v>2</v>
      </c>
      <c r="J1240" t="str">
        <f>VLOOKUP(D1240, stores!$A$2:$B$1000, 2, FALSE)</f>
        <v>Baldwin Bikes</v>
      </c>
      <c r="K1240" t="str">
        <f>VLOOKUP(C:C,products!$A$2:$B$1000,2,)</f>
        <v>Electra Townie Original 7D EQ - 2016</v>
      </c>
    </row>
    <row r="1241" spans="1:11" x14ac:dyDescent="0.25">
      <c r="A1241">
        <v>442</v>
      </c>
      <c r="B1241">
        <v>3</v>
      </c>
      <c r="C1241">
        <v>6</v>
      </c>
      <c r="D1241">
        <v>2</v>
      </c>
      <c r="E1241">
        <v>469.99</v>
      </c>
      <c r="F1241">
        <v>0.2</v>
      </c>
      <c r="G1241">
        <f>(order_items[[#This Row],[quantity]]*order_items[[#This Row],[list_price]]-order_items[[#This Row],[discount]])</f>
        <v>939.78</v>
      </c>
      <c r="H1241" t="str">
        <f>VLOOKUP(I1241, 'categories'!$A$2:$B$1000, 2, FALSE)</f>
        <v>Mountain Bikes</v>
      </c>
      <c r="I1241">
        <f>VLOOKUP(C1241, products!$A$2:$D$1000, 4, FALSE)</f>
        <v>6</v>
      </c>
      <c r="J1241" t="str">
        <f>VLOOKUP(D1241, stores!$A$2:$B$1000, 2, FALSE)</f>
        <v>Baldwin Bikes</v>
      </c>
      <c r="K1241" t="str">
        <f>VLOOKUP(C:C,products!$A$2:$B$1000,2,)</f>
        <v>Surly Ice Cream Truck Frameset - 2016</v>
      </c>
    </row>
    <row r="1242" spans="1:11" x14ac:dyDescent="0.25">
      <c r="A1242">
        <v>443</v>
      </c>
      <c r="B1242">
        <v>1</v>
      </c>
      <c r="C1242">
        <v>5</v>
      </c>
      <c r="D1242">
        <v>1</v>
      </c>
      <c r="E1242">
        <v>1320.99</v>
      </c>
      <c r="F1242">
        <v>0.05</v>
      </c>
      <c r="G1242">
        <f>(order_items[[#This Row],[quantity]]*order_items[[#This Row],[list_price]]-order_items[[#This Row],[discount]])</f>
        <v>1320.94</v>
      </c>
      <c r="H1242" t="str">
        <f>VLOOKUP(I1242, 'categories'!$A$2:$B$1000, 2, FALSE)</f>
        <v>Mountain Bikes</v>
      </c>
      <c r="I1242">
        <f>VLOOKUP(C1242, products!$A$2:$D$1000, 4, FALSE)</f>
        <v>6</v>
      </c>
      <c r="J1242" t="str">
        <f>VLOOKUP(D1242, stores!$A$2:$B$1000, 2, FALSE)</f>
        <v>Santa Cruz Bikes</v>
      </c>
      <c r="K1242" t="str">
        <f>VLOOKUP(C:C,products!$A$2:$B$1000,2,)</f>
        <v>Heller Shagamaw Frame - 2016</v>
      </c>
    </row>
    <row r="1243" spans="1:11" x14ac:dyDescent="0.25">
      <c r="A1243">
        <v>443</v>
      </c>
      <c r="B1243">
        <v>2</v>
      </c>
      <c r="C1243">
        <v>26</v>
      </c>
      <c r="D1243">
        <v>1</v>
      </c>
      <c r="E1243">
        <v>599.99</v>
      </c>
      <c r="F1243">
        <v>0.2</v>
      </c>
      <c r="G1243">
        <f>(order_items[[#This Row],[quantity]]*order_items[[#This Row],[list_price]]-order_items[[#This Row],[discount]])</f>
        <v>599.79</v>
      </c>
      <c r="H1243" t="str">
        <f>VLOOKUP(I1243, 'categories'!$A$2:$B$1000, 2, FALSE)</f>
        <v>Comfort Bicycles</v>
      </c>
      <c r="I1243">
        <f>VLOOKUP(C1243, products!$A$2:$D$1000, 4, FALSE)</f>
        <v>2</v>
      </c>
      <c r="J1243" t="str">
        <f>VLOOKUP(D1243, stores!$A$2:$B$1000, 2, FALSE)</f>
        <v>Santa Cruz Bikes</v>
      </c>
      <c r="K1243" t="str">
        <f>VLOOKUP(C:C,products!$A$2:$B$1000,2,)</f>
        <v>Electra Townie Original 7D EQ - 2016</v>
      </c>
    </row>
    <row r="1244" spans="1:11" x14ac:dyDescent="0.25">
      <c r="A1244">
        <v>444</v>
      </c>
      <c r="B1244">
        <v>1</v>
      </c>
      <c r="C1244">
        <v>22</v>
      </c>
      <c r="D1244">
        <v>1</v>
      </c>
      <c r="E1244">
        <v>269.99</v>
      </c>
      <c r="F1244">
        <v>7.0000000000000007E-2</v>
      </c>
      <c r="G1244">
        <f>(order_items[[#This Row],[quantity]]*order_items[[#This Row],[list_price]]-order_items[[#This Row],[discount]])</f>
        <v>269.92</v>
      </c>
      <c r="H1244" t="str">
        <f>VLOOKUP(I1244, 'categories'!$A$2:$B$1000, 2, FALSE)</f>
        <v>Children Bicycles</v>
      </c>
      <c r="I1244">
        <f>VLOOKUP(C1244, products!$A$2:$D$1000, 4, FALSE)</f>
        <v>1</v>
      </c>
      <c r="J1244" t="str">
        <f>VLOOKUP(D1244, stores!$A$2:$B$1000, 2, FALSE)</f>
        <v>Santa Cruz Bikes</v>
      </c>
      <c r="K1244" t="str">
        <f>VLOOKUP(C:C,products!$A$2:$B$1000,2,)</f>
        <v>Electra Girl's Hawaii 1 (16-inch) - 2015/2016</v>
      </c>
    </row>
    <row r="1245" spans="1:11" x14ac:dyDescent="0.25">
      <c r="A1245">
        <v>444</v>
      </c>
      <c r="B1245">
        <v>2</v>
      </c>
      <c r="C1245">
        <v>15</v>
      </c>
      <c r="D1245">
        <v>2</v>
      </c>
      <c r="E1245">
        <v>529.99</v>
      </c>
      <c r="F1245">
        <v>7.0000000000000007E-2</v>
      </c>
      <c r="G1245">
        <f>(order_items[[#This Row],[quantity]]*order_items[[#This Row],[list_price]]-order_items[[#This Row],[discount]])</f>
        <v>1059.9100000000001</v>
      </c>
      <c r="H1245" t="str">
        <f>VLOOKUP(I1245, 'categories'!$A$2:$B$1000, 2, FALSE)</f>
        <v>Cruisers Bicycles</v>
      </c>
      <c r="I1245">
        <f>VLOOKUP(C1245, products!$A$2:$D$1000, 4, FALSE)</f>
        <v>3</v>
      </c>
      <c r="J1245" t="str">
        <f>VLOOKUP(D1245, stores!$A$2:$B$1000, 2, FALSE)</f>
        <v>Baldwin Bikes</v>
      </c>
      <c r="K1245" t="str">
        <f>VLOOKUP(C:C,products!$A$2:$B$1000,2,)</f>
        <v>Electra Moto 1 - 2016</v>
      </c>
    </row>
    <row r="1246" spans="1:11" x14ac:dyDescent="0.25">
      <c r="A1246">
        <v>444</v>
      </c>
      <c r="B1246">
        <v>3</v>
      </c>
      <c r="C1246">
        <v>20</v>
      </c>
      <c r="D1246">
        <v>2</v>
      </c>
      <c r="E1246">
        <v>599.99</v>
      </c>
      <c r="F1246">
        <v>0.05</v>
      </c>
      <c r="G1246">
        <f>(order_items[[#This Row],[quantity]]*order_items[[#This Row],[list_price]]-order_items[[#This Row],[discount]])</f>
        <v>1199.93</v>
      </c>
      <c r="H1246" t="str">
        <f>VLOOKUP(I1246, 'categories'!$A$2:$B$1000, 2, FALSE)</f>
        <v>Cruisers Bicycles</v>
      </c>
      <c r="I1246">
        <f>VLOOKUP(C1246, products!$A$2:$D$1000, 4, FALSE)</f>
        <v>3</v>
      </c>
      <c r="J1246" t="str">
        <f>VLOOKUP(D1246, stores!$A$2:$B$1000, 2, FALSE)</f>
        <v>Baldwin Bikes</v>
      </c>
      <c r="K1246" t="str">
        <f>VLOOKUP(C:C,products!$A$2:$B$1000,2,)</f>
        <v>Electra Townie Original 7D EQ - Women's - 2016</v>
      </c>
    </row>
    <row r="1247" spans="1:11" x14ac:dyDescent="0.25">
      <c r="A1247">
        <v>444</v>
      </c>
      <c r="B1247">
        <v>4</v>
      </c>
      <c r="C1247">
        <v>16</v>
      </c>
      <c r="D1247">
        <v>1</v>
      </c>
      <c r="E1247">
        <v>599.99</v>
      </c>
      <c r="F1247">
        <v>0.1</v>
      </c>
      <c r="G1247">
        <f>(order_items[[#This Row],[quantity]]*order_items[[#This Row],[list_price]]-order_items[[#This Row],[discount]])</f>
        <v>599.89</v>
      </c>
      <c r="H1247" t="str">
        <f>VLOOKUP(I1247, 'categories'!$A$2:$B$1000, 2, FALSE)</f>
        <v>Cruisers Bicycles</v>
      </c>
      <c r="I1247">
        <f>VLOOKUP(C1247, products!$A$2:$D$1000, 4, FALSE)</f>
        <v>3</v>
      </c>
      <c r="J1247" t="str">
        <f>VLOOKUP(D1247, stores!$A$2:$B$1000, 2, FALSE)</f>
        <v>Santa Cruz Bikes</v>
      </c>
      <c r="K1247" t="str">
        <f>VLOOKUP(C:C,products!$A$2:$B$1000,2,)</f>
        <v>Electra Townie Original 7D EQ - 2016</v>
      </c>
    </row>
    <row r="1248" spans="1:11" x14ac:dyDescent="0.25">
      <c r="A1248">
        <v>444</v>
      </c>
      <c r="B1248">
        <v>5</v>
      </c>
      <c r="C1248">
        <v>10</v>
      </c>
      <c r="D1248">
        <v>2</v>
      </c>
      <c r="E1248">
        <v>1549</v>
      </c>
      <c r="F1248">
        <v>0.2</v>
      </c>
      <c r="G1248">
        <f>(order_items[[#This Row],[quantity]]*order_items[[#This Row],[list_price]]-order_items[[#This Row],[discount]])</f>
        <v>3097.8</v>
      </c>
      <c r="H1248" t="str">
        <f>VLOOKUP(I1248, 'categories'!$A$2:$B$1000, 2, FALSE)</f>
        <v>Cyclocross Bicycles</v>
      </c>
      <c r="I1248">
        <f>VLOOKUP(C1248, products!$A$2:$D$1000, 4, FALSE)</f>
        <v>4</v>
      </c>
      <c r="J1248" t="str">
        <f>VLOOKUP(D1248, stores!$A$2:$B$1000, 2, FALSE)</f>
        <v>Baldwin Bikes</v>
      </c>
      <c r="K1248" t="str">
        <f>VLOOKUP(C:C,products!$A$2:$B$1000,2,)</f>
        <v>Surly Straggler - 2016</v>
      </c>
    </row>
    <row r="1249" spans="1:11" x14ac:dyDescent="0.25">
      <c r="A1249">
        <v>445</v>
      </c>
      <c r="B1249">
        <v>1</v>
      </c>
      <c r="C1249">
        <v>7</v>
      </c>
      <c r="D1249">
        <v>1</v>
      </c>
      <c r="E1249">
        <v>3999.99</v>
      </c>
      <c r="F1249">
        <v>0.2</v>
      </c>
      <c r="G1249">
        <f>(order_items[[#This Row],[quantity]]*order_items[[#This Row],[list_price]]-order_items[[#This Row],[discount]])</f>
        <v>3999.79</v>
      </c>
      <c r="H1249" t="str">
        <f>VLOOKUP(I1249, 'categories'!$A$2:$B$1000, 2, FALSE)</f>
        <v>Mountain Bikes</v>
      </c>
      <c r="I1249">
        <f>VLOOKUP(C1249, products!$A$2:$D$1000, 4, FALSE)</f>
        <v>6</v>
      </c>
      <c r="J1249" t="str">
        <f>VLOOKUP(D1249, stores!$A$2:$B$1000, 2, FALSE)</f>
        <v>Santa Cruz Bikes</v>
      </c>
      <c r="K1249" t="str">
        <f>VLOOKUP(C:C,products!$A$2:$B$1000,2,)</f>
        <v>Trek Slash 8 27.5 - 2016</v>
      </c>
    </row>
    <row r="1250" spans="1:11" x14ac:dyDescent="0.25">
      <c r="A1250">
        <v>445</v>
      </c>
      <c r="B1250">
        <v>2</v>
      </c>
      <c r="C1250">
        <v>16</v>
      </c>
      <c r="D1250">
        <v>1</v>
      </c>
      <c r="E1250">
        <v>599.99</v>
      </c>
      <c r="F1250">
        <v>7.0000000000000007E-2</v>
      </c>
      <c r="G1250">
        <f>(order_items[[#This Row],[quantity]]*order_items[[#This Row],[list_price]]-order_items[[#This Row],[discount]])</f>
        <v>599.91999999999996</v>
      </c>
      <c r="H1250" t="str">
        <f>VLOOKUP(I1250, 'categories'!$A$2:$B$1000, 2, FALSE)</f>
        <v>Cruisers Bicycles</v>
      </c>
      <c r="I1250">
        <f>VLOOKUP(C1250, products!$A$2:$D$1000, 4, FALSE)</f>
        <v>3</v>
      </c>
      <c r="J1250" t="str">
        <f>VLOOKUP(D1250, stores!$A$2:$B$1000, 2, FALSE)</f>
        <v>Santa Cruz Bikes</v>
      </c>
      <c r="K1250" t="str">
        <f>VLOOKUP(C:C,products!$A$2:$B$1000,2,)</f>
        <v>Electra Townie Original 7D EQ - 2016</v>
      </c>
    </row>
    <row r="1251" spans="1:11" x14ac:dyDescent="0.25">
      <c r="A1251">
        <v>445</v>
      </c>
      <c r="B1251">
        <v>3</v>
      </c>
      <c r="C1251">
        <v>23</v>
      </c>
      <c r="D1251">
        <v>1</v>
      </c>
      <c r="E1251">
        <v>299.99</v>
      </c>
      <c r="F1251">
        <v>0.2</v>
      </c>
      <c r="G1251">
        <f>(order_items[[#This Row],[quantity]]*order_items[[#This Row],[list_price]]-order_items[[#This Row],[discount]])</f>
        <v>299.79000000000002</v>
      </c>
      <c r="H1251" t="str">
        <f>VLOOKUP(I1251, 'categories'!$A$2:$B$1000, 2, FALSE)</f>
        <v>Children Bicycles</v>
      </c>
      <c r="I1251">
        <f>VLOOKUP(C1251, products!$A$2:$D$1000, 4, FALSE)</f>
        <v>1</v>
      </c>
      <c r="J1251" t="str">
        <f>VLOOKUP(D1251, stores!$A$2:$B$1000, 2, FALSE)</f>
        <v>Santa Cruz Bikes</v>
      </c>
      <c r="K1251" t="str">
        <f>VLOOKUP(C:C,products!$A$2:$B$1000,2,)</f>
        <v>Electra Girl's Hawaii 1 (20-inch) - 2015/2016</v>
      </c>
    </row>
    <row r="1252" spans="1:11" x14ac:dyDescent="0.25">
      <c r="A1252">
        <v>446</v>
      </c>
      <c r="B1252">
        <v>1</v>
      </c>
      <c r="C1252">
        <v>22</v>
      </c>
      <c r="D1252">
        <v>1</v>
      </c>
      <c r="E1252">
        <v>269.99</v>
      </c>
      <c r="F1252">
        <v>0.2</v>
      </c>
      <c r="G1252">
        <f>(order_items[[#This Row],[quantity]]*order_items[[#This Row],[list_price]]-order_items[[#This Row],[discount]])</f>
        <v>269.79000000000002</v>
      </c>
      <c r="H1252" t="str">
        <f>VLOOKUP(I1252, 'categories'!$A$2:$B$1000, 2, FALSE)</f>
        <v>Children Bicycles</v>
      </c>
      <c r="I1252">
        <f>VLOOKUP(C1252, products!$A$2:$D$1000, 4, FALSE)</f>
        <v>1</v>
      </c>
      <c r="J1252" t="str">
        <f>VLOOKUP(D1252, stores!$A$2:$B$1000, 2, FALSE)</f>
        <v>Santa Cruz Bikes</v>
      </c>
      <c r="K1252" t="str">
        <f>VLOOKUP(C:C,products!$A$2:$B$1000,2,)</f>
        <v>Electra Girl's Hawaii 1 (16-inch) - 2015/2016</v>
      </c>
    </row>
    <row r="1253" spans="1:11" x14ac:dyDescent="0.25">
      <c r="A1253">
        <v>446</v>
      </c>
      <c r="B1253">
        <v>2</v>
      </c>
      <c r="C1253">
        <v>16</v>
      </c>
      <c r="D1253">
        <v>2</v>
      </c>
      <c r="E1253">
        <v>599.99</v>
      </c>
      <c r="F1253">
        <v>7.0000000000000007E-2</v>
      </c>
      <c r="G1253">
        <f>(order_items[[#This Row],[quantity]]*order_items[[#This Row],[list_price]]-order_items[[#This Row],[discount]])</f>
        <v>1199.9100000000001</v>
      </c>
      <c r="H1253" t="str">
        <f>VLOOKUP(I1253, 'categories'!$A$2:$B$1000, 2, FALSE)</f>
        <v>Cruisers Bicycles</v>
      </c>
      <c r="I1253">
        <f>VLOOKUP(C1253, products!$A$2:$D$1000, 4, FALSE)</f>
        <v>3</v>
      </c>
      <c r="J1253" t="str">
        <f>VLOOKUP(D1253, stores!$A$2:$B$1000, 2, FALSE)</f>
        <v>Baldwin Bikes</v>
      </c>
      <c r="K1253" t="str">
        <f>VLOOKUP(C:C,products!$A$2:$B$1000,2,)</f>
        <v>Electra Townie Original 7D EQ - 2016</v>
      </c>
    </row>
    <row r="1254" spans="1:11" x14ac:dyDescent="0.25">
      <c r="A1254">
        <v>447</v>
      </c>
      <c r="B1254">
        <v>1</v>
      </c>
      <c r="C1254">
        <v>4</v>
      </c>
      <c r="D1254">
        <v>2</v>
      </c>
      <c r="E1254">
        <v>2899.99</v>
      </c>
      <c r="F1254">
        <v>0.05</v>
      </c>
      <c r="G1254">
        <f>(order_items[[#This Row],[quantity]]*order_items[[#This Row],[list_price]]-order_items[[#This Row],[discount]])</f>
        <v>5799.9299999999994</v>
      </c>
      <c r="H1254" t="str">
        <f>VLOOKUP(I1254, 'categories'!$A$2:$B$1000, 2, FALSE)</f>
        <v>Mountain Bikes</v>
      </c>
      <c r="I1254">
        <f>VLOOKUP(C1254, products!$A$2:$D$1000, 4, FALSE)</f>
        <v>6</v>
      </c>
      <c r="J1254" t="str">
        <f>VLOOKUP(D1254, stores!$A$2:$B$1000, 2, FALSE)</f>
        <v>Baldwin Bikes</v>
      </c>
      <c r="K1254" t="str">
        <f>VLOOKUP(C:C,products!$A$2:$B$1000,2,)</f>
        <v>Trek Fuel EX 8 29 - 2016</v>
      </c>
    </row>
    <row r="1255" spans="1:11" x14ac:dyDescent="0.25">
      <c r="A1255">
        <v>447</v>
      </c>
      <c r="B1255">
        <v>2</v>
      </c>
      <c r="C1255">
        <v>3</v>
      </c>
      <c r="D1255">
        <v>1</v>
      </c>
      <c r="E1255">
        <v>999.99</v>
      </c>
      <c r="F1255">
        <v>0.1</v>
      </c>
      <c r="G1255">
        <f>(order_items[[#This Row],[quantity]]*order_items[[#This Row],[list_price]]-order_items[[#This Row],[discount]])</f>
        <v>999.89</v>
      </c>
      <c r="H1255" t="str">
        <f>VLOOKUP(I1255, 'categories'!$A$2:$B$1000, 2, FALSE)</f>
        <v>Mountain Bikes</v>
      </c>
      <c r="I1255">
        <f>VLOOKUP(C1255, products!$A$2:$D$1000, 4, FALSE)</f>
        <v>6</v>
      </c>
      <c r="J1255" t="str">
        <f>VLOOKUP(D1255, stores!$A$2:$B$1000, 2, FALSE)</f>
        <v>Santa Cruz Bikes</v>
      </c>
      <c r="K1255" t="str">
        <f>VLOOKUP(C:C,products!$A$2:$B$1000,2,)</f>
        <v>Surly Wednesday Frameset - 2016</v>
      </c>
    </row>
    <row r="1256" spans="1:11" x14ac:dyDescent="0.25">
      <c r="A1256">
        <v>447</v>
      </c>
      <c r="B1256">
        <v>3</v>
      </c>
      <c r="C1256">
        <v>8</v>
      </c>
      <c r="D1256">
        <v>1</v>
      </c>
      <c r="E1256">
        <v>1799.99</v>
      </c>
      <c r="F1256">
        <v>7.0000000000000007E-2</v>
      </c>
      <c r="G1256">
        <f>(order_items[[#This Row],[quantity]]*order_items[[#This Row],[list_price]]-order_items[[#This Row],[discount]])</f>
        <v>1799.92</v>
      </c>
      <c r="H1256" t="str">
        <f>VLOOKUP(I1256, 'categories'!$A$2:$B$1000, 2, FALSE)</f>
        <v>Mountain Bikes</v>
      </c>
      <c r="I1256">
        <f>VLOOKUP(C1256, products!$A$2:$D$1000, 4, FALSE)</f>
        <v>6</v>
      </c>
      <c r="J1256" t="str">
        <f>VLOOKUP(D1256, stores!$A$2:$B$1000, 2, FALSE)</f>
        <v>Santa Cruz Bikes</v>
      </c>
      <c r="K1256" t="str">
        <f>VLOOKUP(C:C,products!$A$2:$B$1000,2,)</f>
        <v>Trek Remedy 29 Carbon Frameset - 2016</v>
      </c>
    </row>
    <row r="1257" spans="1:11" x14ac:dyDescent="0.25">
      <c r="A1257">
        <v>448</v>
      </c>
      <c r="B1257">
        <v>1</v>
      </c>
      <c r="C1257">
        <v>13</v>
      </c>
      <c r="D1257">
        <v>2</v>
      </c>
      <c r="E1257">
        <v>269.99</v>
      </c>
      <c r="F1257">
        <v>0.05</v>
      </c>
      <c r="G1257">
        <f>(order_items[[#This Row],[quantity]]*order_items[[#This Row],[list_price]]-order_items[[#This Row],[discount]])</f>
        <v>539.93000000000006</v>
      </c>
      <c r="H1257" t="str">
        <f>VLOOKUP(I1257, 'categories'!$A$2:$B$1000, 2, FALSE)</f>
        <v>Cruisers Bicycles</v>
      </c>
      <c r="I1257">
        <f>VLOOKUP(C1257, products!$A$2:$D$1000, 4, FALSE)</f>
        <v>3</v>
      </c>
      <c r="J1257" t="str">
        <f>VLOOKUP(D1257, stores!$A$2:$B$1000, 2, FALSE)</f>
        <v>Baldwin Bikes</v>
      </c>
      <c r="K1257" t="str">
        <f>VLOOKUP(C:C,products!$A$2:$B$1000,2,)</f>
        <v>Electra Cruiser 1 (24-Inch) - 2016</v>
      </c>
    </row>
    <row r="1258" spans="1:11" x14ac:dyDescent="0.25">
      <c r="A1258">
        <v>448</v>
      </c>
      <c r="B1258">
        <v>2</v>
      </c>
      <c r="C1258">
        <v>6</v>
      </c>
      <c r="D1258">
        <v>2</v>
      </c>
      <c r="E1258">
        <v>469.99</v>
      </c>
      <c r="F1258">
        <v>0.05</v>
      </c>
      <c r="G1258">
        <f>(order_items[[#This Row],[quantity]]*order_items[[#This Row],[list_price]]-order_items[[#This Row],[discount]])</f>
        <v>939.93000000000006</v>
      </c>
      <c r="H1258" t="str">
        <f>VLOOKUP(I1258, 'categories'!$A$2:$B$1000, 2, FALSE)</f>
        <v>Mountain Bikes</v>
      </c>
      <c r="I1258">
        <f>VLOOKUP(C1258, products!$A$2:$D$1000, 4, FALSE)</f>
        <v>6</v>
      </c>
      <c r="J1258" t="str">
        <f>VLOOKUP(D1258, stores!$A$2:$B$1000, 2, FALSE)</f>
        <v>Baldwin Bikes</v>
      </c>
      <c r="K1258" t="str">
        <f>VLOOKUP(C:C,products!$A$2:$B$1000,2,)</f>
        <v>Surly Ice Cream Truck Frameset - 2016</v>
      </c>
    </row>
    <row r="1259" spans="1:11" x14ac:dyDescent="0.25">
      <c r="A1259">
        <v>449</v>
      </c>
      <c r="B1259">
        <v>1</v>
      </c>
      <c r="C1259">
        <v>17</v>
      </c>
      <c r="D1259">
        <v>2</v>
      </c>
      <c r="E1259">
        <v>429</v>
      </c>
      <c r="F1259">
        <v>0.05</v>
      </c>
      <c r="G1259">
        <f>(order_items[[#This Row],[quantity]]*order_items[[#This Row],[list_price]]-order_items[[#This Row],[discount]])</f>
        <v>857.95</v>
      </c>
      <c r="H1259" t="str">
        <f>VLOOKUP(I1259, 'categories'!$A$2:$B$1000, 2, FALSE)</f>
        <v>Cruisers Bicycles</v>
      </c>
      <c r="I1259">
        <f>VLOOKUP(C1259, products!$A$2:$D$1000, 4, FALSE)</f>
        <v>3</v>
      </c>
      <c r="J1259" t="str">
        <f>VLOOKUP(D1259, stores!$A$2:$B$1000, 2, FALSE)</f>
        <v>Baldwin Bikes</v>
      </c>
      <c r="K1259" t="str">
        <f>VLOOKUP(C:C,products!$A$2:$B$1000,2,)</f>
        <v>Pure Cycles Vine 8-Speed - 2016</v>
      </c>
    </row>
    <row r="1260" spans="1:11" x14ac:dyDescent="0.25">
      <c r="A1260">
        <v>449</v>
      </c>
      <c r="B1260">
        <v>2</v>
      </c>
      <c r="C1260">
        <v>2</v>
      </c>
      <c r="D1260">
        <v>1</v>
      </c>
      <c r="E1260">
        <v>749.99</v>
      </c>
      <c r="F1260">
        <v>0.05</v>
      </c>
      <c r="G1260">
        <f>(order_items[[#This Row],[quantity]]*order_items[[#This Row],[list_price]]-order_items[[#This Row],[discount]])</f>
        <v>749.94</v>
      </c>
      <c r="H1260" t="str">
        <f>VLOOKUP(I1260, 'categories'!$A$2:$B$1000, 2, FALSE)</f>
        <v>Mountain Bikes</v>
      </c>
      <c r="I1260">
        <f>VLOOKUP(C1260, products!$A$2:$D$1000, 4, FALSE)</f>
        <v>6</v>
      </c>
      <c r="J1260" t="str">
        <f>VLOOKUP(D1260, stores!$A$2:$B$1000, 2, FALSE)</f>
        <v>Santa Cruz Bikes</v>
      </c>
      <c r="K1260" t="str">
        <f>VLOOKUP(C:C,products!$A$2:$B$1000,2,)</f>
        <v>Ritchey Timberwolf Frameset - 2016</v>
      </c>
    </row>
    <row r="1261" spans="1:11" x14ac:dyDescent="0.25">
      <c r="A1261">
        <v>449</v>
      </c>
      <c r="B1261">
        <v>3</v>
      </c>
      <c r="C1261">
        <v>7</v>
      </c>
      <c r="D1261">
        <v>2</v>
      </c>
      <c r="E1261">
        <v>3999.99</v>
      </c>
      <c r="F1261">
        <v>7.0000000000000007E-2</v>
      </c>
      <c r="G1261">
        <f>(order_items[[#This Row],[quantity]]*order_items[[#This Row],[list_price]]-order_items[[#This Row],[discount]])</f>
        <v>7999.91</v>
      </c>
      <c r="H1261" t="str">
        <f>VLOOKUP(I1261, 'categories'!$A$2:$B$1000, 2, FALSE)</f>
        <v>Mountain Bikes</v>
      </c>
      <c r="I1261">
        <f>VLOOKUP(C1261, products!$A$2:$D$1000, 4, FALSE)</f>
        <v>6</v>
      </c>
      <c r="J1261" t="str">
        <f>VLOOKUP(D1261, stores!$A$2:$B$1000, 2, FALSE)</f>
        <v>Baldwin Bikes</v>
      </c>
      <c r="K1261" t="str">
        <f>VLOOKUP(C:C,products!$A$2:$B$1000,2,)</f>
        <v>Trek Slash 8 27.5 - 2016</v>
      </c>
    </row>
    <row r="1262" spans="1:11" x14ac:dyDescent="0.25">
      <c r="A1262">
        <v>449</v>
      </c>
      <c r="B1262">
        <v>4</v>
      </c>
      <c r="C1262">
        <v>26</v>
      </c>
      <c r="D1262">
        <v>2</v>
      </c>
      <c r="E1262">
        <v>599.99</v>
      </c>
      <c r="F1262">
        <v>0.2</v>
      </c>
      <c r="G1262">
        <f>(order_items[[#This Row],[quantity]]*order_items[[#This Row],[list_price]]-order_items[[#This Row],[discount]])</f>
        <v>1199.78</v>
      </c>
      <c r="H1262" t="str">
        <f>VLOOKUP(I1262, 'categories'!$A$2:$B$1000, 2, FALSE)</f>
        <v>Comfort Bicycles</v>
      </c>
      <c r="I1262">
        <f>VLOOKUP(C1262, products!$A$2:$D$1000, 4, FALSE)</f>
        <v>2</v>
      </c>
      <c r="J1262" t="str">
        <f>VLOOKUP(D1262, stores!$A$2:$B$1000, 2, FALSE)</f>
        <v>Baldwin Bikes</v>
      </c>
      <c r="K1262" t="str">
        <f>VLOOKUP(C:C,products!$A$2:$B$1000,2,)</f>
        <v>Electra Townie Original 7D EQ - 2016</v>
      </c>
    </row>
    <row r="1263" spans="1:11" x14ac:dyDescent="0.25">
      <c r="A1263">
        <v>450</v>
      </c>
      <c r="B1263">
        <v>1</v>
      </c>
      <c r="C1263">
        <v>24</v>
      </c>
      <c r="D1263">
        <v>1</v>
      </c>
      <c r="E1263">
        <v>549.99</v>
      </c>
      <c r="F1263">
        <v>0.05</v>
      </c>
      <c r="G1263">
        <f>(order_items[[#This Row],[quantity]]*order_items[[#This Row],[list_price]]-order_items[[#This Row],[discount]])</f>
        <v>549.94000000000005</v>
      </c>
      <c r="H1263" t="str">
        <f>VLOOKUP(I1263, 'categories'!$A$2:$B$1000, 2, FALSE)</f>
        <v>Comfort Bicycles</v>
      </c>
      <c r="I1263">
        <f>VLOOKUP(C1263, products!$A$2:$D$1000, 4, FALSE)</f>
        <v>2</v>
      </c>
      <c r="J1263" t="str">
        <f>VLOOKUP(D1263, stores!$A$2:$B$1000, 2, FALSE)</f>
        <v>Santa Cruz Bikes</v>
      </c>
      <c r="K1263" t="str">
        <f>VLOOKUP(C:C,products!$A$2:$B$1000,2,)</f>
        <v>Electra Townie Original 21D - 2016</v>
      </c>
    </row>
    <row r="1264" spans="1:11" x14ac:dyDescent="0.25">
      <c r="A1264">
        <v>450</v>
      </c>
      <c r="B1264">
        <v>2</v>
      </c>
      <c r="C1264">
        <v>12</v>
      </c>
      <c r="D1264">
        <v>1</v>
      </c>
      <c r="E1264">
        <v>549.99</v>
      </c>
      <c r="F1264">
        <v>7.0000000000000007E-2</v>
      </c>
      <c r="G1264">
        <f>(order_items[[#This Row],[quantity]]*order_items[[#This Row],[list_price]]-order_items[[#This Row],[discount]])</f>
        <v>549.91999999999996</v>
      </c>
      <c r="H1264" t="str">
        <f>VLOOKUP(I1264, 'categories'!$A$2:$B$1000, 2, FALSE)</f>
        <v>Cruisers Bicycles</v>
      </c>
      <c r="I1264">
        <f>VLOOKUP(C1264, products!$A$2:$D$1000, 4, FALSE)</f>
        <v>3</v>
      </c>
      <c r="J1264" t="str">
        <f>VLOOKUP(D1264, stores!$A$2:$B$1000, 2, FALSE)</f>
        <v>Santa Cruz Bikes</v>
      </c>
      <c r="K1264" t="str">
        <f>VLOOKUP(C:C,products!$A$2:$B$1000,2,)</f>
        <v>Electra Townie Original 21D - 2016</v>
      </c>
    </row>
    <row r="1265" spans="1:11" x14ac:dyDescent="0.25">
      <c r="A1265">
        <v>450</v>
      </c>
      <c r="B1265">
        <v>3</v>
      </c>
      <c r="C1265">
        <v>5</v>
      </c>
      <c r="D1265">
        <v>1</v>
      </c>
      <c r="E1265">
        <v>1320.99</v>
      </c>
      <c r="F1265">
        <v>0.1</v>
      </c>
      <c r="G1265">
        <f>(order_items[[#This Row],[quantity]]*order_items[[#This Row],[list_price]]-order_items[[#This Row],[discount]])</f>
        <v>1320.89</v>
      </c>
      <c r="H1265" t="str">
        <f>VLOOKUP(I1265, 'categories'!$A$2:$B$1000, 2, FALSE)</f>
        <v>Mountain Bikes</v>
      </c>
      <c r="I1265">
        <f>VLOOKUP(C1265, products!$A$2:$D$1000, 4, FALSE)</f>
        <v>6</v>
      </c>
      <c r="J1265" t="str">
        <f>VLOOKUP(D1265, stores!$A$2:$B$1000, 2, FALSE)</f>
        <v>Santa Cruz Bikes</v>
      </c>
      <c r="K1265" t="str">
        <f>VLOOKUP(C:C,products!$A$2:$B$1000,2,)</f>
        <v>Heller Shagamaw Frame - 2016</v>
      </c>
    </row>
    <row r="1266" spans="1:11" x14ac:dyDescent="0.25">
      <c r="A1266">
        <v>451</v>
      </c>
      <c r="B1266">
        <v>1</v>
      </c>
      <c r="C1266">
        <v>14</v>
      </c>
      <c r="D1266">
        <v>2</v>
      </c>
      <c r="E1266">
        <v>269.99</v>
      </c>
      <c r="F1266">
        <v>0.05</v>
      </c>
      <c r="G1266">
        <f>(order_items[[#This Row],[quantity]]*order_items[[#This Row],[list_price]]-order_items[[#This Row],[discount]])</f>
        <v>539.93000000000006</v>
      </c>
      <c r="H1266" t="str">
        <f>VLOOKUP(I1266, 'categories'!$A$2:$B$1000, 2, FALSE)</f>
        <v>Cruisers Bicycles</v>
      </c>
      <c r="I1266">
        <f>VLOOKUP(C1266, products!$A$2:$D$1000, 4, FALSE)</f>
        <v>3</v>
      </c>
      <c r="J1266" t="str">
        <f>VLOOKUP(D1266, stores!$A$2:$B$1000, 2, FALSE)</f>
        <v>Baldwin Bikes</v>
      </c>
      <c r="K1266" t="str">
        <f>VLOOKUP(C:C,products!$A$2:$B$1000,2,)</f>
        <v>Electra Girl's Hawaii 1 (16-inch) - 2015/2016</v>
      </c>
    </row>
    <row r="1267" spans="1:11" x14ac:dyDescent="0.25">
      <c r="A1267">
        <v>452</v>
      </c>
      <c r="B1267">
        <v>1</v>
      </c>
      <c r="C1267">
        <v>11</v>
      </c>
      <c r="D1267">
        <v>1</v>
      </c>
      <c r="E1267">
        <v>1680.99</v>
      </c>
      <c r="F1267">
        <v>0.05</v>
      </c>
      <c r="G1267">
        <f>(order_items[[#This Row],[quantity]]*order_items[[#This Row],[list_price]]-order_items[[#This Row],[discount]])</f>
        <v>1680.94</v>
      </c>
      <c r="H1267" t="str">
        <f>VLOOKUP(I1267, 'categories'!$A$2:$B$1000, 2, FALSE)</f>
        <v>Cyclocross Bicycles</v>
      </c>
      <c r="I1267">
        <f>VLOOKUP(C1267, products!$A$2:$D$1000, 4, FALSE)</f>
        <v>4</v>
      </c>
      <c r="J1267" t="str">
        <f>VLOOKUP(D1267, stores!$A$2:$B$1000, 2, FALSE)</f>
        <v>Santa Cruz Bikes</v>
      </c>
      <c r="K1267" t="str">
        <f>VLOOKUP(C:C,products!$A$2:$B$1000,2,)</f>
        <v>Surly Straggler 650b - 2016</v>
      </c>
    </row>
    <row r="1268" spans="1:11" x14ac:dyDescent="0.25">
      <c r="A1268">
        <v>452</v>
      </c>
      <c r="B1268">
        <v>2</v>
      </c>
      <c r="C1268">
        <v>16</v>
      </c>
      <c r="D1268">
        <v>1</v>
      </c>
      <c r="E1268">
        <v>599.99</v>
      </c>
      <c r="F1268">
        <v>0.05</v>
      </c>
      <c r="G1268">
        <f>(order_items[[#This Row],[quantity]]*order_items[[#This Row],[list_price]]-order_items[[#This Row],[discount]])</f>
        <v>599.94000000000005</v>
      </c>
      <c r="H1268" t="str">
        <f>VLOOKUP(I1268, 'categories'!$A$2:$B$1000, 2, FALSE)</f>
        <v>Cruisers Bicycles</v>
      </c>
      <c r="I1268">
        <f>VLOOKUP(C1268, products!$A$2:$D$1000, 4, FALSE)</f>
        <v>3</v>
      </c>
      <c r="J1268" t="str">
        <f>VLOOKUP(D1268, stores!$A$2:$B$1000, 2, FALSE)</f>
        <v>Santa Cruz Bikes</v>
      </c>
      <c r="K1268" t="str">
        <f>VLOOKUP(C:C,products!$A$2:$B$1000,2,)</f>
        <v>Electra Townie Original 7D EQ - 2016</v>
      </c>
    </row>
    <row r="1269" spans="1:11" x14ac:dyDescent="0.25">
      <c r="A1269">
        <v>452</v>
      </c>
      <c r="B1269">
        <v>3</v>
      </c>
      <c r="C1269">
        <v>7</v>
      </c>
      <c r="D1269">
        <v>2</v>
      </c>
      <c r="E1269">
        <v>3999.99</v>
      </c>
      <c r="F1269">
        <v>0.1</v>
      </c>
      <c r="G1269">
        <f>(order_items[[#This Row],[quantity]]*order_items[[#This Row],[list_price]]-order_items[[#This Row],[discount]])</f>
        <v>7999.8799999999992</v>
      </c>
      <c r="H1269" t="str">
        <f>VLOOKUP(I1269, 'categories'!$A$2:$B$1000, 2, FALSE)</f>
        <v>Mountain Bikes</v>
      </c>
      <c r="I1269">
        <f>VLOOKUP(C1269, products!$A$2:$D$1000, 4, FALSE)</f>
        <v>6</v>
      </c>
      <c r="J1269" t="str">
        <f>VLOOKUP(D1269, stores!$A$2:$B$1000, 2, FALSE)</f>
        <v>Baldwin Bikes</v>
      </c>
      <c r="K1269" t="str">
        <f>VLOOKUP(C:C,products!$A$2:$B$1000,2,)</f>
        <v>Trek Slash 8 27.5 - 2016</v>
      </c>
    </row>
    <row r="1270" spans="1:11" x14ac:dyDescent="0.25">
      <c r="A1270">
        <v>452</v>
      </c>
      <c r="B1270">
        <v>4</v>
      </c>
      <c r="C1270">
        <v>8</v>
      </c>
      <c r="D1270">
        <v>1</v>
      </c>
      <c r="E1270">
        <v>1799.99</v>
      </c>
      <c r="F1270">
        <v>0.1</v>
      </c>
      <c r="G1270">
        <f>(order_items[[#This Row],[quantity]]*order_items[[#This Row],[list_price]]-order_items[[#This Row],[discount]])</f>
        <v>1799.89</v>
      </c>
      <c r="H1270" t="str">
        <f>VLOOKUP(I1270, 'categories'!$A$2:$B$1000, 2, FALSE)</f>
        <v>Mountain Bikes</v>
      </c>
      <c r="I1270">
        <f>VLOOKUP(C1270, products!$A$2:$D$1000, 4, FALSE)</f>
        <v>6</v>
      </c>
      <c r="J1270" t="str">
        <f>VLOOKUP(D1270, stores!$A$2:$B$1000, 2, FALSE)</f>
        <v>Santa Cruz Bikes</v>
      </c>
      <c r="K1270" t="str">
        <f>VLOOKUP(C:C,products!$A$2:$B$1000,2,)</f>
        <v>Trek Remedy 29 Carbon Frameset - 2016</v>
      </c>
    </row>
    <row r="1271" spans="1:11" x14ac:dyDescent="0.25">
      <c r="A1271">
        <v>453</v>
      </c>
      <c r="B1271">
        <v>1</v>
      </c>
      <c r="C1271">
        <v>23</v>
      </c>
      <c r="D1271">
        <v>1</v>
      </c>
      <c r="E1271">
        <v>299.99</v>
      </c>
      <c r="F1271">
        <v>0.05</v>
      </c>
      <c r="G1271">
        <f>(order_items[[#This Row],[quantity]]*order_items[[#This Row],[list_price]]-order_items[[#This Row],[discount]])</f>
        <v>299.94</v>
      </c>
      <c r="H1271" t="str">
        <f>VLOOKUP(I1271, 'categories'!$A$2:$B$1000, 2, FALSE)</f>
        <v>Children Bicycles</v>
      </c>
      <c r="I1271">
        <f>VLOOKUP(C1271, products!$A$2:$D$1000, 4, FALSE)</f>
        <v>1</v>
      </c>
      <c r="J1271" t="str">
        <f>VLOOKUP(D1271, stores!$A$2:$B$1000, 2, FALSE)</f>
        <v>Santa Cruz Bikes</v>
      </c>
      <c r="K1271" t="str">
        <f>VLOOKUP(C:C,products!$A$2:$B$1000,2,)</f>
        <v>Electra Girl's Hawaii 1 (20-inch) - 2015/2016</v>
      </c>
    </row>
    <row r="1272" spans="1:11" x14ac:dyDescent="0.25">
      <c r="A1272">
        <v>453</v>
      </c>
      <c r="B1272">
        <v>2</v>
      </c>
      <c r="C1272">
        <v>20</v>
      </c>
      <c r="D1272">
        <v>2</v>
      </c>
      <c r="E1272">
        <v>599.99</v>
      </c>
      <c r="F1272">
        <v>0.2</v>
      </c>
      <c r="G1272">
        <f>(order_items[[#This Row],[quantity]]*order_items[[#This Row],[list_price]]-order_items[[#This Row],[discount]])</f>
        <v>1199.78</v>
      </c>
      <c r="H1272" t="str">
        <f>VLOOKUP(I1272, 'categories'!$A$2:$B$1000, 2, FALSE)</f>
        <v>Cruisers Bicycles</v>
      </c>
      <c r="I1272">
        <f>VLOOKUP(C1272, products!$A$2:$D$1000, 4, FALSE)</f>
        <v>3</v>
      </c>
      <c r="J1272" t="str">
        <f>VLOOKUP(D1272, stores!$A$2:$B$1000, 2, FALSE)</f>
        <v>Baldwin Bikes</v>
      </c>
      <c r="K1272" t="str">
        <f>VLOOKUP(C:C,products!$A$2:$B$1000,2,)</f>
        <v>Electra Townie Original 7D EQ - Women's - 2016</v>
      </c>
    </row>
    <row r="1273" spans="1:11" x14ac:dyDescent="0.25">
      <c r="A1273">
        <v>453</v>
      </c>
      <c r="B1273">
        <v>3</v>
      </c>
      <c r="C1273">
        <v>4</v>
      </c>
      <c r="D1273">
        <v>1</v>
      </c>
      <c r="E1273">
        <v>2899.99</v>
      </c>
      <c r="F1273">
        <v>0.2</v>
      </c>
      <c r="G1273">
        <f>(order_items[[#This Row],[quantity]]*order_items[[#This Row],[list_price]]-order_items[[#This Row],[discount]])</f>
        <v>2899.79</v>
      </c>
      <c r="H1273" t="str">
        <f>VLOOKUP(I1273, 'categories'!$A$2:$B$1000, 2, FALSE)</f>
        <v>Mountain Bikes</v>
      </c>
      <c r="I1273">
        <f>VLOOKUP(C1273, products!$A$2:$D$1000, 4, FALSE)</f>
        <v>6</v>
      </c>
      <c r="J1273" t="str">
        <f>VLOOKUP(D1273, stores!$A$2:$B$1000, 2, FALSE)</f>
        <v>Santa Cruz Bikes</v>
      </c>
      <c r="K1273" t="str">
        <f>VLOOKUP(C:C,products!$A$2:$B$1000,2,)</f>
        <v>Trek Fuel EX 8 29 - 2016</v>
      </c>
    </row>
    <row r="1274" spans="1:11" x14ac:dyDescent="0.25">
      <c r="A1274">
        <v>454</v>
      </c>
      <c r="B1274">
        <v>1</v>
      </c>
      <c r="C1274">
        <v>25</v>
      </c>
      <c r="D1274">
        <v>2</v>
      </c>
      <c r="E1274">
        <v>499.99</v>
      </c>
      <c r="F1274">
        <v>7.0000000000000007E-2</v>
      </c>
      <c r="G1274">
        <f>(order_items[[#This Row],[quantity]]*order_items[[#This Row],[list_price]]-order_items[[#This Row],[discount]])</f>
        <v>999.91</v>
      </c>
      <c r="H1274" t="str">
        <f>VLOOKUP(I1274, 'categories'!$A$2:$B$1000, 2, FALSE)</f>
        <v>Comfort Bicycles</v>
      </c>
      <c r="I1274">
        <f>VLOOKUP(C1274, products!$A$2:$D$1000, 4, FALSE)</f>
        <v>2</v>
      </c>
      <c r="J1274" t="str">
        <f>VLOOKUP(D1274, stores!$A$2:$B$1000, 2, FALSE)</f>
        <v>Baldwin Bikes</v>
      </c>
      <c r="K1274" t="str">
        <f>VLOOKUP(C:C,products!$A$2:$B$1000,2,)</f>
        <v>Electra Townie Original 7D - 2015/2016</v>
      </c>
    </row>
    <row r="1275" spans="1:11" x14ac:dyDescent="0.25">
      <c r="A1275">
        <v>454</v>
      </c>
      <c r="B1275">
        <v>2</v>
      </c>
      <c r="C1275">
        <v>13</v>
      </c>
      <c r="D1275">
        <v>2</v>
      </c>
      <c r="E1275">
        <v>269.99</v>
      </c>
      <c r="F1275">
        <v>0.05</v>
      </c>
      <c r="G1275">
        <f>(order_items[[#This Row],[quantity]]*order_items[[#This Row],[list_price]]-order_items[[#This Row],[discount]])</f>
        <v>539.93000000000006</v>
      </c>
      <c r="H1275" t="str">
        <f>VLOOKUP(I1275, 'categories'!$A$2:$B$1000, 2, FALSE)</f>
        <v>Cruisers Bicycles</v>
      </c>
      <c r="I1275">
        <f>VLOOKUP(C1275, products!$A$2:$D$1000, 4, FALSE)</f>
        <v>3</v>
      </c>
      <c r="J1275" t="str">
        <f>VLOOKUP(D1275, stores!$A$2:$B$1000, 2, FALSE)</f>
        <v>Baldwin Bikes</v>
      </c>
      <c r="K1275" t="str">
        <f>VLOOKUP(C:C,products!$A$2:$B$1000,2,)</f>
        <v>Electra Cruiser 1 (24-Inch) - 2016</v>
      </c>
    </row>
    <row r="1276" spans="1:11" x14ac:dyDescent="0.25">
      <c r="A1276">
        <v>454</v>
      </c>
      <c r="B1276">
        <v>3</v>
      </c>
      <c r="C1276">
        <v>24</v>
      </c>
      <c r="D1276">
        <v>2</v>
      </c>
      <c r="E1276">
        <v>549.99</v>
      </c>
      <c r="F1276">
        <v>0.1</v>
      </c>
      <c r="G1276">
        <f>(order_items[[#This Row],[quantity]]*order_items[[#This Row],[list_price]]-order_items[[#This Row],[discount]])</f>
        <v>1099.8800000000001</v>
      </c>
      <c r="H1276" t="str">
        <f>VLOOKUP(I1276, 'categories'!$A$2:$B$1000, 2, FALSE)</f>
        <v>Comfort Bicycles</v>
      </c>
      <c r="I1276">
        <f>VLOOKUP(C1276, products!$A$2:$D$1000, 4, FALSE)</f>
        <v>2</v>
      </c>
      <c r="J1276" t="str">
        <f>VLOOKUP(D1276, stores!$A$2:$B$1000, 2, FALSE)</f>
        <v>Baldwin Bikes</v>
      </c>
      <c r="K1276" t="str">
        <f>VLOOKUP(C:C,products!$A$2:$B$1000,2,)</f>
        <v>Electra Townie Original 21D - 2016</v>
      </c>
    </row>
    <row r="1277" spans="1:11" x14ac:dyDescent="0.25">
      <c r="A1277">
        <v>455</v>
      </c>
      <c r="B1277">
        <v>1</v>
      </c>
      <c r="C1277">
        <v>9</v>
      </c>
      <c r="D1277">
        <v>1</v>
      </c>
      <c r="E1277">
        <v>2999.99</v>
      </c>
      <c r="F1277">
        <v>0.05</v>
      </c>
      <c r="G1277">
        <f>(order_items[[#This Row],[quantity]]*order_items[[#This Row],[list_price]]-order_items[[#This Row],[discount]])</f>
        <v>2999.9399999999996</v>
      </c>
      <c r="H1277" t="str">
        <f>VLOOKUP(I1277, 'categories'!$A$2:$B$1000, 2, FALSE)</f>
        <v>Electric Bikes</v>
      </c>
      <c r="I1277">
        <f>VLOOKUP(C1277, products!$A$2:$D$1000, 4, FALSE)</f>
        <v>5</v>
      </c>
      <c r="J1277" t="str">
        <f>VLOOKUP(D1277, stores!$A$2:$B$1000, 2, FALSE)</f>
        <v>Santa Cruz Bikes</v>
      </c>
      <c r="K1277" t="str">
        <f>VLOOKUP(C:C,products!$A$2:$B$1000,2,)</f>
        <v>Trek Conduit+ - 2016</v>
      </c>
    </row>
    <row r="1278" spans="1:11" x14ac:dyDescent="0.25">
      <c r="A1278">
        <v>456</v>
      </c>
      <c r="B1278">
        <v>1</v>
      </c>
      <c r="C1278">
        <v>17</v>
      </c>
      <c r="D1278">
        <v>2</v>
      </c>
      <c r="E1278">
        <v>429</v>
      </c>
      <c r="F1278">
        <v>7.0000000000000007E-2</v>
      </c>
      <c r="G1278">
        <f>(order_items[[#This Row],[quantity]]*order_items[[#This Row],[list_price]]-order_items[[#This Row],[discount]])</f>
        <v>857.93</v>
      </c>
      <c r="H1278" t="str">
        <f>VLOOKUP(I1278, 'categories'!$A$2:$B$1000, 2, FALSE)</f>
        <v>Cruisers Bicycles</v>
      </c>
      <c r="I1278">
        <f>VLOOKUP(C1278, products!$A$2:$D$1000, 4, FALSE)</f>
        <v>3</v>
      </c>
      <c r="J1278" t="str">
        <f>VLOOKUP(D1278, stores!$A$2:$B$1000, 2, FALSE)</f>
        <v>Baldwin Bikes</v>
      </c>
      <c r="K1278" t="str">
        <f>VLOOKUP(C:C,products!$A$2:$B$1000,2,)</f>
        <v>Pure Cycles Vine 8-Speed - 2016</v>
      </c>
    </row>
    <row r="1279" spans="1:11" x14ac:dyDescent="0.25">
      <c r="A1279">
        <v>456</v>
      </c>
      <c r="B1279">
        <v>2</v>
      </c>
      <c r="C1279">
        <v>23</v>
      </c>
      <c r="D1279">
        <v>1</v>
      </c>
      <c r="E1279">
        <v>299.99</v>
      </c>
      <c r="F1279">
        <v>7.0000000000000007E-2</v>
      </c>
      <c r="G1279">
        <f>(order_items[[#This Row],[quantity]]*order_items[[#This Row],[list_price]]-order_items[[#This Row],[discount]])</f>
        <v>299.92</v>
      </c>
      <c r="H1279" t="str">
        <f>VLOOKUP(I1279, 'categories'!$A$2:$B$1000, 2, FALSE)</f>
        <v>Children Bicycles</v>
      </c>
      <c r="I1279">
        <f>VLOOKUP(C1279, products!$A$2:$D$1000, 4, FALSE)</f>
        <v>1</v>
      </c>
      <c r="J1279" t="str">
        <f>VLOOKUP(D1279, stores!$A$2:$B$1000, 2, FALSE)</f>
        <v>Santa Cruz Bikes</v>
      </c>
      <c r="K1279" t="str">
        <f>VLOOKUP(C:C,products!$A$2:$B$1000,2,)</f>
        <v>Electra Girl's Hawaii 1 (20-inch) - 2015/2016</v>
      </c>
    </row>
    <row r="1280" spans="1:11" x14ac:dyDescent="0.25">
      <c r="A1280">
        <v>457</v>
      </c>
      <c r="B1280">
        <v>1</v>
      </c>
      <c r="C1280">
        <v>24</v>
      </c>
      <c r="D1280">
        <v>2</v>
      </c>
      <c r="E1280">
        <v>549.99</v>
      </c>
      <c r="F1280">
        <v>7.0000000000000007E-2</v>
      </c>
      <c r="G1280">
        <f>(order_items[[#This Row],[quantity]]*order_items[[#This Row],[list_price]]-order_items[[#This Row],[discount]])</f>
        <v>1099.9100000000001</v>
      </c>
      <c r="H1280" t="str">
        <f>VLOOKUP(I1280, 'categories'!$A$2:$B$1000, 2, FALSE)</f>
        <v>Comfort Bicycles</v>
      </c>
      <c r="I1280">
        <f>VLOOKUP(C1280, products!$A$2:$D$1000, 4, FALSE)</f>
        <v>2</v>
      </c>
      <c r="J1280" t="str">
        <f>VLOOKUP(D1280, stores!$A$2:$B$1000, 2, FALSE)</f>
        <v>Baldwin Bikes</v>
      </c>
      <c r="K1280" t="str">
        <f>VLOOKUP(C:C,products!$A$2:$B$1000,2,)</f>
        <v>Electra Townie Original 21D - 2016</v>
      </c>
    </row>
    <row r="1281" spans="1:11" x14ac:dyDescent="0.25">
      <c r="A1281">
        <v>457</v>
      </c>
      <c r="B1281">
        <v>2</v>
      </c>
      <c r="C1281">
        <v>2</v>
      </c>
      <c r="D1281">
        <v>1</v>
      </c>
      <c r="E1281">
        <v>749.99</v>
      </c>
      <c r="F1281">
        <v>0.05</v>
      </c>
      <c r="G1281">
        <f>(order_items[[#This Row],[quantity]]*order_items[[#This Row],[list_price]]-order_items[[#This Row],[discount]])</f>
        <v>749.94</v>
      </c>
      <c r="H1281" t="str">
        <f>VLOOKUP(I1281, 'categories'!$A$2:$B$1000, 2, FALSE)</f>
        <v>Mountain Bikes</v>
      </c>
      <c r="I1281">
        <f>VLOOKUP(C1281, products!$A$2:$D$1000, 4, FALSE)</f>
        <v>6</v>
      </c>
      <c r="J1281" t="str">
        <f>VLOOKUP(D1281, stores!$A$2:$B$1000, 2, FALSE)</f>
        <v>Santa Cruz Bikes</v>
      </c>
      <c r="K1281" t="str">
        <f>VLOOKUP(C:C,products!$A$2:$B$1000,2,)</f>
        <v>Ritchey Timberwolf Frameset - 2016</v>
      </c>
    </row>
    <row r="1282" spans="1:11" x14ac:dyDescent="0.25">
      <c r="A1282">
        <v>457</v>
      </c>
      <c r="B1282">
        <v>3</v>
      </c>
      <c r="C1282">
        <v>7</v>
      </c>
      <c r="D1282">
        <v>2</v>
      </c>
      <c r="E1282">
        <v>3999.99</v>
      </c>
      <c r="F1282">
        <v>0.1</v>
      </c>
      <c r="G1282">
        <f>(order_items[[#This Row],[quantity]]*order_items[[#This Row],[list_price]]-order_items[[#This Row],[discount]])</f>
        <v>7999.8799999999992</v>
      </c>
      <c r="H1282" t="str">
        <f>VLOOKUP(I1282, 'categories'!$A$2:$B$1000, 2, FALSE)</f>
        <v>Mountain Bikes</v>
      </c>
      <c r="I1282">
        <f>VLOOKUP(C1282, products!$A$2:$D$1000, 4, FALSE)</f>
        <v>6</v>
      </c>
      <c r="J1282" t="str">
        <f>VLOOKUP(D1282, stores!$A$2:$B$1000, 2, FALSE)</f>
        <v>Baldwin Bikes</v>
      </c>
      <c r="K1282" t="str">
        <f>VLOOKUP(C:C,products!$A$2:$B$1000,2,)</f>
        <v>Trek Slash 8 27.5 - 2016</v>
      </c>
    </row>
    <row r="1283" spans="1:11" x14ac:dyDescent="0.25">
      <c r="A1283">
        <v>457</v>
      </c>
      <c r="B1283">
        <v>4</v>
      </c>
      <c r="C1283">
        <v>17</v>
      </c>
      <c r="D1283">
        <v>1</v>
      </c>
      <c r="E1283">
        <v>429</v>
      </c>
      <c r="F1283">
        <v>0.2</v>
      </c>
      <c r="G1283">
        <f>(order_items[[#This Row],[quantity]]*order_items[[#This Row],[list_price]]-order_items[[#This Row],[discount]])</f>
        <v>428.8</v>
      </c>
      <c r="H1283" t="str">
        <f>VLOOKUP(I1283, 'categories'!$A$2:$B$1000, 2, FALSE)</f>
        <v>Cruisers Bicycles</v>
      </c>
      <c r="I1283">
        <f>VLOOKUP(C1283, products!$A$2:$D$1000, 4, FALSE)</f>
        <v>3</v>
      </c>
      <c r="J1283" t="str">
        <f>VLOOKUP(D1283, stores!$A$2:$B$1000, 2, FALSE)</f>
        <v>Santa Cruz Bikes</v>
      </c>
      <c r="K1283" t="str">
        <f>VLOOKUP(C:C,products!$A$2:$B$1000,2,)</f>
        <v>Pure Cycles Vine 8-Speed - 2016</v>
      </c>
    </row>
    <row r="1284" spans="1:11" x14ac:dyDescent="0.25">
      <c r="A1284">
        <v>458</v>
      </c>
      <c r="B1284">
        <v>1</v>
      </c>
      <c r="C1284">
        <v>2</v>
      </c>
      <c r="D1284">
        <v>1</v>
      </c>
      <c r="E1284">
        <v>749.99</v>
      </c>
      <c r="F1284">
        <v>0.2</v>
      </c>
      <c r="G1284">
        <f>(order_items[[#This Row],[quantity]]*order_items[[#This Row],[list_price]]-order_items[[#This Row],[discount]])</f>
        <v>749.79</v>
      </c>
      <c r="H1284" t="str">
        <f>VLOOKUP(I1284, 'categories'!$A$2:$B$1000, 2, FALSE)</f>
        <v>Mountain Bikes</v>
      </c>
      <c r="I1284">
        <f>VLOOKUP(C1284, products!$A$2:$D$1000, 4, FALSE)</f>
        <v>6</v>
      </c>
      <c r="J1284" t="str">
        <f>VLOOKUP(D1284, stores!$A$2:$B$1000, 2, FALSE)</f>
        <v>Santa Cruz Bikes</v>
      </c>
      <c r="K1284" t="str">
        <f>VLOOKUP(C:C,products!$A$2:$B$1000,2,)</f>
        <v>Ritchey Timberwolf Frameset - 2016</v>
      </c>
    </row>
    <row r="1285" spans="1:11" x14ac:dyDescent="0.25">
      <c r="A1285">
        <v>458</v>
      </c>
      <c r="B1285">
        <v>2</v>
      </c>
      <c r="C1285">
        <v>21</v>
      </c>
      <c r="D1285">
        <v>2</v>
      </c>
      <c r="E1285">
        <v>269.99</v>
      </c>
      <c r="F1285">
        <v>7.0000000000000007E-2</v>
      </c>
      <c r="G1285">
        <f>(order_items[[#This Row],[quantity]]*order_items[[#This Row],[list_price]]-order_items[[#This Row],[discount]])</f>
        <v>539.91</v>
      </c>
      <c r="H1285" t="str">
        <f>VLOOKUP(I1285, 'categories'!$A$2:$B$1000, 2, FALSE)</f>
        <v>Children Bicycles</v>
      </c>
      <c r="I1285">
        <f>VLOOKUP(C1285, products!$A$2:$D$1000, 4, FALSE)</f>
        <v>1</v>
      </c>
      <c r="J1285" t="str">
        <f>VLOOKUP(D1285, stores!$A$2:$B$1000, 2, FALSE)</f>
        <v>Baldwin Bikes</v>
      </c>
      <c r="K1285" t="str">
        <f>VLOOKUP(C:C,products!$A$2:$B$1000,2,)</f>
        <v>Electra Cruiser 1 (24-Inch) - 2016</v>
      </c>
    </row>
    <row r="1286" spans="1:11" x14ac:dyDescent="0.25">
      <c r="A1286">
        <v>458</v>
      </c>
      <c r="B1286">
        <v>3</v>
      </c>
      <c r="C1286">
        <v>11</v>
      </c>
      <c r="D1286">
        <v>1</v>
      </c>
      <c r="E1286">
        <v>1680.99</v>
      </c>
      <c r="F1286">
        <v>0.1</v>
      </c>
      <c r="G1286">
        <f>(order_items[[#This Row],[quantity]]*order_items[[#This Row],[list_price]]-order_items[[#This Row],[discount]])</f>
        <v>1680.89</v>
      </c>
      <c r="H1286" t="str">
        <f>VLOOKUP(I1286, 'categories'!$A$2:$B$1000, 2, FALSE)</f>
        <v>Cyclocross Bicycles</v>
      </c>
      <c r="I1286">
        <f>VLOOKUP(C1286, products!$A$2:$D$1000, 4, FALSE)</f>
        <v>4</v>
      </c>
      <c r="J1286" t="str">
        <f>VLOOKUP(D1286, stores!$A$2:$B$1000, 2, FALSE)</f>
        <v>Santa Cruz Bikes</v>
      </c>
      <c r="K1286" t="str">
        <f>VLOOKUP(C:C,products!$A$2:$B$1000,2,)</f>
        <v>Surly Straggler 650b - 2016</v>
      </c>
    </row>
    <row r="1287" spans="1:11" x14ac:dyDescent="0.25">
      <c r="A1287">
        <v>458</v>
      </c>
      <c r="B1287">
        <v>4</v>
      </c>
      <c r="C1287">
        <v>24</v>
      </c>
      <c r="D1287">
        <v>1</v>
      </c>
      <c r="E1287">
        <v>549.99</v>
      </c>
      <c r="F1287">
        <v>0.2</v>
      </c>
      <c r="G1287">
        <f>(order_items[[#This Row],[quantity]]*order_items[[#This Row],[list_price]]-order_items[[#This Row],[discount]])</f>
        <v>549.79</v>
      </c>
      <c r="H1287" t="str">
        <f>VLOOKUP(I1287, 'categories'!$A$2:$B$1000, 2, FALSE)</f>
        <v>Comfort Bicycles</v>
      </c>
      <c r="I1287">
        <f>VLOOKUP(C1287, products!$A$2:$D$1000, 4, FALSE)</f>
        <v>2</v>
      </c>
      <c r="J1287" t="str">
        <f>VLOOKUP(D1287, stores!$A$2:$B$1000, 2, FALSE)</f>
        <v>Santa Cruz Bikes</v>
      </c>
      <c r="K1287" t="str">
        <f>VLOOKUP(C:C,products!$A$2:$B$1000,2,)</f>
        <v>Electra Townie Original 21D - 2016</v>
      </c>
    </row>
    <row r="1288" spans="1:11" x14ac:dyDescent="0.25">
      <c r="A1288">
        <v>458</v>
      </c>
      <c r="B1288">
        <v>5</v>
      </c>
      <c r="C1288">
        <v>3</v>
      </c>
      <c r="D1288">
        <v>2</v>
      </c>
      <c r="E1288">
        <v>999.99</v>
      </c>
      <c r="F1288">
        <v>0.2</v>
      </c>
      <c r="G1288">
        <f>(order_items[[#This Row],[quantity]]*order_items[[#This Row],[list_price]]-order_items[[#This Row],[discount]])</f>
        <v>1999.78</v>
      </c>
      <c r="H1288" t="str">
        <f>VLOOKUP(I1288, 'categories'!$A$2:$B$1000, 2, FALSE)</f>
        <v>Mountain Bikes</v>
      </c>
      <c r="I1288">
        <f>VLOOKUP(C1288, products!$A$2:$D$1000, 4, FALSE)</f>
        <v>6</v>
      </c>
      <c r="J1288" t="str">
        <f>VLOOKUP(D1288, stores!$A$2:$B$1000, 2, FALSE)</f>
        <v>Baldwin Bikes</v>
      </c>
      <c r="K1288" t="str">
        <f>VLOOKUP(C:C,products!$A$2:$B$1000,2,)</f>
        <v>Surly Wednesday Frameset - 2016</v>
      </c>
    </row>
    <row r="1289" spans="1:11" x14ac:dyDescent="0.25">
      <c r="A1289">
        <v>459</v>
      </c>
      <c r="B1289">
        <v>1</v>
      </c>
      <c r="C1289">
        <v>11</v>
      </c>
      <c r="D1289">
        <v>1</v>
      </c>
      <c r="E1289">
        <v>1680.99</v>
      </c>
      <c r="F1289">
        <v>0.2</v>
      </c>
      <c r="G1289">
        <f>(order_items[[#This Row],[quantity]]*order_items[[#This Row],[list_price]]-order_items[[#This Row],[discount]])</f>
        <v>1680.79</v>
      </c>
      <c r="H1289" t="str">
        <f>VLOOKUP(I1289, 'categories'!$A$2:$B$1000, 2, FALSE)</f>
        <v>Cyclocross Bicycles</v>
      </c>
      <c r="I1289">
        <f>VLOOKUP(C1289, products!$A$2:$D$1000, 4, FALSE)</f>
        <v>4</v>
      </c>
      <c r="J1289" t="str">
        <f>VLOOKUP(D1289, stores!$A$2:$B$1000, 2, FALSE)</f>
        <v>Santa Cruz Bikes</v>
      </c>
      <c r="K1289" t="str">
        <f>VLOOKUP(C:C,products!$A$2:$B$1000,2,)</f>
        <v>Surly Straggler 650b - 2016</v>
      </c>
    </row>
    <row r="1290" spans="1:11" x14ac:dyDescent="0.25">
      <c r="A1290">
        <v>460</v>
      </c>
      <c r="B1290">
        <v>1</v>
      </c>
      <c r="C1290">
        <v>19</v>
      </c>
      <c r="D1290">
        <v>1</v>
      </c>
      <c r="E1290">
        <v>449</v>
      </c>
      <c r="F1290">
        <v>0.05</v>
      </c>
      <c r="G1290">
        <f>(order_items[[#This Row],[quantity]]*order_items[[#This Row],[list_price]]-order_items[[#This Row],[discount]])</f>
        <v>448.95</v>
      </c>
      <c r="H1290" t="str">
        <f>VLOOKUP(I1290, 'categories'!$A$2:$B$1000, 2, FALSE)</f>
        <v>Cruisers Bicycles</v>
      </c>
      <c r="I1290">
        <f>VLOOKUP(C1290, products!$A$2:$D$1000, 4, FALSE)</f>
        <v>3</v>
      </c>
      <c r="J1290" t="str">
        <f>VLOOKUP(D1290, stores!$A$2:$B$1000, 2, FALSE)</f>
        <v>Santa Cruz Bikes</v>
      </c>
      <c r="K1290" t="str">
        <f>VLOOKUP(C:C,products!$A$2:$B$1000,2,)</f>
        <v>Pure Cycles William 3-Speed - 2016</v>
      </c>
    </row>
    <row r="1291" spans="1:11" x14ac:dyDescent="0.25">
      <c r="A1291">
        <v>460</v>
      </c>
      <c r="B1291">
        <v>2</v>
      </c>
      <c r="C1291">
        <v>18</v>
      </c>
      <c r="D1291">
        <v>2</v>
      </c>
      <c r="E1291">
        <v>449</v>
      </c>
      <c r="F1291">
        <v>7.0000000000000007E-2</v>
      </c>
      <c r="G1291">
        <f>(order_items[[#This Row],[quantity]]*order_items[[#This Row],[list_price]]-order_items[[#This Row],[discount]])</f>
        <v>897.93</v>
      </c>
      <c r="H1291" t="str">
        <f>VLOOKUP(I1291, 'categories'!$A$2:$B$1000, 2, FALSE)</f>
        <v>Cruisers Bicycles</v>
      </c>
      <c r="I1291">
        <f>VLOOKUP(C1291, products!$A$2:$D$1000, 4, FALSE)</f>
        <v>3</v>
      </c>
      <c r="J1291" t="str">
        <f>VLOOKUP(D1291, stores!$A$2:$B$1000, 2, FALSE)</f>
        <v>Baldwin Bikes</v>
      </c>
      <c r="K1291" t="str">
        <f>VLOOKUP(C:C,products!$A$2:$B$1000,2,)</f>
        <v>Pure Cycles Western 3-Speed - Women's - 2015/2016</v>
      </c>
    </row>
    <row r="1292" spans="1:11" x14ac:dyDescent="0.25">
      <c r="A1292">
        <v>460</v>
      </c>
      <c r="B1292">
        <v>3</v>
      </c>
      <c r="C1292">
        <v>4</v>
      </c>
      <c r="D1292">
        <v>1</v>
      </c>
      <c r="E1292">
        <v>2899.99</v>
      </c>
      <c r="F1292">
        <v>0.2</v>
      </c>
      <c r="G1292">
        <f>(order_items[[#This Row],[quantity]]*order_items[[#This Row],[list_price]]-order_items[[#This Row],[discount]])</f>
        <v>2899.79</v>
      </c>
      <c r="H1292" t="str">
        <f>VLOOKUP(I1292, 'categories'!$A$2:$B$1000, 2, FALSE)</f>
        <v>Mountain Bikes</v>
      </c>
      <c r="I1292">
        <f>VLOOKUP(C1292, products!$A$2:$D$1000, 4, FALSE)</f>
        <v>6</v>
      </c>
      <c r="J1292" t="str">
        <f>VLOOKUP(D1292, stores!$A$2:$B$1000, 2, FALSE)</f>
        <v>Santa Cruz Bikes</v>
      </c>
      <c r="K1292" t="str">
        <f>VLOOKUP(C:C,products!$A$2:$B$1000,2,)</f>
        <v>Trek Fuel EX 8 29 - 2016</v>
      </c>
    </row>
    <row r="1293" spans="1:11" x14ac:dyDescent="0.25">
      <c r="A1293">
        <v>460</v>
      </c>
      <c r="B1293">
        <v>4</v>
      </c>
      <c r="C1293">
        <v>22</v>
      </c>
      <c r="D1293">
        <v>2</v>
      </c>
      <c r="E1293">
        <v>269.99</v>
      </c>
      <c r="F1293">
        <v>0.1</v>
      </c>
      <c r="G1293">
        <f>(order_items[[#This Row],[quantity]]*order_items[[#This Row],[list_price]]-order_items[[#This Row],[discount]])</f>
        <v>539.88</v>
      </c>
      <c r="H1293" t="str">
        <f>VLOOKUP(I1293, 'categories'!$A$2:$B$1000, 2, FALSE)</f>
        <v>Children Bicycles</v>
      </c>
      <c r="I1293">
        <f>VLOOKUP(C1293, products!$A$2:$D$1000, 4, FALSE)</f>
        <v>1</v>
      </c>
      <c r="J1293" t="str">
        <f>VLOOKUP(D1293, stores!$A$2:$B$1000, 2, FALSE)</f>
        <v>Baldwin Bikes</v>
      </c>
      <c r="K1293" t="str">
        <f>VLOOKUP(C:C,products!$A$2:$B$1000,2,)</f>
        <v>Electra Girl's Hawaii 1 (16-inch) - 2015/2016</v>
      </c>
    </row>
    <row r="1294" spans="1:11" x14ac:dyDescent="0.25">
      <c r="A1294">
        <v>461</v>
      </c>
      <c r="B1294">
        <v>1</v>
      </c>
      <c r="C1294">
        <v>16</v>
      </c>
      <c r="D1294">
        <v>1</v>
      </c>
      <c r="E1294">
        <v>599.99</v>
      </c>
      <c r="F1294">
        <v>7.0000000000000007E-2</v>
      </c>
      <c r="G1294">
        <f>(order_items[[#This Row],[quantity]]*order_items[[#This Row],[list_price]]-order_items[[#This Row],[discount]])</f>
        <v>599.91999999999996</v>
      </c>
      <c r="H1294" t="str">
        <f>VLOOKUP(I1294, 'categories'!$A$2:$B$1000, 2, FALSE)</f>
        <v>Cruisers Bicycles</v>
      </c>
      <c r="I1294">
        <f>VLOOKUP(C1294, products!$A$2:$D$1000, 4, FALSE)</f>
        <v>3</v>
      </c>
      <c r="J1294" t="str">
        <f>VLOOKUP(D1294, stores!$A$2:$B$1000, 2, FALSE)</f>
        <v>Santa Cruz Bikes</v>
      </c>
      <c r="K1294" t="str">
        <f>VLOOKUP(C:C,products!$A$2:$B$1000,2,)</f>
        <v>Electra Townie Original 7D EQ - 2016</v>
      </c>
    </row>
    <row r="1295" spans="1:11" x14ac:dyDescent="0.25">
      <c r="A1295">
        <v>461</v>
      </c>
      <c r="B1295">
        <v>2</v>
      </c>
      <c r="C1295">
        <v>4</v>
      </c>
      <c r="D1295">
        <v>1</v>
      </c>
      <c r="E1295">
        <v>2899.99</v>
      </c>
      <c r="F1295">
        <v>0.2</v>
      </c>
      <c r="G1295">
        <f>(order_items[[#This Row],[quantity]]*order_items[[#This Row],[list_price]]-order_items[[#This Row],[discount]])</f>
        <v>2899.79</v>
      </c>
      <c r="H1295" t="str">
        <f>VLOOKUP(I1295, 'categories'!$A$2:$B$1000, 2, FALSE)</f>
        <v>Mountain Bikes</v>
      </c>
      <c r="I1295">
        <f>VLOOKUP(C1295, products!$A$2:$D$1000, 4, FALSE)</f>
        <v>6</v>
      </c>
      <c r="J1295" t="str">
        <f>VLOOKUP(D1295, stores!$A$2:$B$1000, 2, FALSE)</f>
        <v>Santa Cruz Bikes</v>
      </c>
      <c r="K1295" t="str">
        <f>VLOOKUP(C:C,products!$A$2:$B$1000,2,)</f>
        <v>Trek Fuel EX 8 29 - 2016</v>
      </c>
    </row>
    <row r="1296" spans="1:11" x14ac:dyDescent="0.25">
      <c r="A1296">
        <v>461</v>
      </c>
      <c r="B1296">
        <v>3</v>
      </c>
      <c r="C1296">
        <v>8</v>
      </c>
      <c r="D1296">
        <v>2</v>
      </c>
      <c r="E1296">
        <v>1799.99</v>
      </c>
      <c r="F1296">
        <v>0.05</v>
      </c>
      <c r="G1296">
        <f>(order_items[[#This Row],[quantity]]*order_items[[#This Row],[list_price]]-order_items[[#This Row],[discount]])</f>
        <v>3599.93</v>
      </c>
      <c r="H1296" t="str">
        <f>VLOOKUP(I1296, 'categories'!$A$2:$B$1000, 2, FALSE)</f>
        <v>Mountain Bikes</v>
      </c>
      <c r="I1296">
        <f>VLOOKUP(C1296, products!$A$2:$D$1000, 4, FALSE)</f>
        <v>6</v>
      </c>
      <c r="J1296" t="str">
        <f>VLOOKUP(D1296, stores!$A$2:$B$1000, 2, FALSE)</f>
        <v>Baldwin Bikes</v>
      </c>
      <c r="K1296" t="str">
        <f>VLOOKUP(C:C,products!$A$2:$B$1000,2,)</f>
        <v>Trek Remedy 29 Carbon Frameset - 2016</v>
      </c>
    </row>
    <row r="1297" spans="1:11" x14ac:dyDescent="0.25">
      <c r="A1297">
        <v>461</v>
      </c>
      <c r="B1297">
        <v>4</v>
      </c>
      <c r="C1297">
        <v>24</v>
      </c>
      <c r="D1297">
        <v>1</v>
      </c>
      <c r="E1297">
        <v>549.99</v>
      </c>
      <c r="F1297">
        <v>0.1</v>
      </c>
      <c r="G1297">
        <f>(order_items[[#This Row],[quantity]]*order_items[[#This Row],[list_price]]-order_items[[#This Row],[discount]])</f>
        <v>549.89</v>
      </c>
      <c r="H1297" t="str">
        <f>VLOOKUP(I1297, 'categories'!$A$2:$B$1000, 2, FALSE)</f>
        <v>Comfort Bicycles</v>
      </c>
      <c r="I1297">
        <f>VLOOKUP(C1297, products!$A$2:$D$1000, 4, FALSE)</f>
        <v>2</v>
      </c>
      <c r="J1297" t="str">
        <f>VLOOKUP(D1297, stores!$A$2:$B$1000, 2, FALSE)</f>
        <v>Santa Cruz Bikes</v>
      </c>
      <c r="K1297" t="str">
        <f>VLOOKUP(C:C,products!$A$2:$B$1000,2,)</f>
        <v>Electra Townie Original 21D - 2016</v>
      </c>
    </row>
    <row r="1298" spans="1:11" x14ac:dyDescent="0.25">
      <c r="A1298">
        <v>461</v>
      </c>
      <c r="B1298">
        <v>5</v>
      </c>
      <c r="C1298">
        <v>18</v>
      </c>
      <c r="D1298">
        <v>2</v>
      </c>
      <c r="E1298">
        <v>449</v>
      </c>
      <c r="F1298">
        <v>0.1</v>
      </c>
      <c r="G1298">
        <f>(order_items[[#This Row],[quantity]]*order_items[[#This Row],[list_price]]-order_items[[#This Row],[discount]])</f>
        <v>897.9</v>
      </c>
      <c r="H1298" t="str">
        <f>VLOOKUP(I1298, 'categories'!$A$2:$B$1000, 2, FALSE)</f>
        <v>Cruisers Bicycles</v>
      </c>
      <c r="I1298">
        <f>VLOOKUP(C1298, products!$A$2:$D$1000, 4, FALSE)</f>
        <v>3</v>
      </c>
      <c r="J1298" t="str">
        <f>VLOOKUP(D1298, stores!$A$2:$B$1000, 2, FALSE)</f>
        <v>Baldwin Bikes</v>
      </c>
      <c r="K1298" t="str">
        <f>VLOOKUP(C:C,products!$A$2:$B$1000,2,)</f>
        <v>Pure Cycles Western 3-Speed - Women's - 2015/2016</v>
      </c>
    </row>
    <row r="1299" spans="1:11" x14ac:dyDescent="0.25">
      <c r="A1299">
        <v>462</v>
      </c>
      <c r="B1299">
        <v>1</v>
      </c>
      <c r="C1299">
        <v>12</v>
      </c>
      <c r="D1299">
        <v>2</v>
      </c>
      <c r="E1299">
        <v>549.99</v>
      </c>
      <c r="F1299">
        <v>0.1</v>
      </c>
      <c r="G1299">
        <f>(order_items[[#This Row],[quantity]]*order_items[[#This Row],[list_price]]-order_items[[#This Row],[discount]])</f>
        <v>1099.8800000000001</v>
      </c>
      <c r="H1299" t="str">
        <f>VLOOKUP(I1299, 'categories'!$A$2:$B$1000, 2, FALSE)</f>
        <v>Cruisers Bicycles</v>
      </c>
      <c r="I1299">
        <f>VLOOKUP(C1299, products!$A$2:$D$1000, 4, FALSE)</f>
        <v>3</v>
      </c>
      <c r="J1299" t="str">
        <f>VLOOKUP(D1299, stores!$A$2:$B$1000, 2, FALSE)</f>
        <v>Baldwin Bikes</v>
      </c>
      <c r="K1299" t="str">
        <f>VLOOKUP(C:C,products!$A$2:$B$1000,2,)</f>
        <v>Electra Townie Original 21D - 2016</v>
      </c>
    </row>
    <row r="1300" spans="1:11" x14ac:dyDescent="0.25">
      <c r="A1300">
        <v>463</v>
      </c>
      <c r="B1300">
        <v>1</v>
      </c>
      <c r="C1300">
        <v>13</v>
      </c>
      <c r="D1300">
        <v>2</v>
      </c>
      <c r="E1300">
        <v>269.99</v>
      </c>
      <c r="F1300">
        <v>7.0000000000000007E-2</v>
      </c>
      <c r="G1300">
        <f>(order_items[[#This Row],[quantity]]*order_items[[#This Row],[list_price]]-order_items[[#This Row],[discount]])</f>
        <v>539.91</v>
      </c>
      <c r="H1300" t="str">
        <f>VLOOKUP(I1300, 'categories'!$A$2:$B$1000, 2, FALSE)</f>
        <v>Cruisers Bicycles</v>
      </c>
      <c r="I1300">
        <f>VLOOKUP(C1300, products!$A$2:$D$1000, 4, FALSE)</f>
        <v>3</v>
      </c>
      <c r="J1300" t="str">
        <f>VLOOKUP(D1300, stores!$A$2:$B$1000, 2, FALSE)</f>
        <v>Baldwin Bikes</v>
      </c>
      <c r="K1300" t="str">
        <f>VLOOKUP(C:C,products!$A$2:$B$1000,2,)</f>
        <v>Electra Cruiser 1 (24-Inch) - 2016</v>
      </c>
    </row>
    <row r="1301" spans="1:11" x14ac:dyDescent="0.25">
      <c r="A1301">
        <v>464</v>
      </c>
      <c r="B1301">
        <v>1</v>
      </c>
      <c r="C1301">
        <v>7</v>
      </c>
      <c r="D1301">
        <v>1</v>
      </c>
      <c r="E1301">
        <v>3999.99</v>
      </c>
      <c r="F1301">
        <v>0.1</v>
      </c>
      <c r="G1301">
        <f>(order_items[[#This Row],[quantity]]*order_items[[#This Row],[list_price]]-order_items[[#This Row],[discount]])</f>
        <v>3999.89</v>
      </c>
      <c r="H1301" t="str">
        <f>VLOOKUP(I1301, 'categories'!$A$2:$B$1000, 2, FALSE)</f>
        <v>Mountain Bikes</v>
      </c>
      <c r="I1301">
        <f>VLOOKUP(C1301, products!$A$2:$D$1000, 4, FALSE)</f>
        <v>6</v>
      </c>
      <c r="J1301" t="str">
        <f>VLOOKUP(D1301, stores!$A$2:$B$1000, 2, FALSE)</f>
        <v>Santa Cruz Bikes</v>
      </c>
      <c r="K1301" t="str">
        <f>VLOOKUP(C:C,products!$A$2:$B$1000,2,)</f>
        <v>Trek Slash 8 27.5 - 2016</v>
      </c>
    </row>
    <row r="1302" spans="1:11" x14ac:dyDescent="0.25">
      <c r="A1302">
        <v>465</v>
      </c>
      <c r="B1302">
        <v>1</v>
      </c>
      <c r="C1302">
        <v>6</v>
      </c>
      <c r="D1302">
        <v>2</v>
      </c>
      <c r="E1302">
        <v>469.99</v>
      </c>
      <c r="F1302">
        <v>0.1</v>
      </c>
      <c r="G1302">
        <f>(order_items[[#This Row],[quantity]]*order_items[[#This Row],[list_price]]-order_items[[#This Row],[discount]])</f>
        <v>939.88</v>
      </c>
      <c r="H1302" t="str">
        <f>VLOOKUP(I1302, 'categories'!$A$2:$B$1000, 2, FALSE)</f>
        <v>Mountain Bikes</v>
      </c>
      <c r="I1302">
        <f>VLOOKUP(C1302, products!$A$2:$D$1000, 4, FALSE)</f>
        <v>6</v>
      </c>
      <c r="J1302" t="str">
        <f>VLOOKUP(D1302, stores!$A$2:$B$1000, 2, FALSE)</f>
        <v>Baldwin Bikes</v>
      </c>
      <c r="K1302" t="str">
        <f>VLOOKUP(C:C,products!$A$2:$B$1000,2,)</f>
        <v>Surly Ice Cream Truck Frameset - 2016</v>
      </c>
    </row>
    <row r="1303" spans="1:11" x14ac:dyDescent="0.25">
      <c r="A1303">
        <v>465</v>
      </c>
      <c r="B1303">
        <v>2</v>
      </c>
      <c r="C1303">
        <v>25</v>
      </c>
      <c r="D1303">
        <v>2</v>
      </c>
      <c r="E1303">
        <v>499.99</v>
      </c>
      <c r="F1303">
        <v>0.1</v>
      </c>
      <c r="G1303">
        <f>(order_items[[#This Row],[quantity]]*order_items[[#This Row],[list_price]]-order_items[[#This Row],[discount]])</f>
        <v>999.88</v>
      </c>
      <c r="H1303" t="str">
        <f>VLOOKUP(I1303, 'categories'!$A$2:$B$1000, 2, FALSE)</f>
        <v>Comfort Bicycles</v>
      </c>
      <c r="I1303">
        <f>VLOOKUP(C1303, products!$A$2:$D$1000, 4, FALSE)</f>
        <v>2</v>
      </c>
      <c r="J1303" t="str">
        <f>VLOOKUP(D1303, stores!$A$2:$B$1000, 2, FALSE)</f>
        <v>Baldwin Bikes</v>
      </c>
      <c r="K1303" t="str">
        <f>VLOOKUP(C:C,products!$A$2:$B$1000,2,)</f>
        <v>Electra Townie Original 7D - 2015/2016</v>
      </c>
    </row>
    <row r="1304" spans="1:11" x14ac:dyDescent="0.25">
      <c r="A1304">
        <v>466</v>
      </c>
      <c r="B1304">
        <v>1</v>
      </c>
      <c r="C1304">
        <v>19</v>
      </c>
      <c r="D1304">
        <v>2</v>
      </c>
      <c r="E1304">
        <v>449</v>
      </c>
      <c r="F1304">
        <v>0.2</v>
      </c>
      <c r="G1304">
        <f>(order_items[[#This Row],[quantity]]*order_items[[#This Row],[list_price]]-order_items[[#This Row],[discount]])</f>
        <v>897.8</v>
      </c>
      <c r="H1304" t="str">
        <f>VLOOKUP(I1304, 'categories'!$A$2:$B$1000, 2, FALSE)</f>
        <v>Cruisers Bicycles</v>
      </c>
      <c r="I1304">
        <f>VLOOKUP(C1304, products!$A$2:$D$1000, 4, FALSE)</f>
        <v>3</v>
      </c>
      <c r="J1304" t="str">
        <f>VLOOKUP(D1304, stores!$A$2:$B$1000, 2, FALSE)</f>
        <v>Baldwin Bikes</v>
      </c>
      <c r="K1304" t="str">
        <f>VLOOKUP(C:C,products!$A$2:$B$1000,2,)</f>
        <v>Pure Cycles William 3-Speed - 2016</v>
      </c>
    </row>
    <row r="1305" spans="1:11" x14ac:dyDescent="0.25">
      <c r="A1305">
        <v>466</v>
      </c>
      <c r="B1305">
        <v>2</v>
      </c>
      <c r="C1305">
        <v>6</v>
      </c>
      <c r="D1305">
        <v>1</v>
      </c>
      <c r="E1305">
        <v>469.99</v>
      </c>
      <c r="F1305">
        <v>0.2</v>
      </c>
      <c r="G1305">
        <f>(order_items[[#This Row],[quantity]]*order_items[[#This Row],[list_price]]-order_items[[#This Row],[discount]])</f>
        <v>469.79</v>
      </c>
      <c r="H1305" t="str">
        <f>VLOOKUP(I1305, 'categories'!$A$2:$B$1000, 2, FALSE)</f>
        <v>Mountain Bikes</v>
      </c>
      <c r="I1305">
        <f>VLOOKUP(C1305, products!$A$2:$D$1000, 4, FALSE)</f>
        <v>6</v>
      </c>
      <c r="J1305" t="str">
        <f>VLOOKUP(D1305, stores!$A$2:$B$1000, 2, FALSE)</f>
        <v>Santa Cruz Bikes</v>
      </c>
      <c r="K1305" t="str">
        <f>VLOOKUP(C:C,products!$A$2:$B$1000,2,)</f>
        <v>Surly Ice Cream Truck Frameset - 2016</v>
      </c>
    </row>
    <row r="1306" spans="1:11" x14ac:dyDescent="0.25">
      <c r="A1306">
        <v>466</v>
      </c>
      <c r="B1306">
        <v>3</v>
      </c>
      <c r="C1306">
        <v>7</v>
      </c>
      <c r="D1306">
        <v>2</v>
      </c>
      <c r="E1306">
        <v>3999.99</v>
      </c>
      <c r="F1306">
        <v>0.05</v>
      </c>
      <c r="G1306">
        <f>(order_items[[#This Row],[quantity]]*order_items[[#This Row],[list_price]]-order_items[[#This Row],[discount]])</f>
        <v>7999.9299999999994</v>
      </c>
      <c r="H1306" t="str">
        <f>VLOOKUP(I1306, 'categories'!$A$2:$B$1000, 2, FALSE)</f>
        <v>Mountain Bikes</v>
      </c>
      <c r="I1306">
        <f>VLOOKUP(C1306, products!$A$2:$D$1000, 4, FALSE)</f>
        <v>6</v>
      </c>
      <c r="J1306" t="str">
        <f>VLOOKUP(D1306, stores!$A$2:$B$1000, 2, FALSE)</f>
        <v>Baldwin Bikes</v>
      </c>
      <c r="K1306" t="str">
        <f>VLOOKUP(C:C,products!$A$2:$B$1000,2,)</f>
        <v>Trek Slash 8 27.5 - 2016</v>
      </c>
    </row>
    <row r="1307" spans="1:11" x14ac:dyDescent="0.25">
      <c r="A1307">
        <v>466</v>
      </c>
      <c r="B1307">
        <v>4</v>
      </c>
      <c r="C1307">
        <v>15</v>
      </c>
      <c r="D1307">
        <v>1</v>
      </c>
      <c r="E1307">
        <v>529.99</v>
      </c>
      <c r="F1307">
        <v>0.1</v>
      </c>
      <c r="G1307">
        <f>(order_items[[#This Row],[quantity]]*order_items[[#This Row],[list_price]]-order_items[[#This Row],[discount]])</f>
        <v>529.89</v>
      </c>
      <c r="H1307" t="str">
        <f>VLOOKUP(I1307, 'categories'!$A$2:$B$1000, 2, FALSE)</f>
        <v>Cruisers Bicycles</v>
      </c>
      <c r="I1307">
        <f>VLOOKUP(C1307, products!$A$2:$D$1000, 4, FALSE)</f>
        <v>3</v>
      </c>
      <c r="J1307" t="str">
        <f>VLOOKUP(D1307, stores!$A$2:$B$1000, 2, FALSE)</f>
        <v>Santa Cruz Bikes</v>
      </c>
      <c r="K1307" t="str">
        <f>VLOOKUP(C:C,products!$A$2:$B$1000,2,)</f>
        <v>Electra Moto 1 - 2016</v>
      </c>
    </row>
    <row r="1308" spans="1:11" x14ac:dyDescent="0.25">
      <c r="A1308">
        <v>466</v>
      </c>
      <c r="B1308">
        <v>5</v>
      </c>
      <c r="C1308">
        <v>5</v>
      </c>
      <c r="D1308">
        <v>1</v>
      </c>
      <c r="E1308">
        <v>1320.99</v>
      </c>
      <c r="F1308">
        <v>0.1</v>
      </c>
      <c r="G1308">
        <f>(order_items[[#This Row],[quantity]]*order_items[[#This Row],[list_price]]-order_items[[#This Row],[discount]])</f>
        <v>1320.89</v>
      </c>
      <c r="H1308" t="str">
        <f>VLOOKUP(I1308, 'categories'!$A$2:$B$1000, 2, FALSE)</f>
        <v>Mountain Bikes</v>
      </c>
      <c r="I1308">
        <f>VLOOKUP(C1308, products!$A$2:$D$1000, 4, FALSE)</f>
        <v>6</v>
      </c>
      <c r="J1308" t="str">
        <f>VLOOKUP(D1308, stores!$A$2:$B$1000, 2, FALSE)</f>
        <v>Santa Cruz Bikes</v>
      </c>
      <c r="K1308" t="str">
        <f>VLOOKUP(C:C,products!$A$2:$B$1000,2,)</f>
        <v>Heller Shagamaw Frame - 2016</v>
      </c>
    </row>
    <row r="1309" spans="1:11" x14ac:dyDescent="0.25">
      <c r="A1309">
        <v>467</v>
      </c>
      <c r="B1309">
        <v>1</v>
      </c>
      <c r="C1309">
        <v>19</v>
      </c>
      <c r="D1309">
        <v>1</v>
      </c>
      <c r="E1309">
        <v>449</v>
      </c>
      <c r="F1309">
        <v>7.0000000000000007E-2</v>
      </c>
      <c r="G1309">
        <f>(order_items[[#This Row],[quantity]]*order_items[[#This Row],[list_price]]-order_items[[#This Row],[discount]])</f>
        <v>448.93</v>
      </c>
      <c r="H1309" t="str">
        <f>VLOOKUP(I1309, 'categories'!$A$2:$B$1000, 2, FALSE)</f>
        <v>Cruisers Bicycles</v>
      </c>
      <c r="I1309">
        <f>VLOOKUP(C1309, products!$A$2:$D$1000, 4, FALSE)</f>
        <v>3</v>
      </c>
      <c r="J1309" t="str">
        <f>VLOOKUP(D1309, stores!$A$2:$B$1000, 2, FALSE)</f>
        <v>Santa Cruz Bikes</v>
      </c>
      <c r="K1309" t="str">
        <f>VLOOKUP(C:C,products!$A$2:$B$1000,2,)</f>
        <v>Pure Cycles William 3-Speed - 2016</v>
      </c>
    </row>
    <row r="1310" spans="1:11" x14ac:dyDescent="0.25">
      <c r="A1310">
        <v>467</v>
      </c>
      <c r="B1310">
        <v>2</v>
      </c>
      <c r="C1310">
        <v>10</v>
      </c>
      <c r="D1310">
        <v>1</v>
      </c>
      <c r="E1310">
        <v>1549</v>
      </c>
      <c r="F1310">
        <v>7.0000000000000007E-2</v>
      </c>
      <c r="G1310">
        <f>(order_items[[#This Row],[quantity]]*order_items[[#This Row],[list_price]]-order_items[[#This Row],[discount]])</f>
        <v>1548.93</v>
      </c>
      <c r="H1310" t="str">
        <f>VLOOKUP(I1310, 'categories'!$A$2:$B$1000, 2, FALSE)</f>
        <v>Cyclocross Bicycles</v>
      </c>
      <c r="I1310">
        <f>VLOOKUP(C1310, products!$A$2:$D$1000, 4, FALSE)</f>
        <v>4</v>
      </c>
      <c r="J1310" t="str">
        <f>VLOOKUP(D1310, stores!$A$2:$B$1000, 2, FALSE)</f>
        <v>Santa Cruz Bikes</v>
      </c>
      <c r="K1310" t="str">
        <f>VLOOKUP(C:C,products!$A$2:$B$1000,2,)</f>
        <v>Surly Straggler - 2016</v>
      </c>
    </row>
    <row r="1311" spans="1:11" x14ac:dyDescent="0.25">
      <c r="A1311">
        <v>467</v>
      </c>
      <c r="B1311">
        <v>3</v>
      </c>
      <c r="C1311">
        <v>22</v>
      </c>
      <c r="D1311">
        <v>2</v>
      </c>
      <c r="E1311">
        <v>269.99</v>
      </c>
      <c r="F1311">
        <v>0.1</v>
      </c>
      <c r="G1311">
        <f>(order_items[[#This Row],[quantity]]*order_items[[#This Row],[list_price]]-order_items[[#This Row],[discount]])</f>
        <v>539.88</v>
      </c>
      <c r="H1311" t="str">
        <f>VLOOKUP(I1311, 'categories'!$A$2:$B$1000, 2, FALSE)</f>
        <v>Children Bicycles</v>
      </c>
      <c r="I1311">
        <f>VLOOKUP(C1311, products!$A$2:$D$1000, 4, FALSE)</f>
        <v>1</v>
      </c>
      <c r="J1311" t="str">
        <f>VLOOKUP(D1311, stores!$A$2:$B$1000, 2, FALSE)</f>
        <v>Baldwin Bikes</v>
      </c>
      <c r="K1311" t="str">
        <f>VLOOKUP(C:C,products!$A$2:$B$1000,2,)</f>
        <v>Electra Girl's Hawaii 1 (16-inch) - 2015/2016</v>
      </c>
    </row>
    <row r="1312" spans="1:11" x14ac:dyDescent="0.25">
      <c r="A1312">
        <v>467</v>
      </c>
      <c r="B1312">
        <v>4</v>
      </c>
      <c r="C1312">
        <v>17</v>
      </c>
      <c r="D1312">
        <v>2</v>
      </c>
      <c r="E1312">
        <v>429</v>
      </c>
      <c r="F1312">
        <v>7.0000000000000007E-2</v>
      </c>
      <c r="G1312">
        <f>(order_items[[#This Row],[quantity]]*order_items[[#This Row],[list_price]]-order_items[[#This Row],[discount]])</f>
        <v>857.93</v>
      </c>
      <c r="H1312" t="str">
        <f>VLOOKUP(I1312, 'categories'!$A$2:$B$1000, 2, FALSE)</f>
        <v>Cruisers Bicycles</v>
      </c>
      <c r="I1312">
        <f>VLOOKUP(C1312, products!$A$2:$D$1000, 4, FALSE)</f>
        <v>3</v>
      </c>
      <c r="J1312" t="str">
        <f>VLOOKUP(D1312, stores!$A$2:$B$1000, 2, FALSE)</f>
        <v>Baldwin Bikes</v>
      </c>
      <c r="K1312" t="str">
        <f>VLOOKUP(C:C,products!$A$2:$B$1000,2,)</f>
        <v>Pure Cycles Vine 8-Speed - 2016</v>
      </c>
    </row>
    <row r="1313" spans="1:11" x14ac:dyDescent="0.25">
      <c r="A1313">
        <v>467</v>
      </c>
      <c r="B1313">
        <v>5</v>
      </c>
      <c r="C1313">
        <v>11</v>
      </c>
      <c r="D1313">
        <v>1</v>
      </c>
      <c r="E1313">
        <v>1680.99</v>
      </c>
      <c r="F1313">
        <v>0.1</v>
      </c>
      <c r="G1313">
        <f>(order_items[[#This Row],[quantity]]*order_items[[#This Row],[list_price]]-order_items[[#This Row],[discount]])</f>
        <v>1680.89</v>
      </c>
      <c r="H1313" t="str">
        <f>VLOOKUP(I1313, 'categories'!$A$2:$B$1000, 2, FALSE)</f>
        <v>Cyclocross Bicycles</v>
      </c>
      <c r="I1313">
        <f>VLOOKUP(C1313, products!$A$2:$D$1000, 4, FALSE)</f>
        <v>4</v>
      </c>
      <c r="J1313" t="str">
        <f>VLOOKUP(D1313, stores!$A$2:$B$1000, 2, FALSE)</f>
        <v>Santa Cruz Bikes</v>
      </c>
      <c r="K1313" t="str">
        <f>VLOOKUP(C:C,products!$A$2:$B$1000,2,)</f>
        <v>Surly Straggler 650b - 2016</v>
      </c>
    </row>
    <row r="1314" spans="1:11" x14ac:dyDescent="0.25">
      <c r="A1314">
        <v>468</v>
      </c>
      <c r="B1314">
        <v>1</v>
      </c>
      <c r="C1314">
        <v>19</v>
      </c>
      <c r="D1314">
        <v>1</v>
      </c>
      <c r="E1314">
        <v>449</v>
      </c>
      <c r="F1314">
        <v>0.1</v>
      </c>
      <c r="G1314">
        <f>(order_items[[#This Row],[quantity]]*order_items[[#This Row],[list_price]]-order_items[[#This Row],[discount]])</f>
        <v>448.9</v>
      </c>
      <c r="H1314" t="str">
        <f>VLOOKUP(I1314, 'categories'!$A$2:$B$1000, 2, FALSE)</f>
        <v>Cruisers Bicycles</v>
      </c>
      <c r="I1314">
        <f>VLOOKUP(C1314, products!$A$2:$D$1000, 4, FALSE)</f>
        <v>3</v>
      </c>
      <c r="J1314" t="str">
        <f>VLOOKUP(D1314, stores!$A$2:$B$1000, 2, FALSE)</f>
        <v>Santa Cruz Bikes</v>
      </c>
      <c r="K1314" t="str">
        <f>VLOOKUP(C:C,products!$A$2:$B$1000,2,)</f>
        <v>Pure Cycles William 3-Speed - 2016</v>
      </c>
    </row>
    <row r="1315" spans="1:11" x14ac:dyDescent="0.25">
      <c r="A1315">
        <v>468</v>
      </c>
      <c r="B1315">
        <v>2</v>
      </c>
      <c r="C1315">
        <v>9</v>
      </c>
      <c r="D1315">
        <v>2</v>
      </c>
      <c r="E1315">
        <v>2999.99</v>
      </c>
      <c r="F1315">
        <v>0.05</v>
      </c>
      <c r="G1315">
        <f>(order_items[[#This Row],[quantity]]*order_items[[#This Row],[list_price]]-order_items[[#This Row],[discount]])</f>
        <v>5999.9299999999994</v>
      </c>
      <c r="H1315" t="str">
        <f>VLOOKUP(I1315, 'categories'!$A$2:$B$1000, 2, FALSE)</f>
        <v>Electric Bikes</v>
      </c>
      <c r="I1315">
        <f>VLOOKUP(C1315, products!$A$2:$D$1000, 4, FALSE)</f>
        <v>5</v>
      </c>
      <c r="J1315" t="str">
        <f>VLOOKUP(D1315, stores!$A$2:$B$1000, 2, FALSE)</f>
        <v>Baldwin Bikes</v>
      </c>
      <c r="K1315" t="str">
        <f>VLOOKUP(C:C,products!$A$2:$B$1000,2,)</f>
        <v>Trek Conduit+ - 2016</v>
      </c>
    </row>
    <row r="1316" spans="1:11" x14ac:dyDescent="0.25">
      <c r="A1316">
        <v>468</v>
      </c>
      <c r="B1316">
        <v>3</v>
      </c>
      <c r="C1316">
        <v>10</v>
      </c>
      <c r="D1316">
        <v>2</v>
      </c>
      <c r="E1316">
        <v>1549</v>
      </c>
      <c r="F1316">
        <v>0.05</v>
      </c>
      <c r="G1316">
        <f>(order_items[[#This Row],[quantity]]*order_items[[#This Row],[list_price]]-order_items[[#This Row],[discount]])</f>
        <v>3097.95</v>
      </c>
      <c r="H1316" t="str">
        <f>VLOOKUP(I1316, 'categories'!$A$2:$B$1000, 2, FALSE)</f>
        <v>Cyclocross Bicycles</v>
      </c>
      <c r="I1316">
        <f>VLOOKUP(C1316, products!$A$2:$D$1000, 4, FALSE)</f>
        <v>4</v>
      </c>
      <c r="J1316" t="str">
        <f>VLOOKUP(D1316, stores!$A$2:$B$1000, 2, FALSE)</f>
        <v>Baldwin Bikes</v>
      </c>
      <c r="K1316" t="str">
        <f>VLOOKUP(C:C,products!$A$2:$B$1000,2,)</f>
        <v>Surly Straggler - 2016</v>
      </c>
    </row>
    <row r="1317" spans="1:11" x14ac:dyDescent="0.25">
      <c r="A1317">
        <v>468</v>
      </c>
      <c r="B1317">
        <v>4</v>
      </c>
      <c r="C1317">
        <v>25</v>
      </c>
      <c r="D1317">
        <v>1</v>
      </c>
      <c r="E1317">
        <v>499.99</v>
      </c>
      <c r="F1317">
        <v>0.1</v>
      </c>
      <c r="G1317">
        <f>(order_items[[#This Row],[quantity]]*order_items[[#This Row],[list_price]]-order_items[[#This Row],[discount]])</f>
        <v>499.89</v>
      </c>
      <c r="H1317" t="str">
        <f>VLOOKUP(I1317, 'categories'!$A$2:$B$1000, 2, FALSE)</f>
        <v>Comfort Bicycles</v>
      </c>
      <c r="I1317">
        <f>VLOOKUP(C1317, products!$A$2:$D$1000, 4, FALSE)</f>
        <v>2</v>
      </c>
      <c r="J1317" t="str">
        <f>VLOOKUP(D1317, stores!$A$2:$B$1000, 2, FALSE)</f>
        <v>Santa Cruz Bikes</v>
      </c>
      <c r="K1317" t="str">
        <f>VLOOKUP(C:C,products!$A$2:$B$1000,2,)</f>
        <v>Electra Townie Original 7D - 2015/2016</v>
      </c>
    </row>
    <row r="1318" spans="1:11" x14ac:dyDescent="0.25">
      <c r="A1318">
        <v>469</v>
      </c>
      <c r="B1318">
        <v>1</v>
      </c>
      <c r="C1318">
        <v>8</v>
      </c>
      <c r="D1318">
        <v>2</v>
      </c>
      <c r="E1318">
        <v>1799.99</v>
      </c>
      <c r="F1318">
        <v>0.1</v>
      </c>
      <c r="G1318">
        <f>(order_items[[#This Row],[quantity]]*order_items[[#This Row],[list_price]]-order_items[[#This Row],[discount]])</f>
        <v>3599.88</v>
      </c>
      <c r="H1318" t="str">
        <f>VLOOKUP(I1318, 'categories'!$A$2:$B$1000, 2, FALSE)</f>
        <v>Mountain Bikes</v>
      </c>
      <c r="I1318">
        <f>VLOOKUP(C1318, products!$A$2:$D$1000, 4, FALSE)</f>
        <v>6</v>
      </c>
      <c r="J1318" t="str">
        <f>VLOOKUP(D1318, stores!$A$2:$B$1000, 2, FALSE)</f>
        <v>Baldwin Bikes</v>
      </c>
      <c r="K1318" t="str">
        <f>VLOOKUP(C:C,products!$A$2:$B$1000,2,)</f>
        <v>Trek Remedy 29 Carbon Frameset - 2016</v>
      </c>
    </row>
    <row r="1319" spans="1:11" x14ac:dyDescent="0.25">
      <c r="A1319">
        <v>469</v>
      </c>
      <c r="B1319">
        <v>2</v>
      </c>
      <c r="C1319">
        <v>4</v>
      </c>
      <c r="D1319">
        <v>1</v>
      </c>
      <c r="E1319">
        <v>2899.99</v>
      </c>
      <c r="F1319">
        <v>7.0000000000000007E-2</v>
      </c>
      <c r="G1319">
        <f>(order_items[[#This Row],[quantity]]*order_items[[#This Row],[list_price]]-order_items[[#This Row],[discount]])</f>
        <v>2899.9199999999996</v>
      </c>
      <c r="H1319" t="str">
        <f>VLOOKUP(I1319, 'categories'!$A$2:$B$1000, 2, FALSE)</f>
        <v>Mountain Bikes</v>
      </c>
      <c r="I1319">
        <f>VLOOKUP(C1319, products!$A$2:$D$1000, 4, FALSE)</f>
        <v>6</v>
      </c>
      <c r="J1319" t="str">
        <f>VLOOKUP(D1319, stores!$A$2:$B$1000, 2, FALSE)</f>
        <v>Santa Cruz Bikes</v>
      </c>
      <c r="K1319" t="str">
        <f>VLOOKUP(C:C,products!$A$2:$B$1000,2,)</f>
        <v>Trek Fuel EX 8 29 - 2016</v>
      </c>
    </row>
    <row r="1320" spans="1:11" x14ac:dyDescent="0.25">
      <c r="A1320">
        <v>469</v>
      </c>
      <c r="B1320">
        <v>3</v>
      </c>
      <c r="C1320">
        <v>15</v>
      </c>
      <c r="D1320">
        <v>2</v>
      </c>
      <c r="E1320">
        <v>529.99</v>
      </c>
      <c r="F1320">
        <v>0.2</v>
      </c>
      <c r="G1320">
        <f>(order_items[[#This Row],[quantity]]*order_items[[#This Row],[list_price]]-order_items[[#This Row],[discount]])</f>
        <v>1059.78</v>
      </c>
      <c r="H1320" t="str">
        <f>VLOOKUP(I1320, 'categories'!$A$2:$B$1000, 2, FALSE)</f>
        <v>Cruisers Bicycles</v>
      </c>
      <c r="I1320">
        <f>VLOOKUP(C1320, products!$A$2:$D$1000, 4, FALSE)</f>
        <v>3</v>
      </c>
      <c r="J1320" t="str">
        <f>VLOOKUP(D1320, stores!$A$2:$B$1000, 2, FALSE)</f>
        <v>Baldwin Bikes</v>
      </c>
      <c r="K1320" t="str">
        <f>VLOOKUP(C:C,products!$A$2:$B$1000,2,)</f>
        <v>Electra Moto 1 - 2016</v>
      </c>
    </row>
    <row r="1321" spans="1:11" x14ac:dyDescent="0.25">
      <c r="A1321">
        <v>470</v>
      </c>
      <c r="B1321">
        <v>1</v>
      </c>
      <c r="C1321">
        <v>18</v>
      </c>
      <c r="D1321">
        <v>1</v>
      </c>
      <c r="E1321">
        <v>449</v>
      </c>
      <c r="F1321">
        <v>0.05</v>
      </c>
      <c r="G1321">
        <f>(order_items[[#This Row],[quantity]]*order_items[[#This Row],[list_price]]-order_items[[#This Row],[discount]])</f>
        <v>448.95</v>
      </c>
      <c r="H1321" t="str">
        <f>VLOOKUP(I1321, 'categories'!$A$2:$B$1000, 2, FALSE)</f>
        <v>Cruisers Bicycles</v>
      </c>
      <c r="I1321">
        <f>VLOOKUP(C1321, products!$A$2:$D$1000, 4, FALSE)</f>
        <v>3</v>
      </c>
      <c r="J1321" t="str">
        <f>VLOOKUP(D1321, stores!$A$2:$B$1000, 2, FALSE)</f>
        <v>Santa Cruz Bikes</v>
      </c>
      <c r="K1321" t="str">
        <f>VLOOKUP(C:C,products!$A$2:$B$1000,2,)</f>
        <v>Pure Cycles Western 3-Speed - Women's - 2015/2016</v>
      </c>
    </row>
    <row r="1322" spans="1:11" x14ac:dyDescent="0.25">
      <c r="A1322">
        <v>470</v>
      </c>
      <c r="B1322">
        <v>2</v>
      </c>
      <c r="C1322">
        <v>13</v>
      </c>
      <c r="D1322">
        <v>1</v>
      </c>
      <c r="E1322">
        <v>269.99</v>
      </c>
      <c r="F1322">
        <v>0.05</v>
      </c>
      <c r="G1322">
        <f>(order_items[[#This Row],[quantity]]*order_items[[#This Row],[list_price]]-order_items[[#This Row],[discount]])</f>
        <v>269.94</v>
      </c>
      <c r="H1322" t="str">
        <f>VLOOKUP(I1322, 'categories'!$A$2:$B$1000, 2, FALSE)</f>
        <v>Cruisers Bicycles</v>
      </c>
      <c r="I1322">
        <f>VLOOKUP(C1322, products!$A$2:$D$1000, 4, FALSE)</f>
        <v>3</v>
      </c>
      <c r="J1322" t="str">
        <f>VLOOKUP(D1322, stores!$A$2:$B$1000, 2, FALSE)</f>
        <v>Santa Cruz Bikes</v>
      </c>
      <c r="K1322" t="str">
        <f>VLOOKUP(C:C,products!$A$2:$B$1000,2,)</f>
        <v>Electra Cruiser 1 (24-Inch) - 2016</v>
      </c>
    </row>
    <row r="1323" spans="1:11" x14ac:dyDescent="0.25">
      <c r="A1323">
        <v>470</v>
      </c>
      <c r="B1323">
        <v>3</v>
      </c>
      <c r="C1323">
        <v>8</v>
      </c>
      <c r="D1323">
        <v>2</v>
      </c>
      <c r="E1323">
        <v>1799.99</v>
      </c>
      <c r="F1323">
        <v>0.2</v>
      </c>
      <c r="G1323">
        <f>(order_items[[#This Row],[quantity]]*order_items[[#This Row],[list_price]]-order_items[[#This Row],[discount]])</f>
        <v>3599.78</v>
      </c>
      <c r="H1323" t="str">
        <f>VLOOKUP(I1323, 'categories'!$A$2:$B$1000, 2, FALSE)</f>
        <v>Mountain Bikes</v>
      </c>
      <c r="I1323">
        <f>VLOOKUP(C1323, products!$A$2:$D$1000, 4, FALSE)</f>
        <v>6</v>
      </c>
      <c r="J1323" t="str">
        <f>VLOOKUP(D1323, stores!$A$2:$B$1000, 2, FALSE)</f>
        <v>Baldwin Bikes</v>
      </c>
      <c r="K1323" t="str">
        <f>VLOOKUP(C:C,products!$A$2:$B$1000,2,)</f>
        <v>Trek Remedy 29 Carbon Frameset - 2016</v>
      </c>
    </row>
    <row r="1324" spans="1:11" x14ac:dyDescent="0.25">
      <c r="A1324">
        <v>471</v>
      </c>
      <c r="B1324">
        <v>1</v>
      </c>
      <c r="C1324">
        <v>14</v>
      </c>
      <c r="D1324">
        <v>1</v>
      </c>
      <c r="E1324">
        <v>269.99</v>
      </c>
      <c r="F1324">
        <v>0.2</v>
      </c>
      <c r="G1324">
        <f>(order_items[[#This Row],[quantity]]*order_items[[#This Row],[list_price]]-order_items[[#This Row],[discount]])</f>
        <v>269.79000000000002</v>
      </c>
      <c r="H1324" t="str">
        <f>VLOOKUP(I1324, 'categories'!$A$2:$B$1000, 2, FALSE)</f>
        <v>Cruisers Bicycles</v>
      </c>
      <c r="I1324">
        <f>VLOOKUP(C1324, products!$A$2:$D$1000, 4, FALSE)</f>
        <v>3</v>
      </c>
      <c r="J1324" t="str">
        <f>VLOOKUP(D1324, stores!$A$2:$B$1000, 2, FALSE)</f>
        <v>Santa Cruz Bikes</v>
      </c>
      <c r="K1324" t="str">
        <f>VLOOKUP(C:C,products!$A$2:$B$1000,2,)</f>
        <v>Electra Girl's Hawaii 1 (16-inch) - 2015/2016</v>
      </c>
    </row>
    <row r="1325" spans="1:11" x14ac:dyDescent="0.25">
      <c r="A1325">
        <v>471</v>
      </c>
      <c r="B1325">
        <v>2</v>
      </c>
      <c r="C1325">
        <v>13</v>
      </c>
      <c r="D1325">
        <v>2</v>
      </c>
      <c r="E1325">
        <v>269.99</v>
      </c>
      <c r="F1325">
        <v>0.05</v>
      </c>
      <c r="G1325">
        <f>(order_items[[#This Row],[quantity]]*order_items[[#This Row],[list_price]]-order_items[[#This Row],[discount]])</f>
        <v>539.93000000000006</v>
      </c>
      <c r="H1325" t="str">
        <f>VLOOKUP(I1325, 'categories'!$A$2:$B$1000, 2, FALSE)</f>
        <v>Cruisers Bicycles</v>
      </c>
      <c r="I1325">
        <f>VLOOKUP(C1325, products!$A$2:$D$1000, 4, FALSE)</f>
        <v>3</v>
      </c>
      <c r="J1325" t="str">
        <f>VLOOKUP(D1325, stores!$A$2:$B$1000, 2, FALSE)</f>
        <v>Baldwin Bikes</v>
      </c>
      <c r="K1325" t="str">
        <f>VLOOKUP(C:C,products!$A$2:$B$1000,2,)</f>
        <v>Electra Cruiser 1 (24-Inch) - 2016</v>
      </c>
    </row>
    <row r="1326" spans="1:11" x14ac:dyDescent="0.25">
      <c r="A1326">
        <v>472</v>
      </c>
      <c r="B1326">
        <v>1</v>
      </c>
      <c r="C1326">
        <v>15</v>
      </c>
      <c r="D1326">
        <v>1</v>
      </c>
      <c r="E1326">
        <v>529.99</v>
      </c>
      <c r="F1326">
        <v>0.1</v>
      </c>
      <c r="G1326">
        <f>(order_items[[#This Row],[quantity]]*order_items[[#This Row],[list_price]]-order_items[[#This Row],[discount]])</f>
        <v>529.89</v>
      </c>
      <c r="H1326" t="str">
        <f>VLOOKUP(I1326, 'categories'!$A$2:$B$1000, 2, FALSE)</f>
        <v>Cruisers Bicycles</v>
      </c>
      <c r="I1326">
        <f>VLOOKUP(C1326, products!$A$2:$D$1000, 4, FALSE)</f>
        <v>3</v>
      </c>
      <c r="J1326" t="str">
        <f>VLOOKUP(D1326, stores!$A$2:$B$1000, 2, FALSE)</f>
        <v>Santa Cruz Bikes</v>
      </c>
      <c r="K1326" t="str">
        <f>VLOOKUP(C:C,products!$A$2:$B$1000,2,)</f>
        <v>Electra Moto 1 - 2016</v>
      </c>
    </row>
    <row r="1327" spans="1:11" x14ac:dyDescent="0.25">
      <c r="A1327">
        <v>472</v>
      </c>
      <c r="B1327">
        <v>2</v>
      </c>
      <c r="C1327">
        <v>21</v>
      </c>
      <c r="D1327">
        <v>2</v>
      </c>
      <c r="E1327">
        <v>269.99</v>
      </c>
      <c r="F1327">
        <v>0.1</v>
      </c>
      <c r="G1327">
        <f>(order_items[[#This Row],[quantity]]*order_items[[#This Row],[list_price]]-order_items[[#This Row],[discount]])</f>
        <v>539.88</v>
      </c>
      <c r="H1327" t="str">
        <f>VLOOKUP(I1327, 'categories'!$A$2:$B$1000, 2, FALSE)</f>
        <v>Children Bicycles</v>
      </c>
      <c r="I1327">
        <f>VLOOKUP(C1327, products!$A$2:$D$1000, 4, FALSE)</f>
        <v>1</v>
      </c>
      <c r="J1327" t="str">
        <f>VLOOKUP(D1327, stores!$A$2:$B$1000, 2, FALSE)</f>
        <v>Baldwin Bikes</v>
      </c>
      <c r="K1327" t="str">
        <f>VLOOKUP(C:C,products!$A$2:$B$1000,2,)</f>
        <v>Electra Cruiser 1 (24-Inch) - 2016</v>
      </c>
    </row>
    <row r="1328" spans="1:11" x14ac:dyDescent="0.25">
      <c r="A1328">
        <v>473</v>
      </c>
      <c r="B1328">
        <v>1</v>
      </c>
      <c r="C1328">
        <v>26</v>
      </c>
      <c r="D1328">
        <v>1</v>
      </c>
      <c r="E1328">
        <v>599.99</v>
      </c>
      <c r="F1328">
        <v>7.0000000000000007E-2</v>
      </c>
      <c r="G1328">
        <f>(order_items[[#This Row],[quantity]]*order_items[[#This Row],[list_price]]-order_items[[#This Row],[discount]])</f>
        <v>599.91999999999996</v>
      </c>
      <c r="H1328" t="str">
        <f>VLOOKUP(I1328, 'categories'!$A$2:$B$1000, 2, FALSE)</f>
        <v>Comfort Bicycles</v>
      </c>
      <c r="I1328">
        <f>VLOOKUP(C1328, products!$A$2:$D$1000, 4, FALSE)</f>
        <v>2</v>
      </c>
      <c r="J1328" t="str">
        <f>VLOOKUP(D1328, stores!$A$2:$B$1000, 2, FALSE)</f>
        <v>Santa Cruz Bikes</v>
      </c>
      <c r="K1328" t="str">
        <f>VLOOKUP(C:C,products!$A$2:$B$1000,2,)</f>
        <v>Electra Townie Original 7D EQ - 2016</v>
      </c>
    </row>
    <row r="1329" spans="1:11" x14ac:dyDescent="0.25">
      <c r="A1329">
        <v>474</v>
      </c>
      <c r="B1329">
        <v>1</v>
      </c>
      <c r="C1329">
        <v>19</v>
      </c>
      <c r="D1329">
        <v>2</v>
      </c>
      <c r="E1329">
        <v>449</v>
      </c>
      <c r="F1329">
        <v>0.05</v>
      </c>
      <c r="G1329">
        <f>(order_items[[#This Row],[quantity]]*order_items[[#This Row],[list_price]]-order_items[[#This Row],[discount]])</f>
        <v>897.95</v>
      </c>
      <c r="H1329" t="str">
        <f>VLOOKUP(I1329, 'categories'!$A$2:$B$1000, 2, FALSE)</f>
        <v>Cruisers Bicycles</v>
      </c>
      <c r="I1329">
        <f>VLOOKUP(C1329, products!$A$2:$D$1000, 4, FALSE)</f>
        <v>3</v>
      </c>
      <c r="J1329" t="str">
        <f>VLOOKUP(D1329, stores!$A$2:$B$1000, 2, FALSE)</f>
        <v>Baldwin Bikes</v>
      </c>
      <c r="K1329" t="str">
        <f>VLOOKUP(C:C,products!$A$2:$B$1000,2,)</f>
        <v>Pure Cycles William 3-Speed - 2016</v>
      </c>
    </row>
    <row r="1330" spans="1:11" x14ac:dyDescent="0.25">
      <c r="A1330">
        <v>474</v>
      </c>
      <c r="B1330">
        <v>2</v>
      </c>
      <c r="C1330">
        <v>11</v>
      </c>
      <c r="D1330">
        <v>1</v>
      </c>
      <c r="E1330">
        <v>1680.99</v>
      </c>
      <c r="F1330">
        <v>0.2</v>
      </c>
      <c r="G1330">
        <f>(order_items[[#This Row],[quantity]]*order_items[[#This Row],[list_price]]-order_items[[#This Row],[discount]])</f>
        <v>1680.79</v>
      </c>
      <c r="H1330" t="str">
        <f>VLOOKUP(I1330, 'categories'!$A$2:$B$1000, 2, FALSE)</f>
        <v>Cyclocross Bicycles</v>
      </c>
      <c r="I1330">
        <f>VLOOKUP(C1330, products!$A$2:$D$1000, 4, FALSE)</f>
        <v>4</v>
      </c>
      <c r="J1330" t="str">
        <f>VLOOKUP(D1330, stores!$A$2:$B$1000, 2, FALSE)</f>
        <v>Santa Cruz Bikes</v>
      </c>
      <c r="K1330" t="str">
        <f>VLOOKUP(C:C,products!$A$2:$B$1000,2,)</f>
        <v>Surly Straggler 650b - 2016</v>
      </c>
    </row>
    <row r="1331" spans="1:11" x14ac:dyDescent="0.25">
      <c r="A1331">
        <v>475</v>
      </c>
      <c r="B1331">
        <v>1</v>
      </c>
      <c r="C1331">
        <v>17</v>
      </c>
      <c r="D1331">
        <v>2</v>
      </c>
      <c r="E1331">
        <v>429</v>
      </c>
      <c r="F1331">
        <v>7.0000000000000007E-2</v>
      </c>
      <c r="G1331">
        <f>(order_items[[#This Row],[quantity]]*order_items[[#This Row],[list_price]]-order_items[[#This Row],[discount]])</f>
        <v>857.93</v>
      </c>
      <c r="H1331" t="str">
        <f>VLOOKUP(I1331, 'categories'!$A$2:$B$1000, 2, FALSE)</f>
        <v>Cruisers Bicycles</v>
      </c>
      <c r="I1331">
        <f>VLOOKUP(C1331, products!$A$2:$D$1000, 4, FALSE)</f>
        <v>3</v>
      </c>
      <c r="J1331" t="str">
        <f>VLOOKUP(D1331, stores!$A$2:$B$1000, 2, FALSE)</f>
        <v>Baldwin Bikes</v>
      </c>
      <c r="K1331" t="str">
        <f>VLOOKUP(C:C,products!$A$2:$B$1000,2,)</f>
        <v>Pure Cycles Vine 8-Speed - 2016</v>
      </c>
    </row>
    <row r="1332" spans="1:11" x14ac:dyDescent="0.25">
      <c r="A1332">
        <v>475</v>
      </c>
      <c r="B1332">
        <v>2</v>
      </c>
      <c r="C1332">
        <v>26</v>
      </c>
      <c r="D1332">
        <v>2</v>
      </c>
      <c r="E1332">
        <v>599.99</v>
      </c>
      <c r="F1332">
        <v>0.2</v>
      </c>
      <c r="G1332">
        <f>(order_items[[#This Row],[quantity]]*order_items[[#This Row],[list_price]]-order_items[[#This Row],[discount]])</f>
        <v>1199.78</v>
      </c>
      <c r="H1332" t="str">
        <f>VLOOKUP(I1332, 'categories'!$A$2:$B$1000, 2, FALSE)</f>
        <v>Comfort Bicycles</v>
      </c>
      <c r="I1332">
        <f>VLOOKUP(C1332, products!$A$2:$D$1000, 4, FALSE)</f>
        <v>2</v>
      </c>
      <c r="J1332" t="str">
        <f>VLOOKUP(D1332, stores!$A$2:$B$1000, 2, FALSE)</f>
        <v>Baldwin Bikes</v>
      </c>
      <c r="K1332" t="str">
        <f>VLOOKUP(C:C,products!$A$2:$B$1000,2,)</f>
        <v>Electra Townie Original 7D EQ - 2016</v>
      </c>
    </row>
    <row r="1333" spans="1:11" x14ac:dyDescent="0.25">
      <c r="A1333">
        <v>475</v>
      </c>
      <c r="B1333">
        <v>3</v>
      </c>
      <c r="C1333">
        <v>25</v>
      </c>
      <c r="D1333">
        <v>1</v>
      </c>
      <c r="E1333">
        <v>499.99</v>
      </c>
      <c r="F1333">
        <v>0.2</v>
      </c>
      <c r="G1333">
        <f>(order_items[[#This Row],[quantity]]*order_items[[#This Row],[list_price]]-order_items[[#This Row],[discount]])</f>
        <v>499.79</v>
      </c>
      <c r="H1333" t="str">
        <f>VLOOKUP(I1333, 'categories'!$A$2:$B$1000, 2, FALSE)</f>
        <v>Comfort Bicycles</v>
      </c>
      <c r="I1333">
        <f>VLOOKUP(C1333, products!$A$2:$D$1000, 4, FALSE)</f>
        <v>2</v>
      </c>
      <c r="J1333" t="str">
        <f>VLOOKUP(D1333, stores!$A$2:$B$1000, 2, FALSE)</f>
        <v>Santa Cruz Bikes</v>
      </c>
      <c r="K1333" t="str">
        <f>VLOOKUP(C:C,products!$A$2:$B$1000,2,)</f>
        <v>Electra Townie Original 7D - 2015/2016</v>
      </c>
    </row>
    <row r="1334" spans="1:11" x14ac:dyDescent="0.25">
      <c r="A1334">
        <v>476</v>
      </c>
      <c r="B1334">
        <v>1</v>
      </c>
      <c r="C1334">
        <v>22</v>
      </c>
      <c r="D1334">
        <v>2</v>
      </c>
      <c r="E1334">
        <v>269.99</v>
      </c>
      <c r="F1334">
        <v>7.0000000000000007E-2</v>
      </c>
      <c r="G1334">
        <f>(order_items[[#This Row],[quantity]]*order_items[[#This Row],[list_price]]-order_items[[#This Row],[discount]])</f>
        <v>539.91</v>
      </c>
      <c r="H1334" t="str">
        <f>VLOOKUP(I1334, 'categories'!$A$2:$B$1000, 2, FALSE)</f>
        <v>Children Bicycles</v>
      </c>
      <c r="I1334">
        <f>VLOOKUP(C1334, products!$A$2:$D$1000, 4, FALSE)</f>
        <v>1</v>
      </c>
      <c r="J1334" t="str">
        <f>VLOOKUP(D1334, stores!$A$2:$B$1000, 2, FALSE)</f>
        <v>Baldwin Bikes</v>
      </c>
      <c r="K1334" t="str">
        <f>VLOOKUP(C:C,products!$A$2:$B$1000,2,)</f>
        <v>Electra Girl's Hawaii 1 (16-inch) - 2015/2016</v>
      </c>
    </row>
    <row r="1335" spans="1:11" x14ac:dyDescent="0.25">
      <c r="A1335">
        <v>476</v>
      </c>
      <c r="B1335">
        <v>2</v>
      </c>
      <c r="C1335">
        <v>4</v>
      </c>
      <c r="D1335">
        <v>2</v>
      </c>
      <c r="E1335">
        <v>2899.99</v>
      </c>
      <c r="F1335">
        <v>0.2</v>
      </c>
      <c r="G1335">
        <f>(order_items[[#This Row],[quantity]]*order_items[[#This Row],[list_price]]-order_items[[#This Row],[discount]])</f>
        <v>5799.78</v>
      </c>
      <c r="H1335" t="str">
        <f>VLOOKUP(I1335, 'categories'!$A$2:$B$1000, 2, FALSE)</f>
        <v>Mountain Bikes</v>
      </c>
      <c r="I1335">
        <f>VLOOKUP(C1335, products!$A$2:$D$1000, 4, FALSE)</f>
        <v>6</v>
      </c>
      <c r="J1335" t="str">
        <f>VLOOKUP(D1335, stores!$A$2:$B$1000, 2, FALSE)</f>
        <v>Baldwin Bikes</v>
      </c>
      <c r="K1335" t="str">
        <f>VLOOKUP(C:C,products!$A$2:$B$1000,2,)</f>
        <v>Trek Fuel EX 8 29 - 2016</v>
      </c>
    </row>
    <row r="1336" spans="1:11" x14ac:dyDescent="0.25">
      <c r="A1336">
        <v>476</v>
      </c>
      <c r="B1336">
        <v>3</v>
      </c>
      <c r="C1336">
        <v>11</v>
      </c>
      <c r="D1336">
        <v>2</v>
      </c>
      <c r="E1336">
        <v>1680.99</v>
      </c>
      <c r="F1336">
        <v>7.0000000000000007E-2</v>
      </c>
      <c r="G1336">
        <f>(order_items[[#This Row],[quantity]]*order_items[[#This Row],[list_price]]-order_items[[#This Row],[discount]])</f>
        <v>3361.91</v>
      </c>
      <c r="H1336" t="str">
        <f>VLOOKUP(I1336, 'categories'!$A$2:$B$1000, 2, FALSE)</f>
        <v>Cyclocross Bicycles</v>
      </c>
      <c r="I1336">
        <f>VLOOKUP(C1336, products!$A$2:$D$1000, 4, FALSE)</f>
        <v>4</v>
      </c>
      <c r="J1336" t="str">
        <f>VLOOKUP(D1336, stores!$A$2:$B$1000, 2, FALSE)</f>
        <v>Baldwin Bikes</v>
      </c>
      <c r="K1336" t="str">
        <f>VLOOKUP(C:C,products!$A$2:$B$1000,2,)</f>
        <v>Surly Straggler 650b - 2016</v>
      </c>
    </row>
    <row r="1337" spans="1:11" x14ac:dyDescent="0.25">
      <c r="A1337">
        <v>476</v>
      </c>
      <c r="B1337">
        <v>4</v>
      </c>
      <c r="C1337">
        <v>20</v>
      </c>
      <c r="D1337">
        <v>2</v>
      </c>
      <c r="E1337">
        <v>599.99</v>
      </c>
      <c r="F1337">
        <v>0.05</v>
      </c>
      <c r="G1337">
        <f>(order_items[[#This Row],[quantity]]*order_items[[#This Row],[list_price]]-order_items[[#This Row],[discount]])</f>
        <v>1199.93</v>
      </c>
      <c r="H1337" t="str">
        <f>VLOOKUP(I1337, 'categories'!$A$2:$B$1000, 2, FALSE)</f>
        <v>Cruisers Bicycles</v>
      </c>
      <c r="I1337">
        <f>VLOOKUP(C1337, products!$A$2:$D$1000, 4, FALSE)</f>
        <v>3</v>
      </c>
      <c r="J1337" t="str">
        <f>VLOOKUP(D1337, stores!$A$2:$B$1000, 2, FALSE)</f>
        <v>Baldwin Bikes</v>
      </c>
      <c r="K1337" t="str">
        <f>VLOOKUP(C:C,products!$A$2:$B$1000,2,)</f>
        <v>Electra Townie Original 7D EQ - Women's - 2016</v>
      </c>
    </row>
    <row r="1338" spans="1:11" x14ac:dyDescent="0.25">
      <c r="A1338">
        <v>477</v>
      </c>
      <c r="B1338">
        <v>1</v>
      </c>
      <c r="C1338">
        <v>6</v>
      </c>
      <c r="D1338">
        <v>1</v>
      </c>
      <c r="E1338">
        <v>469.99</v>
      </c>
      <c r="F1338">
        <v>0.1</v>
      </c>
      <c r="G1338">
        <f>(order_items[[#This Row],[quantity]]*order_items[[#This Row],[list_price]]-order_items[[#This Row],[discount]])</f>
        <v>469.89</v>
      </c>
      <c r="H1338" t="str">
        <f>VLOOKUP(I1338, 'categories'!$A$2:$B$1000, 2, FALSE)</f>
        <v>Mountain Bikes</v>
      </c>
      <c r="I1338">
        <f>VLOOKUP(C1338, products!$A$2:$D$1000, 4, FALSE)</f>
        <v>6</v>
      </c>
      <c r="J1338" t="str">
        <f>VLOOKUP(D1338, stores!$A$2:$B$1000, 2, FALSE)</f>
        <v>Santa Cruz Bikes</v>
      </c>
      <c r="K1338" t="str">
        <f>VLOOKUP(C:C,products!$A$2:$B$1000,2,)</f>
        <v>Surly Ice Cream Truck Frameset - 2016</v>
      </c>
    </row>
    <row r="1339" spans="1:11" x14ac:dyDescent="0.25">
      <c r="A1339">
        <v>477</v>
      </c>
      <c r="B1339">
        <v>2</v>
      </c>
      <c r="C1339">
        <v>10</v>
      </c>
      <c r="D1339">
        <v>1</v>
      </c>
      <c r="E1339">
        <v>1549</v>
      </c>
      <c r="F1339">
        <v>0.05</v>
      </c>
      <c r="G1339">
        <f>(order_items[[#This Row],[quantity]]*order_items[[#This Row],[list_price]]-order_items[[#This Row],[discount]])</f>
        <v>1548.95</v>
      </c>
      <c r="H1339" t="str">
        <f>VLOOKUP(I1339, 'categories'!$A$2:$B$1000, 2, FALSE)</f>
        <v>Cyclocross Bicycles</v>
      </c>
      <c r="I1339">
        <f>VLOOKUP(C1339, products!$A$2:$D$1000, 4, FALSE)</f>
        <v>4</v>
      </c>
      <c r="J1339" t="str">
        <f>VLOOKUP(D1339, stores!$A$2:$B$1000, 2, FALSE)</f>
        <v>Santa Cruz Bikes</v>
      </c>
      <c r="K1339" t="str">
        <f>VLOOKUP(C:C,products!$A$2:$B$1000,2,)</f>
        <v>Surly Straggler - 2016</v>
      </c>
    </row>
    <row r="1340" spans="1:11" x14ac:dyDescent="0.25">
      <c r="A1340">
        <v>478</v>
      </c>
      <c r="B1340">
        <v>1</v>
      </c>
      <c r="C1340">
        <v>21</v>
      </c>
      <c r="D1340">
        <v>2</v>
      </c>
      <c r="E1340">
        <v>269.99</v>
      </c>
      <c r="F1340">
        <v>7.0000000000000007E-2</v>
      </c>
      <c r="G1340">
        <f>(order_items[[#This Row],[quantity]]*order_items[[#This Row],[list_price]]-order_items[[#This Row],[discount]])</f>
        <v>539.91</v>
      </c>
      <c r="H1340" t="str">
        <f>VLOOKUP(I1340, 'categories'!$A$2:$B$1000, 2, FALSE)</f>
        <v>Children Bicycles</v>
      </c>
      <c r="I1340">
        <f>VLOOKUP(C1340, products!$A$2:$D$1000, 4, FALSE)</f>
        <v>1</v>
      </c>
      <c r="J1340" t="str">
        <f>VLOOKUP(D1340, stores!$A$2:$B$1000, 2, FALSE)</f>
        <v>Baldwin Bikes</v>
      </c>
      <c r="K1340" t="str">
        <f>VLOOKUP(C:C,products!$A$2:$B$1000,2,)</f>
        <v>Electra Cruiser 1 (24-Inch) - 2016</v>
      </c>
    </row>
    <row r="1341" spans="1:11" x14ac:dyDescent="0.25">
      <c r="A1341">
        <v>479</v>
      </c>
      <c r="B1341">
        <v>1</v>
      </c>
      <c r="C1341">
        <v>26</v>
      </c>
      <c r="D1341">
        <v>1</v>
      </c>
      <c r="E1341">
        <v>599.99</v>
      </c>
      <c r="F1341">
        <v>7.0000000000000007E-2</v>
      </c>
      <c r="G1341">
        <f>(order_items[[#This Row],[quantity]]*order_items[[#This Row],[list_price]]-order_items[[#This Row],[discount]])</f>
        <v>599.91999999999996</v>
      </c>
      <c r="H1341" t="str">
        <f>VLOOKUP(I1341, 'categories'!$A$2:$B$1000, 2, FALSE)</f>
        <v>Comfort Bicycles</v>
      </c>
      <c r="I1341">
        <f>VLOOKUP(C1341, products!$A$2:$D$1000, 4, FALSE)</f>
        <v>2</v>
      </c>
      <c r="J1341" t="str">
        <f>VLOOKUP(D1341, stores!$A$2:$B$1000, 2, FALSE)</f>
        <v>Santa Cruz Bikes</v>
      </c>
      <c r="K1341" t="str">
        <f>VLOOKUP(C:C,products!$A$2:$B$1000,2,)</f>
        <v>Electra Townie Original 7D EQ - 2016</v>
      </c>
    </row>
    <row r="1342" spans="1:11" x14ac:dyDescent="0.25">
      <c r="A1342">
        <v>479</v>
      </c>
      <c r="B1342">
        <v>2</v>
      </c>
      <c r="C1342">
        <v>12</v>
      </c>
      <c r="D1342">
        <v>1</v>
      </c>
      <c r="E1342">
        <v>549.99</v>
      </c>
      <c r="F1342">
        <v>0.05</v>
      </c>
      <c r="G1342">
        <f>(order_items[[#This Row],[quantity]]*order_items[[#This Row],[list_price]]-order_items[[#This Row],[discount]])</f>
        <v>549.94000000000005</v>
      </c>
      <c r="H1342" t="str">
        <f>VLOOKUP(I1342, 'categories'!$A$2:$B$1000, 2, FALSE)</f>
        <v>Cruisers Bicycles</v>
      </c>
      <c r="I1342">
        <f>VLOOKUP(C1342, products!$A$2:$D$1000, 4, FALSE)</f>
        <v>3</v>
      </c>
      <c r="J1342" t="str">
        <f>VLOOKUP(D1342, stores!$A$2:$B$1000, 2, FALSE)</f>
        <v>Santa Cruz Bikes</v>
      </c>
      <c r="K1342" t="str">
        <f>VLOOKUP(C:C,products!$A$2:$B$1000,2,)</f>
        <v>Electra Townie Original 21D - 2016</v>
      </c>
    </row>
    <row r="1343" spans="1:11" x14ac:dyDescent="0.25">
      <c r="A1343">
        <v>479</v>
      </c>
      <c r="B1343">
        <v>3</v>
      </c>
      <c r="C1343">
        <v>21</v>
      </c>
      <c r="D1343">
        <v>1</v>
      </c>
      <c r="E1343">
        <v>269.99</v>
      </c>
      <c r="F1343">
        <v>0.2</v>
      </c>
      <c r="G1343">
        <f>(order_items[[#This Row],[quantity]]*order_items[[#This Row],[list_price]]-order_items[[#This Row],[discount]])</f>
        <v>269.79000000000002</v>
      </c>
      <c r="H1343" t="str">
        <f>VLOOKUP(I1343, 'categories'!$A$2:$B$1000, 2, FALSE)</f>
        <v>Children Bicycles</v>
      </c>
      <c r="I1343">
        <f>VLOOKUP(C1343, products!$A$2:$D$1000, 4, FALSE)</f>
        <v>1</v>
      </c>
      <c r="J1343" t="str">
        <f>VLOOKUP(D1343, stores!$A$2:$B$1000, 2, FALSE)</f>
        <v>Santa Cruz Bikes</v>
      </c>
      <c r="K1343" t="str">
        <f>VLOOKUP(C:C,products!$A$2:$B$1000,2,)</f>
        <v>Electra Cruiser 1 (24-Inch) - 2016</v>
      </c>
    </row>
    <row r="1344" spans="1:11" x14ac:dyDescent="0.25">
      <c r="A1344">
        <v>479</v>
      </c>
      <c r="B1344">
        <v>4</v>
      </c>
      <c r="C1344">
        <v>7</v>
      </c>
      <c r="D1344">
        <v>1</v>
      </c>
      <c r="E1344">
        <v>3999.99</v>
      </c>
      <c r="F1344">
        <v>0.05</v>
      </c>
      <c r="G1344">
        <f>(order_items[[#This Row],[quantity]]*order_items[[#This Row],[list_price]]-order_items[[#This Row],[discount]])</f>
        <v>3999.9399999999996</v>
      </c>
      <c r="H1344" t="str">
        <f>VLOOKUP(I1344, 'categories'!$A$2:$B$1000, 2, FALSE)</f>
        <v>Mountain Bikes</v>
      </c>
      <c r="I1344">
        <f>VLOOKUP(C1344, products!$A$2:$D$1000, 4, FALSE)</f>
        <v>6</v>
      </c>
      <c r="J1344" t="str">
        <f>VLOOKUP(D1344, stores!$A$2:$B$1000, 2, FALSE)</f>
        <v>Santa Cruz Bikes</v>
      </c>
      <c r="K1344" t="str">
        <f>VLOOKUP(C:C,products!$A$2:$B$1000,2,)</f>
        <v>Trek Slash 8 27.5 - 2016</v>
      </c>
    </row>
    <row r="1345" spans="1:11" x14ac:dyDescent="0.25">
      <c r="A1345">
        <v>479</v>
      </c>
      <c r="B1345">
        <v>5</v>
      </c>
      <c r="C1345">
        <v>10</v>
      </c>
      <c r="D1345">
        <v>1</v>
      </c>
      <c r="E1345">
        <v>1549</v>
      </c>
      <c r="F1345">
        <v>0.2</v>
      </c>
      <c r="G1345">
        <f>(order_items[[#This Row],[quantity]]*order_items[[#This Row],[list_price]]-order_items[[#This Row],[discount]])</f>
        <v>1548.8</v>
      </c>
      <c r="H1345" t="str">
        <f>VLOOKUP(I1345, 'categories'!$A$2:$B$1000, 2, FALSE)</f>
        <v>Cyclocross Bicycles</v>
      </c>
      <c r="I1345">
        <f>VLOOKUP(C1345, products!$A$2:$D$1000, 4, FALSE)</f>
        <v>4</v>
      </c>
      <c r="J1345" t="str">
        <f>VLOOKUP(D1345, stores!$A$2:$B$1000, 2, FALSE)</f>
        <v>Santa Cruz Bikes</v>
      </c>
      <c r="K1345" t="str">
        <f>VLOOKUP(C:C,products!$A$2:$B$1000,2,)</f>
        <v>Surly Straggler - 2016</v>
      </c>
    </row>
    <row r="1346" spans="1:11" x14ac:dyDescent="0.25">
      <c r="A1346">
        <v>480</v>
      </c>
      <c r="B1346">
        <v>1</v>
      </c>
      <c r="C1346">
        <v>4</v>
      </c>
      <c r="D1346">
        <v>1</v>
      </c>
      <c r="E1346">
        <v>2899.99</v>
      </c>
      <c r="F1346">
        <v>0.05</v>
      </c>
      <c r="G1346">
        <f>(order_items[[#This Row],[quantity]]*order_items[[#This Row],[list_price]]-order_items[[#This Row],[discount]])</f>
        <v>2899.9399999999996</v>
      </c>
      <c r="H1346" t="str">
        <f>VLOOKUP(I1346, 'categories'!$A$2:$B$1000, 2, FALSE)</f>
        <v>Mountain Bikes</v>
      </c>
      <c r="I1346">
        <f>VLOOKUP(C1346, products!$A$2:$D$1000, 4, FALSE)</f>
        <v>6</v>
      </c>
      <c r="J1346" t="str">
        <f>VLOOKUP(D1346, stores!$A$2:$B$1000, 2, FALSE)</f>
        <v>Santa Cruz Bikes</v>
      </c>
      <c r="K1346" t="str">
        <f>VLOOKUP(C:C,products!$A$2:$B$1000,2,)</f>
        <v>Trek Fuel EX 8 29 - 2016</v>
      </c>
    </row>
    <row r="1347" spans="1:11" x14ac:dyDescent="0.25">
      <c r="A1347">
        <v>480</v>
      </c>
      <c r="B1347">
        <v>2</v>
      </c>
      <c r="C1347">
        <v>15</v>
      </c>
      <c r="D1347">
        <v>1</v>
      </c>
      <c r="E1347">
        <v>529.99</v>
      </c>
      <c r="F1347">
        <v>0.05</v>
      </c>
      <c r="G1347">
        <f>(order_items[[#This Row],[quantity]]*order_items[[#This Row],[list_price]]-order_items[[#This Row],[discount]])</f>
        <v>529.94000000000005</v>
      </c>
      <c r="H1347" t="str">
        <f>VLOOKUP(I1347, 'categories'!$A$2:$B$1000, 2, FALSE)</f>
        <v>Cruisers Bicycles</v>
      </c>
      <c r="I1347">
        <f>VLOOKUP(C1347, products!$A$2:$D$1000, 4, FALSE)</f>
        <v>3</v>
      </c>
      <c r="J1347" t="str">
        <f>VLOOKUP(D1347, stores!$A$2:$B$1000, 2, FALSE)</f>
        <v>Santa Cruz Bikes</v>
      </c>
      <c r="K1347" t="str">
        <f>VLOOKUP(C:C,products!$A$2:$B$1000,2,)</f>
        <v>Electra Moto 1 - 2016</v>
      </c>
    </row>
    <row r="1348" spans="1:11" x14ac:dyDescent="0.25">
      <c r="A1348">
        <v>480</v>
      </c>
      <c r="B1348">
        <v>3</v>
      </c>
      <c r="C1348">
        <v>23</v>
      </c>
      <c r="D1348">
        <v>2</v>
      </c>
      <c r="E1348">
        <v>299.99</v>
      </c>
      <c r="F1348">
        <v>7.0000000000000007E-2</v>
      </c>
      <c r="G1348">
        <f>(order_items[[#This Row],[quantity]]*order_items[[#This Row],[list_price]]-order_items[[#This Row],[discount]])</f>
        <v>599.91</v>
      </c>
      <c r="H1348" t="str">
        <f>VLOOKUP(I1348, 'categories'!$A$2:$B$1000, 2, FALSE)</f>
        <v>Children Bicycles</v>
      </c>
      <c r="I1348">
        <f>VLOOKUP(C1348, products!$A$2:$D$1000, 4, FALSE)</f>
        <v>1</v>
      </c>
      <c r="J1348" t="str">
        <f>VLOOKUP(D1348, stores!$A$2:$B$1000, 2, FALSE)</f>
        <v>Baldwin Bikes</v>
      </c>
      <c r="K1348" t="str">
        <f>VLOOKUP(C:C,products!$A$2:$B$1000,2,)</f>
        <v>Electra Girl's Hawaii 1 (20-inch) - 2015/2016</v>
      </c>
    </row>
    <row r="1349" spans="1:11" x14ac:dyDescent="0.25">
      <c r="A1349">
        <v>481</v>
      </c>
      <c r="B1349">
        <v>1</v>
      </c>
      <c r="C1349">
        <v>13</v>
      </c>
      <c r="D1349">
        <v>2</v>
      </c>
      <c r="E1349">
        <v>269.99</v>
      </c>
      <c r="F1349">
        <v>0.2</v>
      </c>
      <c r="G1349">
        <f>(order_items[[#This Row],[quantity]]*order_items[[#This Row],[list_price]]-order_items[[#This Row],[discount]])</f>
        <v>539.78</v>
      </c>
      <c r="H1349" t="str">
        <f>VLOOKUP(I1349, 'categories'!$A$2:$B$1000, 2, FALSE)</f>
        <v>Cruisers Bicycles</v>
      </c>
      <c r="I1349">
        <f>VLOOKUP(C1349, products!$A$2:$D$1000, 4, FALSE)</f>
        <v>3</v>
      </c>
      <c r="J1349" t="str">
        <f>VLOOKUP(D1349, stores!$A$2:$B$1000, 2, FALSE)</f>
        <v>Baldwin Bikes</v>
      </c>
      <c r="K1349" t="str">
        <f>VLOOKUP(C:C,products!$A$2:$B$1000,2,)</f>
        <v>Electra Cruiser 1 (24-Inch) - 2016</v>
      </c>
    </row>
    <row r="1350" spans="1:11" x14ac:dyDescent="0.25">
      <c r="A1350">
        <v>481</v>
      </c>
      <c r="B1350">
        <v>2</v>
      </c>
      <c r="C1350">
        <v>16</v>
      </c>
      <c r="D1350">
        <v>2</v>
      </c>
      <c r="E1350">
        <v>599.99</v>
      </c>
      <c r="F1350">
        <v>7.0000000000000007E-2</v>
      </c>
      <c r="G1350">
        <f>(order_items[[#This Row],[quantity]]*order_items[[#This Row],[list_price]]-order_items[[#This Row],[discount]])</f>
        <v>1199.9100000000001</v>
      </c>
      <c r="H1350" t="str">
        <f>VLOOKUP(I1350, 'categories'!$A$2:$B$1000, 2, FALSE)</f>
        <v>Cruisers Bicycles</v>
      </c>
      <c r="I1350">
        <f>VLOOKUP(C1350, products!$A$2:$D$1000, 4, FALSE)</f>
        <v>3</v>
      </c>
      <c r="J1350" t="str">
        <f>VLOOKUP(D1350, stores!$A$2:$B$1000, 2, FALSE)</f>
        <v>Baldwin Bikes</v>
      </c>
      <c r="K1350" t="str">
        <f>VLOOKUP(C:C,products!$A$2:$B$1000,2,)</f>
        <v>Electra Townie Original 7D EQ - 2016</v>
      </c>
    </row>
    <row r="1351" spans="1:11" x14ac:dyDescent="0.25">
      <c r="A1351">
        <v>481</v>
      </c>
      <c r="B1351">
        <v>3</v>
      </c>
      <c r="C1351">
        <v>9</v>
      </c>
      <c r="D1351">
        <v>2</v>
      </c>
      <c r="E1351">
        <v>2999.99</v>
      </c>
      <c r="F1351">
        <v>0.1</v>
      </c>
      <c r="G1351">
        <f>(order_items[[#This Row],[quantity]]*order_items[[#This Row],[list_price]]-order_items[[#This Row],[discount]])</f>
        <v>5999.8799999999992</v>
      </c>
      <c r="H1351" t="str">
        <f>VLOOKUP(I1351, 'categories'!$A$2:$B$1000, 2, FALSE)</f>
        <v>Electric Bikes</v>
      </c>
      <c r="I1351">
        <f>VLOOKUP(C1351, products!$A$2:$D$1000, 4, FALSE)</f>
        <v>5</v>
      </c>
      <c r="J1351" t="str">
        <f>VLOOKUP(D1351, stores!$A$2:$B$1000, 2, FALSE)</f>
        <v>Baldwin Bikes</v>
      </c>
      <c r="K1351" t="str">
        <f>VLOOKUP(C:C,products!$A$2:$B$1000,2,)</f>
        <v>Trek Conduit+ - 2016</v>
      </c>
    </row>
    <row r="1352" spans="1:11" x14ac:dyDescent="0.25">
      <c r="A1352">
        <v>482</v>
      </c>
      <c r="B1352">
        <v>1</v>
      </c>
      <c r="C1352">
        <v>13</v>
      </c>
      <c r="D1352">
        <v>1</v>
      </c>
      <c r="E1352">
        <v>269.99</v>
      </c>
      <c r="F1352">
        <v>0.2</v>
      </c>
      <c r="G1352">
        <f>(order_items[[#This Row],[quantity]]*order_items[[#This Row],[list_price]]-order_items[[#This Row],[discount]])</f>
        <v>269.79000000000002</v>
      </c>
      <c r="H1352" t="str">
        <f>VLOOKUP(I1352, 'categories'!$A$2:$B$1000, 2, FALSE)</f>
        <v>Cruisers Bicycles</v>
      </c>
      <c r="I1352">
        <f>VLOOKUP(C1352, products!$A$2:$D$1000, 4, FALSE)</f>
        <v>3</v>
      </c>
      <c r="J1352" t="str">
        <f>VLOOKUP(D1352, stores!$A$2:$B$1000, 2, FALSE)</f>
        <v>Santa Cruz Bikes</v>
      </c>
      <c r="K1352" t="str">
        <f>VLOOKUP(C:C,products!$A$2:$B$1000,2,)</f>
        <v>Electra Cruiser 1 (24-Inch) - 2016</v>
      </c>
    </row>
    <row r="1353" spans="1:11" x14ac:dyDescent="0.25">
      <c r="A1353">
        <v>482</v>
      </c>
      <c r="B1353">
        <v>2</v>
      </c>
      <c r="C1353">
        <v>14</v>
      </c>
      <c r="D1353">
        <v>1</v>
      </c>
      <c r="E1353">
        <v>269.99</v>
      </c>
      <c r="F1353">
        <v>0.1</v>
      </c>
      <c r="G1353">
        <f>(order_items[[#This Row],[quantity]]*order_items[[#This Row],[list_price]]-order_items[[#This Row],[discount]])</f>
        <v>269.89</v>
      </c>
      <c r="H1353" t="str">
        <f>VLOOKUP(I1353, 'categories'!$A$2:$B$1000, 2, FALSE)</f>
        <v>Cruisers Bicycles</v>
      </c>
      <c r="I1353">
        <f>VLOOKUP(C1353, products!$A$2:$D$1000, 4, FALSE)</f>
        <v>3</v>
      </c>
      <c r="J1353" t="str">
        <f>VLOOKUP(D1353, stores!$A$2:$B$1000, 2, FALSE)</f>
        <v>Santa Cruz Bikes</v>
      </c>
      <c r="K1353" t="str">
        <f>VLOOKUP(C:C,products!$A$2:$B$1000,2,)</f>
        <v>Electra Girl's Hawaii 1 (16-inch) - 2015/2016</v>
      </c>
    </row>
    <row r="1354" spans="1:11" x14ac:dyDescent="0.25">
      <c r="A1354">
        <v>483</v>
      </c>
      <c r="B1354">
        <v>1</v>
      </c>
      <c r="C1354">
        <v>17</v>
      </c>
      <c r="D1354">
        <v>1</v>
      </c>
      <c r="E1354">
        <v>429</v>
      </c>
      <c r="F1354">
        <v>7.0000000000000007E-2</v>
      </c>
      <c r="G1354">
        <f>(order_items[[#This Row],[quantity]]*order_items[[#This Row],[list_price]]-order_items[[#This Row],[discount]])</f>
        <v>428.93</v>
      </c>
      <c r="H1354" t="str">
        <f>VLOOKUP(I1354, 'categories'!$A$2:$B$1000, 2, FALSE)</f>
        <v>Cruisers Bicycles</v>
      </c>
      <c r="I1354">
        <f>VLOOKUP(C1354, products!$A$2:$D$1000, 4, FALSE)</f>
        <v>3</v>
      </c>
      <c r="J1354" t="str">
        <f>VLOOKUP(D1354, stores!$A$2:$B$1000, 2, FALSE)</f>
        <v>Santa Cruz Bikes</v>
      </c>
      <c r="K1354" t="str">
        <f>VLOOKUP(C:C,products!$A$2:$B$1000,2,)</f>
        <v>Pure Cycles Vine 8-Speed - 2016</v>
      </c>
    </row>
    <row r="1355" spans="1:11" x14ac:dyDescent="0.25">
      <c r="A1355">
        <v>484</v>
      </c>
      <c r="B1355">
        <v>1</v>
      </c>
      <c r="C1355">
        <v>8</v>
      </c>
      <c r="D1355">
        <v>2</v>
      </c>
      <c r="E1355">
        <v>1799.99</v>
      </c>
      <c r="F1355">
        <v>0.1</v>
      </c>
      <c r="G1355">
        <f>(order_items[[#This Row],[quantity]]*order_items[[#This Row],[list_price]]-order_items[[#This Row],[discount]])</f>
        <v>3599.88</v>
      </c>
      <c r="H1355" t="str">
        <f>VLOOKUP(I1355, 'categories'!$A$2:$B$1000, 2, FALSE)</f>
        <v>Mountain Bikes</v>
      </c>
      <c r="I1355">
        <f>VLOOKUP(C1355, products!$A$2:$D$1000, 4, FALSE)</f>
        <v>6</v>
      </c>
      <c r="J1355" t="str">
        <f>VLOOKUP(D1355, stores!$A$2:$B$1000, 2, FALSE)</f>
        <v>Baldwin Bikes</v>
      </c>
      <c r="K1355" t="str">
        <f>VLOOKUP(C:C,products!$A$2:$B$1000,2,)</f>
        <v>Trek Remedy 29 Carbon Frameset - 2016</v>
      </c>
    </row>
    <row r="1356" spans="1:11" x14ac:dyDescent="0.25">
      <c r="A1356">
        <v>484</v>
      </c>
      <c r="B1356">
        <v>2</v>
      </c>
      <c r="C1356">
        <v>24</v>
      </c>
      <c r="D1356">
        <v>1</v>
      </c>
      <c r="E1356">
        <v>549.99</v>
      </c>
      <c r="F1356">
        <v>0.05</v>
      </c>
      <c r="G1356">
        <f>(order_items[[#This Row],[quantity]]*order_items[[#This Row],[list_price]]-order_items[[#This Row],[discount]])</f>
        <v>549.94000000000005</v>
      </c>
      <c r="H1356" t="str">
        <f>VLOOKUP(I1356, 'categories'!$A$2:$B$1000, 2, FALSE)</f>
        <v>Comfort Bicycles</v>
      </c>
      <c r="I1356">
        <f>VLOOKUP(C1356, products!$A$2:$D$1000, 4, FALSE)</f>
        <v>2</v>
      </c>
      <c r="J1356" t="str">
        <f>VLOOKUP(D1356, stores!$A$2:$B$1000, 2, FALSE)</f>
        <v>Santa Cruz Bikes</v>
      </c>
      <c r="K1356" t="str">
        <f>VLOOKUP(C:C,products!$A$2:$B$1000,2,)</f>
        <v>Electra Townie Original 21D - 2016</v>
      </c>
    </row>
    <row r="1357" spans="1:11" x14ac:dyDescent="0.25">
      <c r="A1357">
        <v>484</v>
      </c>
      <c r="B1357">
        <v>3</v>
      </c>
      <c r="C1357">
        <v>9</v>
      </c>
      <c r="D1357">
        <v>2</v>
      </c>
      <c r="E1357">
        <v>2999.99</v>
      </c>
      <c r="F1357">
        <v>0.05</v>
      </c>
      <c r="G1357">
        <f>(order_items[[#This Row],[quantity]]*order_items[[#This Row],[list_price]]-order_items[[#This Row],[discount]])</f>
        <v>5999.9299999999994</v>
      </c>
      <c r="H1357" t="str">
        <f>VLOOKUP(I1357, 'categories'!$A$2:$B$1000, 2, FALSE)</f>
        <v>Electric Bikes</v>
      </c>
      <c r="I1357">
        <f>VLOOKUP(C1357, products!$A$2:$D$1000, 4, FALSE)</f>
        <v>5</v>
      </c>
      <c r="J1357" t="str">
        <f>VLOOKUP(D1357, stores!$A$2:$B$1000, 2, FALSE)</f>
        <v>Baldwin Bikes</v>
      </c>
      <c r="K1357" t="str">
        <f>VLOOKUP(C:C,products!$A$2:$B$1000,2,)</f>
        <v>Trek Conduit+ - 2016</v>
      </c>
    </row>
    <row r="1358" spans="1:11" x14ac:dyDescent="0.25">
      <c r="A1358">
        <v>484</v>
      </c>
      <c r="B1358">
        <v>4</v>
      </c>
      <c r="C1358">
        <v>6</v>
      </c>
      <c r="D1358">
        <v>1</v>
      </c>
      <c r="E1358">
        <v>469.99</v>
      </c>
      <c r="F1358">
        <v>0.2</v>
      </c>
      <c r="G1358">
        <f>(order_items[[#This Row],[quantity]]*order_items[[#This Row],[list_price]]-order_items[[#This Row],[discount]])</f>
        <v>469.79</v>
      </c>
      <c r="H1358" t="str">
        <f>VLOOKUP(I1358, 'categories'!$A$2:$B$1000, 2, FALSE)</f>
        <v>Mountain Bikes</v>
      </c>
      <c r="I1358">
        <f>VLOOKUP(C1358, products!$A$2:$D$1000, 4, FALSE)</f>
        <v>6</v>
      </c>
      <c r="J1358" t="str">
        <f>VLOOKUP(D1358, stores!$A$2:$B$1000, 2, FALSE)</f>
        <v>Santa Cruz Bikes</v>
      </c>
      <c r="K1358" t="str">
        <f>VLOOKUP(C:C,products!$A$2:$B$1000,2,)</f>
        <v>Surly Ice Cream Truck Frameset - 2016</v>
      </c>
    </row>
    <row r="1359" spans="1:11" x14ac:dyDescent="0.25">
      <c r="A1359">
        <v>485</v>
      </c>
      <c r="B1359">
        <v>1</v>
      </c>
      <c r="C1359">
        <v>13</v>
      </c>
      <c r="D1359">
        <v>1</v>
      </c>
      <c r="E1359">
        <v>269.99</v>
      </c>
      <c r="F1359">
        <v>0.1</v>
      </c>
      <c r="G1359">
        <f>(order_items[[#This Row],[quantity]]*order_items[[#This Row],[list_price]]-order_items[[#This Row],[discount]])</f>
        <v>269.89</v>
      </c>
      <c r="H1359" t="str">
        <f>VLOOKUP(I1359, 'categories'!$A$2:$B$1000, 2, FALSE)</f>
        <v>Cruisers Bicycles</v>
      </c>
      <c r="I1359">
        <f>VLOOKUP(C1359, products!$A$2:$D$1000, 4, FALSE)</f>
        <v>3</v>
      </c>
      <c r="J1359" t="str">
        <f>VLOOKUP(D1359, stores!$A$2:$B$1000, 2, FALSE)</f>
        <v>Santa Cruz Bikes</v>
      </c>
      <c r="K1359" t="str">
        <f>VLOOKUP(C:C,products!$A$2:$B$1000,2,)</f>
        <v>Electra Cruiser 1 (24-Inch) - 2016</v>
      </c>
    </row>
    <row r="1360" spans="1:11" x14ac:dyDescent="0.25">
      <c r="A1360">
        <v>485</v>
      </c>
      <c r="B1360">
        <v>2</v>
      </c>
      <c r="C1360">
        <v>26</v>
      </c>
      <c r="D1360">
        <v>2</v>
      </c>
      <c r="E1360">
        <v>599.99</v>
      </c>
      <c r="F1360">
        <v>0.05</v>
      </c>
      <c r="G1360">
        <f>(order_items[[#This Row],[quantity]]*order_items[[#This Row],[list_price]]-order_items[[#This Row],[discount]])</f>
        <v>1199.93</v>
      </c>
      <c r="H1360" t="str">
        <f>VLOOKUP(I1360, 'categories'!$A$2:$B$1000, 2, FALSE)</f>
        <v>Comfort Bicycles</v>
      </c>
      <c r="I1360">
        <f>VLOOKUP(C1360, products!$A$2:$D$1000, 4, FALSE)</f>
        <v>2</v>
      </c>
      <c r="J1360" t="str">
        <f>VLOOKUP(D1360, stores!$A$2:$B$1000, 2, FALSE)</f>
        <v>Baldwin Bikes</v>
      </c>
      <c r="K1360" t="str">
        <f>VLOOKUP(C:C,products!$A$2:$B$1000,2,)</f>
        <v>Electra Townie Original 7D EQ - 2016</v>
      </c>
    </row>
    <row r="1361" spans="1:11" x14ac:dyDescent="0.25">
      <c r="A1361">
        <v>486</v>
      </c>
      <c r="B1361">
        <v>1</v>
      </c>
      <c r="C1361">
        <v>9</v>
      </c>
      <c r="D1361">
        <v>1</v>
      </c>
      <c r="E1361">
        <v>2999.99</v>
      </c>
      <c r="F1361">
        <v>7.0000000000000007E-2</v>
      </c>
      <c r="G1361">
        <f>(order_items[[#This Row],[quantity]]*order_items[[#This Row],[list_price]]-order_items[[#This Row],[discount]])</f>
        <v>2999.9199999999996</v>
      </c>
      <c r="H1361" t="str">
        <f>VLOOKUP(I1361, 'categories'!$A$2:$B$1000, 2, FALSE)</f>
        <v>Electric Bikes</v>
      </c>
      <c r="I1361">
        <f>VLOOKUP(C1361, products!$A$2:$D$1000, 4, FALSE)</f>
        <v>5</v>
      </c>
      <c r="J1361" t="str">
        <f>VLOOKUP(D1361, stores!$A$2:$B$1000, 2, FALSE)</f>
        <v>Santa Cruz Bikes</v>
      </c>
      <c r="K1361" t="str">
        <f>VLOOKUP(C:C,products!$A$2:$B$1000,2,)</f>
        <v>Trek Conduit+ - 2016</v>
      </c>
    </row>
    <row r="1362" spans="1:11" x14ac:dyDescent="0.25">
      <c r="A1362">
        <v>486</v>
      </c>
      <c r="B1362">
        <v>2</v>
      </c>
      <c r="C1362">
        <v>23</v>
      </c>
      <c r="D1362">
        <v>2</v>
      </c>
      <c r="E1362">
        <v>299.99</v>
      </c>
      <c r="F1362">
        <v>0.05</v>
      </c>
      <c r="G1362">
        <f>(order_items[[#This Row],[quantity]]*order_items[[#This Row],[list_price]]-order_items[[#This Row],[discount]])</f>
        <v>599.93000000000006</v>
      </c>
      <c r="H1362" t="str">
        <f>VLOOKUP(I1362, 'categories'!$A$2:$B$1000, 2, FALSE)</f>
        <v>Children Bicycles</v>
      </c>
      <c r="I1362">
        <f>VLOOKUP(C1362, products!$A$2:$D$1000, 4, FALSE)</f>
        <v>1</v>
      </c>
      <c r="J1362" t="str">
        <f>VLOOKUP(D1362, stores!$A$2:$B$1000, 2, FALSE)</f>
        <v>Baldwin Bikes</v>
      </c>
      <c r="K1362" t="str">
        <f>VLOOKUP(C:C,products!$A$2:$B$1000,2,)</f>
        <v>Electra Girl's Hawaii 1 (20-inch) - 2015/2016</v>
      </c>
    </row>
    <row r="1363" spans="1:11" x14ac:dyDescent="0.25">
      <c r="A1363">
        <v>487</v>
      </c>
      <c r="B1363">
        <v>1</v>
      </c>
      <c r="C1363">
        <v>6</v>
      </c>
      <c r="D1363">
        <v>1</v>
      </c>
      <c r="E1363">
        <v>469.99</v>
      </c>
      <c r="F1363">
        <v>0.2</v>
      </c>
      <c r="G1363">
        <f>(order_items[[#This Row],[quantity]]*order_items[[#This Row],[list_price]]-order_items[[#This Row],[discount]])</f>
        <v>469.79</v>
      </c>
      <c r="H1363" t="str">
        <f>VLOOKUP(I1363, 'categories'!$A$2:$B$1000, 2, FALSE)</f>
        <v>Mountain Bikes</v>
      </c>
      <c r="I1363">
        <f>VLOOKUP(C1363, products!$A$2:$D$1000, 4, FALSE)</f>
        <v>6</v>
      </c>
      <c r="J1363" t="str">
        <f>VLOOKUP(D1363, stores!$A$2:$B$1000, 2, FALSE)</f>
        <v>Santa Cruz Bikes</v>
      </c>
      <c r="K1363" t="str">
        <f>VLOOKUP(C:C,products!$A$2:$B$1000,2,)</f>
        <v>Surly Ice Cream Truck Frameset - 2016</v>
      </c>
    </row>
    <row r="1364" spans="1:11" x14ac:dyDescent="0.25">
      <c r="A1364">
        <v>488</v>
      </c>
      <c r="B1364">
        <v>1</v>
      </c>
      <c r="C1364">
        <v>13</v>
      </c>
      <c r="D1364">
        <v>2</v>
      </c>
      <c r="E1364">
        <v>269.99</v>
      </c>
      <c r="F1364">
        <v>7.0000000000000007E-2</v>
      </c>
      <c r="G1364">
        <f>(order_items[[#This Row],[quantity]]*order_items[[#This Row],[list_price]]-order_items[[#This Row],[discount]])</f>
        <v>539.91</v>
      </c>
      <c r="H1364" t="str">
        <f>VLOOKUP(I1364, 'categories'!$A$2:$B$1000, 2, FALSE)</f>
        <v>Cruisers Bicycles</v>
      </c>
      <c r="I1364">
        <f>VLOOKUP(C1364, products!$A$2:$D$1000, 4, FALSE)</f>
        <v>3</v>
      </c>
      <c r="J1364" t="str">
        <f>VLOOKUP(D1364, stores!$A$2:$B$1000, 2, FALSE)</f>
        <v>Baldwin Bikes</v>
      </c>
      <c r="K1364" t="str">
        <f>VLOOKUP(C:C,products!$A$2:$B$1000,2,)</f>
        <v>Electra Cruiser 1 (24-Inch) - 2016</v>
      </c>
    </row>
    <row r="1365" spans="1:11" x14ac:dyDescent="0.25">
      <c r="A1365">
        <v>488</v>
      </c>
      <c r="B1365">
        <v>2</v>
      </c>
      <c r="C1365">
        <v>23</v>
      </c>
      <c r="D1365">
        <v>2</v>
      </c>
      <c r="E1365">
        <v>299.99</v>
      </c>
      <c r="F1365">
        <v>0.05</v>
      </c>
      <c r="G1365">
        <f>(order_items[[#This Row],[quantity]]*order_items[[#This Row],[list_price]]-order_items[[#This Row],[discount]])</f>
        <v>599.93000000000006</v>
      </c>
      <c r="H1365" t="str">
        <f>VLOOKUP(I1365, 'categories'!$A$2:$B$1000, 2, FALSE)</f>
        <v>Children Bicycles</v>
      </c>
      <c r="I1365">
        <f>VLOOKUP(C1365, products!$A$2:$D$1000, 4, FALSE)</f>
        <v>1</v>
      </c>
      <c r="J1365" t="str">
        <f>VLOOKUP(D1365, stores!$A$2:$B$1000, 2, FALSE)</f>
        <v>Baldwin Bikes</v>
      </c>
      <c r="K1365" t="str">
        <f>VLOOKUP(C:C,products!$A$2:$B$1000,2,)</f>
        <v>Electra Girl's Hawaii 1 (20-inch) - 2015/2016</v>
      </c>
    </row>
    <row r="1366" spans="1:11" x14ac:dyDescent="0.25">
      <c r="A1366">
        <v>488</v>
      </c>
      <c r="B1366">
        <v>3</v>
      </c>
      <c r="C1366">
        <v>22</v>
      </c>
      <c r="D1366">
        <v>1</v>
      </c>
      <c r="E1366">
        <v>269.99</v>
      </c>
      <c r="F1366">
        <v>0.05</v>
      </c>
      <c r="G1366">
        <f>(order_items[[#This Row],[quantity]]*order_items[[#This Row],[list_price]]-order_items[[#This Row],[discount]])</f>
        <v>269.94</v>
      </c>
      <c r="H1366" t="str">
        <f>VLOOKUP(I1366, 'categories'!$A$2:$B$1000, 2, FALSE)</f>
        <v>Children Bicycles</v>
      </c>
      <c r="I1366">
        <f>VLOOKUP(C1366, products!$A$2:$D$1000, 4, FALSE)</f>
        <v>1</v>
      </c>
      <c r="J1366" t="str">
        <f>VLOOKUP(D1366, stores!$A$2:$B$1000, 2, FALSE)</f>
        <v>Santa Cruz Bikes</v>
      </c>
      <c r="K1366" t="str">
        <f>VLOOKUP(C:C,products!$A$2:$B$1000,2,)</f>
        <v>Electra Girl's Hawaii 1 (16-inch) - 2015/2016</v>
      </c>
    </row>
    <row r="1367" spans="1:11" x14ac:dyDescent="0.25">
      <c r="A1367">
        <v>489</v>
      </c>
      <c r="B1367">
        <v>1</v>
      </c>
      <c r="C1367">
        <v>8</v>
      </c>
      <c r="D1367">
        <v>2</v>
      </c>
      <c r="E1367">
        <v>1799.99</v>
      </c>
      <c r="F1367">
        <v>0.1</v>
      </c>
      <c r="G1367">
        <f>(order_items[[#This Row],[quantity]]*order_items[[#This Row],[list_price]]-order_items[[#This Row],[discount]])</f>
        <v>3599.88</v>
      </c>
      <c r="H1367" t="str">
        <f>VLOOKUP(I1367, 'categories'!$A$2:$B$1000, 2, FALSE)</f>
        <v>Mountain Bikes</v>
      </c>
      <c r="I1367">
        <f>VLOOKUP(C1367, products!$A$2:$D$1000, 4, FALSE)</f>
        <v>6</v>
      </c>
      <c r="J1367" t="str">
        <f>VLOOKUP(D1367, stores!$A$2:$B$1000, 2, FALSE)</f>
        <v>Baldwin Bikes</v>
      </c>
      <c r="K1367" t="str">
        <f>VLOOKUP(C:C,products!$A$2:$B$1000,2,)</f>
        <v>Trek Remedy 29 Carbon Frameset - 2016</v>
      </c>
    </row>
    <row r="1368" spans="1:11" x14ac:dyDescent="0.25">
      <c r="A1368">
        <v>490</v>
      </c>
      <c r="B1368">
        <v>1</v>
      </c>
      <c r="C1368">
        <v>12</v>
      </c>
      <c r="D1368">
        <v>1</v>
      </c>
      <c r="E1368">
        <v>549.99</v>
      </c>
      <c r="F1368">
        <v>0.1</v>
      </c>
      <c r="G1368">
        <f>(order_items[[#This Row],[quantity]]*order_items[[#This Row],[list_price]]-order_items[[#This Row],[discount]])</f>
        <v>549.89</v>
      </c>
      <c r="H1368" t="str">
        <f>VLOOKUP(I1368, 'categories'!$A$2:$B$1000, 2, FALSE)</f>
        <v>Cruisers Bicycles</v>
      </c>
      <c r="I1368">
        <f>VLOOKUP(C1368, products!$A$2:$D$1000, 4, FALSE)</f>
        <v>3</v>
      </c>
      <c r="J1368" t="str">
        <f>VLOOKUP(D1368, stores!$A$2:$B$1000, 2, FALSE)</f>
        <v>Santa Cruz Bikes</v>
      </c>
      <c r="K1368" t="str">
        <f>VLOOKUP(C:C,products!$A$2:$B$1000,2,)</f>
        <v>Electra Townie Original 21D - 2016</v>
      </c>
    </row>
    <row r="1369" spans="1:11" x14ac:dyDescent="0.25">
      <c r="A1369">
        <v>490</v>
      </c>
      <c r="B1369">
        <v>2</v>
      </c>
      <c r="C1369">
        <v>23</v>
      </c>
      <c r="D1369">
        <v>1</v>
      </c>
      <c r="E1369">
        <v>299.99</v>
      </c>
      <c r="F1369">
        <v>0.05</v>
      </c>
      <c r="G1369">
        <f>(order_items[[#This Row],[quantity]]*order_items[[#This Row],[list_price]]-order_items[[#This Row],[discount]])</f>
        <v>299.94</v>
      </c>
      <c r="H1369" t="str">
        <f>VLOOKUP(I1369, 'categories'!$A$2:$B$1000, 2, FALSE)</f>
        <v>Children Bicycles</v>
      </c>
      <c r="I1369">
        <f>VLOOKUP(C1369, products!$A$2:$D$1000, 4, FALSE)</f>
        <v>1</v>
      </c>
      <c r="J1369" t="str">
        <f>VLOOKUP(D1369, stores!$A$2:$B$1000, 2, FALSE)</f>
        <v>Santa Cruz Bikes</v>
      </c>
      <c r="K1369" t="str">
        <f>VLOOKUP(C:C,products!$A$2:$B$1000,2,)</f>
        <v>Electra Girl's Hawaii 1 (20-inch) - 2015/2016</v>
      </c>
    </row>
    <row r="1370" spans="1:11" x14ac:dyDescent="0.25">
      <c r="A1370">
        <v>490</v>
      </c>
      <c r="B1370">
        <v>3</v>
      </c>
      <c r="C1370">
        <v>14</v>
      </c>
      <c r="D1370">
        <v>1</v>
      </c>
      <c r="E1370">
        <v>269.99</v>
      </c>
      <c r="F1370">
        <v>0.1</v>
      </c>
      <c r="G1370">
        <f>(order_items[[#This Row],[quantity]]*order_items[[#This Row],[list_price]]-order_items[[#This Row],[discount]])</f>
        <v>269.89</v>
      </c>
      <c r="H1370" t="str">
        <f>VLOOKUP(I1370, 'categories'!$A$2:$B$1000, 2, FALSE)</f>
        <v>Cruisers Bicycles</v>
      </c>
      <c r="I1370">
        <f>VLOOKUP(C1370, products!$A$2:$D$1000, 4, FALSE)</f>
        <v>3</v>
      </c>
      <c r="J1370" t="str">
        <f>VLOOKUP(D1370, stores!$A$2:$B$1000, 2, FALSE)</f>
        <v>Santa Cruz Bikes</v>
      </c>
      <c r="K1370" t="str">
        <f>VLOOKUP(C:C,products!$A$2:$B$1000,2,)</f>
        <v>Electra Girl's Hawaii 1 (16-inch) - 2015/2016</v>
      </c>
    </row>
    <row r="1371" spans="1:11" x14ac:dyDescent="0.25">
      <c r="A1371">
        <v>490</v>
      </c>
      <c r="B1371">
        <v>4</v>
      </c>
      <c r="C1371">
        <v>13</v>
      </c>
      <c r="D1371">
        <v>2</v>
      </c>
      <c r="E1371">
        <v>269.99</v>
      </c>
      <c r="F1371">
        <v>7.0000000000000007E-2</v>
      </c>
      <c r="G1371">
        <f>(order_items[[#This Row],[quantity]]*order_items[[#This Row],[list_price]]-order_items[[#This Row],[discount]])</f>
        <v>539.91</v>
      </c>
      <c r="H1371" t="str">
        <f>VLOOKUP(I1371, 'categories'!$A$2:$B$1000, 2, FALSE)</f>
        <v>Cruisers Bicycles</v>
      </c>
      <c r="I1371">
        <f>VLOOKUP(C1371, products!$A$2:$D$1000, 4, FALSE)</f>
        <v>3</v>
      </c>
      <c r="J1371" t="str">
        <f>VLOOKUP(D1371, stores!$A$2:$B$1000, 2, FALSE)</f>
        <v>Baldwin Bikes</v>
      </c>
      <c r="K1371" t="str">
        <f>VLOOKUP(C:C,products!$A$2:$B$1000,2,)</f>
        <v>Electra Cruiser 1 (24-Inch) - 2016</v>
      </c>
    </row>
    <row r="1372" spans="1:11" x14ac:dyDescent="0.25">
      <c r="A1372">
        <v>491</v>
      </c>
      <c r="B1372">
        <v>1</v>
      </c>
      <c r="C1372">
        <v>9</v>
      </c>
      <c r="D1372">
        <v>2</v>
      </c>
      <c r="E1372">
        <v>2999.99</v>
      </c>
      <c r="F1372">
        <v>0.2</v>
      </c>
      <c r="G1372">
        <f>(order_items[[#This Row],[quantity]]*order_items[[#This Row],[list_price]]-order_items[[#This Row],[discount]])</f>
        <v>5999.78</v>
      </c>
      <c r="H1372" t="str">
        <f>VLOOKUP(I1372, 'categories'!$A$2:$B$1000, 2, FALSE)</f>
        <v>Electric Bikes</v>
      </c>
      <c r="I1372">
        <f>VLOOKUP(C1372, products!$A$2:$D$1000, 4, FALSE)</f>
        <v>5</v>
      </c>
      <c r="J1372" t="str">
        <f>VLOOKUP(D1372, stores!$A$2:$B$1000, 2, FALSE)</f>
        <v>Baldwin Bikes</v>
      </c>
      <c r="K1372" t="str">
        <f>VLOOKUP(C:C,products!$A$2:$B$1000,2,)</f>
        <v>Trek Conduit+ - 2016</v>
      </c>
    </row>
    <row r="1373" spans="1:11" x14ac:dyDescent="0.25">
      <c r="A1373">
        <v>491</v>
      </c>
      <c r="B1373">
        <v>2</v>
      </c>
      <c r="C1373">
        <v>21</v>
      </c>
      <c r="D1373">
        <v>2</v>
      </c>
      <c r="E1373">
        <v>269.99</v>
      </c>
      <c r="F1373">
        <v>0.05</v>
      </c>
      <c r="G1373">
        <f>(order_items[[#This Row],[quantity]]*order_items[[#This Row],[list_price]]-order_items[[#This Row],[discount]])</f>
        <v>539.93000000000006</v>
      </c>
      <c r="H1373" t="str">
        <f>VLOOKUP(I1373, 'categories'!$A$2:$B$1000, 2, FALSE)</f>
        <v>Children Bicycles</v>
      </c>
      <c r="I1373">
        <f>VLOOKUP(C1373, products!$A$2:$D$1000, 4, FALSE)</f>
        <v>1</v>
      </c>
      <c r="J1373" t="str">
        <f>VLOOKUP(D1373, stores!$A$2:$B$1000, 2, FALSE)</f>
        <v>Baldwin Bikes</v>
      </c>
      <c r="K1373" t="str">
        <f>VLOOKUP(C:C,products!$A$2:$B$1000,2,)</f>
        <v>Electra Cruiser 1 (24-Inch) - 2016</v>
      </c>
    </row>
    <row r="1374" spans="1:11" x14ac:dyDescent="0.25">
      <c r="A1374">
        <v>491</v>
      </c>
      <c r="B1374">
        <v>3</v>
      </c>
      <c r="C1374">
        <v>15</v>
      </c>
      <c r="D1374">
        <v>2</v>
      </c>
      <c r="E1374">
        <v>529.99</v>
      </c>
      <c r="F1374">
        <v>0.05</v>
      </c>
      <c r="G1374">
        <f>(order_items[[#This Row],[quantity]]*order_items[[#This Row],[list_price]]-order_items[[#This Row],[discount]])</f>
        <v>1059.93</v>
      </c>
      <c r="H1374" t="str">
        <f>VLOOKUP(I1374, 'categories'!$A$2:$B$1000, 2, FALSE)</f>
        <v>Cruisers Bicycles</v>
      </c>
      <c r="I1374">
        <f>VLOOKUP(C1374, products!$A$2:$D$1000, 4, FALSE)</f>
        <v>3</v>
      </c>
      <c r="J1374" t="str">
        <f>VLOOKUP(D1374, stores!$A$2:$B$1000, 2, FALSE)</f>
        <v>Baldwin Bikes</v>
      </c>
      <c r="K1374" t="str">
        <f>VLOOKUP(C:C,products!$A$2:$B$1000,2,)</f>
        <v>Electra Moto 1 - 2016</v>
      </c>
    </row>
    <row r="1375" spans="1:11" x14ac:dyDescent="0.25">
      <c r="A1375">
        <v>492</v>
      </c>
      <c r="B1375">
        <v>1</v>
      </c>
      <c r="C1375">
        <v>6</v>
      </c>
      <c r="D1375">
        <v>1</v>
      </c>
      <c r="E1375">
        <v>469.99</v>
      </c>
      <c r="F1375">
        <v>0.1</v>
      </c>
      <c r="G1375">
        <f>(order_items[[#This Row],[quantity]]*order_items[[#This Row],[list_price]]-order_items[[#This Row],[discount]])</f>
        <v>469.89</v>
      </c>
      <c r="H1375" t="str">
        <f>VLOOKUP(I1375, 'categories'!$A$2:$B$1000, 2, FALSE)</f>
        <v>Mountain Bikes</v>
      </c>
      <c r="I1375">
        <f>VLOOKUP(C1375, products!$A$2:$D$1000, 4, FALSE)</f>
        <v>6</v>
      </c>
      <c r="J1375" t="str">
        <f>VLOOKUP(D1375, stores!$A$2:$B$1000, 2, FALSE)</f>
        <v>Santa Cruz Bikes</v>
      </c>
      <c r="K1375" t="str">
        <f>VLOOKUP(C:C,products!$A$2:$B$1000,2,)</f>
        <v>Surly Ice Cream Truck Frameset - 2016</v>
      </c>
    </row>
    <row r="1376" spans="1:11" x14ac:dyDescent="0.25">
      <c r="A1376">
        <v>492</v>
      </c>
      <c r="B1376">
        <v>2</v>
      </c>
      <c r="C1376">
        <v>22</v>
      </c>
      <c r="D1376">
        <v>2</v>
      </c>
      <c r="E1376">
        <v>269.99</v>
      </c>
      <c r="F1376">
        <v>0.1</v>
      </c>
      <c r="G1376">
        <f>(order_items[[#This Row],[quantity]]*order_items[[#This Row],[list_price]]-order_items[[#This Row],[discount]])</f>
        <v>539.88</v>
      </c>
      <c r="H1376" t="str">
        <f>VLOOKUP(I1376, 'categories'!$A$2:$B$1000, 2, FALSE)</f>
        <v>Children Bicycles</v>
      </c>
      <c r="I1376">
        <f>VLOOKUP(C1376, products!$A$2:$D$1000, 4, FALSE)</f>
        <v>1</v>
      </c>
      <c r="J1376" t="str">
        <f>VLOOKUP(D1376, stores!$A$2:$B$1000, 2, FALSE)</f>
        <v>Baldwin Bikes</v>
      </c>
      <c r="K1376" t="str">
        <f>VLOOKUP(C:C,products!$A$2:$B$1000,2,)</f>
        <v>Electra Girl's Hawaii 1 (16-inch) - 2015/2016</v>
      </c>
    </row>
    <row r="1377" spans="1:11" x14ac:dyDescent="0.25">
      <c r="A1377">
        <v>492</v>
      </c>
      <c r="B1377">
        <v>3</v>
      </c>
      <c r="C1377">
        <v>26</v>
      </c>
      <c r="D1377">
        <v>1</v>
      </c>
      <c r="E1377">
        <v>599.99</v>
      </c>
      <c r="F1377">
        <v>0.05</v>
      </c>
      <c r="G1377">
        <f>(order_items[[#This Row],[quantity]]*order_items[[#This Row],[list_price]]-order_items[[#This Row],[discount]])</f>
        <v>599.94000000000005</v>
      </c>
      <c r="H1377" t="str">
        <f>VLOOKUP(I1377, 'categories'!$A$2:$B$1000, 2, FALSE)</f>
        <v>Comfort Bicycles</v>
      </c>
      <c r="I1377">
        <f>VLOOKUP(C1377, products!$A$2:$D$1000, 4, FALSE)</f>
        <v>2</v>
      </c>
      <c r="J1377" t="str">
        <f>VLOOKUP(D1377, stores!$A$2:$B$1000, 2, FALSE)</f>
        <v>Santa Cruz Bikes</v>
      </c>
      <c r="K1377" t="str">
        <f>VLOOKUP(C:C,products!$A$2:$B$1000,2,)</f>
        <v>Electra Townie Original 7D EQ - 2016</v>
      </c>
    </row>
    <row r="1378" spans="1:11" x14ac:dyDescent="0.25">
      <c r="A1378">
        <v>493</v>
      </c>
      <c r="B1378">
        <v>1</v>
      </c>
      <c r="C1378">
        <v>15</v>
      </c>
      <c r="D1378">
        <v>1</v>
      </c>
      <c r="E1378">
        <v>529.99</v>
      </c>
      <c r="F1378">
        <v>0.05</v>
      </c>
      <c r="G1378">
        <f>(order_items[[#This Row],[quantity]]*order_items[[#This Row],[list_price]]-order_items[[#This Row],[discount]])</f>
        <v>529.94000000000005</v>
      </c>
      <c r="H1378" t="str">
        <f>VLOOKUP(I1378, 'categories'!$A$2:$B$1000, 2, FALSE)</f>
        <v>Cruisers Bicycles</v>
      </c>
      <c r="I1378">
        <f>VLOOKUP(C1378, products!$A$2:$D$1000, 4, FALSE)</f>
        <v>3</v>
      </c>
      <c r="J1378" t="str">
        <f>VLOOKUP(D1378, stores!$A$2:$B$1000, 2, FALSE)</f>
        <v>Santa Cruz Bikes</v>
      </c>
      <c r="K1378" t="str">
        <f>VLOOKUP(C:C,products!$A$2:$B$1000,2,)</f>
        <v>Electra Moto 1 - 2016</v>
      </c>
    </row>
    <row r="1379" spans="1:11" x14ac:dyDescent="0.25">
      <c r="A1379">
        <v>493</v>
      </c>
      <c r="B1379">
        <v>2</v>
      </c>
      <c r="C1379">
        <v>18</v>
      </c>
      <c r="D1379">
        <v>2</v>
      </c>
      <c r="E1379">
        <v>449</v>
      </c>
      <c r="F1379">
        <v>0.05</v>
      </c>
      <c r="G1379">
        <f>(order_items[[#This Row],[quantity]]*order_items[[#This Row],[list_price]]-order_items[[#This Row],[discount]])</f>
        <v>897.95</v>
      </c>
      <c r="H1379" t="str">
        <f>VLOOKUP(I1379, 'categories'!$A$2:$B$1000, 2, FALSE)</f>
        <v>Cruisers Bicycles</v>
      </c>
      <c r="I1379">
        <f>VLOOKUP(C1379, products!$A$2:$D$1000, 4, FALSE)</f>
        <v>3</v>
      </c>
      <c r="J1379" t="str">
        <f>VLOOKUP(D1379, stores!$A$2:$B$1000, 2, FALSE)</f>
        <v>Baldwin Bikes</v>
      </c>
      <c r="K1379" t="str">
        <f>VLOOKUP(C:C,products!$A$2:$B$1000,2,)</f>
        <v>Pure Cycles Western 3-Speed - Women's - 2015/2016</v>
      </c>
    </row>
    <row r="1380" spans="1:11" x14ac:dyDescent="0.25">
      <c r="A1380">
        <v>493</v>
      </c>
      <c r="B1380">
        <v>3</v>
      </c>
      <c r="C1380">
        <v>26</v>
      </c>
      <c r="D1380">
        <v>1</v>
      </c>
      <c r="E1380">
        <v>599.99</v>
      </c>
      <c r="F1380">
        <v>0.05</v>
      </c>
      <c r="G1380">
        <f>(order_items[[#This Row],[quantity]]*order_items[[#This Row],[list_price]]-order_items[[#This Row],[discount]])</f>
        <v>599.94000000000005</v>
      </c>
      <c r="H1380" t="str">
        <f>VLOOKUP(I1380, 'categories'!$A$2:$B$1000, 2, FALSE)</f>
        <v>Comfort Bicycles</v>
      </c>
      <c r="I1380">
        <f>VLOOKUP(C1380, products!$A$2:$D$1000, 4, FALSE)</f>
        <v>2</v>
      </c>
      <c r="J1380" t="str">
        <f>VLOOKUP(D1380, stores!$A$2:$B$1000, 2, FALSE)</f>
        <v>Santa Cruz Bikes</v>
      </c>
      <c r="K1380" t="str">
        <f>VLOOKUP(C:C,products!$A$2:$B$1000,2,)</f>
        <v>Electra Townie Original 7D EQ - 2016</v>
      </c>
    </row>
    <row r="1381" spans="1:11" x14ac:dyDescent="0.25">
      <c r="A1381">
        <v>494</v>
      </c>
      <c r="B1381">
        <v>1</v>
      </c>
      <c r="C1381">
        <v>23</v>
      </c>
      <c r="D1381">
        <v>1</v>
      </c>
      <c r="E1381">
        <v>299.99</v>
      </c>
      <c r="F1381">
        <v>0.1</v>
      </c>
      <c r="G1381">
        <f>(order_items[[#This Row],[quantity]]*order_items[[#This Row],[list_price]]-order_items[[#This Row],[discount]])</f>
        <v>299.89</v>
      </c>
      <c r="H1381" t="str">
        <f>VLOOKUP(I1381, 'categories'!$A$2:$B$1000, 2, FALSE)</f>
        <v>Children Bicycles</v>
      </c>
      <c r="I1381">
        <f>VLOOKUP(C1381, products!$A$2:$D$1000, 4, FALSE)</f>
        <v>1</v>
      </c>
      <c r="J1381" t="str">
        <f>VLOOKUP(D1381, stores!$A$2:$B$1000, 2, FALSE)</f>
        <v>Santa Cruz Bikes</v>
      </c>
      <c r="K1381" t="str">
        <f>VLOOKUP(C:C,products!$A$2:$B$1000,2,)</f>
        <v>Electra Girl's Hawaii 1 (20-inch) - 2015/2016</v>
      </c>
    </row>
    <row r="1382" spans="1:11" x14ac:dyDescent="0.25">
      <c r="A1382">
        <v>495</v>
      </c>
      <c r="B1382">
        <v>1</v>
      </c>
      <c r="C1382">
        <v>22</v>
      </c>
      <c r="D1382">
        <v>1</v>
      </c>
      <c r="E1382">
        <v>269.99</v>
      </c>
      <c r="F1382">
        <v>0.2</v>
      </c>
      <c r="G1382">
        <f>(order_items[[#This Row],[quantity]]*order_items[[#This Row],[list_price]]-order_items[[#This Row],[discount]])</f>
        <v>269.79000000000002</v>
      </c>
      <c r="H1382" t="str">
        <f>VLOOKUP(I1382, 'categories'!$A$2:$B$1000, 2, FALSE)</f>
        <v>Children Bicycles</v>
      </c>
      <c r="I1382">
        <f>VLOOKUP(C1382, products!$A$2:$D$1000, 4, FALSE)</f>
        <v>1</v>
      </c>
      <c r="J1382" t="str">
        <f>VLOOKUP(D1382, stores!$A$2:$B$1000, 2, FALSE)</f>
        <v>Santa Cruz Bikes</v>
      </c>
      <c r="K1382" t="str">
        <f>VLOOKUP(C:C,products!$A$2:$B$1000,2,)</f>
        <v>Electra Girl's Hawaii 1 (16-inch) - 2015/2016</v>
      </c>
    </row>
    <row r="1383" spans="1:11" x14ac:dyDescent="0.25">
      <c r="A1383">
        <v>495</v>
      </c>
      <c r="B1383">
        <v>2</v>
      </c>
      <c r="C1383">
        <v>9</v>
      </c>
      <c r="D1383">
        <v>1</v>
      </c>
      <c r="E1383">
        <v>2999.99</v>
      </c>
      <c r="F1383">
        <v>0.05</v>
      </c>
      <c r="G1383">
        <f>(order_items[[#This Row],[quantity]]*order_items[[#This Row],[list_price]]-order_items[[#This Row],[discount]])</f>
        <v>2999.9399999999996</v>
      </c>
      <c r="H1383" t="str">
        <f>VLOOKUP(I1383, 'categories'!$A$2:$B$1000, 2, FALSE)</f>
        <v>Electric Bikes</v>
      </c>
      <c r="I1383">
        <f>VLOOKUP(C1383, products!$A$2:$D$1000, 4, FALSE)</f>
        <v>5</v>
      </c>
      <c r="J1383" t="str">
        <f>VLOOKUP(D1383, stores!$A$2:$B$1000, 2, FALSE)</f>
        <v>Santa Cruz Bikes</v>
      </c>
      <c r="K1383" t="str">
        <f>VLOOKUP(C:C,products!$A$2:$B$1000,2,)</f>
        <v>Trek Conduit+ - 2016</v>
      </c>
    </row>
    <row r="1384" spans="1:11" x14ac:dyDescent="0.25">
      <c r="A1384">
        <v>496</v>
      </c>
      <c r="B1384">
        <v>1</v>
      </c>
      <c r="C1384">
        <v>23</v>
      </c>
      <c r="D1384">
        <v>1</v>
      </c>
      <c r="E1384">
        <v>299.99</v>
      </c>
      <c r="F1384">
        <v>0.2</v>
      </c>
      <c r="G1384">
        <f>(order_items[[#This Row],[quantity]]*order_items[[#This Row],[list_price]]-order_items[[#This Row],[discount]])</f>
        <v>299.79000000000002</v>
      </c>
      <c r="H1384" t="str">
        <f>VLOOKUP(I1384, 'categories'!$A$2:$B$1000, 2, FALSE)</f>
        <v>Children Bicycles</v>
      </c>
      <c r="I1384">
        <f>VLOOKUP(C1384, products!$A$2:$D$1000, 4, FALSE)</f>
        <v>1</v>
      </c>
      <c r="J1384" t="str">
        <f>VLOOKUP(D1384, stores!$A$2:$B$1000, 2, FALSE)</f>
        <v>Santa Cruz Bikes</v>
      </c>
      <c r="K1384" t="str">
        <f>VLOOKUP(C:C,products!$A$2:$B$1000,2,)</f>
        <v>Electra Girl's Hawaii 1 (20-inch) - 2015/2016</v>
      </c>
    </row>
    <row r="1385" spans="1:11" x14ac:dyDescent="0.25">
      <c r="A1385">
        <v>496</v>
      </c>
      <c r="B1385">
        <v>2</v>
      </c>
      <c r="C1385">
        <v>13</v>
      </c>
      <c r="D1385">
        <v>1</v>
      </c>
      <c r="E1385">
        <v>269.99</v>
      </c>
      <c r="F1385">
        <v>0.1</v>
      </c>
      <c r="G1385">
        <f>(order_items[[#This Row],[quantity]]*order_items[[#This Row],[list_price]]-order_items[[#This Row],[discount]])</f>
        <v>269.89</v>
      </c>
      <c r="H1385" t="str">
        <f>VLOOKUP(I1385, 'categories'!$A$2:$B$1000, 2, FALSE)</f>
        <v>Cruisers Bicycles</v>
      </c>
      <c r="I1385">
        <f>VLOOKUP(C1385, products!$A$2:$D$1000, 4, FALSE)</f>
        <v>3</v>
      </c>
      <c r="J1385" t="str">
        <f>VLOOKUP(D1385, stores!$A$2:$B$1000, 2, FALSE)</f>
        <v>Santa Cruz Bikes</v>
      </c>
      <c r="K1385" t="str">
        <f>VLOOKUP(C:C,products!$A$2:$B$1000,2,)</f>
        <v>Electra Cruiser 1 (24-Inch) - 2016</v>
      </c>
    </row>
    <row r="1386" spans="1:11" x14ac:dyDescent="0.25">
      <c r="A1386">
        <v>496</v>
      </c>
      <c r="B1386">
        <v>3</v>
      </c>
      <c r="C1386">
        <v>21</v>
      </c>
      <c r="D1386">
        <v>2</v>
      </c>
      <c r="E1386">
        <v>269.99</v>
      </c>
      <c r="F1386">
        <v>0.2</v>
      </c>
      <c r="G1386">
        <f>(order_items[[#This Row],[quantity]]*order_items[[#This Row],[list_price]]-order_items[[#This Row],[discount]])</f>
        <v>539.78</v>
      </c>
      <c r="H1386" t="str">
        <f>VLOOKUP(I1386, 'categories'!$A$2:$B$1000, 2, FALSE)</f>
        <v>Children Bicycles</v>
      </c>
      <c r="I1386">
        <f>VLOOKUP(C1386, products!$A$2:$D$1000, 4, FALSE)</f>
        <v>1</v>
      </c>
      <c r="J1386" t="str">
        <f>VLOOKUP(D1386, stores!$A$2:$B$1000, 2, FALSE)</f>
        <v>Baldwin Bikes</v>
      </c>
      <c r="K1386" t="str">
        <f>VLOOKUP(C:C,products!$A$2:$B$1000,2,)</f>
        <v>Electra Cruiser 1 (24-Inch) - 2016</v>
      </c>
    </row>
    <row r="1387" spans="1:11" x14ac:dyDescent="0.25">
      <c r="A1387">
        <v>497</v>
      </c>
      <c r="B1387">
        <v>1</v>
      </c>
      <c r="C1387">
        <v>25</v>
      </c>
      <c r="D1387">
        <v>2</v>
      </c>
      <c r="E1387">
        <v>499.99</v>
      </c>
      <c r="F1387">
        <v>7.0000000000000007E-2</v>
      </c>
      <c r="G1387">
        <f>(order_items[[#This Row],[quantity]]*order_items[[#This Row],[list_price]]-order_items[[#This Row],[discount]])</f>
        <v>999.91</v>
      </c>
      <c r="H1387" t="str">
        <f>VLOOKUP(I1387, 'categories'!$A$2:$B$1000, 2, FALSE)</f>
        <v>Comfort Bicycles</v>
      </c>
      <c r="I1387">
        <f>VLOOKUP(C1387, products!$A$2:$D$1000, 4, FALSE)</f>
        <v>2</v>
      </c>
      <c r="J1387" t="str">
        <f>VLOOKUP(D1387, stores!$A$2:$B$1000, 2, FALSE)</f>
        <v>Baldwin Bikes</v>
      </c>
      <c r="K1387" t="str">
        <f>VLOOKUP(C:C,products!$A$2:$B$1000,2,)</f>
        <v>Electra Townie Original 7D - 2015/2016</v>
      </c>
    </row>
    <row r="1388" spans="1:11" x14ac:dyDescent="0.25">
      <c r="A1388">
        <v>498</v>
      </c>
      <c r="B1388">
        <v>1</v>
      </c>
      <c r="C1388">
        <v>24</v>
      </c>
      <c r="D1388">
        <v>1</v>
      </c>
      <c r="E1388">
        <v>549.99</v>
      </c>
      <c r="F1388">
        <v>7.0000000000000007E-2</v>
      </c>
      <c r="G1388">
        <f>(order_items[[#This Row],[quantity]]*order_items[[#This Row],[list_price]]-order_items[[#This Row],[discount]])</f>
        <v>549.91999999999996</v>
      </c>
      <c r="H1388" t="str">
        <f>VLOOKUP(I1388, 'categories'!$A$2:$B$1000, 2, FALSE)</f>
        <v>Comfort Bicycles</v>
      </c>
      <c r="I1388">
        <f>VLOOKUP(C1388, products!$A$2:$D$1000, 4, FALSE)</f>
        <v>2</v>
      </c>
      <c r="J1388" t="str">
        <f>VLOOKUP(D1388, stores!$A$2:$B$1000, 2, FALSE)</f>
        <v>Santa Cruz Bikes</v>
      </c>
      <c r="K1388" t="str">
        <f>VLOOKUP(C:C,products!$A$2:$B$1000,2,)</f>
        <v>Electra Townie Original 21D - 2016</v>
      </c>
    </row>
    <row r="1389" spans="1:11" x14ac:dyDescent="0.25">
      <c r="A1389">
        <v>498</v>
      </c>
      <c r="B1389">
        <v>2</v>
      </c>
      <c r="C1389">
        <v>21</v>
      </c>
      <c r="D1389">
        <v>1</v>
      </c>
      <c r="E1389">
        <v>269.99</v>
      </c>
      <c r="F1389">
        <v>0.1</v>
      </c>
      <c r="G1389">
        <f>(order_items[[#This Row],[quantity]]*order_items[[#This Row],[list_price]]-order_items[[#This Row],[discount]])</f>
        <v>269.89</v>
      </c>
      <c r="H1389" t="str">
        <f>VLOOKUP(I1389, 'categories'!$A$2:$B$1000, 2, FALSE)</f>
        <v>Children Bicycles</v>
      </c>
      <c r="I1389">
        <f>VLOOKUP(C1389, products!$A$2:$D$1000, 4, FALSE)</f>
        <v>1</v>
      </c>
      <c r="J1389" t="str">
        <f>VLOOKUP(D1389, stores!$A$2:$B$1000, 2, FALSE)</f>
        <v>Santa Cruz Bikes</v>
      </c>
      <c r="K1389" t="str">
        <f>VLOOKUP(C:C,products!$A$2:$B$1000,2,)</f>
        <v>Electra Cruiser 1 (24-Inch) - 2016</v>
      </c>
    </row>
    <row r="1390" spans="1:11" x14ac:dyDescent="0.25">
      <c r="A1390">
        <v>498</v>
      </c>
      <c r="B1390">
        <v>3</v>
      </c>
      <c r="C1390">
        <v>10</v>
      </c>
      <c r="D1390">
        <v>1</v>
      </c>
      <c r="E1390">
        <v>1549</v>
      </c>
      <c r="F1390">
        <v>7.0000000000000007E-2</v>
      </c>
      <c r="G1390">
        <f>(order_items[[#This Row],[quantity]]*order_items[[#This Row],[list_price]]-order_items[[#This Row],[discount]])</f>
        <v>1548.93</v>
      </c>
      <c r="H1390" t="str">
        <f>VLOOKUP(I1390, 'categories'!$A$2:$B$1000, 2, FALSE)</f>
        <v>Cyclocross Bicycles</v>
      </c>
      <c r="I1390">
        <f>VLOOKUP(C1390, products!$A$2:$D$1000, 4, FALSE)</f>
        <v>4</v>
      </c>
      <c r="J1390" t="str">
        <f>VLOOKUP(D1390, stores!$A$2:$B$1000, 2, FALSE)</f>
        <v>Santa Cruz Bikes</v>
      </c>
      <c r="K1390" t="str">
        <f>VLOOKUP(C:C,products!$A$2:$B$1000,2,)</f>
        <v>Surly Straggler - 2016</v>
      </c>
    </row>
    <row r="1391" spans="1:11" x14ac:dyDescent="0.25">
      <c r="A1391">
        <v>499</v>
      </c>
      <c r="B1391">
        <v>1</v>
      </c>
      <c r="C1391">
        <v>11</v>
      </c>
      <c r="D1391">
        <v>1</v>
      </c>
      <c r="E1391">
        <v>1680.99</v>
      </c>
      <c r="F1391">
        <v>0.2</v>
      </c>
      <c r="G1391">
        <f>(order_items[[#This Row],[quantity]]*order_items[[#This Row],[list_price]]-order_items[[#This Row],[discount]])</f>
        <v>1680.79</v>
      </c>
      <c r="H1391" t="str">
        <f>VLOOKUP(I1391, 'categories'!$A$2:$B$1000, 2, FALSE)</f>
        <v>Cyclocross Bicycles</v>
      </c>
      <c r="I1391">
        <f>VLOOKUP(C1391, products!$A$2:$D$1000, 4, FALSE)</f>
        <v>4</v>
      </c>
      <c r="J1391" t="str">
        <f>VLOOKUP(D1391, stores!$A$2:$B$1000, 2, FALSE)</f>
        <v>Santa Cruz Bikes</v>
      </c>
      <c r="K1391" t="str">
        <f>VLOOKUP(C:C,products!$A$2:$B$1000,2,)</f>
        <v>Surly Straggler 650b - 2016</v>
      </c>
    </row>
    <row r="1392" spans="1:11" x14ac:dyDescent="0.25">
      <c r="A1392">
        <v>499</v>
      </c>
      <c r="B1392">
        <v>2</v>
      </c>
      <c r="C1392">
        <v>15</v>
      </c>
      <c r="D1392">
        <v>1</v>
      </c>
      <c r="E1392">
        <v>529.99</v>
      </c>
      <c r="F1392">
        <v>7.0000000000000007E-2</v>
      </c>
      <c r="G1392">
        <f>(order_items[[#This Row],[quantity]]*order_items[[#This Row],[list_price]]-order_items[[#This Row],[discount]])</f>
        <v>529.91999999999996</v>
      </c>
      <c r="H1392" t="str">
        <f>VLOOKUP(I1392, 'categories'!$A$2:$B$1000, 2, FALSE)</f>
        <v>Cruisers Bicycles</v>
      </c>
      <c r="I1392">
        <f>VLOOKUP(C1392, products!$A$2:$D$1000, 4, FALSE)</f>
        <v>3</v>
      </c>
      <c r="J1392" t="str">
        <f>VLOOKUP(D1392, stores!$A$2:$B$1000, 2, FALSE)</f>
        <v>Santa Cruz Bikes</v>
      </c>
      <c r="K1392" t="str">
        <f>VLOOKUP(C:C,products!$A$2:$B$1000,2,)</f>
        <v>Electra Moto 1 - 2016</v>
      </c>
    </row>
    <row r="1393" spans="1:11" x14ac:dyDescent="0.25">
      <c r="A1393">
        <v>499</v>
      </c>
      <c r="B1393">
        <v>3</v>
      </c>
      <c r="C1393">
        <v>14</v>
      </c>
      <c r="D1393">
        <v>2</v>
      </c>
      <c r="E1393">
        <v>269.99</v>
      </c>
      <c r="F1393">
        <v>0.2</v>
      </c>
      <c r="G1393">
        <f>(order_items[[#This Row],[quantity]]*order_items[[#This Row],[list_price]]-order_items[[#This Row],[discount]])</f>
        <v>539.78</v>
      </c>
      <c r="H1393" t="str">
        <f>VLOOKUP(I1393, 'categories'!$A$2:$B$1000, 2, FALSE)</f>
        <v>Cruisers Bicycles</v>
      </c>
      <c r="I1393">
        <f>VLOOKUP(C1393, products!$A$2:$D$1000, 4, FALSE)</f>
        <v>3</v>
      </c>
      <c r="J1393" t="str">
        <f>VLOOKUP(D1393, stores!$A$2:$B$1000, 2, FALSE)</f>
        <v>Baldwin Bikes</v>
      </c>
      <c r="K1393" t="str">
        <f>VLOOKUP(C:C,products!$A$2:$B$1000,2,)</f>
        <v>Electra Girl's Hawaii 1 (16-inch) - 2015/2016</v>
      </c>
    </row>
    <row r="1394" spans="1:11" x14ac:dyDescent="0.25">
      <c r="A1394">
        <v>499</v>
      </c>
      <c r="B1394">
        <v>4</v>
      </c>
      <c r="C1394">
        <v>20</v>
      </c>
      <c r="D1394">
        <v>2</v>
      </c>
      <c r="E1394">
        <v>599.99</v>
      </c>
      <c r="F1394">
        <v>0.1</v>
      </c>
      <c r="G1394">
        <f>(order_items[[#This Row],[quantity]]*order_items[[#This Row],[list_price]]-order_items[[#This Row],[discount]])</f>
        <v>1199.8800000000001</v>
      </c>
      <c r="H1394" t="str">
        <f>VLOOKUP(I1394, 'categories'!$A$2:$B$1000, 2, FALSE)</f>
        <v>Cruisers Bicycles</v>
      </c>
      <c r="I1394">
        <f>VLOOKUP(C1394, products!$A$2:$D$1000, 4, FALSE)</f>
        <v>3</v>
      </c>
      <c r="J1394" t="str">
        <f>VLOOKUP(D1394, stores!$A$2:$B$1000, 2, FALSE)</f>
        <v>Baldwin Bikes</v>
      </c>
      <c r="K1394" t="str">
        <f>VLOOKUP(C:C,products!$A$2:$B$1000,2,)</f>
        <v>Electra Townie Original 7D EQ - Women's - 2016</v>
      </c>
    </row>
    <row r="1395" spans="1:11" x14ac:dyDescent="0.25">
      <c r="A1395">
        <v>500</v>
      </c>
      <c r="B1395">
        <v>1</v>
      </c>
      <c r="C1395">
        <v>12</v>
      </c>
      <c r="D1395">
        <v>2</v>
      </c>
      <c r="E1395">
        <v>549.99</v>
      </c>
      <c r="F1395">
        <v>0.05</v>
      </c>
      <c r="G1395">
        <f>(order_items[[#This Row],[quantity]]*order_items[[#This Row],[list_price]]-order_items[[#This Row],[discount]])</f>
        <v>1099.93</v>
      </c>
      <c r="H1395" t="str">
        <f>VLOOKUP(I1395, 'categories'!$A$2:$B$1000, 2, FALSE)</f>
        <v>Cruisers Bicycles</v>
      </c>
      <c r="I1395">
        <f>VLOOKUP(C1395, products!$A$2:$D$1000, 4, FALSE)</f>
        <v>3</v>
      </c>
      <c r="J1395" t="str">
        <f>VLOOKUP(D1395, stores!$A$2:$B$1000, 2, FALSE)</f>
        <v>Baldwin Bikes</v>
      </c>
      <c r="K1395" t="str">
        <f>VLOOKUP(C:C,products!$A$2:$B$1000,2,)</f>
        <v>Electra Townie Original 21D - 2016</v>
      </c>
    </row>
    <row r="1396" spans="1:11" x14ac:dyDescent="0.25">
      <c r="A1396">
        <v>500</v>
      </c>
      <c r="B1396">
        <v>2</v>
      </c>
      <c r="C1396">
        <v>14</v>
      </c>
      <c r="D1396">
        <v>1</v>
      </c>
      <c r="E1396">
        <v>269.99</v>
      </c>
      <c r="F1396">
        <v>0.2</v>
      </c>
      <c r="G1396">
        <f>(order_items[[#This Row],[quantity]]*order_items[[#This Row],[list_price]]-order_items[[#This Row],[discount]])</f>
        <v>269.79000000000002</v>
      </c>
      <c r="H1396" t="str">
        <f>VLOOKUP(I1396, 'categories'!$A$2:$B$1000, 2, FALSE)</f>
        <v>Cruisers Bicycles</v>
      </c>
      <c r="I1396">
        <f>VLOOKUP(C1396, products!$A$2:$D$1000, 4, FALSE)</f>
        <v>3</v>
      </c>
      <c r="J1396" t="str">
        <f>VLOOKUP(D1396, stores!$A$2:$B$1000, 2, FALSE)</f>
        <v>Santa Cruz Bikes</v>
      </c>
      <c r="K1396" t="str">
        <f>VLOOKUP(C:C,products!$A$2:$B$1000,2,)</f>
        <v>Electra Girl's Hawaii 1 (16-inch) - 2015/2016</v>
      </c>
    </row>
    <row r="1397" spans="1:11" x14ac:dyDescent="0.25">
      <c r="A1397">
        <v>501</v>
      </c>
      <c r="B1397">
        <v>1</v>
      </c>
      <c r="C1397">
        <v>19</v>
      </c>
      <c r="D1397">
        <v>2</v>
      </c>
      <c r="E1397">
        <v>449</v>
      </c>
      <c r="F1397">
        <v>0.05</v>
      </c>
      <c r="G1397">
        <f>(order_items[[#This Row],[quantity]]*order_items[[#This Row],[list_price]]-order_items[[#This Row],[discount]])</f>
        <v>897.95</v>
      </c>
      <c r="H1397" t="str">
        <f>VLOOKUP(I1397, 'categories'!$A$2:$B$1000, 2, FALSE)</f>
        <v>Cruisers Bicycles</v>
      </c>
      <c r="I1397">
        <f>VLOOKUP(C1397, products!$A$2:$D$1000, 4, FALSE)</f>
        <v>3</v>
      </c>
      <c r="J1397" t="str">
        <f>VLOOKUP(D1397, stores!$A$2:$B$1000, 2, FALSE)</f>
        <v>Baldwin Bikes</v>
      </c>
      <c r="K1397" t="str">
        <f>VLOOKUP(C:C,products!$A$2:$B$1000,2,)</f>
        <v>Pure Cycles William 3-Speed - 2016</v>
      </c>
    </row>
    <row r="1398" spans="1:11" x14ac:dyDescent="0.25">
      <c r="A1398">
        <v>501</v>
      </c>
      <c r="B1398">
        <v>2</v>
      </c>
      <c r="C1398">
        <v>8</v>
      </c>
      <c r="D1398">
        <v>1</v>
      </c>
      <c r="E1398">
        <v>1799.99</v>
      </c>
      <c r="F1398">
        <v>7.0000000000000007E-2</v>
      </c>
      <c r="G1398">
        <f>(order_items[[#This Row],[quantity]]*order_items[[#This Row],[list_price]]-order_items[[#This Row],[discount]])</f>
        <v>1799.92</v>
      </c>
      <c r="H1398" t="str">
        <f>VLOOKUP(I1398, 'categories'!$A$2:$B$1000, 2, FALSE)</f>
        <v>Mountain Bikes</v>
      </c>
      <c r="I1398">
        <f>VLOOKUP(C1398, products!$A$2:$D$1000, 4, FALSE)</f>
        <v>6</v>
      </c>
      <c r="J1398" t="str">
        <f>VLOOKUP(D1398, stores!$A$2:$B$1000, 2, FALSE)</f>
        <v>Santa Cruz Bikes</v>
      </c>
      <c r="K1398" t="str">
        <f>VLOOKUP(C:C,products!$A$2:$B$1000,2,)</f>
        <v>Trek Remedy 29 Carbon Frameset - 2016</v>
      </c>
    </row>
    <row r="1399" spans="1:11" x14ac:dyDescent="0.25">
      <c r="A1399">
        <v>501</v>
      </c>
      <c r="B1399">
        <v>3</v>
      </c>
      <c r="C1399">
        <v>14</v>
      </c>
      <c r="D1399">
        <v>1</v>
      </c>
      <c r="E1399">
        <v>269.99</v>
      </c>
      <c r="F1399">
        <v>0.1</v>
      </c>
      <c r="G1399">
        <f>(order_items[[#This Row],[quantity]]*order_items[[#This Row],[list_price]]-order_items[[#This Row],[discount]])</f>
        <v>269.89</v>
      </c>
      <c r="H1399" t="str">
        <f>VLOOKUP(I1399, 'categories'!$A$2:$B$1000, 2, FALSE)</f>
        <v>Cruisers Bicycles</v>
      </c>
      <c r="I1399">
        <f>VLOOKUP(C1399, products!$A$2:$D$1000, 4, FALSE)</f>
        <v>3</v>
      </c>
      <c r="J1399" t="str">
        <f>VLOOKUP(D1399, stores!$A$2:$B$1000, 2, FALSE)</f>
        <v>Santa Cruz Bikes</v>
      </c>
      <c r="K1399" t="str">
        <f>VLOOKUP(C:C,products!$A$2:$B$1000,2,)</f>
        <v>Electra Girl's Hawaii 1 (16-inch) - 2015/2016</v>
      </c>
    </row>
    <row r="1400" spans="1:11" x14ac:dyDescent="0.25">
      <c r="A1400">
        <v>501</v>
      </c>
      <c r="B1400">
        <v>4</v>
      </c>
      <c r="C1400">
        <v>23</v>
      </c>
      <c r="D1400">
        <v>2</v>
      </c>
      <c r="E1400">
        <v>299.99</v>
      </c>
      <c r="F1400">
        <v>7.0000000000000007E-2</v>
      </c>
      <c r="G1400">
        <f>(order_items[[#This Row],[quantity]]*order_items[[#This Row],[list_price]]-order_items[[#This Row],[discount]])</f>
        <v>599.91</v>
      </c>
      <c r="H1400" t="str">
        <f>VLOOKUP(I1400, 'categories'!$A$2:$B$1000, 2, FALSE)</f>
        <v>Children Bicycles</v>
      </c>
      <c r="I1400">
        <f>VLOOKUP(C1400, products!$A$2:$D$1000, 4, FALSE)</f>
        <v>1</v>
      </c>
      <c r="J1400" t="str">
        <f>VLOOKUP(D1400, stores!$A$2:$B$1000, 2, FALSE)</f>
        <v>Baldwin Bikes</v>
      </c>
      <c r="K1400" t="str">
        <f>VLOOKUP(C:C,products!$A$2:$B$1000,2,)</f>
        <v>Electra Girl's Hawaii 1 (20-inch) - 2015/2016</v>
      </c>
    </row>
    <row r="1401" spans="1:11" x14ac:dyDescent="0.25">
      <c r="A1401">
        <v>502</v>
      </c>
      <c r="B1401">
        <v>1</v>
      </c>
      <c r="C1401">
        <v>13</v>
      </c>
      <c r="D1401">
        <v>1</v>
      </c>
      <c r="E1401">
        <v>269.99</v>
      </c>
      <c r="F1401">
        <v>0.05</v>
      </c>
      <c r="G1401">
        <f>(order_items[[#This Row],[quantity]]*order_items[[#This Row],[list_price]]-order_items[[#This Row],[discount]])</f>
        <v>269.94</v>
      </c>
      <c r="H1401" t="str">
        <f>VLOOKUP(I1401, 'categories'!$A$2:$B$1000, 2, FALSE)</f>
        <v>Cruisers Bicycles</v>
      </c>
      <c r="I1401">
        <f>VLOOKUP(C1401, products!$A$2:$D$1000, 4, FALSE)</f>
        <v>3</v>
      </c>
      <c r="J1401" t="str">
        <f>VLOOKUP(D1401, stores!$A$2:$B$1000, 2, FALSE)</f>
        <v>Santa Cruz Bikes</v>
      </c>
      <c r="K1401" t="str">
        <f>VLOOKUP(C:C,products!$A$2:$B$1000,2,)</f>
        <v>Electra Cruiser 1 (24-Inch) - 2016</v>
      </c>
    </row>
    <row r="1402" spans="1:11" x14ac:dyDescent="0.25">
      <c r="A1402">
        <v>503</v>
      </c>
      <c r="B1402">
        <v>1</v>
      </c>
      <c r="C1402">
        <v>13</v>
      </c>
      <c r="D1402">
        <v>2</v>
      </c>
      <c r="E1402">
        <v>269.99</v>
      </c>
      <c r="F1402">
        <v>7.0000000000000007E-2</v>
      </c>
      <c r="G1402">
        <f>(order_items[[#This Row],[quantity]]*order_items[[#This Row],[list_price]]-order_items[[#This Row],[discount]])</f>
        <v>539.91</v>
      </c>
      <c r="H1402" t="str">
        <f>VLOOKUP(I1402, 'categories'!$A$2:$B$1000, 2, FALSE)</f>
        <v>Cruisers Bicycles</v>
      </c>
      <c r="I1402">
        <f>VLOOKUP(C1402, products!$A$2:$D$1000, 4, FALSE)</f>
        <v>3</v>
      </c>
      <c r="J1402" t="str">
        <f>VLOOKUP(D1402, stores!$A$2:$B$1000, 2, FALSE)</f>
        <v>Baldwin Bikes</v>
      </c>
      <c r="K1402" t="str">
        <f>VLOOKUP(C:C,products!$A$2:$B$1000,2,)</f>
        <v>Electra Cruiser 1 (24-Inch) - 2016</v>
      </c>
    </row>
    <row r="1403" spans="1:11" x14ac:dyDescent="0.25">
      <c r="A1403">
        <v>503</v>
      </c>
      <c r="B1403">
        <v>2</v>
      </c>
      <c r="C1403">
        <v>10</v>
      </c>
      <c r="D1403">
        <v>1</v>
      </c>
      <c r="E1403">
        <v>1549</v>
      </c>
      <c r="F1403">
        <v>0.05</v>
      </c>
      <c r="G1403">
        <f>(order_items[[#This Row],[quantity]]*order_items[[#This Row],[list_price]]-order_items[[#This Row],[discount]])</f>
        <v>1548.95</v>
      </c>
      <c r="H1403" t="str">
        <f>VLOOKUP(I1403, 'categories'!$A$2:$B$1000, 2, FALSE)</f>
        <v>Cyclocross Bicycles</v>
      </c>
      <c r="I1403">
        <f>VLOOKUP(C1403, products!$A$2:$D$1000, 4, FALSE)</f>
        <v>4</v>
      </c>
      <c r="J1403" t="str">
        <f>VLOOKUP(D1403, stores!$A$2:$B$1000, 2, FALSE)</f>
        <v>Santa Cruz Bikes</v>
      </c>
      <c r="K1403" t="str">
        <f>VLOOKUP(C:C,products!$A$2:$B$1000,2,)</f>
        <v>Surly Straggler - 2016</v>
      </c>
    </row>
    <row r="1404" spans="1:11" x14ac:dyDescent="0.25">
      <c r="A1404">
        <v>504</v>
      </c>
      <c r="B1404">
        <v>1</v>
      </c>
      <c r="C1404">
        <v>24</v>
      </c>
      <c r="D1404">
        <v>2</v>
      </c>
      <c r="E1404">
        <v>549.99</v>
      </c>
      <c r="F1404">
        <v>0.1</v>
      </c>
      <c r="G1404">
        <f>(order_items[[#This Row],[quantity]]*order_items[[#This Row],[list_price]]-order_items[[#This Row],[discount]])</f>
        <v>1099.8800000000001</v>
      </c>
      <c r="H1404" t="str">
        <f>VLOOKUP(I1404, 'categories'!$A$2:$B$1000, 2, FALSE)</f>
        <v>Comfort Bicycles</v>
      </c>
      <c r="I1404">
        <f>VLOOKUP(C1404, products!$A$2:$D$1000, 4, FALSE)</f>
        <v>2</v>
      </c>
      <c r="J1404" t="str">
        <f>VLOOKUP(D1404, stores!$A$2:$B$1000, 2, FALSE)</f>
        <v>Baldwin Bikes</v>
      </c>
      <c r="K1404" t="str">
        <f>VLOOKUP(C:C,products!$A$2:$B$1000,2,)</f>
        <v>Electra Townie Original 21D - 2016</v>
      </c>
    </row>
    <row r="1405" spans="1:11" x14ac:dyDescent="0.25">
      <c r="A1405">
        <v>504</v>
      </c>
      <c r="B1405">
        <v>2</v>
      </c>
      <c r="C1405">
        <v>2</v>
      </c>
      <c r="D1405">
        <v>2</v>
      </c>
      <c r="E1405">
        <v>749.99</v>
      </c>
      <c r="F1405">
        <v>0.05</v>
      </c>
      <c r="G1405">
        <f>(order_items[[#This Row],[quantity]]*order_items[[#This Row],[list_price]]-order_items[[#This Row],[discount]])</f>
        <v>1499.93</v>
      </c>
      <c r="H1405" t="str">
        <f>VLOOKUP(I1405, 'categories'!$A$2:$B$1000, 2, FALSE)</f>
        <v>Mountain Bikes</v>
      </c>
      <c r="I1405">
        <f>VLOOKUP(C1405, products!$A$2:$D$1000, 4, FALSE)</f>
        <v>6</v>
      </c>
      <c r="J1405" t="str">
        <f>VLOOKUP(D1405, stores!$A$2:$B$1000, 2, FALSE)</f>
        <v>Baldwin Bikes</v>
      </c>
      <c r="K1405" t="str">
        <f>VLOOKUP(C:C,products!$A$2:$B$1000,2,)</f>
        <v>Ritchey Timberwolf Frameset - 2016</v>
      </c>
    </row>
    <row r="1406" spans="1:11" x14ac:dyDescent="0.25">
      <c r="A1406">
        <v>505</v>
      </c>
      <c r="B1406">
        <v>1</v>
      </c>
      <c r="C1406">
        <v>26</v>
      </c>
      <c r="D1406">
        <v>1</v>
      </c>
      <c r="E1406">
        <v>599.99</v>
      </c>
      <c r="F1406">
        <v>0.2</v>
      </c>
      <c r="G1406">
        <f>(order_items[[#This Row],[quantity]]*order_items[[#This Row],[list_price]]-order_items[[#This Row],[discount]])</f>
        <v>599.79</v>
      </c>
      <c r="H1406" t="str">
        <f>VLOOKUP(I1406, 'categories'!$A$2:$B$1000, 2, FALSE)</f>
        <v>Comfort Bicycles</v>
      </c>
      <c r="I1406">
        <f>VLOOKUP(C1406, products!$A$2:$D$1000, 4, FALSE)</f>
        <v>2</v>
      </c>
      <c r="J1406" t="str">
        <f>VLOOKUP(D1406, stores!$A$2:$B$1000, 2, FALSE)</f>
        <v>Santa Cruz Bikes</v>
      </c>
      <c r="K1406" t="str">
        <f>VLOOKUP(C:C,products!$A$2:$B$1000,2,)</f>
        <v>Electra Townie Original 7D EQ - 2016</v>
      </c>
    </row>
    <row r="1407" spans="1:11" x14ac:dyDescent="0.25">
      <c r="A1407">
        <v>506</v>
      </c>
      <c r="B1407">
        <v>1</v>
      </c>
      <c r="C1407">
        <v>25</v>
      </c>
      <c r="D1407">
        <v>1</v>
      </c>
      <c r="E1407">
        <v>499.99</v>
      </c>
      <c r="F1407">
        <v>0.1</v>
      </c>
      <c r="G1407">
        <f>(order_items[[#This Row],[quantity]]*order_items[[#This Row],[list_price]]-order_items[[#This Row],[discount]])</f>
        <v>499.89</v>
      </c>
      <c r="H1407" t="str">
        <f>VLOOKUP(I1407, 'categories'!$A$2:$B$1000, 2, FALSE)</f>
        <v>Comfort Bicycles</v>
      </c>
      <c r="I1407">
        <f>VLOOKUP(C1407, products!$A$2:$D$1000, 4, FALSE)</f>
        <v>2</v>
      </c>
      <c r="J1407" t="str">
        <f>VLOOKUP(D1407, stores!$A$2:$B$1000, 2, FALSE)</f>
        <v>Santa Cruz Bikes</v>
      </c>
      <c r="K1407" t="str">
        <f>VLOOKUP(C:C,products!$A$2:$B$1000,2,)</f>
        <v>Electra Townie Original 7D - 2015/2016</v>
      </c>
    </row>
    <row r="1408" spans="1:11" x14ac:dyDescent="0.25">
      <c r="A1408">
        <v>506</v>
      </c>
      <c r="B1408">
        <v>2</v>
      </c>
      <c r="C1408">
        <v>7</v>
      </c>
      <c r="D1408">
        <v>1</v>
      </c>
      <c r="E1408">
        <v>3999.99</v>
      </c>
      <c r="F1408">
        <v>7.0000000000000007E-2</v>
      </c>
      <c r="G1408">
        <f>(order_items[[#This Row],[quantity]]*order_items[[#This Row],[list_price]]-order_items[[#This Row],[discount]])</f>
        <v>3999.9199999999996</v>
      </c>
      <c r="H1408" t="str">
        <f>VLOOKUP(I1408, 'categories'!$A$2:$B$1000, 2, FALSE)</f>
        <v>Mountain Bikes</v>
      </c>
      <c r="I1408">
        <f>VLOOKUP(C1408, products!$A$2:$D$1000, 4, FALSE)</f>
        <v>6</v>
      </c>
      <c r="J1408" t="str">
        <f>VLOOKUP(D1408, stores!$A$2:$B$1000, 2, FALSE)</f>
        <v>Santa Cruz Bikes</v>
      </c>
      <c r="K1408" t="str">
        <f>VLOOKUP(C:C,products!$A$2:$B$1000,2,)</f>
        <v>Trek Slash 8 27.5 - 2016</v>
      </c>
    </row>
    <row r="1409" spans="1:11" x14ac:dyDescent="0.25">
      <c r="A1409">
        <v>507</v>
      </c>
      <c r="B1409">
        <v>1</v>
      </c>
      <c r="C1409">
        <v>11</v>
      </c>
      <c r="D1409">
        <v>2</v>
      </c>
      <c r="E1409">
        <v>1680.99</v>
      </c>
      <c r="F1409">
        <v>0.05</v>
      </c>
      <c r="G1409">
        <f>(order_items[[#This Row],[quantity]]*order_items[[#This Row],[list_price]]-order_items[[#This Row],[discount]])</f>
        <v>3361.93</v>
      </c>
      <c r="H1409" t="str">
        <f>VLOOKUP(I1409, 'categories'!$A$2:$B$1000, 2, FALSE)</f>
        <v>Cyclocross Bicycles</v>
      </c>
      <c r="I1409">
        <f>VLOOKUP(C1409, products!$A$2:$D$1000, 4, FALSE)</f>
        <v>4</v>
      </c>
      <c r="J1409" t="str">
        <f>VLOOKUP(D1409, stores!$A$2:$B$1000, 2, FALSE)</f>
        <v>Baldwin Bikes</v>
      </c>
      <c r="K1409" t="str">
        <f>VLOOKUP(C:C,products!$A$2:$B$1000,2,)</f>
        <v>Surly Straggler 650b - 2016</v>
      </c>
    </row>
    <row r="1410" spans="1:11" x14ac:dyDescent="0.25">
      <c r="A1410">
        <v>507</v>
      </c>
      <c r="B1410">
        <v>2</v>
      </c>
      <c r="C1410">
        <v>13</v>
      </c>
      <c r="D1410">
        <v>2</v>
      </c>
      <c r="E1410">
        <v>269.99</v>
      </c>
      <c r="F1410">
        <v>7.0000000000000007E-2</v>
      </c>
      <c r="G1410">
        <f>(order_items[[#This Row],[quantity]]*order_items[[#This Row],[list_price]]-order_items[[#This Row],[discount]])</f>
        <v>539.91</v>
      </c>
      <c r="H1410" t="str">
        <f>VLOOKUP(I1410, 'categories'!$A$2:$B$1000, 2, FALSE)</f>
        <v>Cruisers Bicycles</v>
      </c>
      <c r="I1410">
        <f>VLOOKUP(C1410, products!$A$2:$D$1000, 4, FALSE)</f>
        <v>3</v>
      </c>
      <c r="J1410" t="str">
        <f>VLOOKUP(D1410, stores!$A$2:$B$1000, 2, FALSE)</f>
        <v>Baldwin Bikes</v>
      </c>
      <c r="K1410" t="str">
        <f>VLOOKUP(C:C,products!$A$2:$B$1000,2,)</f>
        <v>Electra Cruiser 1 (24-Inch) - 2016</v>
      </c>
    </row>
    <row r="1411" spans="1:11" x14ac:dyDescent="0.25">
      <c r="A1411">
        <v>507</v>
      </c>
      <c r="B1411">
        <v>3</v>
      </c>
      <c r="C1411">
        <v>20</v>
      </c>
      <c r="D1411">
        <v>2</v>
      </c>
      <c r="E1411">
        <v>599.99</v>
      </c>
      <c r="F1411">
        <v>0.1</v>
      </c>
      <c r="G1411">
        <f>(order_items[[#This Row],[quantity]]*order_items[[#This Row],[list_price]]-order_items[[#This Row],[discount]])</f>
        <v>1199.8800000000001</v>
      </c>
      <c r="H1411" t="str">
        <f>VLOOKUP(I1411, 'categories'!$A$2:$B$1000, 2, FALSE)</f>
        <v>Cruisers Bicycles</v>
      </c>
      <c r="I1411">
        <f>VLOOKUP(C1411, products!$A$2:$D$1000, 4, FALSE)</f>
        <v>3</v>
      </c>
      <c r="J1411" t="str">
        <f>VLOOKUP(D1411, stores!$A$2:$B$1000, 2, FALSE)</f>
        <v>Baldwin Bikes</v>
      </c>
      <c r="K1411" t="str">
        <f>VLOOKUP(C:C,products!$A$2:$B$1000,2,)</f>
        <v>Electra Townie Original 7D EQ - Women's - 2016</v>
      </c>
    </row>
    <row r="1412" spans="1:11" x14ac:dyDescent="0.25">
      <c r="A1412">
        <v>508</v>
      </c>
      <c r="B1412">
        <v>1</v>
      </c>
      <c r="C1412">
        <v>8</v>
      </c>
      <c r="D1412">
        <v>1</v>
      </c>
      <c r="E1412">
        <v>1799.99</v>
      </c>
      <c r="F1412">
        <v>0.05</v>
      </c>
      <c r="G1412">
        <f>(order_items[[#This Row],[quantity]]*order_items[[#This Row],[list_price]]-order_items[[#This Row],[discount]])</f>
        <v>1799.94</v>
      </c>
      <c r="H1412" t="str">
        <f>VLOOKUP(I1412, 'categories'!$A$2:$B$1000, 2, FALSE)</f>
        <v>Mountain Bikes</v>
      </c>
      <c r="I1412">
        <f>VLOOKUP(C1412, products!$A$2:$D$1000, 4, FALSE)</f>
        <v>6</v>
      </c>
      <c r="J1412" t="str">
        <f>VLOOKUP(D1412, stores!$A$2:$B$1000, 2, FALSE)</f>
        <v>Santa Cruz Bikes</v>
      </c>
      <c r="K1412" t="str">
        <f>VLOOKUP(C:C,products!$A$2:$B$1000,2,)</f>
        <v>Trek Remedy 29 Carbon Frameset - 2016</v>
      </c>
    </row>
    <row r="1413" spans="1:11" x14ac:dyDescent="0.25">
      <c r="A1413">
        <v>508</v>
      </c>
      <c r="B1413">
        <v>2</v>
      </c>
      <c r="C1413">
        <v>2</v>
      </c>
      <c r="D1413">
        <v>2</v>
      </c>
      <c r="E1413">
        <v>749.99</v>
      </c>
      <c r="F1413">
        <v>0.05</v>
      </c>
      <c r="G1413">
        <f>(order_items[[#This Row],[quantity]]*order_items[[#This Row],[list_price]]-order_items[[#This Row],[discount]])</f>
        <v>1499.93</v>
      </c>
      <c r="H1413" t="str">
        <f>VLOOKUP(I1413, 'categories'!$A$2:$B$1000, 2, FALSE)</f>
        <v>Mountain Bikes</v>
      </c>
      <c r="I1413">
        <f>VLOOKUP(C1413, products!$A$2:$D$1000, 4, FALSE)</f>
        <v>6</v>
      </c>
      <c r="J1413" t="str">
        <f>VLOOKUP(D1413, stores!$A$2:$B$1000, 2, FALSE)</f>
        <v>Baldwin Bikes</v>
      </c>
      <c r="K1413" t="str">
        <f>VLOOKUP(C:C,products!$A$2:$B$1000,2,)</f>
        <v>Ritchey Timberwolf Frameset - 2016</v>
      </c>
    </row>
    <row r="1414" spans="1:11" x14ac:dyDescent="0.25">
      <c r="A1414">
        <v>508</v>
      </c>
      <c r="B1414">
        <v>3</v>
      </c>
      <c r="C1414">
        <v>10</v>
      </c>
      <c r="D1414">
        <v>2</v>
      </c>
      <c r="E1414">
        <v>1549</v>
      </c>
      <c r="F1414">
        <v>0.05</v>
      </c>
      <c r="G1414">
        <f>(order_items[[#This Row],[quantity]]*order_items[[#This Row],[list_price]]-order_items[[#This Row],[discount]])</f>
        <v>3097.95</v>
      </c>
      <c r="H1414" t="str">
        <f>VLOOKUP(I1414, 'categories'!$A$2:$B$1000, 2, FALSE)</f>
        <v>Cyclocross Bicycles</v>
      </c>
      <c r="I1414">
        <f>VLOOKUP(C1414, products!$A$2:$D$1000, 4, FALSE)</f>
        <v>4</v>
      </c>
      <c r="J1414" t="str">
        <f>VLOOKUP(D1414, stores!$A$2:$B$1000, 2, FALSE)</f>
        <v>Baldwin Bikes</v>
      </c>
      <c r="K1414" t="str">
        <f>VLOOKUP(C:C,products!$A$2:$B$1000,2,)</f>
        <v>Surly Straggler - 2016</v>
      </c>
    </row>
    <row r="1415" spans="1:11" x14ac:dyDescent="0.25">
      <c r="A1415">
        <v>508</v>
      </c>
      <c r="B1415">
        <v>4</v>
      </c>
      <c r="C1415">
        <v>25</v>
      </c>
      <c r="D1415">
        <v>1</v>
      </c>
      <c r="E1415">
        <v>499.99</v>
      </c>
      <c r="F1415">
        <v>7.0000000000000007E-2</v>
      </c>
      <c r="G1415">
        <f>(order_items[[#This Row],[quantity]]*order_items[[#This Row],[list_price]]-order_items[[#This Row],[discount]])</f>
        <v>499.92</v>
      </c>
      <c r="H1415" t="str">
        <f>VLOOKUP(I1415, 'categories'!$A$2:$B$1000, 2, FALSE)</f>
        <v>Comfort Bicycles</v>
      </c>
      <c r="I1415">
        <f>VLOOKUP(C1415, products!$A$2:$D$1000, 4, FALSE)</f>
        <v>2</v>
      </c>
      <c r="J1415" t="str">
        <f>VLOOKUP(D1415, stores!$A$2:$B$1000, 2, FALSE)</f>
        <v>Santa Cruz Bikes</v>
      </c>
      <c r="K1415" t="str">
        <f>VLOOKUP(C:C,products!$A$2:$B$1000,2,)</f>
        <v>Electra Townie Original 7D - 2015/2016</v>
      </c>
    </row>
    <row r="1416" spans="1:11" x14ac:dyDescent="0.25">
      <c r="A1416">
        <v>509</v>
      </c>
      <c r="B1416">
        <v>1</v>
      </c>
      <c r="C1416">
        <v>23</v>
      </c>
      <c r="D1416">
        <v>2</v>
      </c>
      <c r="E1416">
        <v>299.99</v>
      </c>
      <c r="F1416">
        <v>0.2</v>
      </c>
      <c r="G1416">
        <f>(order_items[[#This Row],[quantity]]*order_items[[#This Row],[list_price]]-order_items[[#This Row],[discount]])</f>
        <v>599.78</v>
      </c>
      <c r="H1416" t="str">
        <f>VLOOKUP(I1416, 'categories'!$A$2:$B$1000, 2, FALSE)</f>
        <v>Children Bicycles</v>
      </c>
      <c r="I1416">
        <f>VLOOKUP(C1416, products!$A$2:$D$1000, 4, FALSE)</f>
        <v>1</v>
      </c>
      <c r="J1416" t="str">
        <f>VLOOKUP(D1416, stores!$A$2:$B$1000, 2, FALSE)</f>
        <v>Baldwin Bikes</v>
      </c>
      <c r="K1416" t="str">
        <f>VLOOKUP(C:C,products!$A$2:$B$1000,2,)</f>
        <v>Electra Girl's Hawaii 1 (20-inch) - 2015/2016</v>
      </c>
    </row>
    <row r="1417" spans="1:11" x14ac:dyDescent="0.25">
      <c r="A1417">
        <v>509</v>
      </c>
      <c r="B1417">
        <v>2</v>
      </c>
      <c r="C1417">
        <v>4</v>
      </c>
      <c r="D1417">
        <v>2</v>
      </c>
      <c r="E1417">
        <v>2899.99</v>
      </c>
      <c r="F1417">
        <v>0.05</v>
      </c>
      <c r="G1417">
        <f>(order_items[[#This Row],[quantity]]*order_items[[#This Row],[list_price]]-order_items[[#This Row],[discount]])</f>
        <v>5799.9299999999994</v>
      </c>
      <c r="H1417" t="str">
        <f>VLOOKUP(I1417, 'categories'!$A$2:$B$1000, 2, FALSE)</f>
        <v>Mountain Bikes</v>
      </c>
      <c r="I1417">
        <f>VLOOKUP(C1417, products!$A$2:$D$1000, 4, FALSE)</f>
        <v>6</v>
      </c>
      <c r="J1417" t="str">
        <f>VLOOKUP(D1417, stores!$A$2:$B$1000, 2, FALSE)</f>
        <v>Baldwin Bikes</v>
      </c>
      <c r="K1417" t="str">
        <f>VLOOKUP(C:C,products!$A$2:$B$1000,2,)</f>
        <v>Trek Fuel EX 8 29 - 2016</v>
      </c>
    </row>
    <row r="1418" spans="1:11" x14ac:dyDescent="0.25">
      <c r="A1418">
        <v>510</v>
      </c>
      <c r="B1418">
        <v>1</v>
      </c>
      <c r="C1418">
        <v>17</v>
      </c>
      <c r="D1418">
        <v>1</v>
      </c>
      <c r="E1418">
        <v>429</v>
      </c>
      <c r="F1418">
        <v>0.1</v>
      </c>
      <c r="G1418">
        <f>(order_items[[#This Row],[quantity]]*order_items[[#This Row],[list_price]]-order_items[[#This Row],[discount]])</f>
        <v>428.9</v>
      </c>
      <c r="H1418" t="str">
        <f>VLOOKUP(I1418, 'categories'!$A$2:$B$1000, 2, FALSE)</f>
        <v>Cruisers Bicycles</v>
      </c>
      <c r="I1418">
        <f>VLOOKUP(C1418, products!$A$2:$D$1000, 4, FALSE)</f>
        <v>3</v>
      </c>
      <c r="J1418" t="str">
        <f>VLOOKUP(D1418, stores!$A$2:$B$1000, 2, FALSE)</f>
        <v>Santa Cruz Bikes</v>
      </c>
      <c r="K1418" t="str">
        <f>VLOOKUP(C:C,products!$A$2:$B$1000,2,)</f>
        <v>Pure Cycles Vine 8-Speed - 2016</v>
      </c>
    </row>
    <row r="1419" spans="1:11" x14ac:dyDescent="0.25">
      <c r="A1419">
        <v>511</v>
      </c>
      <c r="B1419">
        <v>1</v>
      </c>
      <c r="C1419">
        <v>22</v>
      </c>
      <c r="D1419">
        <v>2</v>
      </c>
      <c r="E1419">
        <v>269.99</v>
      </c>
      <c r="F1419">
        <v>0.05</v>
      </c>
      <c r="G1419">
        <f>(order_items[[#This Row],[quantity]]*order_items[[#This Row],[list_price]]-order_items[[#This Row],[discount]])</f>
        <v>539.93000000000006</v>
      </c>
      <c r="H1419" t="str">
        <f>VLOOKUP(I1419, 'categories'!$A$2:$B$1000, 2, FALSE)</f>
        <v>Children Bicycles</v>
      </c>
      <c r="I1419">
        <f>VLOOKUP(C1419, products!$A$2:$D$1000, 4, FALSE)</f>
        <v>1</v>
      </c>
      <c r="J1419" t="str">
        <f>VLOOKUP(D1419, stores!$A$2:$B$1000, 2, FALSE)</f>
        <v>Baldwin Bikes</v>
      </c>
      <c r="K1419" t="str">
        <f>VLOOKUP(C:C,products!$A$2:$B$1000,2,)</f>
        <v>Electra Girl's Hawaii 1 (16-inch) - 2015/2016</v>
      </c>
    </row>
    <row r="1420" spans="1:11" x14ac:dyDescent="0.25">
      <c r="A1420">
        <v>511</v>
      </c>
      <c r="B1420">
        <v>2</v>
      </c>
      <c r="C1420">
        <v>13</v>
      </c>
      <c r="D1420">
        <v>1</v>
      </c>
      <c r="E1420">
        <v>269.99</v>
      </c>
      <c r="F1420">
        <v>0.1</v>
      </c>
      <c r="G1420">
        <f>(order_items[[#This Row],[quantity]]*order_items[[#This Row],[list_price]]-order_items[[#This Row],[discount]])</f>
        <v>269.89</v>
      </c>
      <c r="H1420" t="str">
        <f>VLOOKUP(I1420, 'categories'!$A$2:$B$1000, 2, FALSE)</f>
        <v>Cruisers Bicycles</v>
      </c>
      <c r="I1420">
        <f>VLOOKUP(C1420, products!$A$2:$D$1000, 4, FALSE)</f>
        <v>3</v>
      </c>
      <c r="J1420" t="str">
        <f>VLOOKUP(D1420, stores!$A$2:$B$1000, 2, FALSE)</f>
        <v>Santa Cruz Bikes</v>
      </c>
      <c r="K1420" t="str">
        <f>VLOOKUP(C:C,products!$A$2:$B$1000,2,)</f>
        <v>Electra Cruiser 1 (24-Inch) - 2016</v>
      </c>
    </row>
    <row r="1421" spans="1:11" x14ac:dyDescent="0.25">
      <c r="A1421">
        <v>512</v>
      </c>
      <c r="B1421">
        <v>1</v>
      </c>
      <c r="C1421">
        <v>21</v>
      </c>
      <c r="D1421">
        <v>1</v>
      </c>
      <c r="E1421">
        <v>269.99</v>
      </c>
      <c r="F1421">
        <v>7.0000000000000007E-2</v>
      </c>
      <c r="G1421">
        <f>(order_items[[#This Row],[quantity]]*order_items[[#This Row],[list_price]]-order_items[[#This Row],[discount]])</f>
        <v>269.92</v>
      </c>
      <c r="H1421" t="str">
        <f>VLOOKUP(I1421, 'categories'!$A$2:$B$1000, 2, FALSE)</f>
        <v>Children Bicycles</v>
      </c>
      <c r="I1421">
        <f>VLOOKUP(C1421, products!$A$2:$D$1000, 4, FALSE)</f>
        <v>1</v>
      </c>
      <c r="J1421" t="str">
        <f>VLOOKUP(D1421, stores!$A$2:$B$1000, 2, FALSE)</f>
        <v>Santa Cruz Bikes</v>
      </c>
      <c r="K1421" t="str">
        <f>VLOOKUP(C:C,products!$A$2:$B$1000,2,)</f>
        <v>Electra Cruiser 1 (24-Inch) - 2016</v>
      </c>
    </row>
    <row r="1422" spans="1:11" x14ac:dyDescent="0.25">
      <c r="A1422">
        <v>513</v>
      </c>
      <c r="B1422">
        <v>1</v>
      </c>
      <c r="C1422">
        <v>7</v>
      </c>
      <c r="D1422">
        <v>1</v>
      </c>
      <c r="E1422">
        <v>3999.99</v>
      </c>
      <c r="F1422">
        <v>7.0000000000000007E-2</v>
      </c>
      <c r="G1422">
        <f>(order_items[[#This Row],[quantity]]*order_items[[#This Row],[list_price]]-order_items[[#This Row],[discount]])</f>
        <v>3999.9199999999996</v>
      </c>
      <c r="H1422" t="str">
        <f>VLOOKUP(I1422, 'categories'!$A$2:$B$1000, 2, FALSE)</f>
        <v>Mountain Bikes</v>
      </c>
      <c r="I1422">
        <f>VLOOKUP(C1422, products!$A$2:$D$1000, 4, FALSE)</f>
        <v>6</v>
      </c>
      <c r="J1422" t="str">
        <f>VLOOKUP(D1422, stores!$A$2:$B$1000, 2, FALSE)</f>
        <v>Santa Cruz Bikes</v>
      </c>
      <c r="K1422" t="str">
        <f>VLOOKUP(C:C,products!$A$2:$B$1000,2,)</f>
        <v>Trek Slash 8 27.5 - 2016</v>
      </c>
    </row>
    <row r="1423" spans="1:11" x14ac:dyDescent="0.25">
      <c r="A1423">
        <v>513</v>
      </c>
      <c r="B1423">
        <v>2</v>
      </c>
      <c r="C1423">
        <v>13</v>
      </c>
      <c r="D1423">
        <v>1</v>
      </c>
      <c r="E1423">
        <v>269.99</v>
      </c>
      <c r="F1423">
        <v>0.2</v>
      </c>
      <c r="G1423">
        <f>(order_items[[#This Row],[quantity]]*order_items[[#This Row],[list_price]]-order_items[[#This Row],[discount]])</f>
        <v>269.79000000000002</v>
      </c>
      <c r="H1423" t="str">
        <f>VLOOKUP(I1423, 'categories'!$A$2:$B$1000, 2, FALSE)</f>
        <v>Cruisers Bicycles</v>
      </c>
      <c r="I1423">
        <f>VLOOKUP(C1423, products!$A$2:$D$1000, 4, FALSE)</f>
        <v>3</v>
      </c>
      <c r="J1423" t="str">
        <f>VLOOKUP(D1423, stores!$A$2:$B$1000, 2, FALSE)</f>
        <v>Santa Cruz Bikes</v>
      </c>
      <c r="K1423" t="str">
        <f>VLOOKUP(C:C,products!$A$2:$B$1000,2,)</f>
        <v>Electra Cruiser 1 (24-Inch) - 2016</v>
      </c>
    </row>
    <row r="1424" spans="1:11" x14ac:dyDescent="0.25">
      <c r="A1424">
        <v>513</v>
      </c>
      <c r="B1424">
        <v>3</v>
      </c>
      <c r="C1424">
        <v>23</v>
      </c>
      <c r="D1424">
        <v>1</v>
      </c>
      <c r="E1424">
        <v>299.99</v>
      </c>
      <c r="F1424">
        <v>7.0000000000000007E-2</v>
      </c>
      <c r="G1424">
        <f>(order_items[[#This Row],[quantity]]*order_items[[#This Row],[list_price]]-order_items[[#This Row],[discount]])</f>
        <v>299.92</v>
      </c>
      <c r="H1424" t="str">
        <f>VLOOKUP(I1424, 'categories'!$A$2:$B$1000, 2, FALSE)</f>
        <v>Children Bicycles</v>
      </c>
      <c r="I1424">
        <f>VLOOKUP(C1424, products!$A$2:$D$1000, 4, FALSE)</f>
        <v>1</v>
      </c>
      <c r="J1424" t="str">
        <f>VLOOKUP(D1424, stores!$A$2:$B$1000, 2, FALSE)</f>
        <v>Santa Cruz Bikes</v>
      </c>
      <c r="K1424" t="str">
        <f>VLOOKUP(C:C,products!$A$2:$B$1000,2,)</f>
        <v>Electra Girl's Hawaii 1 (20-inch) - 2015/2016</v>
      </c>
    </row>
    <row r="1425" spans="1:11" x14ac:dyDescent="0.25">
      <c r="A1425">
        <v>514</v>
      </c>
      <c r="B1425">
        <v>1</v>
      </c>
      <c r="C1425">
        <v>18</v>
      </c>
      <c r="D1425">
        <v>2</v>
      </c>
      <c r="E1425">
        <v>449</v>
      </c>
      <c r="F1425">
        <v>0.2</v>
      </c>
      <c r="G1425">
        <f>(order_items[[#This Row],[quantity]]*order_items[[#This Row],[list_price]]-order_items[[#This Row],[discount]])</f>
        <v>897.8</v>
      </c>
      <c r="H1425" t="str">
        <f>VLOOKUP(I1425, 'categories'!$A$2:$B$1000, 2, FALSE)</f>
        <v>Cruisers Bicycles</v>
      </c>
      <c r="I1425">
        <f>VLOOKUP(C1425, products!$A$2:$D$1000, 4, FALSE)</f>
        <v>3</v>
      </c>
      <c r="J1425" t="str">
        <f>VLOOKUP(D1425, stores!$A$2:$B$1000, 2, FALSE)</f>
        <v>Baldwin Bikes</v>
      </c>
      <c r="K1425" t="str">
        <f>VLOOKUP(C:C,products!$A$2:$B$1000,2,)</f>
        <v>Pure Cycles Western 3-Speed - Women's - 2015/2016</v>
      </c>
    </row>
    <row r="1426" spans="1:11" x14ac:dyDescent="0.25">
      <c r="A1426">
        <v>514</v>
      </c>
      <c r="B1426">
        <v>2</v>
      </c>
      <c r="C1426">
        <v>17</v>
      </c>
      <c r="D1426">
        <v>2</v>
      </c>
      <c r="E1426">
        <v>429</v>
      </c>
      <c r="F1426">
        <v>7.0000000000000007E-2</v>
      </c>
      <c r="G1426">
        <f>(order_items[[#This Row],[quantity]]*order_items[[#This Row],[list_price]]-order_items[[#This Row],[discount]])</f>
        <v>857.93</v>
      </c>
      <c r="H1426" t="str">
        <f>VLOOKUP(I1426, 'categories'!$A$2:$B$1000, 2, FALSE)</f>
        <v>Cruisers Bicycles</v>
      </c>
      <c r="I1426">
        <f>VLOOKUP(C1426, products!$A$2:$D$1000, 4, FALSE)</f>
        <v>3</v>
      </c>
      <c r="J1426" t="str">
        <f>VLOOKUP(D1426, stores!$A$2:$B$1000, 2, FALSE)</f>
        <v>Baldwin Bikes</v>
      </c>
      <c r="K1426" t="str">
        <f>VLOOKUP(C:C,products!$A$2:$B$1000,2,)</f>
        <v>Pure Cycles Vine 8-Speed - 2016</v>
      </c>
    </row>
    <row r="1427" spans="1:11" x14ac:dyDescent="0.25">
      <c r="A1427">
        <v>515</v>
      </c>
      <c r="B1427">
        <v>1</v>
      </c>
      <c r="C1427">
        <v>8</v>
      </c>
      <c r="D1427">
        <v>1</v>
      </c>
      <c r="E1427">
        <v>1799.99</v>
      </c>
      <c r="F1427">
        <v>7.0000000000000007E-2</v>
      </c>
      <c r="G1427">
        <f>(order_items[[#This Row],[quantity]]*order_items[[#This Row],[list_price]]-order_items[[#This Row],[discount]])</f>
        <v>1799.92</v>
      </c>
      <c r="H1427" t="str">
        <f>VLOOKUP(I1427, 'categories'!$A$2:$B$1000, 2, FALSE)</f>
        <v>Mountain Bikes</v>
      </c>
      <c r="I1427">
        <f>VLOOKUP(C1427, products!$A$2:$D$1000, 4, FALSE)</f>
        <v>6</v>
      </c>
      <c r="J1427" t="str">
        <f>VLOOKUP(D1427, stores!$A$2:$B$1000, 2, FALSE)</f>
        <v>Santa Cruz Bikes</v>
      </c>
      <c r="K1427" t="str">
        <f>VLOOKUP(C:C,products!$A$2:$B$1000,2,)</f>
        <v>Trek Remedy 29 Carbon Frameset - 2016</v>
      </c>
    </row>
    <row r="1428" spans="1:11" x14ac:dyDescent="0.25">
      <c r="A1428">
        <v>515</v>
      </c>
      <c r="B1428">
        <v>2</v>
      </c>
      <c r="C1428">
        <v>5</v>
      </c>
      <c r="D1428">
        <v>1</v>
      </c>
      <c r="E1428">
        <v>1320.99</v>
      </c>
      <c r="F1428">
        <v>0.1</v>
      </c>
      <c r="G1428">
        <f>(order_items[[#This Row],[quantity]]*order_items[[#This Row],[list_price]]-order_items[[#This Row],[discount]])</f>
        <v>1320.89</v>
      </c>
      <c r="H1428" t="str">
        <f>VLOOKUP(I1428, 'categories'!$A$2:$B$1000, 2, FALSE)</f>
        <v>Mountain Bikes</v>
      </c>
      <c r="I1428">
        <f>VLOOKUP(C1428, products!$A$2:$D$1000, 4, FALSE)</f>
        <v>6</v>
      </c>
      <c r="J1428" t="str">
        <f>VLOOKUP(D1428, stores!$A$2:$B$1000, 2, FALSE)</f>
        <v>Santa Cruz Bikes</v>
      </c>
      <c r="K1428" t="str">
        <f>VLOOKUP(C:C,products!$A$2:$B$1000,2,)</f>
        <v>Heller Shagamaw Frame - 2016</v>
      </c>
    </row>
    <row r="1429" spans="1:11" x14ac:dyDescent="0.25">
      <c r="A1429">
        <v>515</v>
      </c>
      <c r="B1429">
        <v>3</v>
      </c>
      <c r="C1429">
        <v>25</v>
      </c>
      <c r="D1429">
        <v>2</v>
      </c>
      <c r="E1429">
        <v>499.99</v>
      </c>
      <c r="F1429">
        <v>7.0000000000000007E-2</v>
      </c>
      <c r="G1429">
        <f>(order_items[[#This Row],[quantity]]*order_items[[#This Row],[list_price]]-order_items[[#This Row],[discount]])</f>
        <v>999.91</v>
      </c>
      <c r="H1429" t="str">
        <f>VLOOKUP(I1429, 'categories'!$A$2:$B$1000, 2, FALSE)</f>
        <v>Comfort Bicycles</v>
      </c>
      <c r="I1429">
        <f>VLOOKUP(C1429, products!$A$2:$D$1000, 4, FALSE)</f>
        <v>2</v>
      </c>
      <c r="J1429" t="str">
        <f>VLOOKUP(D1429, stores!$A$2:$B$1000, 2, FALSE)</f>
        <v>Baldwin Bikes</v>
      </c>
      <c r="K1429" t="str">
        <f>VLOOKUP(C:C,products!$A$2:$B$1000,2,)</f>
        <v>Electra Townie Original 7D - 2015/2016</v>
      </c>
    </row>
    <row r="1430" spans="1:11" x14ac:dyDescent="0.25">
      <c r="A1430">
        <v>515</v>
      </c>
      <c r="B1430">
        <v>4</v>
      </c>
      <c r="C1430">
        <v>6</v>
      </c>
      <c r="D1430">
        <v>2</v>
      </c>
      <c r="E1430">
        <v>469.99</v>
      </c>
      <c r="F1430">
        <v>0.2</v>
      </c>
      <c r="G1430">
        <f>(order_items[[#This Row],[quantity]]*order_items[[#This Row],[list_price]]-order_items[[#This Row],[discount]])</f>
        <v>939.78</v>
      </c>
      <c r="H1430" t="str">
        <f>VLOOKUP(I1430, 'categories'!$A$2:$B$1000, 2, FALSE)</f>
        <v>Mountain Bikes</v>
      </c>
      <c r="I1430">
        <f>VLOOKUP(C1430, products!$A$2:$D$1000, 4, FALSE)</f>
        <v>6</v>
      </c>
      <c r="J1430" t="str">
        <f>VLOOKUP(D1430, stores!$A$2:$B$1000, 2, FALSE)</f>
        <v>Baldwin Bikes</v>
      </c>
      <c r="K1430" t="str">
        <f>VLOOKUP(C:C,products!$A$2:$B$1000,2,)</f>
        <v>Surly Ice Cream Truck Frameset - 2016</v>
      </c>
    </row>
    <row r="1431" spans="1:11" x14ac:dyDescent="0.25">
      <c r="A1431">
        <v>516</v>
      </c>
      <c r="B1431">
        <v>1</v>
      </c>
      <c r="C1431">
        <v>7</v>
      </c>
      <c r="D1431">
        <v>1</v>
      </c>
      <c r="E1431">
        <v>3999.99</v>
      </c>
      <c r="F1431">
        <v>0.05</v>
      </c>
      <c r="G1431">
        <f>(order_items[[#This Row],[quantity]]*order_items[[#This Row],[list_price]]-order_items[[#This Row],[discount]])</f>
        <v>3999.9399999999996</v>
      </c>
      <c r="H1431" t="str">
        <f>VLOOKUP(I1431, 'categories'!$A$2:$B$1000, 2, FALSE)</f>
        <v>Mountain Bikes</v>
      </c>
      <c r="I1431">
        <f>VLOOKUP(C1431, products!$A$2:$D$1000, 4, FALSE)</f>
        <v>6</v>
      </c>
      <c r="J1431" t="str">
        <f>VLOOKUP(D1431, stores!$A$2:$B$1000, 2, FALSE)</f>
        <v>Santa Cruz Bikes</v>
      </c>
      <c r="K1431" t="str">
        <f>VLOOKUP(C:C,products!$A$2:$B$1000,2,)</f>
        <v>Trek Slash 8 27.5 - 2016</v>
      </c>
    </row>
    <row r="1432" spans="1:11" x14ac:dyDescent="0.25">
      <c r="A1432">
        <v>516</v>
      </c>
      <c r="B1432">
        <v>2</v>
      </c>
      <c r="C1432">
        <v>5</v>
      </c>
      <c r="D1432">
        <v>2</v>
      </c>
      <c r="E1432">
        <v>1320.99</v>
      </c>
      <c r="F1432">
        <v>0.1</v>
      </c>
      <c r="G1432">
        <f>(order_items[[#This Row],[quantity]]*order_items[[#This Row],[list_price]]-order_items[[#This Row],[discount]])</f>
        <v>2641.88</v>
      </c>
      <c r="H1432" t="str">
        <f>VLOOKUP(I1432, 'categories'!$A$2:$B$1000, 2, FALSE)</f>
        <v>Mountain Bikes</v>
      </c>
      <c r="I1432">
        <f>VLOOKUP(C1432, products!$A$2:$D$1000, 4, FALSE)</f>
        <v>6</v>
      </c>
      <c r="J1432" t="str">
        <f>VLOOKUP(D1432, stores!$A$2:$B$1000, 2, FALSE)</f>
        <v>Baldwin Bikes</v>
      </c>
      <c r="K1432" t="str">
        <f>VLOOKUP(C:C,products!$A$2:$B$1000,2,)</f>
        <v>Heller Shagamaw Frame - 2016</v>
      </c>
    </row>
    <row r="1433" spans="1:11" x14ac:dyDescent="0.25">
      <c r="A1433">
        <v>517</v>
      </c>
      <c r="B1433">
        <v>1</v>
      </c>
      <c r="C1433">
        <v>21</v>
      </c>
      <c r="D1433">
        <v>2</v>
      </c>
      <c r="E1433">
        <v>269.99</v>
      </c>
      <c r="F1433">
        <v>7.0000000000000007E-2</v>
      </c>
      <c r="G1433">
        <f>(order_items[[#This Row],[quantity]]*order_items[[#This Row],[list_price]]-order_items[[#This Row],[discount]])</f>
        <v>539.91</v>
      </c>
      <c r="H1433" t="str">
        <f>VLOOKUP(I1433, 'categories'!$A$2:$B$1000, 2, FALSE)</f>
        <v>Children Bicycles</v>
      </c>
      <c r="I1433">
        <f>VLOOKUP(C1433, products!$A$2:$D$1000, 4, FALSE)</f>
        <v>1</v>
      </c>
      <c r="J1433" t="str">
        <f>VLOOKUP(D1433, stores!$A$2:$B$1000, 2, FALSE)</f>
        <v>Baldwin Bikes</v>
      </c>
      <c r="K1433" t="str">
        <f>VLOOKUP(C:C,products!$A$2:$B$1000,2,)</f>
        <v>Electra Cruiser 1 (24-Inch) - 2016</v>
      </c>
    </row>
    <row r="1434" spans="1:11" x14ac:dyDescent="0.25">
      <c r="A1434">
        <v>518</v>
      </c>
      <c r="B1434">
        <v>1</v>
      </c>
      <c r="C1434">
        <v>16</v>
      </c>
      <c r="D1434">
        <v>2</v>
      </c>
      <c r="E1434">
        <v>599.99</v>
      </c>
      <c r="F1434">
        <v>0.2</v>
      </c>
      <c r="G1434">
        <f>(order_items[[#This Row],[quantity]]*order_items[[#This Row],[list_price]]-order_items[[#This Row],[discount]])</f>
        <v>1199.78</v>
      </c>
      <c r="H1434" t="str">
        <f>VLOOKUP(I1434, 'categories'!$A$2:$B$1000, 2, FALSE)</f>
        <v>Cruisers Bicycles</v>
      </c>
      <c r="I1434">
        <f>VLOOKUP(C1434, products!$A$2:$D$1000, 4, FALSE)</f>
        <v>3</v>
      </c>
      <c r="J1434" t="str">
        <f>VLOOKUP(D1434, stores!$A$2:$B$1000, 2, FALSE)</f>
        <v>Baldwin Bikes</v>
      </c>
      <c r="K1434" t="str">
        <f>VLOOKUP(C:C,products!$A$2:$B$1000,2,)</f>
        <v>Electra Townie Original 7D EQ - 2016</v>
      </c>
    </row>
    <row r="1435" spans="1:11" x14ac:dyDescent="0.25">
      <c r="A1435">
        <v>518</v>
      </c>
      <c r="B1435">
        <v>2</v>
      </c>
      <c r="C1435">
        <v>5</v>
      </c>
      <c r="D1435">
        <v>2</v>
      </c>
      <c r="E1435">
        <v>1320.99</v>
      </c>
      <c r="F1435">
        <v>0.05</v>
      </c>
      <c r="G1435">
        <f>(order_items[[#This Row],[quantity]]*order_items[[#This Row],[list_price]]-order_items[[#This Row],[discount]])</f>
        <v>2641.93</v>
      </c>
      <c r="H1435" t="str">
        <f>VLOOKUP(I1435, 'categories'!$A$2:$B$1000, 2, FALSE)</f>
        <v>Mountain Bikes</v>
      </c>
      <c r="I1435">
        <f>VLOOKUP(C1435, products!$A$2:$D$1000, 4, FALSE)</f>
        <v>6</v>
      </c>
      <c r="J1435" t="str">
        <f>VLOOKUP(D1435, stores!$A$2:$B$1000, 2, FALSE)</f>
        <v>Baldwin Bikes</v>
      </c>
      <c r="K1435" t="str">
        <f>VLOOKUP(C:C,products!$A$2:$B$1000,2,)</f>
        <v>Heller Shagamaw Frame - 2016</v>
      </c>
    </row>
    <row r="1436" spans="1:11" x14ac:dyDescent="0.25">
      <c r="A1436">
        <v>518</v>
      </c>
      <c r="B1436">
        <v>3</v>
      </c>
      <c r="C1436">
        <v>25</v>
      </c>
      <c r="D1436">
        <v>2</v>
      </c>
      <c r="E1436">
        <v>499.99</v>
      </c>
      <c r="F1436">
        <v>0.05</v>
      </c>
      <c r="G1436">
        <f>(order_items[[#This Row],[quantity]]*order_items[[#This Row],[list_price]]-order_items[[#This Row],[discount]])</f>
        <v>999.93000000000006</v>
      </c>
      <c r="H1436" t="str">
        <f>VLOOKUP(I1436, 'categories'!$A$2:$B$1000, 2, FALSE)</f>
        <v>Comfort Bicycles</v>
      </c>
      <c r="I1436">
        <f>VLOOKUP(C1436, products!$A$2:$D$1000, 4, FALSE)</f>
        <v>2</v>
      </c>
      <c r="J1436" t="str">
        <f>VLOOKUP(D1436, stores!$A$2:$B$1000, 2, FALSE)</f>
        <v>Baldwin Bikes</v>
      </c>
      <c r="K1436" t="str">
        <f>VLOOKUP(C:C,products!$A$2:$B$1000,2,)</f>
        <v>Electra Townie Original 7D - 2015/2016</v>
      </c>
    </row>
    <row r="1437" spans="1:11" x14ac:dyDescent="0.25">
      <c r="A1437">
        <v>518</v>
      </c>
      <c r="B1437">
        <v>4</v>
      </c>
      <c r="C1437">
        <v>15</v>
      </c>
      <c r="D1437">
        <v>2</v>
      </c>
      <c r="E1437">
        <v>529.99</v>
      </c>
      <c r="F1437">
        <v>0.2</v>
      </c>
      <c r="G1437">
        <f>(order_items[[#This Row],[quantity]]*order_items[[#This Row],[list_price]]-order_items[[#This Row],[discount]])</f>
        <v>1059.78</v>
      </c>
      <c r="H1437" t="str">
        <f>VLOOKUP(I1437, 'categories'!$A$2:$B$1000, 2, FALSE)</f>
        <v>Cruisers Bicycles</v>
      </c>
      <c r="I1437">
        <f>VLOOKUP(C1437, products!$A$2:$D$1000, 4, FALSE)</f>
        <v>3</v>
      </c>
      <c r="J1437" t="str">
        <f>VLOOKUP(D1437, stores!$A$2:$B$1000, 2, FALSE)</f>
        <v>Baldwin Bikes</v>
      </c>
      <c r="K1437" t="str">
        <f>VLOOKUP(C:C,products!$A$2:$B$1000,2,)</f>
        <v>Electra Moto 1 - 2016</v>
      </c>
    </row>
    <row r="1438" spans="1:11" x14ac:dyDescent="0.25">
      <c r="A1438">
        <v>518</v>
      </c>
      <c r="B1438">
        <v>5</v>
      </c>
      <c r="C1438">
        <v>11</v>
      </c>
      <c r="D1438">
        <v>2</v>
      </c>
      <c r="E1438">
        <v>1680.99</v>
      </c>
      <c r="F1438">
        <v>7.0000000000000007E-2</v>
      </c>
      <c r="G1438">
        <f>(order_items[[#This Row],[quantity]]*order_items[[#This Row],[list_price]]-order_items[[#This Row],[discount]])</f>
        <v>3361.91</v>
      </c>
      <c r="H1438" t="str">
        <f>VLOOKUP(I1438, 'categories'!$A$2:$B$1000, 2, FALSE)</f>
        <v>Cyclocross Bicycles</v>
      </c>
      <c r="I1438">
        <f>VLOOKUP(C1438, products!$A$2:$D$1000, 4, FALSE)</f>
        <v>4</v>
      </c>
      <c r="J1438" t="str">
        <f>VLOOKUP(D1438, stores!$A$2:$B$1000, 2, FALSE)</f>
        <v>Baldwin Bikes</v>
      </c>
      <c r="K1438" t="str">
        <f>VLOOKUP(C:C,products!$A$2:$B$1000,2,)</f>
        <v>Surly Straggler 650b - 2016</v>
      </c>
    </row>
    <row r="1439" spans="1:11" x14ac:dyDescent="0.25">
      <c r="A1439">
        <v>519</v>
      </c>
      <c r="B1439">
        <v>1</v>
      </c>
      <c r="C1439">
        <v>6</v>
      </c>
      <c r="D1439">
        <v>1</v>
      </c>
      <c r="E1439">
        <v>469.99</v>
      </c>
      <c r="F1439">
        <v>7.0000000000000007E-2</v>
      </c>
      <c r="G1439">
        <f>(order_items[[#This Row],[quantity]]*order_items[[#This Row],[list_price]]-order_items[[#This Row],[discount]])</f>
        <v>469.92</v>
      </c>
      <c r="H1439" t="str">
        <f>VLOOKUP(I1439, 'categories'!$A$2:$B$1000, 2, FALSE)</f>
        <v>Mountain Bikes</v>
      </c>
      <c r="I1439">
        <f>VLOOKUP(C1439, products!$A$2:$D$1000, 4, FALSE)</f>
        <v>6</v>
      </c>
      <c r="J1439" t="str">
        <f>VLOOKUP(D1439, stores!$A$2:$B$1000, 2, FALSE)</f>
        <v>Santa Cruz Bikes</v>
      </c>
      <c r="K1439" t="str">
        <f>VLOOKUP(C:C,products!$A$2:$B$1000,2,)</f>
        <v>Surly Ice Cream Truck Frameset - 2016</v>
      </c>
    </row>
    <row r="1440" spans="1:11" x14ac:dyDescent="0.25">
      <c r="A1440">
        <v>519</v>
      </c>
      <c r="B1440">
        <v>2</v>
      </c>
      <c r="C1440">
        <v>16</v>
      </c>
      <c r="D1440">
        <v>1</v>
      </c>
      <c r="E1440">
        <v>599.99</v>
      </c>
      <c r="F1440">
        <v>0.1</v>
      </c>
      <c r="G1440">
        <f>(order_items[[#This Row],[quantity]]*order_items[[#This Row],[list_price]]-order_items[[#This Row],[discount]])</f>
        <v>599.89</v>
      </c>
      <c r="H1440" t="str">
        <f>VLOOKUP(I1440, 'categories'!$A$2:$B$1000, 2, FALSE)</f>
        <v>Cruisers Bicycles</v>
      </c>
      <c r="I1440">
        <f>VLOOKUP(C1440, products!$A$2:$D$1000, 4, FALSE)</f>
        <v>3</v>
      </c>
      <c r="J1440" t="str">
        <f>VLOOKUP(D1440, stores!$A$2:$B$1000, 2, FALSE)</f>
        <v>Santa Cruz Bikes</v>
      </c>
      <c r="K1440" t="str">
        <f>VLOOKUP(C:C,products!$A$2:$B$1000,2,)</f>
        <v>Electra Townie Original 7D EQ - 2016</v>
      </c>
    </row>
    <row r="1441" spans="1:11" x14ac:dyDescent="0.25">
      <c r="A1441">
        <v>519</v>
      </c>
      <c r="B1441">
        <v>3</v>
      </c>
      <c r="C1441">
        <v>23</v>
      </c>
      <c r="D1441">
        <v>2</v>
      </c>
      <c r="E1441">
        <v>299.99</v>
      </c>
      <c r="F1441">
        <v>0.05</v>
      </c>
      <c r="G1441">
        <f>(order_items[[#This Row],[quantity]]*order_items[[#This Row],[list_price]]-order_items[[#This Row],[discount]])</f>
        <v>599.93000000000006</v>
      </c>
      <c r="H1441" t="str">
        <f>VLOOKUP(I1441, 'categories'!$A$2:$B$1000, 2, FALSE)</f>
        <v>Children Bicycles</v>
      </c>
      <c r="I1441">
        <f>VLOOKUP(C1441, products!$A$2:$D$1000, 4, FALSE)</f>
        <v>1</v>
      </c>
      <c r="J1441" t="str">
        <f>VLOOKUP(D1441, stores!$A$2:$B$1000, 2, FALSE)</f>
        <v>Baldwin Bikes</v>
      </c>
      <c r="K1441" t="str">
        <f>VLOOKUP(C:C,products!$A$2:$B$1000,2,)</f>
        <v>Electra Girl's Hawaii 1 (20-inch) - 2015/2016</v>
      </c>
    </row>
    <row r="1442" spans="1:11" x14ac:dyDescent="0.25">
      <c r="A1442">
        <v>519</v>
      </c>
      <c r="B1442">
        <v>4</v>
      </c>
      <c r="C1442">
        <v>18</v>
      </c>
      <c r="D1442">
        <v>2</v>
      </c>
      <c r="E1442">
        <v>449</v>
      </c>
      <c r="F1442">
        <v>0.2</v>
      </c>
      <c r="G1442">
        <f>(order_items[[#This Row],[quantity]]*order_items[[#This Row],[list_price]]-order_items[[#This Row],[discount]])</f>
        <v>897.8</v>
      </c>
      <c r="H1442" t="str">
        <f>VLOOKUP(I1442, 'categories'!$A$2:$B$1000, 2, FALSE)</f>
        <v>Cruisers Bicycles</v>
      </c>
      <c r="I1442">
        <f>VLOOKUP(C1442, products!$A$2:$D$1000, 4, FALSE)</f>
        <v>3</v>
      </c>
      <c r="J1442" t="str">
        <f>VLOOKUP(D1442, stores!$A$2:$B$1000, 2, FALSE)</f>
        <v>Baldwin Bikes</v>
      </c>
      <c r="K1442" t="str">
        <f>VLOOKUP(C:C,products!$A$2:$B$1000,2,)</f>
        <v>Pure Cycles Western 3-Speed - Women's - 2015/2016</v>
      </c>
    </row>
    <row r="1443" spans="1:11" x14ac:dyDescent="0.25">
      <c r="A1443">
        <v>519</v>
      </c>
      <c r="B1443">
        <v>5</v>
      </c>
      <c r="C1443">
        <v>7</v>
      </c>
      <c r="D1443">
        <v>1</v>
      </c>
      <c r="E1443">
        <v>3999.99</v>
      </c>
      <c r="F1443">
        <v>0.05</v>
      </c>
      <c r="G1443">
        <f>(order_items[[#This Row],[quantity]]*order_items[[#This Row],[list_price]]-order_items[[#This Row],[discount]])</f>
        <v>3999.9399999999996</v>
      </c>
      <c r="H1443" t="str">
        <f>VLOOKUP(I1443, 'categories'!$A$2:$B$1000, 2, FALSE)</f>
        <v>Mountain Bikes</v>
      </c>
      <c r="I1443">
        <f>VLOOKUP(C1443, products!$A$2:$D$1000, 4, FALSE)</f>
        <v>6</v>
      </c>
      <c r="J1443" t="str">
        <f>VLOOKUP(D1443, stores!$A$2:$B$1000, 2, FALSE)</f>
        <v>Santa Cruz Bikes</v>
      </c>
      <c r="K1443" t="str">
        <f>VLOOKUP(C:C,products!$A$2:$B$1000,2,)</f>
        <v>Trek Slash 8 27.5 - 2016</v>
      </c>
    </row>
    <row r="1444" spans="1:11" x14ac:dyDescent="0.25">
      <c r="A1444">
        <v>520</v>
      </c>
      <c r="B1444">
        <v>1</v>
      </c>
      <c r="C1444">
        <v>26</v>
      </c>
      <c r="D1444">
        <v>1</v>
      </c>
      <c r="E1444">
        <v>599.99</v>
      </c>
      <c r="F1444">
        <v>0.1</v>
      </c>
      <c r="G1444">
        <f>(order_items[[#This Row],[quantity]]*order_items[[#This Row],[list_price]]-order_items[[#This Row],[discount]])</f>
        <v>599.89</v>
      </c>
      <c r="H1444" t="str">
        <f>VLOOKUP(I1444, 'categories'!$A$2:$B$1000, 2, FALSE)</f>
        <v>Comfort Bicycles</v>
      </c>
      <c r="I1444">
        <f>VLOOKUP(C1444, products!$A$2:$D$1000, 4, FALSE)</f>
        <v>2</v>
      </c>
      <c r="J1444" t="str">
        <f>VLOOKUP(D1444, stores!$A$2:$B$1000, 2, FALSE)</f>
        <v>Santa Cruz Bikes</v>
      </c>
      <c r="K1444" t="str">
        <f>VLOOKUP(C:C,products!$A$2:$B$1000,2,)</f>
        <v>Electra Townie Original 7D EQ - 2016</v>
      </c>
    </row>
    <row r="1445" spans="1:11" x14ac:dyDescent="0.25">
      <c r="A1445">
        <v>520</v>
      </c>
      <c r="B1445">
        <v>2</v>
      </c>
      <c r="C1445">
        <v>24</v>
      </c>
      <c r="D1445">
        <v>1</v>
      </c>
      <c r="E1445">
        <v>549.99</v>
      </c>
      <c r="F1445">
        <v>0.2</v>
      </c>
      <c r="G1445">
        <f>(order_items[[#This Row],[quantity]]*order_items[[#This Row],[list_price]]-order_items[[#This Row],[discount]])</f>
        <v>549.79</v>
      </c>
      <c r="H1445" t="str">
        <f>VLOOKUP(I1445, 'categories'!$A$2:$B$1000, 2, FALSE)</f>
        <v>Comfort Bicycles</v>
      </c>
      <c r="I1445">
        <f>VLOOKUP(C1445, products!$A$2:$D$1000, 4, FALSE)</f>
        <v>2</v>
      </c>
      <c r="J1445" t="str">
        <f>VLOOKUP(D1445, stores!$A$2:$B$1000, 2, FALSE)</f>
        <v>Santa Cruz Bikes</v>
      </c>
      <c r="K1445" t="str">
        <f>VLOOKUP(C:C,products!$A$2:$B$1000,2,)</f>
        <v>Electra Townie Original 21D - 2016</v>
      </c>
    </row>
    <row r="1446" spans="1:11" x14ac:dyDescent="0.25">
      <c r="A1446">
        <v>520</v>
      </c>
      <c r="B1446">
        <v>3</v>
      </c>
      <c r="C1446">
        <v>10</v>
      </c>
      <c r="D1446">
        <v>1</v>
      </c>
      <c r="E1446">
        <v>1549</v>
      </c>
      <c r="F1446">
        <v>7.0000000000000007E-2</v>
      </c>
      <c r="G1446">
        <f>(order_items[[#This Row],[quantity]]*order_items[[#This Row],[list_price]]-order_items[[#This Row],[discount]])</f>
        <v>1548.93</v>
      </c>
      <c r="H1446" t="str">
        <f>VLOOKUP(I1446, 'categories'!$A$2:$B$1000, 2, FALSE)</f>
        <v>Cyclocross Bicycles</v>
      </c>
      <c r="I1446">
        <f>VLOOKUP(C1446, products!$A$2:$D$1000, 4, FALSE)</f>
        <v>4</v>
      </c>
      <c r="J1446" t="str">
        <f>VLOOKUP(D1446, stores!$A$2:$B$1000, 2, FALSE)</f>
        <v>Santa Cruz Bikes</v>
      </c>
      <c r="K1446" t="str">
        <f>VLOOKUP(C:C,products!$A$2:$B$1000,2,)</f>
        <v>Surly Straggler - 2016</v>
      </c>
    </row>
    <row r="1447" spans="1:11" x14ac:dyDescent="0.25">
      <c r="A1447">
        <v>521</v>
      </c>
      <c r="B1447">
        <v>1</v>
      </c>
      <c r="C1447">
        <v>5</v>
      </c>
      <c r="D1447">
        <v>1</v>
      </c>
      <c r="E1447">
        <v>1320.99</v>
      </c>
      <c r="F1447">
        <v>0.2</v>
      </c>
      <c r="G1447">
        <f>(order_items[[#This Row],[quantity]]*order_items[[#This Row],[list_price]]-order_items[[#This Row],[discount]])</f>
        <v>1320.79</v>
      </c>
      <c r="H1447" t="str">
        <f>VLOOKUP(I1447, 'categories'!$A$2:$B$1000, 2, FALSE)</f>
        <v>Mountain Bikes</v>
      </c>
      <c r="I1447">
        <f>VLOOKUP(C1447, products!$A$2:$D$1000, 4, FALSE)</f>
        <v>6</v>
      </c>
      <c r="J1447" t="str">
        <f>VLOOKUP(D1447, stores!$A$2:$B$1000, 2, FALSE)</f>
        <v>Santa Cruz Bikes</v>
      </c>
      <c r="K1447" t="str">
        <f>VLOOKUP(C:C,products!$A$2:$B$1000,2,)</f>
        <v>Heller Shagamaw Frame - 2016</v>
      </c>
    </row>
    <row r="1448" spans="1:11" x14ac:dyDescent="0.25">
      <c r="A1448">
        <v>521</v>
      </c>
      <c r="B1448">
        <v>2</v>
      </c>
      <c r="C1448">
        <v>14</v>
      </c>
      <c r="D1448">
        <v>1</v>
      </c>
      <c r="E1448">
        <v>269.99</v>
      </c>
      <c r="F1448">
        <v>0.2</v>
      </c>
      <c r="G1448">
        <f>(order_items[[#This Row],[quantity]]*order_items[[#This Row],[list_price]]-order_items[[#This Row],[discount]])</f>
        <v>269.79000000000002</v>
      </c>
      <c r="H1448" t="str">
        <f>VLOOKUP(I1448, 'categories'!$A$2:$B$1000, 2, FALSE)</f>
        <v>Cruisers Bicycles</v>
      </c>
      <c r="I1448">
        <f>VLOOKUP(C1448, products!$A$2:$D$1000, 4, FALSE)</f>
        <v>3</v>
      </c>
      <c r="J1448" t="str">
        <f>VLOOKUP(D1448, stores!$A$2:$B$1000, 2, FALSE)</f>
        <v>Santa Cruz Bikes</v>
      </c>
      <c r="K1448" t="str">
        <f>VLOOKUP(C:C,products!$A$2:$B$1000,2,)</f>
        <v>Electra Girl's Hawaii 1 (16-inch) - 2015/2016</v>
      </c>
    </row>
    <row r="1449" spans="1:11" x14ac:dyDescent="0.25">
      <c r="A1449">
        <v>522</v>
      </c>
      <c r="B1449">
        <v>1</v>
      </c>
      <c r="C1449">
        <v>4</v>
      </c>
      <c r="D1449">
        <v>2</v>
      </c>
      <c r="E1449">
        <v>2899.99</v>
      </c>
      <c r="F1449">
        <v>7.0000000000000007E-2</v>
      </c>
      <c r="G1449">
        <f>(order_items[[#This Row],[quantity]]*order_items[[#This Row],[list_price]]-order_items[[#This Row],[discount]])</f>
        <v>5799.91</v>
      </c>
      <c r="H1449" t="str">
        <f>VLOOKUP(I1449, 'categories'!$A$2:$B$1000, 2, FALSE)</f>
        <v>Mountain Bikes</v>
      </c>
      <c r="I1449">
        <f>VLOOKUP(C1449, products!$A$2:$D$1000, 4, FALSE)</f>
        <v>6</v>
      </c>
      <c r="J1449" t="str">
        <f>VLOOKUP(D1449, stores!$A$2:$B$1000, 2, FALSE)</f>
        <v>Baldwin Bikes</v>
      </c>
      <c r="K1449" t="str">
        <f>VLOOKUP(C:C,products!$A$2:$B$1000,2,)</f>
        <v>Trek Fuel EX 8 29 - 2016</v>
      </c>
    </row>
    <row r="1450" spans="1:11" x14ac:dyDescent="0.25">
      <c r="A1450">
        <v>522</v>
      </c>
      <c r="B1450">
        <v>2</v>
      </c>
      <c r="C1450">
        <v>22</v>
      </c>
      <c r="D1450">
        <v>2</v>
      </c>
      <c r="E1450">
        <v>269.99</v>
      </c>
      <c r="F1450">
        <v>7.0000000000000007E-2</v>
      </c>
      <c r="G1450">
        <f>(order_items[[#This Row],[quantity]]*order_items[[#This Row],[list_price]]-order_items[[#This Row],[discount]])</f>
        <v>539.91</v>
      </c>
      <c r="H1450" t="str">
        <f>VLOOKUP(I1450, 'categories'!$A$2:$B$1000, 2, FALSE)</f>
        <v>Children Bicycles</v>
      </c>
      <c r="I1450">
        <f>VLOOKUP(C1450, products!$A$2:$D$1000, 4, FALSE)</f>
        <v>1</v>
      </c>
      <c r="J1450" t="str">
        <f>VLOOKUP(D1450, stores!$A$2:$B$1000, 2, FALSE)</f>
        <v>Baldwin Bikes</v>
      </c>
      <c r="K1450" t="str">
        <f>VLOOKUP(C:C,products!$A$2:$B$1000,2,)</f>
        <v>Electra Girl's Hawaii 1 (16-inch) - 2015/2016</v>
      </c>
    </row>
    <row r="1451" spans="1:11" x14ac:dyDescent="0.25">
      <c r="A1451">
        <v>522</v>
      </c>
      <c r="B1451">
        <v>3</v>
      </c>
      <c r="C1451">
        <v>21</v>
      </c>
      <c r="D1451">
        <v>1</v>
      </c>
      <c r="E1451">
        <v>269.99</v>
      </c>
      <c r="F1451">
        <v>0.05</v>
      </c>
      <c r="G1451">
        <f>(order_items[[#This Row],[quantity]]*order_items[[#This Row],[list_price]]-order_items[[#This Row],[discount]])</f>
        <v>269.94</v>
      </c>
      <c r="H1451" t="str">
        <f>VLOOKUP(I1451, 'categories'!$A$2:$B$1000, 2, FALSE)</f>
        <v>Children Bicycles</v>
      </c>
      <c r="I1451">
        <f>VLOOKUP(C1451, products!$A$2:$D$1000, 4, FALSE)</f>
        <v>1</v>
      </c>
      <c r="J1451" t="str">
        <f>VLOOKUP(D1451, stores!$A$2:$B$1000, 2, FALSE)</f>
        <v>Santa Cruz Bikes</v>
      </c>
      <c r="K1451" t="str">
        <f>VLOOKUP(C:C,products!$A$2:$B$1000,2,)</f>
        <v>Electra Cruiser 1 (24-Inch) - 2016</v>
      </c>
    </row>
    <row r="1452" spans="1:11" x14ac:dyDescent="0.25">
      <c r="A1452">
        <v>523</v>
      </c>
      <c r="B1452">
        <v>1</v>
      </c>
      <c r="C1452">
        <v>12</v>
      </c>
      <c r="D1452">
        <v>1</v>
      </c>
      <c r="E1452">
        <v>549.99</v>
      </c>
      <c r="F1452">
        <v>0.2</v>
      </c>
      <c r="G1452">
        <f>(order_items[[#This Row],[quantity]]*order_items[[#This Row],[list_price]]-order_items[[#This Row],[discount]])</f>
        <v>549.79</v>
      </c>
      <c r="H1452" t="str">
        <f>VLOOKUP(I1452, 'categories'!$A$2:$B$1000, 2, FALSE)</f>
        <v>Cruisers Bicycles</v>
      </c>
      <c r="I1452">
        <f>VLOOKUP(C1452, products!$A$2:$D$1000, 4, FALSE)</f>
        <v>3</v>
      </c>
      <c r="J1452" t="str">
        <f>VLOOKUP(D1452, stores!$A$2:$B$1000, 2, FALSE)</f>
        <v>Santa Cruz Bikes</v>
      </c>
      <c r="K1452" t="str">
        <f>VLOOKUP(C:C,products!$A$2:$B$1000,2,)</f>
        <v>Electra Townie Original 21D - 2016</v>
      </c>
    </row>
    <row r="1453" spans="1:11" x14ac:dyDescent="0.25">
      <c r="A1453">
        <v>523</v>
      </c>
      <c r="B1453">
        <v>2</v>
      </c>
      <c r="C1453">
        <v>20</v>
      </c>
      <c r="D1453">
        <v>1</v>
      </c>
      <c r="E1453">
        <v>599.99</v>
      </c>
      <c r="F1453">
        <v>0.05</v>
      </c>
      <c r="G1453">
        <f>(order_items[[#This Row],[quantity]]*order_items[[#This Row],[list_price]]-order_items[[#This Row],[discount]])</f>
        <v>599.94000000000005</v>
      </c>
      <c r="H1453" t="str">
        <f>VLOOKUP(I1453, 'categories'!$A$2:$B$1000, 2, FALSE)</f>
        <v>Cruisers Bicycles</v>
      </c>
      <c r="I1453">
        <f>VLOOKUP(C1453, products!$A$2:$D$1000, 4, FALSE)</f>
        <v>3</v>
      </c>
      <c r="J1453" t="str">
        <f>VLOOKUP(D1453, stores!$A$2:$B$1000, 2, FALSE)</f>
        <v>Santa Cruz Bikes</v>
      </c>
      <c r="K1453" t="str">
        <f>VLOOKUP(C:C,products!$A$2:$B$1000,2,)</f>
        <v>Electra Townie Original 7D EQ - Women's - 2016</v>
      </c>
    </row>
    <row r="1454" spans="1:11" x14ac:dyDescent="0.25">
      <c r="A1454">
        <v>523</v>
      </c>
      <c r="B1454">
        <v>3</v>
      </c>
      <c r="C1454">
        <v>5</v>
      </c>
      <c r="D1454">
        <v>2</v>
      </c>
      <c r="E1454">
        <v>1320.99</v>
      </c>
      <c r="F1454">
        <v>0.1</v>
      </c>
      <c r="G1454">
        <f>(order_items[[#This Row],[quantity]]*order_items[[#This Row],[list_price]]-order_items[[#This Row],[discount]])</f>
        <v>2641.88</v>
      </c>
      <c r="H1454" t="str">
        <f>VLOOKUP(I1454, 'categories'!$A$2:$B$1000, 2, FALSE)</f>
        <v>Mountain Bikes</v>
      </c>
      <c r="I1454">
        <f>VLOOKUP(C1454, products!$A$2:$D$1000, 4, FALSE)</f>
        <v>6</v>
      </c>
      <c r="J1454" t="str">
        <f>VLOOKUP(D1454, stores!$A$2:$B$1000, 2, FALSE)</f>
        <v>Baldwin Bikes</v>
      </c>
      <c r="K1454" t="str">
        <f>VLOOKUP(C:C,products!$A$2:$B$1000,2,)</f>
        <v>Heller Shagamaw Frame - 2016</v>
      </c>
    </row>
    <row r="1455" spans="1:11" x14ac:dyDescent="0.25">
      <c r="A1455">
        <v>523</v>
      </c>
      <c r="B1455">
        <v>4</v>
      </c>
      <c r="C1455">
        <v>16</v>
      </c>
      <c r="D1455">
        <v>2</v>
      </c>
      <c r="E1455">
        <v>599.99</v>
      </c>
      <c r="F1455">
        <v>7.0000000000000007E-2</v>
      </c>
      <c r="G1455">
        <f>(order_items[[#This Row],[quantity]]*order_items[[#This Row],[list_price]]-order_items[[#This Row],[discount]])</f>
        <v>1199.9100000000001</v>
      </c>
      <c r="H1455" t="str">
        <f>VLOOKUP(I1455, 'categories'!$A$2:$B$1000, 2, FALSE)</f>
        <v>Cruisers Bicycles</v>
      </c>
      <c r="I1455">
        <f>VLOOKUP(C1455, products!$A$2:$D$1000, 4, FALSE)</f>
        <v>3</v>
      </c>
      <c r="J1455" t="str">
        <f>VLOOKUP(D1455, stores!$A$2:$B$1000, 2, FALSE)</f>
        <v>Baldwin Bikes</v>
      </c>
      <c r="K1455" t="str">
        <f>VLOOKUP(C:C,products!$A$2:$B$1000,2,)</f>
        <v>Electra Townie Original 7D EQ - 2016</v>
      </c>
    </row>
    <row r="1456" spans="1:11" x14ac:dyDescent="0.25">
      <c r="A1456">
        <v>524</v>
      </c>
      <c r="B1456">
        <v>1</v>
      </c>
      <c r="C1456">
        <v>11</v>
      </c>
      <c r="D1456">
        <v>1</v>
      </c>
      <c r="E1456">
        <v>1680.99</v>
      </c>
      <c r="F1456">
        <v>7.0000000000000007E-2</v>
      </c>
      <c r="G1456">
        <f>(order_items[[#This Row],[quantity]]*order_items[[#This Row],[list_price]]-order_items[[#This Row],[discount]])</f>
        <v>1680.92</v>
      </c>
      <c r="H1456" t="str">
        <f>VLOOKUP(I1456, 'categories'!$A$2:$B$1000, 2, FALSE)</f>
        <v>Cyclocross Bicycles</v>
      </c>
      <c r="I1456">
        <f>VLOOKUP(C1456, products!$A$2:$D$1000, 4, FALSE)</f>
        <v>4</v>
      </c>
      <c r="J1456" t="str">
        <f>VLOOKUP(D1456, stores!$A$2:$B$1000, 2, FALSE)</f>
        <v>Santa Cruz Bikes</v>
      </c>
      <c r="K1456" t="str">
        <f>VLOOKUP(C:C,products!$A$2:$B$1000,2,)</f>
        <v>Surly Straggler 650b - 2016</v>
      </c>
    </row>
    <row r="1457" spans="1:11" x14ac:dyDescent="0.25">
      <c r="A1457">
        <v>524</v>
      </c>
      <c r="B1457">
        <v>2</v>
      </c>
      <c r="C1457">
        <v>2</v>
      </c>
      <c r="D1457">
        <v>1</v>
      </c>
      <c r="E1457">
        <v>749.99</v>
      </c>
      <c r="F1457">
        <v>0.05</v>
      </c>
      <c r="G1457">
        <f>(order_items[[#This Row],[quantity]]*order_items[[#This Row],[list_price]]-order_items[[#This Row],[discount]])</f>
        <v>749.94</v>
      </c>
      <c r="H1457" t="str">
        <f>VLOOKUP(I1457, 'categories'!$A$2:$B$1000, 2, FALSE)</f>
        <v>Mountain Bikes</v>
      </c>
      <c r="I1457">
        <f>VLOOKUP(C1457, products!$A$2:$D$1000, 4, FALSE)</f>
        <v>6</v>
      </c>
      <c r="J1457" t="str">
        <f>VLOOKUP(D1457, stores!$A$2:$B$1000, 2, FALSE)</f>
        <v>Santa Cruz Bikes</v>
      </c>
      <c r="K1457" t="str">
        <f>VLOOKUP(C:C,products!$A$2:$B$1000,2,)</f>
        <v>Ritchey Timberwolf Frameset - 2016</v>
      </c>
    </row>
    <row r="1458" spans="1:11" x14ac:dyDescent="0.25">
      <c r="A1458">
        <v>524</v>
      </c>
      <c r="B1458">
        <v>3</v>
      </c>
      <c r="C1458">
        <v>9</v>
      </c>
      <c r="D1458">
        <v>1</v>
      </c>
      <c r="E1458">
        <v>2999.99</v>
      </c>
      <c r="F1458">
        <v>0.2</v>
      </c>
      <c r="G1458">
        <f>(order_items[[#This Row],[quantity]]*order_items[[#This Row],[list_price]]-order_items[[#This Row],[discount]])</f>
        <v>2999.79</v>
      </c>
      <c r="H1458" t="str">
        <f>VLOOKUP(I1458, 'categories'!$A$2:$B$1000, 2, FALSE)</f>
        <v>Electric Bikes</v>
      </c>
      <c r="I1458">
        <f>VLOOKUP(C1458, products!$A$2:$D$1000, 4, FALSE)</f>
        <v>5</v>
      </c>
      <c r="J1458" t="str">
        <f>VLOOKUP(D1458, stores!$A$2:$B$1000, 2, FALSE)</f>
        <v>Santa Cruz Bikes</v>
      </c>
      <c r="K1458" t="str">
        <f>VLOOKUP(C:C,products!$A$2:$B$1000,2,)</f>
        <v>Trek Conduit+ - 2016</v>
      </c>
    </row>
    <row r="1459" spans="1:11" x14ac:dyDescent="0.25">
      <c r="A1459">
        <v>524</v>
      </c>
      <c r="B1459">
        <v>4</v>
      </c>
      <c r="C1459">
        <v>3</v>
      </c>
      <c r="D1459">
        <v>2</v>
      </c>
      <c r="E1459">
        <v>999.99</v>
      </c>
      <c r="F1459">
        <v>7.0000000000000007E-2</v>
      </c>
      <c r="G1459">
        <f>(order_items[[#This Row],[quantity]]*order_items[[#This Row],[list_price]]-order_items[[#This Row],[discount]])</f>
        <v>1999.91</v>
      </c>
      <c r="H1459" t="str">
        <f>VLOOKUP(I1459, 'categories'!$A$2:$B$1000, 2, FALSE)</f>
        <v>Mountain Bikes</v>
      </c>
      <c r="I1459">
        <f>VLOOKUP(C1459, products!$A$2:$D$1000, 4, FALSE)</f>
        <v>6</v>
      </c>
      <c r="J1459" t="str">
        <f>VLOOKUP(D1459, stores!$A$2:$B$1000, 2, FALSE)</f>
        <v>Baldwin Bikes</v>
      </c>
      <c r="K1459" t="str">
        <f>VLOOKUP(C:C,products!$A$2:$B$1000,2,)</f>
        <v>Surly Wednesday Frameset - 2016</v>
      </c>
    </row>
    <row r="1460" spans="1:11" x14ac:dyDescent="0.25">
      <c r="A1460">
        <v>524</v>
      </c>
      <c r="B1460">
        <v>5</v>
      </c>
      <c r="C1460">
        <v>26</v>
      </c>
      <c r="D1460">
        <v>1</v>
      </c>
      <c r="E1460">
        <v>599.99</v>
      </c>
      <c r="F1460">
        <v>0.05</v>
      </c>
      <c r="G1460">
        <f>(order_items[[#This Row],[quantity]]*order_items[[#This Row],[list_price]]-order_items[[#This Row],[discount]])</f>
        <v>599.94000000000005</v>
      </c>
      <c r="H1460" t="str">
        <f>VLOOKUP(I1460, 'categories'!$A$2:$B$1000, 2, FALSE)</f>
        <v>Comfort Bicycles</v>
      </c>
      <c r="I1460">
        <f>VLOOKUP(C1460, products!$A$2:$D$1000, 4, FALSE)</f>
        <v>2</v>
      </c>
      <c r="J1460" t="str">
        <f>VLOOKUP(D1460, stores!$A$2:$B$1000, 2, FALSE)</f>
        <v>Santa Cruz Bikes</v>
      </c>
      <c r="K1460" t="str">
        <f>VLOOKUP(C:C,products!$A$2:$B$1000,2,)</f>
        <v>Electra Townie Original 7D EQ - 2016</v>
      </c>
    </row>
    <row r="1461" spans="1:11" x14ac:dyDescent="0.25">
      <c r="A1461">
        <v>525</v>
      </c>
      <c r="B1461">
        <v>1</v>
      </c>
      <c r="C1461">
        <v>9</v>
      </c>
      <c r="D1461">
        <v>2</v>
      </c>
      <c r="E1461">
        <v>2999.99</v>
      </c>
      <c r="F1461">
        <v>7.0000000000000007E-2</v>
      </c>
      <c r="G1461">
        <f>(order_items[[#This Row],[quantity]]*order_items[[#This Row],[list_price]]-order_items[[#This Row],[discount]])</f>
        <v>5999.91</v>
      </c>
      <c r="H1461" t="str">
        <f>VLOOKUP(I1461, 'categories'!$A$2:$B$1000, 2, FALSE)</f>
        <v>Electric Bikes</v>
      </c>
      <c r="I1461">
        <f>VLOOKUP(C1461, products!$A$2:$D$1000, 4, FALSE)</f>
        <v>5</v>
      </c>
      <c r="J1461" t="str">
        <f>VLOOKUP(D1461, stores!$A$2:$B$1000, 2, FALSE)</f>
        <v>Baldwin Bikes</v>
      </c>
      <c r="K1461" t="str">
        <f>VLOOKUP(C:C,products!$A$2:$B$1000,2,)</f>
        <v>Trek Conduit+ - 2016</v>
      </c>
    </row>
    <row r="1462" spans="1:11" x14ac:dyDescent="0.25">
      <c r="A1462">
        <v>525</v>
      </c>
      <c r="B1462">
        <v>2</v>
      </c>
      <c r="C1462">
        <v>6</v>
      </c>
      <c r="D1462">
        <v>2</v>
      </c>
      <c r="E1462">
        <v>469.99</v>
      </c>
      <c r="F1462">
        <v>7.0000000000000007E-2</v>
      </c>
      <c r="G1462">
        <f>(order_items[[#This Row],[quantity]]*order_items[[#This Row],[list_price]]-order_items[[#This Row],[discount]])</f>
        <v>939.91</v>
      </c>
      <c r="H1462" t="str">
        <f>VLOOKUP(I1462, 'categories'!$A$2:$B$1000, 2, FALSE)</f>
        <v>Mountain Bikes</v>
      </c>
      <c r="I1462">
        <f>VLOOKUP(C1462, products!$A$2:$D$1000, 4, FALSE)</f>
        <v>6</v>
      </c>
      <c r="J1462" t="str">
        <f>VLOOKUP(D1462, stores!$A$2:$B$1000, 2, FALSE)</f>
        <v>Baldwin Bikes</v>
      </c>
      <c r="K1462" t="str">
        <f>VLOOKUP(C:C,products!$A$2:$B$1000,2,)</f>
        <v>Surly Ice Cream Truck Frameset - 2016</v>
      </c>
    </row>
    <row r="1463" spans="1:11" x14ac:dyDescent="0.25">
      <c r="A1463">
        <v>525</v>
      </c>
      <c r="B1463">
        <v>3</v>
      </c>
      <c r="C1463">
        <v>10</v>
      </c>
      <c r="D1463">
        <v>1</v>
      </c>
      <c r="E1463">
        <v>1549</v>
      </c>
      <c r="F1463">
        <v>0.1</v>
      </c>
      <c r="G1463">
        <f>(order_items[[#This Row],[quantity]]*order_items[[#This Row],[list_price]]-order_items[[#This Row],[discount]])</f>
        <v>1548.9</v>
      </c>
      <c r="H1463" t="str">
        <f>VLOOKUP(I1463, 'categories'!$A$2:$B$1000, 2, FALSE)</f>
        <v>Cyclocross Bicycles</v>
      </c>
      <c r="I1463">
        <f>VLOOKUP(C1463, products!$A$2:$D$1000, 4, FALSE)</f>
        <v>4</v>
      </c>
      <c r="J1463" t="str">
        <f>VLOOKUP(D1463, stores!$A$2:$B$1000, 2, FALSE)</f>
        <v>Santa Cruz Bikes</v>
      </c>
      <c r="K1463" t="str">
        <f>VLOOKUP(C:C,products!$A$2:$B$1000,2,)</f>
        <v>Surly Straggler - 2016</v>
      </c>
    </row>
    <row r="1464" spans="1:11" x14ac:dyDescent="0.25">
      <c r="A1464">
        <v>526</v>
      </c>
      <c r="B1464">
        <v>1</v>
      </c>
      <c r="C1464">
        <v>3</v>
      </c>
      <c r="D1464">
        <v>2</v>
      </c>
      <c r="E1464">
        <v>999.99</v>
      </c>
      <c r="F1464">
        <v>0.1</v>
      </c>
      <c r="G1464">
        <f>(order_items[[#This Row],[quantity]]*order_items[[#This Row],[list_price]]-order_items[[#This Row],[discount]])</f>
        <v>1999.88</v>
      </c>
      <c r="H1464" t="str">
        <f>VLOOKUP(I1464, 'categories'!$A$2:$B$1000, 2, FALSE)</f>
        <v>Mountain Bikes</v>
      </c>
      <c r="I1464">
        <f>VLOOKUP(C1464, products!$A$2:$D$1000, 4, FALSE)</f>
        <v>6</v>
      </c>
      <c r="J1464" t="str">
        <f>VLOOKUP(D1464, stores!$A$2:$B$1000, 2, FALSE)</f>
        <v>Baldwin Bikes</v>
      </c>
      <c r="K1464" t="str">
        <f>VLOOKUP(C:C,products!$A$2:$B$1000,2,)</f>
        <v>Surly Wednesday Frameset - 2016</v>
      </c>
    </row>
    <row r="1465" spans="1:11" x14ac:dyDescent="0.25">
      <c r="A1465">
        <v>526</v>
      </c>
      <c r="B1465">
        <v>2</v>
      </c>
      <c r="C1465">
        <v>8</v>
      </c>
      <c r="D1465">
        <v>1</v>
      </c>
      <c r="E1465">
        <v>1799.99</v>
      </c>
      <c r="F1465">
        <v>0.1</v>
      </c>
      <c r="G1465">
        <f>(order_items[[#This Row],[quantity]]*order_items[[#This Row],[list_price]]-order_items[[#This Row],[discount]])</f>
        <v>1799.89</v>
      </c>
      <c r="H1465" t="str">
        <f>VLOOKUP(I1465, 'categories'!$A$2:$B$1000, 2, FALSE)</f>
        <v>Mountain Bikes</v>
      </c>
      <c r="I1465">
        <f>VLOOKUP(C1465, products!$A$2:$D$1000, 4, FALSE)</f>
        <v>6</v>
      </c>
      <c r="J1465" t="str">
        <f>VLOOKUP(D1465, stores!$A$2:$B$1000, 2, FALSE)</f>
        <v>Santa Cruz Bikes</v>
      </c>
      <c r="K1465" t="str">
        <f>VLOOKUP(C:C,products!$A$2:$B$1000,2,)</f>
        <v>Trek Remedy 29 Carbon Frameset - 2016</v>
      </c>
    </row>
    <row r="1466" spans="1:11" x14ac:dyDescent="0.25">
      <c r="A1466">
        <v>526</v>
      </c>
      <c r="B1466">
        <v>3</v>
      </c>
      <c r="C1466">
        <v>21</v>
      </c>
      <c r="D1466">
        <v>1</v>
      </c>
      <c r="E1466">
        <v>269.99</v>
      </c>
      <c r="F1466">
        <v>0.05</v>
      </c>
      <c r="G1466">
        <f>(order_items[[#This Row],[quantity]]*order_items[[#This Row],[list_price]]-order_items[[#This Row],[discount]])</f>
        <v>269.94</v>
      </c>
      <c r="H1466" t="str">
        <f>VLOOKUP(I1466, 'categories'!$A$2:$B$1000, 2, FALSE)</f>
        <v>Children Bicycles</v>
      </c>
      <c r="I1466">
        <f>VLOOKUP(C1466, products!$A$2:$D$1000, 4, FALSE)</f>
        <v>1</v>
      </c>
      <c r="J1466" t="str">
        <f>VLOOKUP(D1466, stores!$A$2:$B$1000, 2, FALSE)</f>
        <v>Santa Cruz Bikes</v>
      </c>
      <c r="K1466" t="str">
        <f>VLOOKUP(C:C,products!$A$2:$B$1000,2,)</f>
        <v>Electra Cruiser 1 (24-Inch) - 2016</v>
      </c>
    </row>
    <row r="1467" spans="1:11" x14ac:dyDescent="0.25">
      <c r="A1467">
        <v>526</v>
      </c>
      <c r="B1467">
        <v>4</v>
      </c>
      <c r="C1467">
        <v>15</v>
      </c>
      <c r="D1467">
        <v>1</v>
      </c>
      <c r="E1467">
        <v>529.99</v>
      </c>
      <c r="F1467">
        <v>7.0000000000000007E-2</v>
      </c>
      <c r="G1467">
        <f>(order_items[[#This Row],[quantity]]*order_items[[#This Row],[list_price]]-order_items[[#This Row],[discount]])</f>
        <v>529.91999999999996</v>
      </c>
      <c r="H1467" t="str">
        <f>VLOOKUP(I1467, 'categories'!$A$2:$B$1000, 2, FALSE)</f>
        <v>Cruisers Bicycles</v>
      </c>
      <c r="I1467">
        <f>VLOOKUP(C1467, products!$A$2:$D$1000, 4, FALSE)</f>
        <v>3</v>
      </c>
      <c r="J1467" t="str">
        <f>VLOOKUP(D1467, stores!$A$2:$B$1000, 2, FALSE)</f>
        <v>Santa Cruz Bikes</v>
      </c>
      <c r="K1467" t="str">
        <f>VLOOKUP(C:C,products!$A$2:$B$1000,2,)</f>
        <v>Electra Moto 1 - 2016</v>
      </c>
    </row>
    <row r="1468" spans="1:11" x14ac:dyDescent="0.25">
      <c r="A1468">
        <v>527</v>
      </c>
      <c r="B1468">
        <v>1</v>
      </c>
      <c r="C1468">
        <v>18</v>
      </c>
      <c r="D1468">
        <v>2</v>
      </c>
      <c r="E1468">
        <v>449</v>
      </c>
      <c r="F1468">
        <v>7.0000000000000007E-2</v>
      </c>
      <c r="G1468">
        <f>(order_items[[#This Row],[quantity]]*order_items[[#This Row],[list_price]]-order_items[[#This Row],[discount]])</f>
        <v>897.93</v>
      </c>
      <c r="H1468" t="str">
        <f>VLOOKUP(I1468, 'categories'!$A$2:$B$1000, 2, FALSE)</f>
        <v>Cruisers Bicycles</v>
      </c>
      <c r="I1468">
        <f>VLOOKUP(C1468, products!$A$2:$D$1000, 4, FALSE)</f>
        <v>3</v>
      </c>
      <c r="J1468" t="str">
        <f>VLOOKUP(D1468, stores!$A$2:$B$1000, 2, FALSE)</f>
        <v>Baldwin Bikes</v>
      </c>
      <c r="K1468" t="str">
        <f>VLOOKUP(C:C,products!$A$2:$B$1000,2,)</f>
        <v>Pure Cycles Western 3-Speed - Women's - 2015/2016</v>
      </c>
    </row>
    <row r="1469" spans="1:11" x14ac:dyDescent="0.25">
      <c r="A1469">
        <v>527</v>
      </c>
      <c r="B1469">
        <v>2</v>
      </c>
      <c r="C1469">
        <v>4</v>
      </c>
      <c r="D1469">
        <v>1</v>
      </c>
      <c r="E1469">
        <v>2899.99</v>
      </c>
      <c r="F1469">
        <v>0.2</v>
      </c>
      <c r="G1469">
        <f>(order_items[[#This Row],[quantity]]*order_items[[#This Row],[list_price]]-order_items[[#This Row],[discount]])</f>
        <v>2899.79</v>
      </c>
      <c r="H1469" t="str">
        <f>VLOOKUP(I1469, 'categories'!$A$2:$B$1000, 2, FALSE)</f>
        <v>Mountain Bikes</v>
      </c>
      <c r="I1469">
        <f>VLOOKUP(C1469, products!$A$2:$D$1000, 4, FALSE)</f>
        <v>6</v>
      </c>
      <c r="J1469" t="str">
        <f>VLOOKUP(D1469, stores!$A$2:$B$1000, 2, FALSE)</f>
        <v>Santa Cruz Bikes</v>
      </c>
      <c r="K1469" t="str">
        <f>VLOOKUP(C:C,products!$A$2:$B$1000,2,)</f>
        <v>Trek Fuel EX 8 29 - 2016</v>
      </c>
    </row>
    <row r="1470" spans="1:11" x14ac:dyDescent="0.25">
      <c r="A1470">
        <v>527</v>
      </c>
      <c r="B1470">
        <v>3</v>
      </c>
      <c r="C1470">
        <v>19</v>
      </c>
      <c r="D1470">
        <v>1</v>
      </c>
      <c r="E1470">
        <v>449</v>
      </c>
      <c r="F1470">
        <v>0.1</v>
      </c>
      <c r="G1470">
        <f>(order_items[[#This Row],[quantity]]*order_items[[#This Row],[list_price]]-order_items[[#This Row],[discount]])</f>
        <v>448.9</v>
      </c>
      <c r="H1470" t="str">
        <f>VLOOKUP(I1470, 'categories'!$A$2:$B$1000, 2, FALSE)</f>
        <v>Cruisers Bicycles</v>
      </c>
      <c r="I1470">
        <f>VLOOKUP(C1470, products!$A$2:$D$1000, 4, FALSE)</f>
        <v>3</v>
      </c>
      <c r="J1470" t="str">
        <f>VLOOKUP(D1470, stores!$A$2:$B$1000, 2, FALSE)</f>
        <v>Santa Cruz Bikes</v>
      </c>
      <c r="K1470" t="str">
        <f>VLOOKUP(C:C,products!$A$2:$B$1000,2,)</f>
        <v>Pure Cycles William 3-Speed - 2016</v>
      </c>
    </row>
    <row r="1471" spans="1:11" x14ac:dyDescent="0.25">
      <c r="A1471">
        <v>527</v>
      </c>
      <c r="B1471">
        <v>4</v>
      </c>
      <c r="C1471">
        <v>9</v>
      </c>
      <c r="D1471">
        <v>2</v>
      </c>
      <c r="E1471">
        <v>2999.99</v>
      </c>
      <c r="F1471">
        <v>0.2</v>
      </c>
      <c r="G1471">
        <f>(order_items[[#This Row],[quantity]]*order_items[[#This Row],[list_price]]-order_items[[#This Row],[discount]])</f>
        <v>5999.78</v>
      </c>
      <c r="H1471" t="str">
        <f>VLOOKUP(I1471, 'categories'!$A$2:$B$1000, 2, FALSE)</f>
        <v>Electric Bikes</v>
      </c>
      <c r="I1471">
        <f>VLOOKUP(C1471, products!$A$2:$D$1000, 4, FALSE)</f>
        <v>5</v>
      </c>
      <c r="J1471" t="str">
        <f>VLOOKUP(D1471, stores!$A$2:$B$1000, 2, FALSE)</f>
        <v>Baldwin Bikes</v>
      </c>
      <c r="K1471" t="str">
        <f>VLOOKUP(C:C,products!$A$2:$B$1000,2,)</f>
        <v>Trek Conduit+ - 2016</v>
      </c>
    </row>
    <row r="1472" spans="1:11" x14ac:dyDescent="0.25">
      <c r="A1472">
        <v>528</v>
      </c>
      <c r="B1472">
        <v>1</v>
      </c>
      <c r="C1472">
        <v>21</v>
      </c>
      <c r="D1472">
        <v>2</v>
      </c>
      <c r="E1472">
        <v>269.99</v>
      </c>
      <c r="F1472">
        <v>0.05</v>
      </c>
      <c r="G1472">
        <f>(order_items[[#This Row],[quantity]]*order_items[[#This Row],[list_price]]-order_items[[#This Row],[discount]])</f>
        <v>539.93000000000006</v>
      </c>
      <c r="H1472" t="str">
        <f>VLOOKUP(I1472, 'categories'!$A$2:$B$1000, 2, FALSE)</f>
        <v>Children Bicycles</v>
      </c>
      <c r="I1472">
        <f>VLOOKUP(C1472, products!$A$2:$D$1000, 4, FALSE)</f>
        <v>1</v>
      </c>
      <c r="J1472" t="str">
        <f>VLOOKUP(D1472, stores!$A$2:$B$1000, 2, FALSE)</f>
        <v>Baldwin Bikes</v>
      </c>
      <c r="K1472" t="str">
        <f>VLOOKUP(C:C,products!$A$2:$B$1000,2,)</f>
        <v>Electra Cruiser 1 (24-Inch) - 2016</v>
      </c>
    </row>
    <row r="1473" spans="1:11" x14ac:dyDescent="0.25">
      <c r="A1473">
        <v>529</v>
      </c>
      <c r="B1473">
        <v>1</v>
      </c>
      <c r="C1473">
        <v>12</v>
      </c>
      <c r="D1473">
        <v>2</v>
      </c>
      <c r="E1473">
        <v>549.99</v>
      </c>
      <c r="F1473">
        <v>7.0000000000000007E-2</v>
      </c>
      <c r="G1473">
        <f>(order_items[[#This Row],[quantity]]*order_items[[#This Row],[list_price]]-order_items[[#This Row],[discount]])</f>
        <v>1099.9100000000001</v>
      </c>
      <c r="H1473" t="str">
        <f>VLOOKUP(I1473, 'categories'!$A$2:$B$1000, 2, FALSE)</f>
        <v>Cruisers Bicycles</v>
      </c>
      <c r="I1473">
        <f>VLOOKUP(C1473, products!$A$2:$D$1000, 4, FALSE)</f>
        <v>3</v>
      </c>
      <c r="J1473" t="str">
        <f>VLOOKUP(D1473, stores!$A$2:$B$1000, 2, FALSE)</f>
        <v>Baldwin Bikes</v>
      </c>
      <c r="K1473" t="str">
        <f>VLOOKUP(C:C,products!$A$2:$B$1000,2,)</f>
        <v>Electra Townie Original 21D - 2016</v>
      </c>
    </row>
    <row r="1474" spans="1:11" x14ac:dyDescent="0.25">
      <c r="A1474">
        <v>530</v>
      </c>
      <c r="B1474">
        <v>1</v>
      </c>
      <c r="C1474">
        <v>2</v>
      </c>
      <c r="D1474">
        <v>2</v>
      </c>
      <c r="E1474">
        <v>749.99</v>
      </c>
      <c r="F1474">
        <v>0.05</v>
      </c>
      <c r="G1474">
        <f>(order_items[[#This Row],[quantity]]*order_items[[#This Row],[list_price]]-order_items[[#This Row],[discount]])</f>
        <v>1499.93</v>
      </c>
      <c r="H1474" t="str">
        <f>VLOOKUP(I1474, 'categories'!$A$2:$B$1000, 2, FALSE)</f>
        <v>Mountain Bikes</v>
      </c>
      <c r="I1474">
        <f>VLOOKUP(C1474, products!$A$2:$D$1000, 4, FALSE)</f>
        <v>6</v>
      </c>
      <c r="J1474" t="str">
        <f>VLOOKUP(D1474, stores!$A$2:$B$1000, 2, FALSE)</f>
        <v>Baldwin Bikes</v>
      </c>
      <c r="K1474" t="str">
        <f>VLOOKUP(C:C,products!$A$2:$B$1000,2,)</f>
        <v>Ritchey Timberwolf Frameset - 2016</v>
      </c>
    </row>
    <row r="1475" spans="1:11" x14ac:dyDescent="0.25">
      <c r="A1475">
        <v>530</v>
      </c>
      <c r="B1475">
        <v>2</v>
      </c>
      <c r="C1475">
        <v>4</v>
      </c>
      <c r="D1475">
        <v>1</v>
      </c>
      <c r="E1475">
        <v>2899.99</v>
      </c>
      <c r="F1475">
        <v>7.0000000000000007E-2</v>
      </c>
      <c r="G1475">
        <f>(order_items[[#This Row],[quantity]]*order_items[[#This Row],[list_price]]-order_items[[#This Row],[discount]])</f>
        <v>2899.9199999999996</v>
      </c>
      <c r="H1475" t="str">
        <f>VLOOKUP(I1475, 'categories'!$A$2:$B$1000, 2, FALSE)</f>
        <v>Mountain Bikes</v>
      </c>
      <c r="I1475">
        <f>VLOOKUP(C1475, products!$A$2:$D$1000, 4, FALSE)</f>
        <v>6</v>
      </c>
      <c r="J1475" t="str">
        <f>VLOOKUP(D1475, stores!$A$2:$B$1000, 2, FALSE)</f>
        <v>Santa Cruz Bikes</v>
      </c>
      <c r="K1475" t="str">
        <f>VLOOKUP(C:C,products!$A$2:$B$1000,2,)</f>
        <v>Trek Fuel EX 8 29 - 2016</v>
      </c>
    </row>
    <row r="1476" spans="1:11" x14ac:dyDescent="0.25">
      <c r="A1476">
        <v>530</v>
      </c>
      <c r="B1476">
        <v>3</v>
      </c>
      <c r="C1476">
        <v>6</v>
      </c>
      <c r="D1476">
        <v>2</v>
      </c>
      <c r="E1476">
        <v>469.99</v>
      </c>
      <c r="F1476">
        <v>0.2</v>
      </c>
      <c r="G1476">
        <f>(order_items[[#This Row],[quantity]]*order_items[[#This Row],[list_price]]-order_items[[#This Row],[discount]])</f>
        <v>939.78</v>
      </c>
      <c r="H1476" t="str">
        <f>VLOOKUP(I1476, 'categories'!$A$2:$B$1000, 2, FALSE)</f>
        <v>Mountain Bikes</v>
      </c>
      <c r="I1476">
        <f>VLOOKUP(C1476, products!$A$2:$D$1000, 4, FALSE)</f>
        <v>6</v>
      </c>
      <c r="J1476" t="str">
        <f>VLOOKUP(D1476, stores!$A$2:$B$1000, 2, FALSE)</f>
        <v>Baldwin Bikes</v>
      </c>
      <c r="K1476" t="str">
        <f>VLOOKUP(C:C,products!$A$2:$B$1000,2,)</f>
        <v>Surly Ice Cream Truck Frameset - 2016</v>
      </c>
    </row>
    <row r="1477" spans="1:11" x14ac:dyDescent="0.25">
      <c r="A1477">
        <v>531</v>
      </c>
      <c r="B1477">
        <v>1</v>
      </c>
      <c r="C1477">
        <v>6</v>
      </c>
      <c r="D1477">
        <v>1</v>
      </c>
      <c r="E1477">
        <v>469.99</v>
      </c>
      <c r="F1477">
        <v>0.2</v>
      </c>
      <c r="G1477">
        <f>(order_items[[#This Row],[quantity]]*order_items[[#This Row],[list_price]]-order_items[[#This Row],[discount]])</f>
        <v>469.79</v>
      </c>
      <c r="H1477" t="str">
        <f>VLOOKUP(I1477, 'categories'!$A$2:$B$1000, 2, FALSE)</f>
        <v>Mountain Bikes</v>
      </c>
      <c r="I1477">
        <f>VLOOKUP(C1477, products!$A$2:$D$1000, 4, FALSE)</f>
        <v>6</v>
      </c>
      <c r="J1477" t="str">
        <f>VLOOKUP(D1477, stores!$A$2:$B$1000, 2, FALSE)</f>
        <v>Santa Cruz Bikes</v>
      </c>
      <c r="K1477" t="str">
        <f>VLOOKUP(C:C,products!$A$2:$B$1000,2,)</f>
        <v>Surly Ice Cream Truck Frameset - 2016</v>
      </c>
    </row>
    <row r="1478" spans="1:11" x14ac:dyDescent="0.25">
      <c r="A1478">
        <v>531</v>
      </c>
      <c r="B1478">
        <v>2</v>
      </c>
      <c r="C1478">
        <v>12</v>
      </c>
      <c r="D1478">
        <v>2</v>
      </c>
      <c r="E1478">
        <v>549.99</v>
      </c>
      <c r="F1478">
        <v>0.2</v>
      </c>
      <c r="G1478">
        <f>(order_items[[#This Row],[quantity]]*order_items[[#This Row],[list_price]]-order_items[[#This Row],[discount]])</f>
        <v>1099.78</v>
      </c>
      <c r="H1478" t="str">
        <f>VLOOKUP(I1478, 'categories'!$A$2:$B$1000, 2, FALSE)</f>
        <v>Cruisers Bicycles</v>
      </c>
      <c r="I1478">
        <f>VLOOKUP(C1478, products!$A$2:$D$1000, 4, FALSE)</f>
        <v>3</v>
      </c>
      <c r="J1478" t="str">
        <f>VLOOKUP(D1478, stores!$A$2:$B$1000, 2, FALSE)</f>
        <v>Baldwin Bikes</v>
      </c>
      <c r="K1478" t="str">
        <f>VLOOKUP(C:C,products!$A$2:$B$1000,2,)</f>
        <v>Electra Townie Original 21D - 2016</v>
      </c>
    </row>
    <row r="1479" spans="1:11" x14ac:dyDescent="0.25">
      <c r="A1479">
        <v>531</v>
      </c>
      <c r="B1479">
        <v>3</v>
      </c>
      <c r="C1479">
        <v>25</v>
      </c>
      <c r="D1479">
        <v>1</v>
      </c>
      <c r="E1479">
        <v>499.99</v>
      </c>
      <c r="F1479">
        <v>7.0000000000000007E-2</v>
      </c>
      <c r="G1479">
        <f>(order_items[[#This Row],[quantity]]*order_items[[#This Row],[list_price]]-order_items[[#This Row],[discount]])</f>
        <v>499.92</v>
      </c>
      <c r="H1479" t="str">
        <f>VLOOKUP(I1479, 'categories'!$A$2:$B$1000, 2, FALSE)</f>
        <v>Comfort Bicycles</v>
      </c>
      <c r="I1479">
        <f>VLOOKUP(C1479, products!$A$2:$D$1000, 4, FALSE)</f>
        <v>2</v>
      </c>
      <c r="J1479" t="str">
        <f>VLOOKUP(D1479, stores!$A$2:$B$1000, 2, FALSE)</f>
        <v>Santa Cruz Bikes</v>
      </c>
      <c r="K1479" t="str">
        <f>VLOOKUP(C:C,products!$A$2:$B$1000,2,)</f>
        <v>Electra Townie Original 7D - 2015/2016</v>
      </c>
    </row>
    <row r="1480" spans="1:11" x14ac:dyDescent="0.25">
      <c r="A1480">
        <v>532</v>
      </c>
      <c r="B1480">
        <v>1</v>
      </c>
      <c r="C1480">
        <v>17</v>
      </c>
      <c r="D1480">
        <v>2</v>
      </c>
      <c r="E1480">
        <v>429</v>
      </c>
      <c r="F1480">
        <v>7.0000000000000007E-2</v>
      </c>
      <c r="G1480">
        <f>(order_items[[#This Row],[quantity]]*order_items[[#This Row],[list_price]]-order_items[[#This Row],[discount]])</f>
        <v>857.93</v>
      </c>
      <c r="H1480" t="str">
        <f>VLOOKUP(I1480, 'categories'!$A$2:$B$1000, 2, FALSE)</f>
        <v>Cruisers Bicycles</v>
      </c>
      <c r="I1480">
        <f>VLOOKUP(C1480, products!$A$2:$D$1000, 4, FALSE)</f>
        <v>3</v>
      </c>
      <c r="J1480" t="str">
        <f>VLOOKUP(D1480, stores!$A$2:$B$1000, 2, FALSE)</f>
        <v>Baldwin Bikes</v>
      </c>
      <c r="K1480" t="str">
        <f>VLOOKUP(C:C,products!$A$2:$B$1000,2,)</f>
        <v>Pure Cycles Vine 8-Speed - 2016</v>
      </c>
    </row>
    <row r="1481" spans="1:11" x14ac:dyDescent="0.25">
      <c r="A1481">
        <v>532</v>
      </c>
      <c r="B1481">
        <v>2</v>
      </c>
      <c r="C1481">
        <v>16</v>
      </c>
      <c r="D1481">
        <v>2</v>
      </c>
      <c r="E1481">
        <v>599.99</v>
      </c>
      <c r="F1481">
        <v>0.2</v>
      </c>
      <c r="G1481">
        <f>(order_items[[#This Row],[quantity]]*order_items[[#This Row],[list_price]]-order_items[[#This Row],[discount]])</f>
        <v>1199.78</v>
      </c>
      <c r="H1481" t="str">
        <f>VLOOKUP(I1481, 'categories'!$A$2:$B$1000, 2, FALSE)</f>
        <v>Cruisers Bicycles</v>
      </c>
      <c r="I1481">
        <f>VLOOKUP(C1481, products!$A$2:$D$1000, 4, FALSE)</f>
        <v>3</v>
      </c>
      <c r="J1481" t="str">
        <f>VLOOKUP(D1481, stores!$A$2:$B$1000, 2, FALSE)</f>
        <v>Baldwin Bikes</v>
      </c>
      <c r="K1481" t="str">
        <f>VLOOKUP(C:C,products!$A$2:$B$1000,2,)</f>
        <v>Electra Townie Original 7D EQ - 2016</v>
      </c>
    </row>
    <row r="1482" spans="1:11" x14ac:dyDescent="0.25">
      <c r="A1482">
        <v>532</v>
      </c>
      <c r="B1482">
        <v>3</v>
      </c>
      <c r="C1482">
        <v>12</v>
      </c>
      <c r="D1482">
        <v>1</v>
      </c>
      <c r="E1482">
        <v>549.99</v>
      </c>
      <c r="F1482">
        <v>0.1</v>
      </c>
      <c r="G1482">
        <f>(order_items[[#This Row],[quantity]]*order_items[[#This Row],[list_price]]-order_items[[#This Row],[discount]])</f>
        <v>549.89</v>
      </c>
      <c r="H1482" t="str">
        <f>VLOOKUP(I1482, 'categories'!$A$2:$B$1000, 2, FALSE)</f>
        <v>Cruisers Bicycles</v>
      </c>
      <c r="I1482">
        <f>VLOOKUP(C1482, products!$A$2:$D$1000, 4, FALSE)</f>
        <v>3</v>
      </c>
      <c r="J1482" t="str">
        <f>VLOOKUP(D1482, stores!$A$2:$B$1000, 2, FALSE)</f>
        <v>Santa Cruz Bikes</v>
      </c>
      <c r="K1482" t="str">
        <f>VLOOKUP(C:C,products!$A$2:$B$1000,2,)</f>
        <v>Electra Townie Original 21D - 2016</v>
      </c>
    </row>
    <row r="1483" spans="1:11" x14ac:dyDescent="0.25">
      <c r="A1483">
        <v>533</v>
      </c>
      <c r="B1483">
        <v>1</v>
      </c>
      <c r="C1483">
        <v>4</v>
      </c>
      <c r="D1483">
        <v>1</v>
      </c>
      <c r="E1483">
        <v>2899.99</v>
      </c>
      <c r="F1483">
        <v>0.2</v>
      </c>
      <c r="G1483">
        <f>(order_items[[#This Row],[quantity]]*order_items[[#This Row],[list_price]]-order_items[[#This Row],[discount]])</f>
        <v>2899.79</v>
      </c>
      <c r="H1483" t="str">
        <f>VLOOKUP(I1483, 'categories'!$A$2:$B$1000, 2, FALSE)</f>
        <v>Mountain Bikes</v>
      </c>
      <c r="I1483">
        <f>VLOOKUP(C1483, products!$A$2:$D$1000, 4, FALSE)</f>
        <v>6</v>
      </c>
      <c r="J1483" t="str">
        <f>VLOOKUP(D1483, stores!$A$2:$B$1000, 2, FALSE)</f>
        <v>Santa Cruz Bikes</v>
      </c>
      <c r="K1483" t="str">
        <f>VLOOKUP(C:C,products!$A$2:$B$1000,2,)</f>
        <v>Trek Fuel EX 8 29 - 2016</v>
      </c>
    </row>
    <row r="1484" spans="1:11" x14ac:dyDescent="0.25">
      <c r="A1484">
        <v>533</v>
      </c>
      <c r="B1484">
        <v>2</v>
      </c>
      <c r="C1484">
        <v>12</v>
      </c>
      <c r="D1484">
        <v>2</v>
      </c>
      <c r="E1484">
        <v>549.99</v>
      </c>
      <c r="F1484">
        <v>0.1</v>
      </c>
      <c r="G1484">
        <f>(order_items[[#This Row],[quantity]]*order_items[[#This Row],[list_price]]-order_items[[#This Row],[discount]])</f>
        <v>1099.8800000000001</v>
      </c>
      <c r="H1484" t="str">
        <f>VLOOKUP(I1484, 'categories'!$A$2:$B$1000, 2, FALSE)</f>
        <v>Cruisers Bicycles</v>
      </c>
      <c r="I1484">
        <f>VLOOKUP(C1484, products!$A$2:$D$1000, 4, FALSE)</f>
        <v>3</v>
      </c>
      <c r="J1484" t="str">
        <f>VLOOKUP(D1484, stores!$A$2:$B$1000, 2, FALSE)</f>
        <v>Baldwin Bikes</v>
      </c>
      <c r="K1484" t="str">
        <f>VLOOKUP(C:C,products!$A$2:$B$1000,2,)</f>
        <v>Electra Townie Original 21D - 2016</v>
      </c>
    </row>
    <row r="1485" spans="1:11" x14ac:dyDescent="0.25">
      <c r="A1485">
        <v>533</v>
      </c>
      <c r="B1485">
        <v>3</v>
      </c>
      <c r="C1485">
        <v>10</v>
      </c>
      <c r="D1485">
        <v>1</v>
      </c>
      <c r="E1485">
        <v>1549</v>
      </c>
      <c r="F1485">
        <v>0.2</v>
      </c>
      <c r="G1485">
        <f>(order_items[[#This Row],[quantity]]*order_items[[#This Row],[list_price]]-order_items[[#This Row],[discount]])</f>
        <v>1548.8</v>
      </c>
      <c r="H1485" t="str">
        <f>VLOOKUP(I1485, 'categories'!$A$2:$B$1000, 2, FALSE)</f>
        <v>Cyclocross Bicycles</v>
      </c>
      <c r="I1485">
        <f>VLOOKUP(C1485, products!$A$2:$D$1000, 4, FALSE)</f>
        <v>4</v>
      </c>
      <c r="J1485" t="str">
        <f>VLOOKUP(D1485, stores!$A$2:$B$1000, 2, FALSE)</f>
        <v>Santa Cruz Bikes</v>
      </c>
      <c r="K1485" t="str">
        <f>VLOOKUP(C:C,products!$A$2:$B$1000,2,)</f>
        <v>Surly Straggler - 2016</v>
      </c>
    </row>
    <row r="1486" spans="1:11" x14ac:dyDescent="0.25">
      <c r="A1486">
        <v>533</v>
      </c>
      <c r="B1486">
        <v>4</v>
      </c>
      <c r="C1486">
        <v>25</v>
      </c>
      <c r="D1486">
        <v>1</v>
      </c>
      <c r="E1486">
        <v>499.99</v>
      </c>
      <c r="F1486">
        <v>0.05</v>
      </c>
      <c r="G1486">
        <f>(order_items[[#This Row],[quantity]]*order_items[[#This Row],[list_price]]-order_items[[#This Row],[discount]])</f>
        <v>499.94</v>
      </c>
      <c r="H1486" t="str">
        <f>VLOOKUP(I1486, 'categories'!$A$2:$B$1000, 2, FALSE)</f>
        <v>Comfort Bicycles</v>
      </c>
      <c r="I1486">
        <f>VLOOKUP(C1486, products!$A$2:$D$1000, 4, FALSE)</f>
        <v>2</v>
      </c>
      <c r="J1486" t="str">
        <f>VLOOKUP(D1486, stores!$A$2:$B$1000, 2, FALSE)</f>
        <v>Santa Cruz Bikes</v>
      </c>
      <c r="K1486" t="str">
        <f>VLOOKUP(C:C,products!$A$2:$B$1000,2,)</f>
        <v>Electra Townie Original 7D - 2015/2016</v>
      </c>
    </row>
    <row r="1487" spans="1:11" x14ac:dyDescent="0.25">
      <c r="A1487">
        <v>534</v>
      </c>
      <c r="B1487">
        <v>1</v>
      </c>
      <c r="C1487">
        <v>21</v>
      </c>
      <c r="D1487">
        <v>2</v>
      </c>
      <c r="E1487">
        <v>269.99</v>
      </c>
      <c r="F1487">
        <v>0.05</v>
      </c>
      <c r="G1487">
        <f>(order_items[[#This Row],[quantity]]*order_items[[#This Row],[list_price]]-order_items[[#This Row],[discount]])</f>
        <v>539.93000000000006</v>
      </c>
      <c r="H1487" t="str">
        <f>VLOOKUP(I1487, 'categories'!$A$2:$B$1000, 2, FALSE)</f>
        <v>Children Bicycles</v>
      </c>
      <c r="I1487">
        <f>VLOOKUP(C1487, products!$A$2:$D$1000, 4, FALSE)</f>
        <v>1</v>
      </c>
      <c r="J1487" t="str">
        <f>VLOOKUP(D1487, stores!$A$2:$B$1000, 2, FALSE)</f>
        <v>Baldwin Bikes</v>
      </c>
      <c r="K1487" t="str">
        <f>VLOOKUP(C:C,products!$A$2:$B$1000,2,)</f>
        <v>Electra Cruiser 1 (24-Inch) - 2016</v>
      </c>
    </row>
    <row r="1488" spans="1:11" x14ac:dyDescent="0.25">
      <c r="A1488">
        <v>534</v>
      </c>
      <c r="B1488">
        <v>2</v>
      </c>
      <c r="C1488">
        <v>9</v>
      </c>
      <c r="D1488">
        <v>2</v>
      </c>
      <c r="E1488">
        <v>2999.99</v>
      </c>
      <c r="F1488">
        <v>0.05</v>
      </c>
      <c r="G1488">
        <f>(order_items[[#This Row],[quantity]]*order_items[[#This Row],[list_price]]-order_items[[#This Row],[discount]])</f>
        <v>5999.9299999999994</v>
      </c>
      <c r="H1488" t="str">
        <f>VLOOKUP(I1488, 'categories'!$A$2:$B$1000, 2, FALSE)</f>
        <v>Electric Bikes</v>
      </c>
      <c r="I1488">
        <f>VLOOKUP(C1488, products!$A$2:$D$1000, 4, FALSE)</f>
        <v>5</v>
      </c>
      <c r="J1488" t="str">
        <f>VLOOKUP(D1488, stores!$A$2:$B$1000, 2, FALSE)</f>
        <v>Baldwin Bikes</v>
      </c>
      <c r="K1488" t="str">
        <f>VLOOKUP(C:C,products!$A$2:$B$1000,2,)</f>
        <v>Trek Conduit+ - 2016</v>
      </c>
    </row>
    <row r="1489" spans="1:11" x14ac:dyDescent="0.25">
      <c r="A1489">
        <v>534</v>
      </c>
      <c r="B1489">
        <v>3</v>
      </c>
      <c r="C1489">
        <v>2</v>
      </c>
      <c r="D1489">
        <v>1</v>
      </c>
      <c r="E1489">
        <v>749.99</v>
      </c>
      <c r="F1489">
        <v>7.0000000000000007E-2</v>
      </c>
      <c r="G1489">
        <f>(order_items[[#This Row],[quantity]]*order_items[[#This Row],[list_price]]-order_items[[#This Row],[discount]])</f>
        <v>749.92</v>
      </c>
      <c r="H1489" t="str">
        <f>VLOOKUP(I1489, 'categories'!$A$2:$B$1000, 2, FALSE)</f>
        <v>Mountain Bikes</v>
      </c>
      <c r="I1489">
        <f>VLOOKUP(C1489, products!$A$2:$D$1000, 4, FALSE)</f>
        <v>6</v>
      </c>
      <c r="J1489" t="str">
        <f>VLOOKUP(D1489, stores!$A$2:$B$1000, 2, FALSE)</f>
        <v>Santa Cruz Bikes</v>
      </c>
      <c r="K1489" t="str">
        <f>VLOOKUP(C:C,products!$A$2:$B$1000,2,)</f>
        <v>Ritchey Timberwolf Frameset - 2016</v>
      </c>
    </row>
    <row r="1490" spans="1:11" x14ac:dyDescent="0.25">
      <c r="A1490">
        <v>534</v>
      </c>
      <c r="B1490">
        <v>4</v>
      </c>
      <c r="C1490">
        <v>24</v>
      </c>
      <c r="D1490">
        <v>2</v>
      </c>
      <c r="E1490">
        <v>549.99</v>
      </c>
      <c r="F1490">
        <v>0.1</v>
      </c>
      <c r="G1490">
        <f>(order_items[[#This Row],[quantity]]*order_items[[#This Row],[list_price]]-order_items[[#This Row],[discount]])</f>
        <v>1099.8800000000001</v>
      </c>
      <c r="H1490" t="str">
        <f>VLOOKUP(I1490, 'categories'!$A$2:$B$1000, 2, FALSE)</f>
        <v>Comfort Bicycles</v>
      </c>
      <c r="I1490">
        <f>VLOOKUP(C1490, products!$A$2:$D$1000, 4, FALSE)</f>
        <v>2</v>
      </c>
      <c r="J1490" t="str">
        <f>VLOOKUP(D1490, stores!$A$2:$B$1000, 2, FALSE)</f>
        <v>Baldwin Bikes</v>
      </c>
      <c r="K1490" t="str">
        <f>VLOOKUP(C:C,products!$A$2:$B$1000,2,)</f>
        <v>Electra Townie Original 21D - 2016</v>
      </c>
    </row>
    <row r="1491" spans="1:11" x14ac:dyDescent="0.25">
      <c r="A1491">
        <v>535</v>
      </c>
      <c r="B1491">
        <v>1</v>
      </c>
      <c r="C1491">
        <v>24</v>
      </c>
      <c r="D1491">
        <v>1</v>
      </c>
      <c r="E1491">
        <v>549.99</v>
      </c>
      <c r="F1491">
        <v>0.05</v>
      </c>
      <c r="G1491">
        <f>(order_items[[#This Row],[quantity]]*order_items[[#This Row],[list_price]]-order_items[[#This Row],[discount]])</f>
        <v>549.94000000000005</v>
      </c>
      <c r="H1491" t="str">
        <f>VLOOKUP(I1491, 'categories'!$A$2:$B$1000, 2, FALSE)</f>
        <v>Comfort Bicycles</v>
      </c>
      <c r="I1491">
        <f>VLOOKUP(C1491, products!$A$2:$D$1000, 4, FALSE)</f>
        <v>2</v>
      </c>
      <c r="J1491" t="str">
        <f>VLOOKUP(D1491, stores!$A$2:$B$1000, 2, FALSE)</f>
        <v>Santa Cruz Bikes</v>
      </c>
      <c r="K1491" t="str">
        <f>VLOOKUP(C:C,products!$A$2:$B$1000,2,)</f>
        <v>Electra Townie Original 21D - 2016</v>
      </c>
    </row>
    <row r="1492" spans="1:11" x14ac:dyDescent="0.25">
      <c r="A1492">
        <v>535</v>
      </c>
      <c r="B1492">
        <v>2</v>
      </c>
      <c r="C1492">
        <v>15</v>
      </c>
      <c r="D1492">
        <v>1</v>
      </c>
      <c r="E1492">
        <v>529.99</v>
      </c>
      <c r="F1492">
        <v>0.1</v>
      </c>
      <c r="G1492">
        <f>(order_items[[#This Row],[quantity]]*order_items[[#This Row],[list_price]]-order_items[[#This Row],[discount]])</f>
        <v>529.89</v>
      </c>
      <c r="H1492" t="str">
        <f>VLOOKUP(I1492, 'categories'!$A$2:$B$1000, 2, FALSE)</f>
        <v>Cruisers Bicycles</v>
      </c>
      <c r="I1492">
        <f>VLOOKUP(C1492, products!$A$2:$D$1000, 4, FALSE)</f>
        <v>3</v>
      </c>
      <c r="J1492" t="str">
        <f>VLOOKUP(D1492, stores!$A$2:$B$1000, 2, FALSE)</f>
        <v>Santa Cruz Bikes</v>
      </c>
      <c r="K1492" t="str">
        <f>VLOOKUP(C:C,products!$A$2:$B$1000,2,)</f>
        <v>Electra Moto 1 - 2016</v>
      </c>
    </row>
    <row r="1493" spans="1:11" x14ac:dyDescent="0.25">
      <c r="A1493">
        <v>535</v>
      </c>
      <c r="B1493">
        <v>3</v>
      </c>
      <c r="C1493">
        <v>22</v>
      </c>
      <c r="D1493">
        <v>2</v>
      </c>
      <c r="E1493">
        <v>269.99</v>
      </c>
      <c r="F1493">
        <v>0.1</v>
      </c>
      <c r="G1493">
        <f>(order_items[[#This Row],[quantity]]*order_items[[#This Row],[list_price]]-order_items[[#This Row],[discount]])</f>
        <v>539.88</v>
      </c>
      <c r="H1493" t="str">
        <f>VLOOKUP(I1493, 'categories'!$A$2:$B$1000, 2, FALSE)</f>
        <v>Children Bicycles</v>
      </c>
      <c r="I1493">
        <f>VLOOKUP(C1493, products!$A$2:$D$1000, 4, FALSE)</f>
        <v>1</v>
      </c>
      <c r="J1493" t="str">
        <f>VLOOKUP(D1493, stores!$A$2:$B$1000, 2, FALSE)</f>
        <v>Baldwin Bikes</v>
      </c>
      <c r="K1493" t="str">
        <f>VLOOKUP(C:C,products!$A$2:$B$1000,2,)</f>
        <v>Electra Girl's Hawaii 1 (16-inch) - 2015/2016</v>
      </c>
    </row>
    <row r="1494" spans="1:11" x14ac:dyDescent="0.25">
      <c r="A1494">
        <v>536</v>
      </c>
      <c r="B1494">
        <v>1</v>
      </c>
      <c r="C1494">
        <v>22</v>
      </c>
      <c r="D1494">
        <v>1</v>
      </c>
      <c r="E1494">
        <v>269.99</v>
      </c>
      <c r="F1494">
        <v>0.1</v>
      </c>
      <c r="G1494">
        <f>(order_items[[#This Row],[quantity]]*order_items[[#This Row],[list_price]]-order_items[[#This Row],[discount]])</f>
        <v>269.89</v>
      </c>
      <c r="H1494" t="str">
        <f>VLOOKUP(I1494, 'categories'!$A$2:$B$1000, 2, FALSE)</f>
        <v>Children Bicycles</v>
      </c>
      <c r="I1494">
        <f>VLOOKUP(C1494, products!$A$2:$D$1000, 4, FALSE)</f>
        <v>1</v>
      </c>
      <c r="J1494" t="str">
        <f>VLOOKUP(D1494, stores!$A$2:$B$1000, 2, FALSE)</f>
        <v>Santa Cruz Bikes</v>
      </c>
      <c r="K1494" t="str">
        <f>VLOOKUP(C:C,products!$A$2:$B$1000,2,)</f>
        <v>Electra Girl's Hawaii 1 (16-inch) - 2015/2016</v>
      </c>
    </row>
    <row r="1495" spans="1:11" x14ac:dyDescent="0.25">
      <c r="A1495">
        <v>536</v>
      </c>
      <c r="B1495">
        <v>2</v>
      </c>
      <c r="C1495">
        <v>2</v>
      </c>
      <c r="D1495">
        <v>1</v>
      </c>
      <c r="E1495">
        <v>749.99</v>
      </c>
      <c r="F1495">
        <v>0.1</v>
      </c>
      <c r="G1495">
        <f>(order_items[[#This Row],[quantity]]*order_items[[#This Row],[list_price]]-order_items[[#This Row],[discount]])</f>
        <v>749.89</v>
      </c>
      <c r="H1495" t="str">
        <f>VLOOKUP(I1495, 'categories'!$A$2:$B$1000, 2, FALSE)</f>
        <v>Mountain Bikes</v>
      </c>
      <c r="I1495">
        <f>VLOOKUP(C1495, products!$A$2:$D$1000, 4, FALSE)</f>
        <v>6</v>
      </c>
      <c r="J1495" t="str">
        <f>VLOOKUP(D1495, stores!$A$2:$B$1000, 2, FALSE)</f>
        <v>Santa Cruz Bikes</v>
      </c>
      <c r="K1495" t="str">
        <f>VLOOKUP(C:C,products!$A$2:$B$1000,2,)</f>
        <v>Ritchey Timberwolf Frameset - 2016</v>
      </c>
    </row>
    <row r="1496" spans="1:11" x14ac:dyDescent="0.25">
      <c r="A1496">
        <v>536</v>
      </c>
      <c r="B1496">
        <v>3</v>
      </c>
      <c r="C1496">
        <v>12</v>
      </c>
      <c r="D1496">
        <v>2</v>
      </c>
      <c r="E1496">
        <v>549.99</v>
      </c>
      <c r="F1496">
        <v>0.05</v>
      </c>
      <c r="G1496">
        <f>(order_items[[#This Row],[quantity]]*order_items[[#This Row],[list_price]]-order_items[[#This Row],[discount]])</f>
        <v>1099.93</v>
      </c>
      <c r="H1496" t="str">
        <f>VLOOKUP(I1496, 'categories'!$A$2:$B$1000, 2, FALSE)</f>
        <v>Cruisers Bicycles</v>
      </c>
      <c r="I1496">
        <f>VLOOKUP(C1496, products!$A$2:$D$1000, 4, FALSE)</f>
        <v>3</v>
      </c>
      <c r="J1496" t="str">
        <f>VLOOKUP(D1496, stores!$A$2:$B$1000, 2, FALSE)</f>
        <v>Baldwin Bikes</v>
      </c>
      <c r="K1496" t="str">
        <f>VLOOKUP(C:C,products!$A$2:$B$1000,2,)</f>
        <v>Electra Townie Original 21D - 2016</v>
      </c>
    </row>
    <row r="1497" spans="1:11" x14ac:dyDescent="0.25">
      <c r="A1497">
        <v>536</v>
      </c>
      <c r="B1497">
        <v>4</v>
      </c>
      <c r="C1497">
        <v>14</v>
      </c>
      <c r="D1497">
        <v>1</v>
      </c>
      <c r="E1497">
        <v>269.99</v>
      </c>
      <c r="F1497">
        <v>7.0000000000000007E-2</v>
      </c>
      <c r="G1497">
        <f>(order_items[[#This Row],[quantity]]*order_items[[#This Row],[list_price]]-order_items[[#This Row],[discount]])</f>
        <v>269.92</v>
      </c>
      <c r="H1497" t="str">
        <f>VLOOKUP(I1497, 'categories'!$A$2:$B$1000, 2, FALSE)</f>
        <v>Cruisers Bicycles</v>
      </c>
      <c r="I1497">
        <f>VLOOKUP(C1497, products!$A$2:$D$1000, 4, FALSE)</f>
        <v>3</v>
      </c>
      <c r="J1497" t="str">
        <f>VLOOKUP(D1497, stores!$A$2:$B$1000, 2, FALSE)</f>
        <v>Santa Cruz Bikes</v>
      </c>
      <c r="K1497" t="str">
        <f>VLOOKUP(C:C,products!$A$2:$B$1000,2,)</f>
        <v>Electra Girl's Hawaii 1 (16-inch) - 2015/2016</v>
      </c>
    </row>
    <row r="1498" spans="1:11" x14ac:dyDescent="0.25">
      <c r="A1498">
        <v>537</v>
      </c>
      <c r="B1498">
        <v>1</v>
      </c>
      <c r="C1498">
        <v>10</v>
      </c>
      <c r="D1498">
        <v>1</v>
      </c>
      <c r="E1498">
        <v>1549</v>
      </c>
      <c r="F1498">
        <v>0.05</v>
      </c>
      <c r="G1498">
        <f>(order_items[[#This Row],[quantity]]*order_items[[#This Row],[list_price]]-order_items[[#This Row],[discount]])</f>
        <v>1548.95</v>
      </c>
      <c r="H1498" t="str">
        <f>VLOOKUP(I1498, 'categories'!$A$2:$B$1000, 2, FALSE)</f>
        <v>Cyclocross Bicycles</v>
      </c>
      <c r="I1498">
        <f>VLOOKUP(C1498, products!$A$2:$D$1000, 4, FALSE)</f>
        <v>4</v>
      </c>
      <c r="J1498" t="str">
        <f>VLOOKUP(D1498, stores!$A$2:$B$1000, 2, FALSE)</f>
        <v>Santa Cruz Bikes</v>
      </c>
      <c r="K1498" t="str">
        <f>VLOOKUP(C:C,products!$A$2:$B$1000,2,)</f>
        <v>Surly Straggler - 2016</v>
      </c>
    </row>
    <row r="1499" spans="1:11" x14ac:dyDescent="0.25">
      <c r="A1499">
        <v>537</v>
      </c>
      <c r="B1499">
        <v>2</v>
      </c>
      <c r="C1499">
        <v>26</v>
      </c>
      <c r="D1499">
        <v>1</v>
      </c>
      <c r="E1499">
        <v>599.99</v>
      </c>
      <c r="F1499">
        <v>0.05</v>
      </c>
      <c r="G1499">
        <f>(order_items[[#This Row],[quantity]]*order_items[[#This Row],[list_price]]-order_items[[#This Row],[discount]])</f>
        <v>599.94000000000005</v>
      </c>
      <c r="H1499" t="str">
        <f>VLOOKUP(I1499, 'categories'!$A$2:$B$1000, 2, FALSE)</f>
        <v>Comfort Bicycles</v>
      </c>
      <c r="I1499">
        <f>VLOOKUP(C1499, products!$A$2:$D$1000, 4, FALSE)</f>
        <v>2</v>
      </c>
      <c r="J1499" t="str">
        <f>VLOOKUP(D1499, stores!$A$2:$B$1000, 2, FALSE)</f>
        <v>Santa Cruz Bikes</v>
      </c>
      <c r="K1499" t="str">
        <f>VLOOKUP(C:C,products!$A$2:$B$1000,2,)</f>
        <v>Electra Townie Original 7D EQ - 2016</v>
      </c>
    </row>
    <row r="1500" spans="1:11" x14ac:dyDescent="0.25">
      <c r="A1500">
        <v>537</v>
      </c>
      <c r="B1500">
        <v>3</v>
      </c>
      <c r="C1500">
        <v>17</v>
      </c>
      <c r="D1500">
        <v>2</v>
      </c>
      <c r="E1500">
        <v>429</v>
      </c>
      <c r="F1500">
        <v>0.1</v>
      </c>
      <c r="G1500">
        <f>(order_items[[#This Row],[quantity]]*order_items[[#This Row],[list_price]]-order_items[[#This Row],[discount]])</f>
        <v>857.9</v>
      </c>
      <c r="H1500" t="str">
        <f>VLOOKUP(I1500, 'categories'!$A$2:$B$1000, 2, FALSE)</f>
        <v>Cruisers Bicycles</v>
      </c>
      <c r="I1500">
        <f>VLOOKUP(C1500, products!$A$2:$D$1000, 4, FALSE)</f>
        <v>3</v>
      </c>
      <c r="J1500" t="str">
        <f>VLOOKUP(D1500, stores!$A$2:$B$1000, 2, FALSE)</f>
        <v>Baldwin Bikes</v>
      </c>
      <c r="K1500" t="str">
        <f>VLOOKUP(C:C,products!$A$2:$B$1000,2,)</f>
        <v>Pure Cycles Vine 8-Speed - 2016</v>
      </c>
    </row>
    <row r="1501" spans="1:11" x14ac:dyDescent="0.25">
      <c r="A1501">
        <v>537</v>
      </c>
      <c r="B1501">
        <v>4</v>
      </c>
      <c r="C1501">
        <v>25</v>
      </c>
      <c r="D1501">
        <v>2</v>
      </c>
      <c r="E1501">
        <v>499.99</v>
      </c>
      <c r="F1501">
        <v>0.2</v>
      </c>
      <c r="G1501">
        <f>(order_items[[#This Row],[quantity]]*order_items[[#This Row],[list_price]]-order_items[[#This Row],[discount]])</f>
        <v>999.78</v>
      </c>
      <c r="H1501" t="str">
        <f>VLOOKUP(I1501, 'categories'!$A$2:$B$1000, 2, FALSE)</f>
        <v>Comfort Bicycles</v>
      </c>
      <c r="I1501">
        <f>VLOOKUP(C1501, products!$A$2:$D$1000, 4, FALSE)</f>
        <v>2</v>
      </c>
      <c r="J1501" t="str">
        <f>VLOOKUP(D1501, stores!$A$2:$B$1000, 2, FALSE)</f>
        <v>Baldwin Bikes</v>
      </c>
      <c r="K1501" t="str">
        <f>VLOOKUP(C:C,products!$A$2:$B$1000,2,)</f>
        <v>Electra Townie Original 7D - 2015/2016</v>
      </c>
    </row>
    <row r="1502" spans="1:11" x14ac:dyDescent="0.25">
      <c r="A1502">
        <v>538</v>
      </c>
      <c r="B1502">
        <v>1</v>
      </c>
      <c r="C1502">
        <v>2</v>
      </c>
      <c r="D1502">
        <v>2</v>
      </c>
      <c r="E1502">
        <v>749.99</v>
      </c>
      <c r="F1502">
        <v>0.2</v>
      </c>
      <c r="G1502">
        <f>(order_items[[#This Row],[quantity]]*order_items[[#This Row],[list_price]]-order_items[[#This Row],[discount]])</f>
        <v>1499.78</v>
      </c>
      <c r="H1502" t="str">
        <f>VLOOKUP(I1502, 'categories'!$A$2:$B$1000, 2, FALSE)</f>
        <v>Mountain Bikes</v>
      </c>
      <c r="I1502">
        <f>VLOOKUP(C1502, products!$A$2:$D$1000, 4, FALSE)</f>
        <v>6</v>
      </c>
      <c r="J1502" t="str">
        <f>VLOOKUP(D1502, stores!$A$2:$B$1000, 2, FALSE)</f>
        <v>Baldwin Bikes</v>
      </c>
      <c r="K1502" t="str">
        <f>VLOOKUP(C:C,products!$A$2:$B$1000,2,)</f>
        <v>Ritchey Timberwolf Frameset - 2016</v>
      </c>
    </row>
    <row r="1503" spans="1:11" x14ac:dyDescent="0.25">
      <c r="A1503">
        <v>539</v>
      </c>
      <c r="B1503">
        <v>1</v>
      </c>
      <c r="C1503">
        <v>9</v>
      </c>
      <c r="D1503">
        <v>2</v>
      </c>
      <c r="E1503">
        <v>2999.99</v>
      </c>
      <c r="F1503">
        <v>0.1</v>
      </c>
      <c r="G1503">
        <f>(order_items[[#This Row],[quantity]]*order_items[[#This Row],[list_price]]-order_items[[#This Row],[discount]])</f>
        <v>5999.8799999999992</v>
      </c>
      <c r="H1503" t="str">
        <f>VLOOKUP(I1503, 'categories'!$A$2:$B$1000, 2, FALSE)</f>
        <v>Electric Bikes</v>
      </c>
      <c r="I1503">
        <f>VLOOKUP(C1503, products!$A$2:$D$1000, 4, FALSE)</f>
        <v>5</v>
      </c>
      <c r="J1503" t="str">
        <f>VLOOKUP(D1503, stores!$A$2:$B$1000, 2, FALSE)</f>
        <v>Baldwin Bikes</v>
      </c>
      <c r="K1503" t="str">
        <f>VLOOKUP(C:C,products!$A$2:$B$1000,2,)</f>
        <v>Trek Conduit+ - 2016</v>
      </c>
    </row>
    <row r="1504" spans="1:11" x14ac:dyDescent="0.25">
      <c r="A1504">
        <v>539</v>
      </c>
      <c r="B1504">
        <v>2</v>
      </c>
      <c r="C1504">
        <v>23</v>
      </c>
      <c r="D1504">
        <v>1</v>
      </c>
      <c r="E1504">
        <v>299.99</v>
      </c>
      <c r="F1504">
        <v>0.05</v>
      </c>
      <c r="G1504">
        <f>(order_items[[#This Row],[quantity]]*order_items[[#This Row],[list_price]]-order_items[[#This Row],[discount]])</f>
        <v>299.94</v>
      </c>
      <c r="H1504" t="str">
        <f>VLOOKUP(I1504, 'categories'!$A$2:$B$1000, 2, FALSE)</f>
        <v>Children Bicycles</v>
      </c>
      <c r="I1504">
        <f>VLOOKUP(C1504, products!$A$2:$D$1000, 4, FALSE)</f>
        <v>1</v>
      </c>
      <c r="J1504" t="str">
        <f>VLOOKUP(D1504, stores!$A$2:$B$1000, 2, FALSE)</f>
        <v>Santa Cruz Bikes</v>
      </c>
      <c r="K1504" t="str">
        <f>VLOOKUP(C:C,products!$A$2:$B$1000,2,)</f>
        <v>Electra Girl's Hawaii 1 (20-inch) - 2015/2016</v>
      </c>
    </row>
    <row r="1505" spans="1:11" x14ac:dyDescent="0.25">
      <c r="A1505">
        <v>539</v>
      </c>
      <c r="B1505">
        <v>3</v>
      </c>
      <c r="C1505">
        <v>21</v>
      </c>
      <c r="D1505">
        <v>2</v>
      </c>
      <c r="E1505">
        <v>269.99</v>
      </c>
      <c r="F1505">
        <v>7.0000000000000007E-2</v>
      </c>
      <c r="G1505">
        <f>(order_items[[#This Row],[quantity]]*order_items[[#This Row],[list_price]]-order_items[[#This Row],[discount]])</f>
        <v>539.91</v>
      </c>
      <c r="H1505" t="str">
        <f>VLOOKUP(I1505, 'categories'!$A$2:$B$1000, 2, FALSE)</f>
        <v>Children Bicycles</v>
      </c>
      <c r="I1505">
        <f>VLOOKUP(C1505, products!$A$2:$D$1000, 4, FALSE)</f>
        <v>1</v>
      </c>
      <c r="J1505" t="str">
        <f>VLOOKUP(D1505, stores!$A$2:$B$1000, 2, FALSE)</f>
        <v>Baldwin Bikes</v>
      </c>
      <c r="K1505" t="str">
        <f>VLOOKUP(C:C,products!$A$2:$B$1000,2,)</f>
        <v>Electra Cruiser 1 (24-Inch) - 2016</v>
      </c>
    </row>
    <row r="1506" spans="1:11" x14ac:dyDescent="0.25">
      <c r="A1506">
        <v>540</v>
      </c>
      <c r="B1506">
        <v>1</v>
      </c>
      <c r="C1506">
        <v>19</v>
      </c>
      <c r="D1506">
        <v>1</v>
      </c>
      <c r="E1506">
        <v>449</v>
      </c>
      <c r="F1506">
        <v>0.1</v>
      </c>
      <c r="G1506">
        <f>(order_items[[#This Row],[quantity]]*order_items[[#This Row],[list_price]]-order_items[[#This Row],[discount]])</f>
        <v>448.9</v>
      </c>
      <c r="H1506" t="str">
        <f>VLOOKUP(I1506, 'categories'!$A$2:$B$1000, 2, FALSE)</f>
        <v>Cruisers Bicycles</v>
      </c>
      <c r="I1506">
        <f>VLOOKUP(C1506, products!$A$2:$D$1000, 4, FALSE)</f>
        <v>3</v>
      </c>
      <c r="J1506" t="str">
        <f>VLOOKUP(D1506, stores!$A$2:$B$1000, 2, FALSE)</f>
        <v>Santa Cruz Bikes</v>
      </c>
      <c r="K1506" t="str">
        <f>VLOOKUP(C:C,products!$A$2:$B$1000,2,)</f>
        <v>Pure Cycles William 3-Speed - 2016</v>
      </c>
    </row>
    <row r="1507" spans="1:11" x14ac:dyDescent="0.25">
      <c r="A1507">
        <v>540</v>
      </c>
      <c r="B1507">
        <v>2</v>
      </c>
      <c r="C1507">
        <v>26</v>
      </c>
      <c r="D1507">
        <v>2</v>
      </c>
      <c r="E1507">
        <v>599.99</v>
      </c>
      <c r="F1507">
        <v>0.1</v>
      </c>
      <c r="G1507">
        <f>(order_items[[#This Row],[quantity]]*order_items[[#This Row],[list_price]]-order_items[[#This Row],[discount]])</f>
        <v>1199.8800000000001</v>
      </c>
      <c r="H1507" t="str">
        <f>VLOOKUP(I1507, 'categories'!$A$2:$B$1000, 2, FALSE)</f>
        <v>Comfort Bicycles</v>
      </c>
      <c r="I1507">
        <f>VLOOKUP(C1507, products!$A$2:$D$1000, 4, FALSE)</f>
        <v>2</v>
      </c>
      <c r="J1507" t="str">
        <f>VLOOKUP(D1507, stores!$A$2:$B$1000, 2, FALSE)</f>
        <v>Baldwin Bikes</v>
      </c>
      <c r="K1507" t="str">
        <f>VLOOKUP(C:C,products!$A$2:$B$1000,2,)</f>
        <v>Electra Townie Original 7D EQ - 2016</v>
      </c>
    </row>
    <row r="1508" spans="1:11" x14ac:dyDescent="0.25">
      <c r="A1508">
        <v>540</v>
      </c>
      <c r="B1508">
        <v>3</v>
      </c>
      <c r="C1508">
        <v>23</v>
      </c>
      <c r="D1508">
        <v>2</v>
      </c>
      <c r="E1508">
        <v>299.99</v>
      </c>
      <c r="F1508">
        <v>7.0000000000000007E-2</v>
      </c>
      <c r="G1508">
        <f>(order_items[[#This Row],[quantity]]*order_items[[#This Row],[list_price]]-order_items[[#This Row],[discount]])</f>
        <v>599.91</v>
      </c>
      <c r="H1508" t="str">
        <f>VLOOKUP(I1508, 'categories'!$A$2:$B$1000, 2, FALSE)</f>
        <v>Children Bicycles</v>
      </c>
      <c r="I1508">
        <f>VLOOKUP(C1508, products!$A$2:$D$1000, 4, FALSE)</f>
        <v>1</v>
      </c>
      <c r="J1508" t="str">
        <f>VLOOKUP(D1508, stores!$A$2:$B$1000, 2, FALSE)</f>
        <v>Baldwin Bikes</v>
      </c>
      <c r="K1508" t="str">
        <f>VLOOKUP(C:C,products!$A$2:$B$1000,2,)</f>
        <v>Electra Girl's Hawaii 1 (20-inch) - 2015/2016</v>
      </c>
    </row>
    <row r="1509" spans="1:11" x14ac:dyDescent="0.25">
      <c r="A1509">
        <v>541</v>
      </c>
      <c r="B1509">
        <v>1</v>
      </c>
      <c r="C1509">
        <v>22</v>
      </c>
      <c r="D1509">
        <v>2</v>
      </c>
      <c r="E1509">
        <v>269.99</v>
      </c>
      <c r="F1509">
        <v>0.05</v>
      </c>
      <c r="G1509">
        <f>(order_items[[#This Row],[quantity]]*order_items[[#This Row],[list_price]]-order_items[[#This Row],[discount]])</f>
        <v>539.93000000000006</v>
      </c>
      <c r="H1509" t="str">
        <f>VLOOKUP(I1509, 'categories'!$A$2:$B$1000, 2, FALSE)</f>
        <v>Children Bicycles</v>
      </c>
      <c r="I1509">
        <f>VLOOKUP(C1509, products!$A$2:$D$1000, 4, FALSE)</f>
        <v>1</v>
      </c>
      <c r="J1509" t="str">
        <f>VLOOKUP(D1509, stores!$A$2:$B$1000, 2, FALSE)</f>
        <v>Baldwin Bikes</v>
      </c>
      <c r="K1509" t="str">
        <f>VLOOKUP(C:C,products!$A$2:$B$1000,2,)</f>
        <v>Electra Girl's Hawaii 1 (16-inch) - 2015/2016</v>
      </c>
    </row>
    <row r="1510" spans="1:11" x14ac:dyDescent="0.25">
      <c r="A1510">
        <v>542</v>
      </c>
      <c r="B1510">
        <v>1</v>
      </c>
      <c r="C1510">
        <v>16</v>
      </c>
      <c r="D1510">
        <v>2</v>
      </c>
      <c r="E1510">
        <v>599.99</v>
      </c>
      <c r="F1510">
        <v>0.2</v>
      </c>
      <c r="G1510">
        <f>(order_items[[#This Row],[quantity]]*order_items[[#This Row],[list_price]]-order_items[[#This Row],[discount]])</f>
        <v>1199.78</v>
      </c>
      <c r="H1510" t="str">
        <f>VLOOKUP(I1510, 'categories'!$A$2:$B$1000, 2, FALSE)</f>
        <v>Cruisers Bicycles</v>
      </c>
      <c r="I1510">
        <f>VLOOKUP(C1510, products!$A$2:$D$1000, 4, FALSE)</f>
        <v>3</v>
      </c>
      <c r="J1510" t="str">
        <f>VLOOKUP(D1510, stores!$A$2:$B$1000, 2, FALSE)</f>
        <v>Baldwin Bikes</v>
      </c>
      <c r="K1510" t="str">
        <f>VLOOKUP(C:C,products!$A$2:$B$1000,2,)</f>
        <v>Electra Townie Original 7D EQ - 2016</v>
      </c>
    </row>
    <row r="1511" spans="1:11" x14ac:dyDescent="0.25">
      <c r="A1511">
        <v>542</v>
      </c>
      <c r="B1511">
        <v>2</v>
      </c>
      <c r="C1511">
        <v>9</v>
      </c>
      <c r="D1511">
        <v>1</v>
      </c>
      <c r="E1511">
        <v>2999.99</v>
      </c>
      <c r="F1511">
        <v>0.1</v>
      </c>
      <c r="G1511">
        <f>(order_items[[#This Row],[quantity]]*order_items[[#This Row],[list_price]]-order_items[[#This Row],[discount]])</f>
        <v>2999.89</v>
      </c>
      <c r="H1511" t="str">
        <f>VLOOKUP(I1511, 'categories'!$A$2:$B$1000, 2, FALSE)</f>
        <v>Electric Bikes</v>
      </c>
      <c r="I1511">
        <f>VLOOKUP(C1511, products!$A$2:$D$1000, 4, FALSE)</f>
        <v>5</v>
      </c>
      <c r="J1511" t="str">
        <f>VLOOKUP(D1511, stores!$A$2:$B$1000, 2, FALSE)</f>
        <v>Santa Cruz Bikes</v>
      </c>
      <c r="K1511" t="str">
        <f>VLOOKUP(C:C,products!$A$2:$B$1000,2,)</f>
        <v>Trek Conduit+ - 2016</v>
      </c>
    </row>
    <row r="1512" spans="1:11" x14ac:dyDescent="0.25">
      <c r="A1512">
        <v>542</v>
      </c>
      <c r="B1512">
        <v>3</v>
      </c>
      <c r="C1512">
        <v>20</v>
      </c>
      <c r="D1512">
        <v>1</v>
      </c>
      <c r="E1512">
        <v>599.99</v>
      </c>
      <c r="F1512">
        <v>0.1</v>
      </c>
      <c r="G1512">
        <f>(order_items[[#This Row],[quantity]]*order_items[[#This Row],[list_price]]-order_items[[#This Row],[discount]])</f>
        <v>599.89</v>
      </c>
      <c r="H1512" t="str">
        <f>VLOOKUP(I1512, 'categories'!$A$2:$B$1000, 2, FALSE)</f>
        <v>Cruisers Bicycles</v>
      </c>
      <c r="I1512">
        <f>VLOOKUP(C1512, products!$A$2:$D$1000, 4, FALSE)</f>
        <v>3</v>
      </c>
      <c r="J1512" t="str">
        <f>VLOOKUP(D1512, stores!$A$2:$B$1000, 2, FALSE)</f>
        <v>Santa Cruz Bikes</v>
      </c>
      <c r="K1512" t="str">
        <f>VLOOKUP(C:C,products!$A$2:$B$1000,2,)</f>
        <v>Electra Townie Original 7D EQ - Women's - 2016</v>
      </c>
    </row>
    <row r="1513" spans="1:11" x14ac:dyDescent="0.25">
      <c r="A1513">
        <v>542</v>
      </c>
      <c r="B1513">
        <v>4</v>
      </c>
      <c r="C1513">
        <v>19</v>
      </c>
      <c r="D1513">
        <v>2</v>
      </c>
      <c r="E1513">
        <v>449</v>
      </c>
      <c r="F1513">
        <v>0.2</v>
      </c>
      <c r="G1513">
        <f>(order_items[[#This Row],[quantity]]*order_items[[#This Row],[list_price]]-order_items[[#This Row],[discount]])</f>
        <v>897.8</v>
      </c>
      <c r="H1513" t="str">
        <f>VLOOKUP(I1513, 'categories'!$A$2:$B$1000, 2, FALSE)</f>
        <v>Cruisers Bicycles</v>
      </c>
      <c r="I1513">
        <f>VLOOKUP(C1513, products!$A$2:$D$1000, 4, FALSE)</f>
        <v>3</v>
      </c>
      <c r="J1513" t="str">
        <f>VLOOKUP(D1513, stores!$A$2:$B$1000, 2, FALSE)</f>
        <v>Baldwin Bikes</v>
      </c>
      <c r="K1513" t="str">
        <f>VLOOKUP(C:C,products!$A$2:$B$1000,2,)</f>
        <v>Pure Cycles William 3-Speed - 2016</v>
      </c>
    </row>
    <row r="1514" spans="1:11" x14ac:dyDescent="0.25">
      <c r="A1514">
        <v>543</v>
      </c>
      <c r="B1514">
        <v>1</v>
      </c>
      <c r="C1514">
        <v>25</v>
      </c>
      <c r="D1514">
        <v>1</v>
      </c>
      <c r="E1514">
        <v>499.99</v>
      </c>
      <c r="F1514">
        <v>0.2</v>
      </c>
      <c r="G1514">
        <f>(order_items[[#This Row],[quantity]]*order_items[[#This Row],[list_price]]-order_items[[#This Row],[discount]])</f>
        <v>499.79</v>
      </c>
      <c r="H1514" t="str">
        <f>VLOOKUP(I1514, 'categories'!$A$2:$B$1000, 2, FALSE)</f>
        <v>Comfort Bicycles</v>
      </c>
      <c r="I1514">
        <f>VLOOKUP(C1514, products!$A$2:$D$1000, 4, FALSE)</f>
        <v>2</v>
      </c>
      <c r="J1514" t="str">
        <f>VLOOKUP(D1514, stores!$A$2:$B$1000, 2, FALSE)</f>
        <v>Santa Cruz Bikes</v>
      </c>
      <c r="K1514" t="str">
        <f>VLOOKUP(C:C,products!$A$2:$B$1000,2,)</f>
        <v>Electra Townie Original 7D - 2015/2016</v>
      </c>
    </row>
    <row r="1515" spans="1:11" x14ac:dyDescent="0.25">
      <c r="A1515">
        <v>543</v>
      </c>
      <c r="B1515">
        <v>2</v>
      </c>
      <c r="C1515">
        <v>18</v>
      </c>
      <c r="D1515">
        <v>1</v>
      </c>
      <c r="E1515">
        <v>449</v>
      </c>
      <c r="F1515">
        <v>0.2</v>
      </c>
      <c r="G1515">
        <f>(order_items[[#This Row],[quantity]]*order_items[[#This Row],[list_price]]-order_items[[#This Row],[discount]])</f>
        <v>448.8</v>
      </c>
      <c r="H1515" t="str">
        <f>VLOOKUP(I1515, 'categories'!$A$2:$B$1000, 2, FALSE)</f>
        <v>Cruisers Bicycles</v>
      </c>
      <c r="I1515">
        <f>VLOOKUP(C1515, products!$A$2:$D$1000, 4, FALSE)</f>
        <v>3</v>
      </c>
      <c r="J1515" t="str">
        <f>VLOOKUP(D1515, stores!$A$2:$B$1000, 2, FALSE)</f>
        <v>Santa Cruz Bikes</v>
      </c>
      <c r="K1515" t="str">
        <f>VLOOKUP(C:C,products!$A$2:$B$1000,2,)</f>
        <v>Pure Cycles Western 3-Speed - Women's - 2015/2016</v>
      </c>
    </row>
    <row r="1516" spans="1:11" x14ac:dyDescent="0.25">
      <c r="A1516">
        <v>543</v>
      </c>
      <c r="B1516">
        <v>3</v>
      </c>
      <c r="C1516">
        <v>26</v>
      </c>
      <c r="D1516">
        <v>2</v>
      </c>
      <c r="E1516">
        <v>599.99</v>
      </c>
      <c r="F1516">
        <v>0.05</v>
      </c>
      <c r="G1516">
        <f>(order_items[[#This Row],[quantity]]*order_items[[#This Row],[list_price]]-order_items[[#This Row],[discount]])</f>
        <v>1199.93</v>
      </c>
      <c r="H1516" t="str">
        <f>VLOOKUP(I1516, 'categories'!$A$2:$B$1000, 2, FALSE)</f>
        <v>Comfort Bicycles</v>
      </c>
      <c r="I1516">
        <f>VLOOKUP(C1516, products!$A$2:$D$1000, 4, FALSE)</f>
        <v>2</v>
      </c>
      <c r="J1516" t="str">
        <f>VLOOKUP(D1516, stores!$A$2:$B$1000, 2, FALSE)</f>
        <v>Baldwin Bikes</v>
      </c>
      <c r="K1516" t="str">
        <f>VLOOKUP(C:C,products!$A$2:$B$1000,2,)</f>
        <v>Electra Townie Original 7D EQ - 2016</v>
      </c>
    </row>
    <row r="1517" spans="1:11" x14ac:dyDescent="0.25">
      <c r="A1517">
        <v>544</v>
      </c>
      <c r="B1517">
        <v>1</v>
      </c>
      <c r="C1517">
        <v>12</v>
      </c>
      <c r="D1517">
        <v>1</v>
      </c>
      <c r="E1517">
        <v>549.99</v>
      </c>
      <c r="F1517">
        <v>0.05</v>
      </c>
      <c r="G1517">
        <f>(order_items[[#This Row],[quantity]]*order_items[[#This Row],[list_price]]-order_items[[#This Row],[discount]])</f>
        <v>549.94000000000005</v>
      </c>
      <c r="H1517" t="str">
        <f>VLOOKUP(I1517, 'categories'!$A$2:$B$1000, 2, FALSE)</f>
        <v>Cruisers Bicycles</v>
      </c>
      <c r="I1517">
        <f>VLOOKUP(C1517, products!$A$2:$D$1000, 4, FALSE)</f>
        <v>3</v>
      </c>
      <c r="J1517" t="str">
        <f>VLOOKUP(D1517, stores!$A$2:$B$1000, 2, FALSE)</f>
        <v>Santa Cruz Bikes</v>
      </c>
      <c r="K1517" t="str">
        <f>VLOOKUP(C:C,products!$A$2:$B$1000,2,)</f>
        <v>Electra Townie Original 21D - 2016</v>
      </c>
    </row>
    <row r="1518" spans="1:11" x14ac:dyDescent="0.25">
      <c r="A1518">
        <v>544</v>
      </c>
      <c r="B1518">
        <v>2</v>
      </c>
      <c r="C1518">
        <v>17</v>
      </c>
      <c r="D1518">
        <v>1</v>
      </c>
      <c r="E1518">
        <v>429</v>
      </c>
      <c r="F1518">
        <v>0.1</v>
      </c>
      <c r="G1518">
        <f>(order_items[[#This Row],[quantity]]*order_items[[#This Row],[list_price]]-order_items[[#This Row],[discount]])</f>
        <v>428.9</v>
      </c>
      <c r="H1518" t="str">
        <f>VLOOKUP(I1518, 'categories'!$A$2:$B$1000, 2, FALSE)</f>
        <v>Cruisers Bicycles</v>
      </c>
      <c r="I1518">
        <f>VLOOKUP(C1518, products!$A$2:$D$1000, 4, FALSE)</f>
        <v>3</v>
      </c>
      <c r="J1518" t="str">
        <f>VLOOKUP(D1518, stores!$A$2:$B$1000, 2, FALSE)</f>
        <v>Santa Cruz Bikes</v>
      </c>
      <c r="K1518" t="str">
        <f>VLOOKUP(C:C,products!$A$2:$B$1000,2,)</f>
        <v>Pure Cycles Vine 8-Speed - 2016</v>
      </c>
    </row>
    <row r="1519" spans="1:11" x14ac:dyDescent="0.25">
      <c r="A1519">
        <v>544</v>
      </c>
      <c r="B1519">
        <v>3</v>
      </c>
      <c r="C1519">
        <v>21</v>
      </c>
      <c r="D1519">
        <v>1</v>
      </c>
      <c r="E1519">
        <v>269.99</v>
      </c>
      <c r="F1519">
        <v>0.05</v>
      </c>
      <c r="G1519">
        <f>(order_items[[#This Row],[quantity]]*order_items[[#This Row],[list_price]]-order_items[[#This Row],[discount]])</f>
        <v>269.94</v>
      </c>
      <c r="H1519" t="str">
        <f>VLOOKUP(I1519, 'categories'!$A$2:$B$1000, 2, FALSE)</f>
        <v>Children Bicycles</v>
      </c>
      <c r="I1519">
        <f>VLOOKUP(C1519, products!$A$2:$D$1000, 4, FALSE)</f>
        <v>1</v>
      </c>
      <c r="J1519" t="str">
        <f>VLOOKUP(D1519, stores!$A$2:$B$1000, 2, FALSE)</f>
        <v>Santa Cruz Bikes</v>
      </c>
      <c r="K1519" t="str">
        <f>VLOOKUP(C:C,products!$A$2:$B$1000,2,)</f>
        <v>Electra Cruiser 1 (24-Inch) - 2016</v>
      </c>
    </row>
    <row r="1520" spans="1:11" x14ac:dyDescent="0.25">
      <c r="A1520">
        <v>545</v>
      </c>
      <c r="B1520">
        <v>1</v>
      </c>
      <c r="C1520">
        <v>25</v>
      </c>
      <c r="D1520">
        <v>2</v>
      </c>
      <c r="E1520">
        <v>499.99</v>
      </c>
      <c r="F1520">
        <v>0.2</v>
      </c>
      <c r="G1520">
        <f>(order_items[[#This Row],[quantity]]*order_items[[#This Row],[list_price]]-order_items[[#This Row],[discount]])</f>
        <v>999.78</v>
      </c>
      <c r="H1520" t="str">
        <f>VLOOKUP(I1520, 'categories'!$A$2:$B$1000, 2, FALSE)</f>
        <v>Comfort Bicycles</v>
      </c>
      <c r="I1520">
        <f>VLOOKUP(C1520, products!$A$2:$D$1000, 4, FALSE)</f>
        <v>2</v>
      </c>
      <c r="J1520" t="str">
        <f>VLOOKUP(D1520, stores!$A$2:$B$1000, 2, FALSE)</f>
        <v>Baldwin Bikes</v>
      </c>
      <c r="K1520" t="str">
        <f>VLOOKUP(C:C,products!$A$2:$B$1000,2,)</f>
        <v>Electra Townie Original 7D - 2015/2016</v>
      </c>
    </row>
    <row r="1521" spans="1:11" x14ac:dyDescent="0.25">
      <c r="A1521">
        <v>545</v>
      </c>
      <c r="B1521">
        <v>2</v>
      </c>
      <c r="C1521">
        <v>6</v>
      </c>
      <c r="D1521">
        <v>1</v>
      </c>
      <c r="E1521">
        <v>469.99</v>
      </c>
      <c r="F1521">
        <v>7.0000000000000007E-2</v>
      </c>
      <c r="G1521">
        <f>(order_items[[#This Row],[quantity]]*order_items[[#This Row],[list_price]]-order_items[[#This Row],[discount]])</f>
        <v>469.92</v>
      </c>
      <c r="H1521" t="str">
        <f>VLOOKUP(I1521, 'categories'!$A$2:$B$1000, 2, FALSE)</f>
        <v>Mountain Bikes</v>
      </c>
      <c r="I1521">
        <f>VLOOKUP(C1521, products!$A$2:$D$1000, 4, FALSE)</f>
        <v>6</v>
      </c>
      <c r="J1521" t="str">
        <f>VLOOKUP(D1521, stores!$A$2:$B$1000, 2, FALSE)</f>
        <v>Santa Cruz Bikes</v>
      </c>
      <c r="K1521" t="str">
        <f>VLOOKUP(C:C,products!$A$2:$B$1000,2,)</f>
        <v>Surly Ice Cream Truck Frameset - 2016</v>
      </c>
    </row>
    <row r="1522" spans="1:11" x14ac:dyDescent="0.25">
      <c r="A1522">
        <v>545</v>
      </c>
      <c r="B1522">
        <v>3</v>
      </c>
      <c r="C1522">
        <v>24</v>
      </c>
      <c r="D1522">
        <v>1</v>
      </c>
      <c r="E1522">
        <v>549.99</v>
      </c>
      <c r="F1522">
        <v>0.2</v>
      </c>
      <c r="G1522">
        <f>(order_items[[#This Row],[quantity]]*order_items[[#This Row],[list_price]]-order_items[[#This Row],[discount]])</f>
        <v>549.79</v>
      </c>
      <c r="H1522" t="str">
        <f>VLOOKUP(I1522, 'categories'!$A$2:$B$1000, 2, FALSE)</f>
        <v>Comfort Bicycles</v>
      </c>
      <c r="I1522">
        <f>VLOOKUP(C1522, products!$A$2:$D$1000, 4, FALSE)</f>
        <v>2</v>
      </c>
      <c r="J1522" t="str">
        <f>VLOOKUP(D1522, stores!$A$2:$B$1000, 2, FALSE)</f>
        <v>Santa Cruz Bikes</v>
      </c>
      <c r="K1522" t="str">
        <f>VLOOKUP(C:C,products!$A$2:$B$1000,2,)</f>
        <v>Electra Townie Original 21D - 2016</v>
      </c>
    </row>
    <row r="1523" spans="1:11" x14ac:dyDescent="0.25">
      <c r="A1523">
        <v>545</v>
      </c>
      <c r="B1523">
        <v>4</v>
      </c>
      <c r="C1523">
        <v>20</v>
      </c>
      <c r="D1523">
        <v>2</v>
      </c>
      <c r="E1523">
        <v>599.99</v>
      </c>
      <c r="F1523">
        <v>7.0000000000000007E-2</v>
      </c>
      <c r="G1523">
        <f>(order_items[[#This Row],[quantity]]*order_items[[#This Row],[list_price]]-order_items[[#This Row],[discount]])</f>
        <v>1199.9100000000001</v>
      </c>
      <c r="H1523" t="str">
        <f>VLOOKUP(I1523, 'categories'!$A$2:$B$1000, 2, FALSE)</f>
        <v>Cruisers Bicycles</v>
      </c>
      <c r="I1523">
        <f>VLOOKUP(C1523, products!$A$2:$D$1000, 4, FALSE)</f>
        <v>3</v>
      </c>
      <c r="J1523" t="str">
        <f>VLOOKUP(D1523, stores!$A$2:$B$1000, 2, FALSE)</f>
        <v>Baldwin Bikes</v>
      </c>
      <c r="K1523" t="str">
        <f>VLOOKUP(C:C,products!$A$2:$B$1000,2,)</f>
        <v>Electra Townie Original 7D EQ - Women's - 2016</v>
      </c>
    </row>
    <row r="1524" spans="1:11" x14ac:dyDescent="0.25">
      <c r="A1524">
        <v>546</v>
      </c>
      <c r="B1524">
        <v>1</v>
      </c>
      <c r="C1524">
        <v>17</v>
      </c>
      <c r="D1524">
        <v>2</v>
      </c>
      <c r="E1524">
        <v>429</v>
      </c>
      <c r="F1524">
        <v>0.05</v>
      </c>
      <c r="G1524">
        <f>(order_items[[#This Row],[quantity]]*order_items[[#This Row],[list_price]]-order_items[[#This Row],[discount]])</f>
        <v>857.95</v>
      </c>
      <c r="H1524" t="str">
        <f>VLOOKUP(I1524, 'categories'!$A$2:$B$1000, 2, FALSE)</f>
        <v>Cruisers Bicycles</v>
      </c>
      <c r="I1524">
        <f>VLOOKUP(C1524, products!$A$2:$D$1000, 4, FALSE)</f>
        <v>3</v>
      </c>
      <c r="J1524" t="str">
        <f>VLOOKUP(D1524, stores!$A$2:$B$1000, 2, FALSE)</f>
        <v>Baldwin Bikes</v>
      </c>
      <c r="K1524" t="str">
        <f>VLOOKUP(C:C,products!$A$2:$B$1000,2,)</f>
        <v>Pure Cycles Vine 8-Speed - 2016</v>
      </c>
    </row>
    <row r="1525" spans="1:11" x14ac:dyDescent="0.25">
      <c r="A1525">
        <v>546</v>
      </c>
      <c r="B1525">
        <v>2</v>
      </c>
      <c r="C1525">
        <v>8</v>
      </c>
      <c r="D1525">
        <v>1</v>
      </c>
      <c r="E1525">
        <v>1799.99</v>
      </c>
      <c r="F1525">
        <v>0.1</v>
      </c>
      <c r="G1525">
        <f>(order_items[[#This Row],[quantity]]*order_items[[#This Row],[list_price]]-order_items[[#This Row],[discount]])</f>
        <v>1799.89</v>
      </c>
      <c r="H1525" t="str">
        <f>VLOOKUP(I1525, 'categories'!$A$2:$B$1000, 2, FALSE)</f>
        <v>Mountain Bikes</v>
      </c>
      <c r="I1525">
        <f>VLOOKUP(C1525, products!$A$2:$D$1000, 4, FALSE)</f>
        <v>6</v>
      </c>
      <c r="J1525" t="str">
        <f>VLOOKUP(D1525, stores!$A$2:$B$1000, 2, FALSE)</f>
        <v>Santa Cruz Bikes</v>
      </c>
      <c r="K1525" t="str">
        <f>VLOOKUP(C:C,products!$A$2:$B$1000,2,)</f>
        <v>Trek Remedy 29 Carbon Frameset - 2016</v>
      </c>
    </row>
    <row r="1526" spans="1:11" x14ac:dyDescent="0.25">
      <c r="A1526">
        <v>546</v>
      </c>
      <c r="B1526">
        <v>3</v>
      </c>
      <c r="C1526">
        <v>18</v>
      </c>
      <c r="D1526">
        <v>2</v>
      </c>
      <c r="E1526">
        <v>449</v>
      </c>
      <c r="F1526">
        <v>7.0000000000000007E-2</v>
      </c>
      <c r="G1526">
        <f>(order_items[[#This Row],[quantity]]*order_items[[#This Row],[list_price]]-order_items[[#This Row],[discount]])</f>
        <v>897.93</v>
      </c>
      <c r="H1526" t="str">
        <f>VLOOKUP(I1526, 'categories'!$A$2:$B$1000, 2, FALSE)</f>
        <v>Cruisers Bicycles</v>
      </c>
      <c r="I1526">
        <f>VLOOKUP(C1526, products!$A$2:$D$1000, 4, FALSE)</f>
        <v>3</v>
      </c>
      <c r="J1526" t="str">
        <f>VLOOKUP(D1526, stores!$A$2:$B$1000, 2, FALSE)</f>
        <v>Baldwin Bikes</v>
      </c>
      <c r="K1526" t="str">
        <f>VLOOKUP(C:C,products!$A$2:$B$1000,2,)</f>
        <v>Pure Cycles Western 3-Speed - Women's - 2015/2016</v>
      </c>
    </row>
    <row r="1527" spans="1:11" x14ac:dyDescent="0.25">
      <c r="A1527">
        <v>547</v>
      </c>
      <c r="B1527">
        <v>1</v>
      </c>
      <c r="C1527">
        <v>11</v>
      </c>
      <c r="D1527">
        <v>2</v>
      </c>
      <c r="E1527">
        <v>1680.99</v>
      </c>
      <c r="F1527">
        <v>0.05</v>
      </c>
      <c r="G1527">
        <f>(order_items[[#This Row],[quantity]]*order_items[[#This Row],[list_price]]-order_items[[#This Row],[discount]])</f>
        <v>3361.93</v>
      </c>
      <c r="H1527" t="str">
        <f>VLOOKUP(I1527, 'categories'!$A$2:$B$1000, 2, FALSE)</f>
        <v>Cyclocross Bicycles</v>
      </c>
      <c r="I1527">
        <f>VLOOKUP(C1527, products!$A$2:$D$1000, 4, FALSE)</f>
        <v>4</v>
      </c>
      <c r="J1527" t="str">
        <f>VLOOKUP(D1527, stores!$A$2:$B$1000, 2, FALSE)</f>
        <v>Baldwin Bikes</v>
      </c>
      <c r="K1527" t="str">
        <f>VLOOKUP(C:C,products!$A$2:$B$1000,2,)</f>
        <v>Surly Straggler 650b - 2016</v>
      </c>
    </row>
    <row r="1528" spans="1:11" x14ac:dyDescent="0.25">
      <c r="A1528">
        <v>547</v>
      </c>
      <c r="B1528">
        <v>2</v>
      </c>
      <c r="C1528">
        <v>9</v>
      </c>
      <c r="D1528">
        <v>1</v>
      </c>
      <c r="E1528">
        <v>2999.99</v>
      </c>
      <c r="F1528">
        <v>0.2</v>
      </c>
      <c r="G1528">
        <f>(order_items[[#This Row],[quantity]]*order_items[[#This Row],[list_price]]-order_items[[#This Row],[discount]])</f>
        <v>2999.79</v>
      </c>
      <c r="H1528" t="str">
        <f>VLOOKUP(I1528, 'categories'!$A$2:$B$1000, 2, FALSE)</f>
        <v>Electric Bikes</v>
      </c>
      <c r="I1528">
        <f>VLOOKUP(C1528, products!$A$2:$D$1000, 4, FALSE)</f>
        <v>5</v>
      </c>
      <c r="J1528" t="str">
        <f>VLOOKUP(D1528, stores!$A$2:$B$1000, 2, FALSE)</f>
        <v>Santa Cruz Bikes</v>
      </c>
      <c r="K1528" t="str">
        <f>VLOOKUP(C:C,products!$A$2:$B$1000,2,)</f>
        <v>Trek Conduit+ - 2016</v>
      </c>
    </row>
    <row r="1529" spans="1:11" x14ac:dyDescent="0.25">
      <c r="A1529">
        <v>547</v>
      </c>
      <c r="B1529">
        <v>3</v>
      </c>
      <c r="C1529">
        <v>5</v>
      </c>
      <c r="D1529">
        <v>1</v>
      </c>
      <c r="E1529">
        <v>1320.99</v>
      </c>
      <c r="F1529">
        <v>0.1</v>
      </c>
      <c r="G1529">
        <f>(order_items[[#This Row],[quantity]]*order_items[[#This Row],[list_price]]-order_items[[#This Row],[discount]])</f>
        <v>1320.89</v>
      </c>
      <c r="H1529" t="str">
        <f>VLOOKUP(I1529, 'categories'!$A$2:$B$1000, 2, FALSE)</f>
        <v>Mountain Bikes</v>
      </c>
      <c r="I1529">
        <f>VLOOKUP(C1529, products!$A$2:$D$1000, 4, FALSE)</f>
        <v>6</v>
      </c>
      <c r="J1529" t="str">
        <f>VLOOKUP(D1529, stores!$A$2:$B$1000, 2, FALSE)</f>
        <v>Santa Cruz Bikes</v>
      </c>
      <c r="K1529" t="str">
        <f>VLOOKUP(C:C,products!$A$2:$B$1000,2,)</f>
        <v>Heller Shagamaw Frame - 2016</v>
      </c>
    </row>
    <row r="1530" spans="1:11" x14ac:dyDescent="0.25">
      <c r="A1530">
        <v>548</v>
      </c>
      <c r="B1530">
        <v>1</v>
      </c>
      <c r="C1530">
        <v>8</v>
      </c>
      <c r="D1530">
        <v>1</v>
      </c>
      <c r="E1530">
        <v>1799.99</v>
      </c>
      <c r="F1530">
        <v>0.1</v>
      </c>
      <c r="G1530">
        <f>(order_items[[#This Row],[quantity]]*order_items[[#This Row],[list_price]]-order_items[[#This Row],[discount]])</f>
        <v>1799.89</v>
      </c>
      <c r="H1530" t="str">
        <f>VLOOKUP(I1530, 'categories'!$A$2:$B$1000, 2, FALSE)</f>
        <v>Mountain Bikes</v>
      </c>
      <c r="I1530">
        <f>VLOOKUP(C1530, products!$A$2:$D$1000, 4, FALSE)</f>
        <v>6</v>
      </c>
      <c r="J1530" t="str">
        <f>VLOOKUP(D1530, stores!$A$2:$B$1000, 2, FALSE)</f>
        <v>Santa Cruz Bikes</v>
      </c>
      <c r="K1530" t="str">
        <f>VLOOKUP(C:C,products!$A$2:$B$1000,2,)</f>
        <v>Trek Remedy 29 Carbon Frameset - 2016</v>
      </c>
    </row>
    <row r="1531" spans="1:11" x14ac:dyDescent="0.25">
      <c r="A1531">
        <v>548</v>
      </c>
      <c r="B1531">
        <v>2</v>
      </c>
      <c r="C1531">
        <v>11</v>
      </c>
      <c r="D1531">
        <v>2</v>
      </c>
      <c r="E1531">
        <v>1680.99</v>
      </c>
      <c r="F1531">
        <v>7.0000000000000007E-2</v>
      </c>
      <c r="G1531">
        <f>(order_items[[#This Row],[quantity]]*order_items[[#This Row],[list_price]]-order_items[[#This Row],[discount]])</f>
        <v>3361.91</v>
      </c>
      <c r="H1531" t="str">
        <f>VLOOKUP(I1531, 'categories'!$A$2:$B$1000, 2, FALSE)</f>
        <v>Cyclocross Bicycles</v>
      </c>
      <c r="I1531">
        <f>VLOOKUP(C1531, products!$A$2:$D$1000, 4, FALSE)</f>
        <v>4</v>
      </c>
      <c r="J1531" t="str">
        <f>VLOOKUP(D1531, stores!$A$2:$B$1000, 2, FALSE)</f>
        <v>Baldwin Bikes</v>
      </c>
      <c r="K1531" t="str">
        <f>VLOOKUP(C:C,products!$A$2:$B$1000,2,)</f>
        <v>Surly Straggler 650b - 2016</v>
      </c>
    </row>
    <row r="1532" spans="1:11" x14ac:dyDescent="0.25">
      <c r="A1532">
        <v>549</v>
      </c>
      <c r="B1532">
        <v>1</v>
      </c>
      <c r="C1532">
        <v>15</v>
      </c>
      <c r="D1532">
        <v>1</v>
      </c>
      <c r="E1532">
        <v>529.99</v>
      </c>
      <c r="F1532">
        <v>7.0000000000000007E-2</v>
      </c>
      <c r="G1532">
        <f>(order_items[[#This Row],[quantity]]*order_items[[#This Row],[list_price]]-order_items[[#This Row],[discount]])</f>
        <v>529.91999999999996</v>
      </c>
      <c r="H1532" t="str">
        <f>VLOOKUP(I1532, 'categories'!$A$2:$B$1000, 2, FALSE)</f>
        <v>Cruisers Bicycles</v>
      </c>
      <c r="I1532">
        <f>VLOOKUP(C1532, products!$A$2:$D$1000, 4, FALSE)</f>
        <v>3</v>
      </c>
      <c r="J1532" t="str">
        <f>VLOOKUP(D1532, stores!$A$2:$B$1000, 2, FALSE)</f>
        <v>Santa Cruz Bikes</v>
      </c>
      <c r="K1532" t="str">
        <f>VLOOKUP(C:C,products!$A$2:$B$1000,2,)</f>
        <v>Electra Moto 1 - 2016</v>
      </c>
    </row>
    <row r="1533" spans="1:11" x14ac:dyDescent="0.25">
      <c r="A1533">
        <v>549</v>
      </c>
      <c r="B1533">
        <v>2</v>
      </c>
      <c r="C1533">
        <v>16</v>
      </c>
      <c r="D1533">
        <v>1</v>
      </c>
      <c r="E1533">
        <v>599.99</v>
      </c>
      <c r="F1533">
        <v>0.05</v>
      </c>
      <c r="G1533">
        <f>(order_items[[#This Row],[quantity]]*order_items[[#This Row],[list_price]]-order_items[[#This Row],[discount]])</f>
        <v>599.94000000000005</v>
      </c>
      <c r="H1533" t="str">
        <f>VLOOKUP(I1533, 'categories'!$A$2:$B$1000, 2, FALSE)</f>
        <v>Cruisers Bicycles</v>
      </c>
      <c r="I1533">
        <f>VLOOKUP(C1533, products!$A$2:$D$1000, 4, FALSE)</f>
        <v>3</v>
      </c>
      <c r="J1533" t="str">
        <f>VLOOKUP(D1533, stores!$A$2:$B$1000, 2, FALSE)</f>
        <v>Santa Cruz Bikes</v>
      </c>
      <c r="K1533" t="str">
        <f>VLOOKUP(C:C,products!$A$2:$B$1000,2,)</f>
        <v>Electra Townie Original 7D EQ - 2016</v>
      </c>
    </row>
    <row r="1534" spans="1:11" x14ac:dyDescent="0.25">
      <c r="A1534">
        <v>549</v>
      </c>
      <c r="B1534">
        <v>3</v>
      </c>
      <c r="C1534">
        <v>3</v>
      </c>
      <c r="D1534">
        <v>1</v>
      </c>
      <c r="E1534">
        <v>999.99</v>
      </c>
      <c r="F1534">
        <v>7.0000000000000007E-2</v>
      </c>
      <c r="G1534">
        <f>(order_items[[#This Row],[quantity]]*order_items[[#This Row],[list_price]]-order_items[[#This Row],[discount]])</f>
        <v>999.92</v>
      </c>
      <c r="H1534" t="str">
        <f>VLOOKUP(I1534, 'categories'!$A$2:$B$1000, 2, FALSE)</f>
        <v>Mountain Bikes</v>
      </c>
      <c r="I1534">
        <f>VLOOKUP(C1534, products!$A$2:$D$1000, 4, FALSE)</f>
        <v>6</v>
      </c>
      <c r="J1534" t="str">
        <f>VLOOKUP(D1534, stores!$A$2:$B$1000, 2, FALSE)</f>
        <v>Santa Cruz Bikes</v>
      </c>
      <c r="K1534" t="str">
        <f>VLOOKUP(C:C,products!$A$2:$B$1000,2,)</f>
        <v>Surly Wednesday Frameset - 2016</v>
      </c>
    </row>
    <row r="1535" spans="1:11" x14ac:dyDescent="0.25">
      <c r="A1535">
        <v>549</v>
      </c>
      <c r="B1535">
        <v>4</v>
      </c>
      <c r="C1535">
        <v>7</v>
      </c>
      <c r="D1535">
        <v>1</v>
      </c>
      <c r="E1535">
        <v>3999.99</v>
      </c>
      <c r="F1535">
        <v>0.05</v>
      </c>
      <c r="G1535">
        <f>(order_items[[#This Row],[quantity]]*order_items[[#This Row],[list_price]]-order_items[[#This Row],[discount]])</f>
        <v>3999.9399999999996</v>
      </c>
      <c r="H1535" t="str">
        <f>VLOOKUP(I1535, 'categories'!$A$2:$B$1000, 2, FALSE)</f>
        <v>Mountain Bikes</v>
      </c>
      <c r="I1535">
        <f>VLOOKUP(C1535, products!$A$2:$D$1000, 4, FALSE)</f>
        <v>6</v>
      </c>
      <c r="J1535" t="str">
        <f>VLOOKUP(D1535, stores!$A$2:$B$1000, 2, FALSE)</f>
        <v>Santa Cruz Bikes</v>
      </c>
      <c r="K1535" t="str">
        <f>VLOOKUP(C:C,products!$A$2:$B$1000,2,)</f>
        <v>Trek Slash 8 27.5 - 2016</v>
      </c>
    </row>
    <row r="1536" spans="1:11" x14ac:dyDescent="0.25">
      <c r="A1536">
        <v>549</v>
      </c>
      <c r="B1536">
        <v>5</v>
      </c>
      <c r="C1536">
        <v>13</v>
      </c>
      <c r="D1536">
        <v>2</v>
      </c>
      <c r="E1536">
        <v>269.99</v>
      </c>
      <c r="F1536">
        <v>0.1</v>
      </c>
      <c r="G1536">
        <f>(order_items[[#This Row],[quantity]]*order_items[[#This Row],[list_price]]-order_items[[#This Row],[discount]])</f>
        <v>539.88</v>
      </c>
      <c r="H1536" t="str">
        <f>VLOOKUP(I1536, 'categories'!$A$2:$B$1000, 2, FALSE)</f>
        <v>Cruisers Bicycles</v>
      </c>
      <c r="I1536">
        <f>VLOOKUP(C1536, products!$A$2:$D$1000, 4, FALSE)</f>
        <v>3</v>
      </c>
      <c r="J1536" t="str">
        <f>VLOOKUP(D1536, stores!$A$2:$B$1000, 2, FALSE)</f>
        <v>Baldwin Bikes</v>
      </c>
      <c r="K1536" t="str">
        <f>VLOOKUP(C:C,products!$A$2:$B$1000,2,)</f>
        <v>Electra Cruiser 1 (24-Inch) - 2016</v>
      </c>
    </row>
    <row r="1537" spans="1:11" x14ac:dyDescent="0.25">
      <c r="A1537">
        <v>550</v>
      </c>
      <c r="B1537">
        <v>1</v>
      </c>
      <c r="C1537">
        <v>4</v>
      </c>
      <c r="D1537">
        <v>1</v>
      </c>
      <c r="E1537">
        <v>2899.99</v>
      </c>
      <c r="F1537">
        <v>0.05</v>
      </c>
      <c r="G1537">
        <f>(order_items[[#This Row],[quantity]]*order_items[[#This Row],[list_price]]-order_items[[#This Row],[discount]])</f>
        <v>2899.9399999999996</v>
      </c>
      <c r="H1537" t="str">
        <f>VLOOKUP(I1537, 'categories'!$A$2:$B$1000, 2, FALSE)</f>
        <v>Mountain Bikes</v>
      </c>
      <c r="I1537">
        <f>VLOOKUP(C1537, products!$A$2:$D$1000, 4, FALSE)</f>
        <v>6</v>
      </c>
      <c r="J1537" t="str">
        <f>VLOOKUP(D1537, stores!$A$2:$B$1000, 2, FALSE)</f>
        <v>Santa Cruz Bikes</v>
      </c>
      <c r="K1537" t="str">
        <f>VLOOKUP(C:C,products!$A$2:$B$1000,2,)</f>
        <v>Trek Fuel EX 8 29 - 2016</v>
      </c>
    </row>
    <row r="1538" spans="1:11" x14ac:dyDescent="0.25">
      <c r="A1538">
        <v>551</v>
      </c>
      <c r="B1538">
        <v>1</v>
      </c>
      <c r="C1538">
        <v>16</v>
      </c>
      <c r="D1538">
        <v>1</v>
      </c>
      <c r="E1538">
        <v>599.99</v>
      </c>
      <c r="F1538">
        <v>0.05</v>
      </c>
      <c r="G1538">
        <f>(order_items[[#This Row],[quantity]]*order_items[[#This Row],[list_price]]-order_items[[#This Row],[discount]])</f>
        <v>599.94000000000005</v>
      </c>
      <c r="H1538" t="str">
        <f>VLOOKUP(I1538, 'categories'!$A$2:$B$1000, 2, FALSE)</f>
        <v>Cruisers Bicycles</v>
      </c>
      <c r="I1538">
        <f>VLOOKUP(C1538, products!$A$2:$D$1000, 4, FALSE)</f>
        <v>3</v>
      </c>
      <c r="J1538" t="str">
        <f>VLOOKUP(D1538, stores!$A$2:$B$1000, 2, FALSE)</f>
        <v>Santa Cruz Bikes</v>
      </c>
      <c r="K1538" t="str">
        <f>VLOOKUP(C:C,products!$A$2:$B$1000,2,)</f>
        <v>Electra Townie Original 7D EQ - 2016</v>
      </c>
    </row>
    <row r="1539" spans="1:11" x14ac:dyDescent="0.25">
      <c r="A1539">
        <v>551</v>
      </c>
      <c r="B1539">
        <v>2</v>
      </c>
      <c r="C1539">
        <v>26</v>
      </c>
      <c r="D1539">
        <v>1</v>
      </c>
      <c r="E1539">
        <v>599.99</v>
      </c>
      <c r="F1539">
        <v>7.0000000000000007E-2</v>
      </c>
      <c r="G1539">
        <f>(order_items[[#This Row],[quantity]]*order_items[[#This Row],[list_price]]-order_items[[#This Row],[discount]])</f>
        <v>599.91999999999996</v>
      </c>
      <c r="H1539" t="str">
        <f>VLOOKUP(I1539, 'categories'!$A$2:$B$1000, 2, FALSE)</f>
        <v>Comfort Bicycles</v>
      </c>
      <c r="I1539">
        <f>VLOOKUP(C1539, products!$A$2:$D$1000, 4, FALSE)</f>
        <v>2</v>
      </c>
      <c r="J1539" t="str">
        <f>VLOOKUP(D1539, stores!$A$2:$B$1000, 2, FALSE)</f>
        <v>Santa Cruz Bikes</v>
      </c>
      <c r="K1539" t="str">
        <f>VLOOKUP(C:C,products!$A$2:$B$1000,2,)</f>
        <v>Electra Townie Original 7D EQ - 2016</v>
      </c>
    </row>
    <row r="1540" spans="1:11" x14ac:dyDescent="0.25">
      <c r="A1540">
        <v>551</v>
      </c>
      <c r="B1540">
        <v>3</v>
      </c>
      <c r="C1540">
        <v>11</v>
      </c>
      <c r="D1540">
        <v>2</v>
      </c>
      <c r="E1540">
        <v>1680.99</v>
      </c>
      <c r="F1540">
        <v>0.2</v>
      </c>
      <c r="G1540">
        <f>(order_items[[#This Row],[quantity]]*order_items[[#This Row],[list_price]]-order_items[[#This Row],[discount]])</f>
        <v>3361.78</v>
      </c>
      <c r="H1540" t="str">
        <f>VLOOKUP(I1540, 'categories'!$A$2:$B$1000, 2, FALSE)</f>
        <v>Cyclocross Bicycles</v>
      </c>
      <c r="I1540">
        <f>VLOOKUP(C1540, products!$A$2:$D$1000, 4, FALSE)</f>
        <v>4</v>
      </c>
      <c r="J1540" t="str">
        <f>VLOOKUP(D1540, stores!$A$2:$B$1000, 2, FALSE)</f>
        <v>Baldwin Bikes</v>
      </c>
      <c r="K1540" t="str">
        <f>VLOOKUP(C:C,products!$A$2:$B$1000,2,)</f>
        <v>Surly Straggler 650b - 2016</v>
      </c>
    </row>
    <row r="1541" spans="1:11" x14ac:dyDescent="0.25">
      <c r="A1541">
        <v>551</v>
      </c>
      <c r="B1541">
        <v>4</v>
      </c>
      <c r="C1541">
        <v>15</v>
      </c>
      <c r="D1541">
        <v>2</v>
      </c>
      <c r="E1541">
        <v>529.99</v>
      </c>
      <c r="F1541">
        <v>0.2</v>
      </c>
      <c r="G1541">
        <f>(order_items[[#This Row],[quantity]]*order_items[[#This Row],[list_price]]-order_items[[#This Row],[discount]])</f>
        <v>1059.78</v>
      </c>
      <c r="H1541" t="str">
        <f>VLOOKUP(I1541, 'categories'!$A$2:$B$1000, 2, FALSE)</f>
        <v>Cruisers Bicycles</v>
      </c>
      <c r="I1541">
        <f>VLOOKUP(C1541, products!$A$2:$D$1000, 4, FALSE)</f>
        <v>3</v>
      </c>
      <c r="J1541" t="str">
        <f>VLOOKUP(D1541, stores!$A$2:$B$1000, 2, FALSE)</f>
        <v>Baldwin Bikes</v>
      </c>
      <c r="K1541" t="str">
        <f>VLOOKUP(C:C,products!$A$2:$B$1000,2,)</f>
        <v>Electra Moto 1 - 2016</v>
      </c>
    </row>
    <row r="1542" spans="1:11" x14ac:dyDescent="0.25">
      <c r="A1542">
        <v>552</v>
      </c>
      <c r="B1542">
        <v>1</v>
      </c>
      <c r="C1542">
        <v>23</v>
      </c>
      <c r="D1542">
        <v>1</v>
      </c>
      <c r="E1542">
        <v>299.99</v>
      </c>
      <c r="F1542">
        <v>0.2</v>
      </c>
      <c r="G1542">
        <f>(order_items[[#This Row],[quantity]]*order_items[[#This Row],[list_price]]-order_items[[#This Row],[discount]])</f>
        <v>299.79000000000002</v>
      </c>
      <c r="H1542" t="str">
        <f>VLOOKUP(I1542, 'categories'!$A$2:$B$1000, 2, FALSE)</f>
        <v>Children Bicycles</v>
      </c>
      <c r="I1542">
        <f>VLOOKUP(C1542, products!$A$2:$D$1000, 4, FALSE)</f>
        <v>1</v>
      </c>
      <c r="J1542" t="str">
        <f>VLOOKUP(D1542, stores!$A$2:$B$1000, 2, FALSE)</f>
        <v>Santa Cruz Bikes</v>
      </c>
      <c r="K1542" t="str">
        <f>VLOOKUP(C:C,products!$A$2:$B$1000,2,)</f>
        <v>Electra Girl's Hawaii 1 (20-inch) - 2015/2016</v>
      </c>
    </row>
    <row r="1543" spans="1:11" x14ac:dyDescent="0.25">
      <c r="A1543">
        <v>552</v>
      </c>
      <c r="B1543">
        <v>2</v>
      </c>
      <c r="C1543">
        <v>2</v>
      </c>
      <c r="D1543">
        <v>1</v>
      </c>
      <c r="E1543">
        <v>749.99</v>
      </c>
      <c r="F1543">
        <v>0.2</v>
      </c>
      <c r="G1543">
        <f>(order_items[[#This Row],[quantity]]*order_items[[#This Row],[list_price]]-order_items[[#This Row],[discount]])</f>
        <v>749.79</v>
      </c>
      <c r="H1543" t="str">
        <f>VLOOKUP(I1543, 'categories'!$A$2:$B$1000, 2, FALSE)</f>
        <v>Mountain Bikes</v>
      </c>
      <c r="I1543">
        <f>VLOOKUP(C1543, products!$A$2:$D$1000, 4, FALSE)</f>
        <v>6</v>
      </c>
      <c r="J1543" t="str">
        <f>VLOOKUP(D1543, stores!$A$2:$B$1000, 2, FALSE)</f>
        <v>Santa Cruz Bikes</v>
      </c>
      <c r="K1543" t="str">
        <f>VLOOKUP(C:C,products!$A$2:$B$1000,2,)</f>
        <v>Ritchey Timberwolf Frameset - 2016</v>
      </c>
    </row>
    <row r="1544" spans="1:11" x14ac:dyDescent="0.25">
      <c r="A1544">
        <v>552</v>
      </c>
      <c r="B1544">
        <v>3</v>
      </c>
      <c r="C1544">
        <v>24</v>
      </c>
      <c r="D1544">
        <v>1</v>
      </c>
      <c r="E1544">
        <v>549.99</v>
      </c>
      <c r="F1544">
        <v>0.2</v>
      </c>
      <c r="G1544">
        <f>(order_items[[#This Row],[quantity]]*order_items[[#This Row],[list_price]]-order_items[[#This Row],[discount]])</f>
        <v>549.79</v>
      </c>
      <c r="H1544" t="str">
        <f>VLOOKUP(I1544, 'categories'!$A$2:$B$1000, 2, FALSE)</f>
        <v>Comfort Bicycles</v>
      </c>
      <c r="I1544">
        <f>VLOOKUP(C1544, products!$A$2:$D$1000, 4, FALSE)</f>
        <v>2</v>
      </c>
      <c r="J1544" t="str">
        <f>VLOOKUP(D1544, stores!$A$2:$B$1000, 2, FALSE)</f>
        <v>Santa Cruz Bikes</v>
      </c>
      <c r="K1544" t="str">
        <f>VLOOKUP(C:C,products!$A$2:$B$1000,2,)</f>
        <v>Electra Townie Original 21D - 2016</v>
      </c>
    </row>
    <row r="1545" spans="1:11" x14ac:dyDescent="0.25">
      <c r="A1545">
        <v>552</v>
      </c>
      <c r="B1545">
        <v>4</v>
      </c>
      <c r="C1545">
        <v>18</v>
      </c>
      <c r="D1545">
        <v>1</v>
      </c>
      <c r="E1545">
        <v>449</v>
      </c>
      <c r="F1545">
        <v>0.1</v>
      </c>
      <c r="G1545">
        <f>(order_items[[#This Row],[quantity]]*order_items[[#This Row],[list_price]]-order_items[[#This Row],[discount]])</f>
        <v>448.9</v>
      </c>
      <c r="H1545" t="str">
        <f>VLOOKUP(I1545, 'categories'!$A$2:$B$1000, 2, FALSE)</f>
        <v>Cruisers Bicycles</v>
      </c>
      <c r="I1545">
        <f>VLOOKUP(C1545, products!$A$2:$D$1000, 4, FALSE)</f>
        <v>3</v>
      </c>
      <c r="J1545" t="str">
        <f>VLOOKUP(D1545, stores!$A$2:$B$1000, 2, FALSE)</f>
        <v>Santa Cruz Bikes</v>
      </c>
      <c r="K1545" t="str">
        <f>VLOOKUP(C:C,products!$A$2:$B$1000,2,)</f>
        <v>Pure Cycles Western 3-Speed - Women's - 2015/2016</v>
      </c>
    </row>
    <row r="1546" spans="1:11" x14ac:dyDescent="0.25">
      <c r="A1546">
        <v>552</v>
      </c>
      <c r="B1546">
        <v>5</v>
      </c>
      <c r="C1546">
        <v>19</v>
      </c>
      <c r="D1546">
        <v>2</v>
      </c>
      <c r="E1546">
        <v>449</v>
      </c>
      <c r="F1546">
        <v>0.2</v>
      </c>
      <c r="G1546">
        <f>(order_items[[#This Row],[quantity]]*order_items[[#This Row],[list_price]]-order_items[[#This Row],[discount]])</f>
        <v>897.8</v>
      </c>
      <c r="H1546" t="str">
        <f>VLOOKUP(I1546, 'categories'!$A$2:$B$1000, 2, FALSE)</f>
        <v>Cruisers Bicycles</v>
      </c>
      <c r="I1546">
        <f>VLOOKUP(C1546, products!$A$2:$D$1000, 4, FALSE)</f>
        <v>3</v>
      </c>
      <c r="J1546" t="str">
        <f>VLOOKUP(D1546, stores!$A$2:$B$1000, 2, FALSE)</f>
        <v>Baldwin Bikes</v>
      </c>
      <c r="K1546" t="str">
        <f>VLOOKUP(C:C,products!$A$2:$B$1000,2,)</f>
        <v>Pure Cycles William 3-Speed - 2016</v>
      </c>
    </row>
    <row r="1547" spans="1:11" x14ac:dyDescent="0.25">
      <c r="A1547">
        <v>553</v>
      </c>
      <c r="B1547">
        <v>1</v>
      </c>
      <c r="C1547">
        <v>24</v>
      </c>
      <c r="D1547">
        <v>1</v>
      </c>
      <c r="E1547">
        <v>549.99</v>
      </c>
      <c r="F1547">
        <v>0.1</v>
      </c>
      <c r="G1547">
        <f>(order_items[[#This Row],[quantity]]*order_items[[#This Row],[list_price]]-order_items[[#This Row],[discount]])</f>
        <v>549.89</v>
      </c>
      <c r="H1547" t="str">
        <f>VLOOKUP(I1547, 'categories'!$A$2:$B$1000, 2, FALSE)</f>
        <v>Comfort Bicycles</v>
      </c>
      <c r="I1547">
        <f>VLOOKUP(C1547, products!$A$2:$D$1000, 4, FALSE)</f>
        <v>2</v>
      </c>
      <c r="J1547" t="str">
        <f>VLOOKUP(D1547, stores!$A$2:$B$1000, 2, FALSE)</f>
        <v>Santa Cruz Bikes</v>
      </c>
      <c r="K1547" t="str">
        <f>VLOOKUP(C:C,products!$A$2:$B$1000,2,)</f>
        <v>Electra Townie Original 21D - 2016</v>
      </c>
    </row>
    <row r="1548" spans="1:11" x14ac:dyDescent="0.25">
      <c r="A1548">
        <v>553</v>
      </c>
      <c r="B1548">
        <v>2</v>
      </c>
      <c r="C1548">
        <v>18</v>
      </c>
      <c r="D1548">
        <v>2</v>
      </c>
      <c r="E1548">
        <v>449</v>
      </c>
      <c r="F1548">
        <v>7.0000000000000007E-2</v>
      </c>
      <c r="G1548">
        <f>(order_items[[#This Row],[quantity]]*order_items[[#This Row],[list_price]]-order_items[[#This Row],[discount]])</f>
        <v>897.93</v>
      </c>
      <c r="H1548" t="str">
        <f>VLOOKUP(I1548, 'categories'!$A$2:$B$1000, 2, FALSE)</f>
        <v>Cruisers Bicycles</v>
      </c>
      <c r="I1548">
        <f>VLOOKUP(C1548, products!$A$2:$D$1000, 4, FALSE)</f>
        <v>3</v>
      </c>
      <c r="J1548" t="str">
        <f>VLOOKUP(D1548, stores!$A$2:$B$1000, 2, FALSE)</f>
        <v>Baldwin Bikes</v>
      </c>
      <c r="K1548" t="str">
        <f>VLOOKUP(C:C,products!$A$2:$B$1000,2,)</f>
        <v>Pure Cycles Western 3-Speed - Women's - 2015/2016</v>
      </c>
    </row>
    <row r="1549" spans="1:11" x14ac:dyDescent="0.25">
      <c r="A1549">
        <v>553</v>
      </c>
      <c r="B1549">
        <v>3</v>
      </c>
      <c r="C1549">
        <v>12</v>
      </c>
      <c r="D1549">
        <v>1</v>
      </c>
      <c r="E1549">
        <v>549.99</v>
      </c>
      <c r="F1549">
        <v>7.0000000000000007E-2</v>
      </c>
      <c r="G1549">
        <f>(order_items[[#This Row],[quantity]]*order_items[[#This Row],[list_price]]-order_items[[#This Row],[discount]])</f>
        <v>549.91999999999996</v>
      </c>
      <c r="H1549" t="str">
        <f>VLOOKUP(I1549, 'categories'!$A$2:$B$1000, 2, FALSE)</f>
        <v>Cruisers Bicycles</v>
      </c>
      <c r="I1549">
        <f>VLOOKUP(C1549, products!$A$2:$D$1000, 4, FALSE)</f>
        <v>3</v>
      </c>
      <c r="J1549" t="str">
        <f>VLOOKUP(D1549, stores!$A$2:$B$1000, 2, FALSE)</f>
        <v>Santa Cruz Bikes</v>
      </c>
      <c r="K1549" t="str">
        <f>VLOOKUP(C:C,products!$A$2:$B$1000,2,)</f>
        <v>Electra Townie Original 21D - 2016</v>
      </c>
    </row>
    <row r="1550" spans="1:11" x14ac:dyDescent="0.25">
      <c r="A1550">
        <v>554</v>
      </c>
      <c r="B1550">
        <v>1</v>
      </c>
      <c r="C1550">
        <v>3</v>
      </c>
      <c r="D1550">
        <v>2</v>
      </c>
      <c r="E1550">
        <v>999.99</v>
      </c>
      <c r="F1550">
        <v>7.0000000000000007E-2</v>
      </c>
      <c r="G1550">
        <f>(order_items[[#This Row],[quantity]]*order_items[[#This Row],[list_price]]-order_items[[#This Row],[discount]])</f>
        <v>1999.91</v>
      </c>
      <c r="H1550" t="str">
        <f>VLOOKUP(I1550, 'categories'!$A$2:$B$1000, 2, FALSE)</f>
        <v>Mountain Bikes</v>
      </c>
      <c r="I1550">
        <f>VLOOKUP(C1550, products!$A$2:$D$1000, 4, FALSE)</f>
        <v>6</v>
      </c>
      <c r="J1550" t="str">
        <f>VLOOKUP(D1550, stores!$A$2:$B$1000, 2, FALSE)</f>
        <v>Baldwin Bikes</v>
      </c>
      <c r="K1550" t="str">
        <f>VLOOKUP(C:C,products!$A$2:$B$1000,2,)</f>
        <v>Surly Wednesday Frameset - 2016</v>
      </c>
    </row>
    <row r="1551" spans="1:11" x14ac:dyDescent="0.25">
      <c r="A1551">
        <v>554</v>
      </c>
      <c r="B1551">
        <v>2</v>
      </c>
      <c r="C1551">
        <v>22</v>
      </c>
      <c r="D1551">
        <v>1</v>
      </c>
      <c r="E1551">
        <v>269.99</v>
      </c>
      <c r="F1551">
        <v>0.05</v>
      </c>
      <c r="G1551">
        <f>(order_items[[#This Row],[quantity]]*order_items[[#This Row],[list_price]]-order_items[[#This Row],[discount]])</f>
        <v>269.94</v>
      </c>
      <c r="H1551" t="str">
        <f>VLOOKUP(I1551, 'categories'!$A$2:$B$1000, 2, FALSE)</f>
        <v>Children Bicycles</v>
      </c>
      <c r="I1551">
        <f>VLOOKUP(C1551, products!$A$2:$D$1000, 4, FALSE)</f>
        <v>1</v>
      </c>
      <c r="J1551" t="str">
        <f>VLOOKUP(D1551, stores!$A$2:$B$1000, 2, FALSE)</f>
        <v>Santa Cruz Bikes</v>
      </c>
      <c r="K1551" t="str">
        <f>VLOOKUP(C:C,products!$A$2:$B$1000,2,)</f>
        <v>Electra Girl's Hawaii 1 (16-inch) - 2015/2016</v>
      </c>
    </row>
    <row r="1552" spans="1:11" x14ac:dyDescent="0.25">
      <c r="A1552">
        <v>554</v>
      </c>
      <c r="B1552">
        <v>3</v>
      </c>
      <c r="C1552">
        <v>4</v>
      </c>
      <c r="D1552">
        <v>2</v>
      </c>
      <c r="E1552">
        <v>2899.99</v>
      </c>
      <c r="F1552">
        <v>0.2</v>
      </c>
      <c r="G1552">
        <f>(order_items[[#This Row],[quantity]]*order_items[[#This Row],[list_price]]-order_items[[#This Row],[discount]])</f>
        <v>5799.78</v>
      </c>
      <c r="H1552" t="str">
        <f>VLOOKUP(I1552, 'categories'!$A$2:$B$1000, 2, FALSE)</f>
        <v>Mountain Bikes</v>
      </c>
      <c r="I1552">
        <f>VLOOKUP(C1552, products!$A$2:$D$1000, 4, FALSE)</f>
        <v>6</v>
      </c>
      <c r="J1552" t="str">
        <f>VLOOKUP(D1552, stores!$A$2:$B$1000, 2, FALSE)</f>
        <v>Baldwin Bikes</v>
      </c>
      <c r="K1552" t="str">
        <f>VLOOKUP(C:C,products!$A$2:$B$1000,2,)</f>
        <v>Trek Fuel EX 8 29 - 2016</v>
      </c>
    </row>
    <row r="1553" spans="1:11" x14ac:dyDescent="0.25">
      <c r="A1553">
        <v>555</v>
      </c>
      <c r="B1553">
        <v>1</v>
      </c>
      <c r="C1553">
        <v>8</v>
      </c>
      <c r="D1553">
        <v>1</v>
      </c>
      <c r="E1553">
        <v>1799.99</v>
      </c>
      <c r="F1553">
        <v>0.2</v>
      </c>
      <c r="G1553">
        <f>(order_items[[#This Row],[quantity]]*order_items[[#This Row],[list_price]]-order_items[[#This Row],[discount]])</f>
        <v>1799.79</v>
      </c>
      <c r="H1553" t="str">
        <f>VLOOKUP(I1553, 'categories'!$A$2:$B$1000, 2, FALSE)</f>
        <v>Mountain Bikes</v>
      </c>
      <c r="I1553">
        <f>VLOOKUP(C1553, products!$A$2:$D$1000, 4, FALSE)</f>
        <v>6</v>
      </c>
      <c r="J1553" t="str">
        <f>VLOOKUP(D1553, stores!$A$2:$B$1000, 2, FALSE)</f>
        <v>Santa Cruz Bikes</v>
      </c>
      <c r="K1553" t="str">
        <f>VLOOKUP(C:C,products!$A$2:$B$1000,2,)</f>
        <v>Trek Remedy 29 Carbon Frameset - 2016</v>
      </c>
    </row>
    <row r="1554" spans="1:11" x14ac:dyDescent="0.25">
      <c r="A1554">
        <v>555</v>
      </c>
      <c r="B1554">
        <v>2</v>
      </c>
      <c r="C1554">
        <v>7</v>
      </c>
      <c r="D1554">
        <v>1</v>
      </c>
      <c r="E1554">
        <v>3999.99</v>
      </c>
      <c r="F1554">
        <v>0.1</v>
      </c>
      <c r="G1554">
        <f>(order_items[[#This Row],[quantity]]*order_items[[#This Row],[list_price]]-order_items[[#This Row],[discount]])</f>
        <v>3999.89</v>
      </c>
      <c r="H1554" t="str">
        <f>VLOOKUP(I1554, 'categories'!$A$2:$B$1000, 2, FALSE)</f>
        <v>Mountain Bikes</v>
      </c>
      <c r="I1554">
        <f>VLOOKUP(C1554, products!$A$2:$D$1000, 4, FALSE)</f>
        <v>6</v>
      </c>
      <c r="J1554" t="str">
        <f>VLOOKUP(D1554, stores!$A$2:$B$1000, 2, FALSE)</f>
        <v>Santa Cruz Bikes</v>
      </c>
      <c r="K1554" t="str">
        <f>VLOOKUP(C:C,products!$A$2:$B$1000,2,)</f>
        <v>Trek Slash 8 27.5 - 2016</v>
      </c>
    </row>
    <row r="1555" spans="1:11" x14ac:dyDescent="0.25">
      <c r="A1555">
        <v>555</v>
      </c>
      <c r="B1555">
        <v>3</v>
      </c>
      <c r="C1555">
        <v>20</v>
      </c>
      <c r="D1555">
        <v>2</v>
      </c>
      <c r="E1555">
        <v>599.99</v>
      </c>
      <c r="F1555">
        <v>7.0000000000000007E-2</v>
      </c>
      <c r="G1555">
        <f>(order_items[[#This Row],[quantity]]*order_items[[#This Row],[list_price]]-order_items[[#This Row],[discount]])</f>
        <v>1199.9100000000001</v>
      </c>
      <c r="H1555" t="str">
        <f>VLOOKUP(I1555, 'categories'!$A$2:$B$1000, 2, FALSE)</f>
        <v>Cruisers Bicycles</v>
      </c>
      <c r="I1555">
        <f>VLOOKUP(C1555, products!$A$2:$D$1000, 4, FALSE)</f>
        <v>3</v>
      </c>
      <c r="J1555" t="str">
        <f>VLOOKUP(D1555, stores!$A$2:$B$1000, 2, FALSE)</f>
        <v>Baldwin Bikes</v>
      </c>
      <c r="K1555" t="str">
        <f>VLOOKUP(C:C,products!$A$2:$B$1000,2,)</f>
        <v>Electra Townie Original 7D EQ - Women's - 2016</v>
      </c>
    </row>
    <row r="1556" spans="1:11" x14ac:dyDescent="0.25">
      <c r="A1556">
        <v>556</v>
      </c>
      <c r="B1556">
        <v>1</v>
      </c>
      <c r="C1556">
        <v>16</v>
      </c>
      <c r="D1556">
        <v>1</v>
      </c>
      <c r="E1556">
        <v>599.99</v>
      </c>
      <c r="F1556">
        <v>0.1</v>
      </c>
      <c r="G1556">
        <f>(order_items[[#This Row],[quantity]]*order_items[[#This Row],[list_price]]-order_items[[#This Row],[discount]])</f>
        <v>599.89</v>
      </c>
      <c r="H1556" t="str">
        <f>VLOOKUP(I1556, 'categories'!$A$2:$B$1000, 2, FALSE)</f>
        <v>Cruisers Bicycles</v>
      </c>
      <c r="I1556">
        <f>VLOOKUP(C1556, products!$A$2:$D$1000, 4, FALSE)</f>
        <v>3</v>
      </c>
      <c r="J1556" t="str">
        <f>VLOOKUP(D1556, stores!$A$2:$B$1000, 2, FALSE)</f>
        <v>Santa Cruz Bikes</v>
      </c>
      <c r="K1556" t="str">
        <f>VLOOKUP(C:C,products!$A$2:$B$1000,2,)</f>
        <v>Electra Townie Original 7D EQ - 2016</v>
      </c>
    </row>
    <row r="1557" spans="1:11" x14ac:dyDescent="0.25">
      <c r="A1557">
        <v>556</v>
      </c>
      <c r="B1557">
        <v>2</v>
      </c>
      <c r="C1557">
        <v>4</v>
      </c>
      <c r="D1557">
        <v>2</v>
      </c>
      <c r="E1557">
        <v>2899.99</v>
      </c>
      <c r="F1557">
        <v>0.2</v>
      </c>
      <c r="G1557">
        <f>(order_items[[#This Row],[quantity]]*order_items[[#This Row],[list_price]]-order_items[[#This Row],[discount]])</f>
        <v>5799.78</v>
      </c>
      <c r="H1557" t="str">
        <f>VLOOKUP(I1557, 'categories'!$A$2:$B$1000, 2, FALSE)</f>
        <v>Mountain Bikes</v>
      </c>
      <c r="I1557">
        <f>VLOOKUP(C1557, products!$A$2:$D$1000, 4, FALSE)</f>
        <v>6</v>
      </c>
      <c r="J1557" t="str">
        <f>VLOOKUP(D1557, stores!$A$2:$B$1000, 2, FALSE)</f>
        <v>Baldwin Bikes</v>
      </c>
      <c r="K1557" t="str">
        <f>VLOOKUP(C:C,products!$A$2:$B$1000,2,)</f>
        <v>Trek Fuel EX 8 29 - 2016</v>
      </c>
    </row>
    <row r="1558" spans="1:11" x14ac:dyDescent="0.25">
      <c r="A1558">
        <v>557</v>
      </c>
      <c r="B1558">
        <v>1</v>
      </c>
      <c r="C1558">
        <v>9</v>
      </c>
      <c r="D1558">
        <v>2</v>
      </c>
      <c r="E1558">
        <v>2999.99</v>
      </c>
      <c r="F1558">
        <v>0.1</v>
      </c>
      <c r="G1558">
        <f>(order_items[[#This Row],[quantity]]*order_items[[#This Row],[list_price]]-order_items[[#This Row],[discount]])</f>
        <v>5999.8799999999992</v>
      </c>
      <c r="H1558" t="str">
        <f>VLOOKUP(I1558, 'categories'!$A$2:$B$1000, 2, FALSE)</f>
        <v>Electric Bikes</v>
      </c>
      <c r="I1558">
        <f>VLOOKUP(C1558, products!$A$2:$D$1000, 4, FALSE)</f>
        <v>5</v>
      </c>
      <c r="J1558" t="str">
        <f>VLOOKUP(D1558, stores!$A$2:$B$1000, 2, FALSE)</f>
        <v>Baldwin Bikes</v>
      </c>
      <c r="K1558" t="str">
        <f>VLOOKUP(C:C,products!$A$2:$B$1000,2,)</f>
        <v>Trek Conduit+ - 2016</v>
      </c>
    </row>
    <row r="1559" spans="1:11" x14ac:dyDescent="0.25">
      <c r="A1559">
        <v>557</v>
      </c>
      <c r="B1559">
        <v>2</v>
      </c>
      <c r="C1559">
        <v>10</v>
      </c>
      <c r="D1559">
        <v>1</v>
      </c>
      <c r="E1559">
        <v>1549</v>
      </c>
      <c r="F1559">
        <v>0.1</v>
      </c>
      <c r="G1559">
        <f>(order_items[[#This Row],[quantity]]*order_items[[#This Row],[list_price]]-order_items[[#This Row],[discount]])</f>
        <v>1548.9</v>
      </c>
      <c r="H1559" t="str">
        <f>VLOOKUP(I1559, 'categories'!$A$2:$B$1000, 2, FALSE)</f>
        <v>Cyclocross Bicycles</v>
      </c>
      <c r="I1559">
        <f>VLOOKUP(C1559, products!$A$2:$D$1000, 4, FALSE)</f>
        <v>4</v>
      </c>
      <c r="J1559" t="str">
        <f>VLOOKUP(D1559, stores!$A$2:$B$1000, 2, FALSE)</f>
        <v>Santa Cruz Bikes</v>
      </c>
      <c r="K1559" t="str">
        <f>VLOOKUP(C:C,products!$A$2:$B$1000,2,)</f>
        <v>Surly Straggler - 2016</v>
      </c>
    </row>
    <row r="1560" spans="1:11" x14ac:dyDescent="0.25">
      <c r="A1560">
        <v>558</v>
      </c>
      <c r="B1560">
        <v>1</v>
      </c>
      <c r="C1560">
        <v>7</v>
      </c>
      <c r="D1560">
        <v>1</v>
      </c>
      <c r="E1560">
        <v>3999.99</v>
      </c>
      <c r="F1560">
        <v>7.0000000000000007E-2</v>
      </c>
      <c r="G1560">
        <f>(order_items[[#This Row],[quantity]]*order_items[[#This Row],[list_price]]-order_items[[#This Row],[discount]])</f>
        <v>3999.9199999999996</v>
      </c>
      <c r="H1560" t="str">
        <f>VLOOKUP(I1560, 'categories'!$A$2:$B$1000, 2, FALSE)</f>
        <v>Mountain Bikes</v>
      </c>
      <c r="I1560">
        <f>VLOOKUP(C1560, products!$A$2:$D$1000, 4, FALSE)</f>
        <v>6</v>
      </c>
      <c r="J1560" t="str">
        <f>VLOOKUP(D1560, stores!$A$2:$B$1000, 2, FALSE)</f>
        <v>Santa Cruz Bikes</v>
      </c>
      <c r="K1560" t="str">
        <f>VLOOKUP(C:C,products!$A$2:$B$1000,2,)</f>
        <v>Trek Slash 8 27.5 - 2016</v>
      </c>
    </row>
    <row r="1561" spans="1:11" x14ac:dyDescent="0.25">
      <c r="A1561">
        <v>558</v>
      </c>
      <c r="B1561">
        <v>2</v>
      </c>
      <c r="C1561">
        <v>16</v>
      </c>
      <c r="D1561">
        <v>1</v>
      </c>
      <c r="E1561">
        <v>599.99</v>
      </c>
      <c r="F1561">
        <v>7.0000000000000007E-2</v>
      </c>
      <c r="G1561">
        <f>(order_items[[#This Row],[quantity]]*order_items[[#This Row],[list_price]]-order_items[[#This Row],[discount]])</f>
        <v>599.91999999999996</v>
      </c>
      <c r="H1561" t="str">
        <f>VLOOKUP(I1561, 'categories'!$A$2:$B$1000, 2, FALSE)</f>
        <v>Cruisers Bicycles</v>
      </c>
      <c r="I1561">
        <f>VLOOKUP(C1561, products!$A$2:$D$1000, 4, FALSE)</f>
        <v>3</v>
      </c>
      <c r="J1561" t="str">
        <f>VLOOKUP(D1561, stores!$A$2:$B$1000, 2, FALSE)</f>
        <v>Santa Cruz Bikes</v>
      </c>
      <c r="K1561" t="str">
        <f>VLOOKUP(C:C,products!$A$2:$B$1000,2,)</f>
        <v>Electra Townie Original 7D EQ - 2016</v>
      </c>
    </row>
    <row r="1562" spans="1:11" x14ac:dyDescent="0.25">
      <c r="A1562">
        <v>558</v>
      </c>
      <c r="B1562">
        <v>3</v>
      </c>
      <c r="C1562">
        <v>9</v>
      </c>
      <c r="D1562">
        <v>1</v>
      </c>
      <c r="E1562">
        <v>2999.99</v>
      </c>
      <c r="F1562">
        <v>0.1</v>
      </c>
      <c r="G1562">
        <f>(order_items[[#This Row],[quantity]]*order_items[[#This Row],[list_price]]-order_items[[#This Row],[discount]])</f>
        <v>2999.89</v>
      </c>
      <c r="H1562" t="str">
        <f>VLOOKUP(I1562, 'categories'!$A$2:$B$1000, 2, FALSE)</f>
        <v>Electric Bikes</v>
      </c>
      <c r="I1562">
        <f>VLOOKUP(C1562, products!$A$2:$D$1000, 4, FALSE)</f>
        <v>5</v>
      </c>
      <c r="J1562" t="str">
        <f>VLOOKUP(D1562, stores!$A$2:$B$1000, 2, FALSE)</f>
        <v>Santa Cruz Bikes</v>
      </c>
      <c r="K1562" t="str">
        <f>VLOOKUP(C:C,products!$A$2:$B$1000,2,)</f>
        <v>Trek Conduit+ - 2016</v>
      </c>
    </row>
    <row r="1563" spans="1:11" x14ac:dyDescent="0.25">
      <c r="A1563">
        <v>558</v>
      </c>
      <c r="B1563">
        <v>4</v>
      </c>
      <c r="C1563">
        <v>21</v>
      </c>
      <c r="D1563">
        <v>2</v>
      </c>
      <c r="E1563">
        <v>269.99</v>
      </c>
      <c r="F1563">
        <v>0.05</v>
      </c>
      <c r="G1563">
        <f>(order_items[[#This Row],[quantity]]*order_items[[#This Row],[list_price]]-order_items[[#This Row],[discount]])</f>
        <v>539.93000000000006</v>
      </c>
      <c r="H1563" t="str">
        <f>VLOOKUP(I1563, 'categories'!$A$2:$B$1000, 2, FALSE)</f>
        <v>Children Bicycles</v>
      </c>
      <c r="I1563">
        <f>VLOOKUP(C1563, products!$A$2:$D$1000, 4, FALSE)</f>
        <v>1</v>
      </c>
      <c r="J1563" t="str">
        <f>VLOOKUP(D1563, stores!$A$2:$B$1000, 2, FALSE)</f>
        <v>Baldwin Bikes</v>
      </c>
      <c r="K1563" t="str">
        <f>VLOOKUP(C:C,products!$A$2:$B$1000,2,)</f>
        <v>Electra Cruiser 1 (24-Inch) - 2016</v>
      </c>
    </row>
    <row r="1564" spans="1:11" x14ac:dyDescent="0.25">
      <c r="A1564">
        <v>558</v>
      </c>
      <c r="B1564">
        <v>5</v>
      </c>
      <c r="C1564">
        <v>10</v>
      </c>
      <c r="D1564">
        <v>2</v>
      </c>
      <c r="E1564">
        <v>1549</v>
      </c>
      <c r="F1564">
        <v>7.0000000000000007E-2</v>
      </c>
      <c r="G1564">
        <f>(order_items[[#This Row],[quantity]]*order_items[[#This Row],[list_price]]-order_items[[#This Row],[discount]])</f>
        <v>3097.93</v>
      </c>
      <c r="H1564" t="str">
        <f>VLOOKUP(I1564, 'categories'!$A$2:$B$1000, 2, FALSE)</f>
        <v>Cyclocross Bicycles</v>
      </c>
      <c r="I1564">
        <f>VLOOKUP(C1564, products!$A$2:$D$1000, 4, FALSE)</f>
        <v>4</v>
      </c>
      <c r="J1564" t="str">
        <f>VLOOKUP(D1564, stores!$A$2:$B$1000, 2, FALSE)</f>
        <v>Baldwin Bikes</v>
      </c>
      <c r="K1564" t="str">
        <f>VLOOKUP(C:C,products!$A$2:$B$1000,2,)</f>
        <v>Surly Straggler - 2016</v>
      </c>
    </row>
    <row r="1565" spans="1:11" x14ac:dyDescent="0.25">
      <c r="A1565">
        <v>559</v>
      </c>
      <c r="B1565">
        <v>1</v>
      </c>
      <c r="C1565">
        <v>15</v>
      </c>
      <c r="D1565">
        <v>2</v>
      </c>
      <c r="E1565">
        <v>529.99</v>
      </c>
      <c r="F1565">
        <v>0.1</v>
      </c>
      <c r="G1565">
        <f>(order_items[[#This Row],[quantity]]*order_items[[#This Row],[list_price]]-order_items[[#This Row],[discount]])</f>
        <v>1059.8800000000001</v>
      </c>
      <c r="H1565" t="str">
        <f>VLOOKUP(I1565, 'categories'!$A$2:$B$1000, 2, FALSE)</f>
        <v>Cruisers Bicycles</v>
      </c>
      <c r="I1565">
        <f>VLOOKUP(C1565, products!$A$2:$D$1000, 4, FALSE)</f>
        <v>3</v>
      </c>
      <c r="J1565" t="str">
        <f>VLOOKUP(D1565, stores!$A$2:$B$1000, 2, FALSE)</f>
        <v>Baldwin Bikes</v>
      </c>
      <c r="K1565" t="str">
        <f>VLOOKUP(C:C,products!$A$2:$B$1000,2,)</f>
        <v>Electra Moto 1 - 2016</v>
      </c>
    </row>
    <row r="1566" spans="1:11" x14ac:dyDescent="0.25">
      <c r="A1566">
        <v>559</v>
      </c>
      <c r="B1566">
        <v>2</v>
      </c>
      <c r="C1566">
        <v>6</v>
      </c>
      <c r="D1566">
        <v>1</v>
      </c>
      <c r="E1566">
        <v>469.99</v>
      </c>
      <c r="F1566">
        <v>0.1</v>
      </c>
      <c r="G1566">
        <f>(order_items[[#This Row],[quantity]]*order_items[[#This Row],[list_price]]-order_items[[#This Row],[discount]])</f>
        <v>469.89</v>
      </c>
      <c r="H1566" t="str">
        <f>VLOOKUP(I1566, 'categories'!$A$2:$B$1000, 2, FALSE)</f>
        <v>Mountain Bikes</v>
      </c>
      <c r="I1566">
        <f>VLOOKUP(C1566, products!$A$2:$D$1000, 4, FALSE)</f>
        <v>6</v>
      </c>
      <c r="J1566" t="str">
        <f>VLOOKUP(D1566, stores!$A$2:$B$1000, 2, FALSE)</f>
        <v>Santa Cruz Bikes</v>
      </c>
      <c r="K1566" t="str">
        <f>VLOOKUP(C:C,products!$A$2:$B$1000,2,)</f>
        <v>Surly Ice Cream Truck Frameset - 2016</v>
      </c>
    </row>
    <row r="1567" spans="1:11" x14ac:dyDescent="0.25">
      <c r="A1567">
        <v>559</v>
      </c>
      <c r="B1567">
        <v>3</v>
      </c>
      <c r="C1567">
        <v>7</v>
      </c>
      <c r="D1567">
        <v>2</v>
      </c>
      <c r="E1567">
        <v>3999.99</v>
      </c>
      <c r="F1567">
        <v>7.0000000000000007E-2</v>
      </c>
      <c r="G1567">
        <f>(order_items[[#This Row],[quantity]]*order_items[[#This Row],[list_price]]-order_items[[#This Row],[discount]])</f>
        <v>7999.91</v>
      </c>
      <c r="H1567" t="str">
        <f>VLOOKUP(I1567, 'categories'!$A$2:$B$1000, 2, FALSE)</f>
        <v>Mountain Bikes</v>
      </c>
      <c r="I1567">
        <f>VLOOKUP(C1567, products!$A$2:$D$1000, 4, FALSE)</f>
        <v>6</v>
      </c>
      <c r="J1567" t="str">
        <f>VLOOKUP(D1567, stores!$A$2:$B$1000, 2, FALSE)</f>
        <v>Baldwin Bikes</v>
      </c>
      <c r="K1567" t="str">
        <f>VLOOKUP(C:C,products!$A$2:$B$1000,2,)</f>
        <v>Trek Slash 8 27.5 - 2016</v>
      </c>
    </row>
    <row r="1568" spans="1:11" x14ac:dyDescent="0.25">
      <c r="A1568">
        <v>560</v>
      </c>
      <c r="B1568">
        <v>1</v>
      </c>
      <c r="C1568">
        <v>16</v>
      </c>
      <c r="D1568">
        <v>1</v>
      </c>
      <c r="E1568">
        <v>599.99</v>
      </c>
      <c r="F1568">
        <v>0.05</v>
      </c>
      <c r="G1568">
        <f>(order_items[[#This Row],[quantity]]*order_items[[#This Row],[list_price]]-order_items[[#This Row],[discount]])</f>
        <v>599.94000000000005</v>
      </c>
      <c r="H1568" t="str">
        <f>VLOOKUP(I1568, 'categories'!$A$2:$B$1000, 2, FALSE)</f>
        <v>Cruisers Bicycles</v>
      </c>
      <c r="I1568">
        <f>VLOOKUP(C1568, products!$A$2:$D$1000, 4, FALSE)</f>
        <v>3</v>
      </c>
      <c r="J1568" t="str">
        <f>VLOOKUP(D1568, stores!$A$2:$B$1000, 2, FALSE)</f>
        <v>Santa Cruz Bikes</v>
      </c>
      <c r="K1568" t="str">
        <f>VLOOKUP(C:C,products!$A$2:$B$1000,2,)</f>
        <v>Electra Townie Original 7D EQ - 2016</v>
      </c>
    </row>
    <row r="1569" spans="1:11" x14ac:dyDescent="0.25">
      <c r="A1569">
        <v>560</v>
      </c>
      <c r="B1569">
        <v>2</v>
      </c>
      <c r="C1569">
        <v>26</v>
      </c>
      <c r="D1569">
        <v>2</v>
      </c>
      <c r="E1569">
        <v>599.99</v>
      </c>
      <c r="F1569">
        <v>0.1</v>
      </c>
      <c r="G1569">
        <f>(order_items[[#This Row],[quantity]]*order_items[[#This Row],[list_price]]-order_items[[#This Row],[discount]])</f>
        <v>1199.8800000000001</v>
      </c>
      <c r="H1569" t="str">
        <f>VLOOKUP(I1569, 'categories'!$A$2:$B$1000, 2, FALSE)</f>
        <v>Comfort Bicycles</v>
      </c>
      <c r="I1569">
        <f>VLOOKUP(C1569, products!$A$2:$D$1000, 4, FALSE)</f>
        <v>2</v>
      </c>
      <c r="J1569" t="str">
        <f>VLOOKUP(D1569, stores!$A$2:$B$1000, 2, FALSE)</f>
        <v>Baldwin Bikes</v>
      </c>
      <c r="K1569" t="str">
        <f>VLOOKUP(C:C,products!$A$2:$B$1000,2,)</f>
        <v>Electra Townie Original 7D EQ - 2016</v>
      </c>
    </row>
    <row r="1570" spans="1:11" x14ac:dyDescent="0.25">
      <c r="A1570">
        <v>561</v>
      </c>
      <c r="B1570">
        <v>1</v>
      </c>
      <c r="C1570">
        <v>15</v>
      </c>
      <c r="D1570">
        <v>2</v>
      </c>
      <c r="E1570">
        <v>529.99</v>
      </c>
      <c r="F1570">
        <v>0.05</v>
      </c>
      <c r="G1570">
        <f>(order_items[[#This Row],[quantity]]*order_items[[#This Row],[list_price]]-order_items[[#This Row],[discount]])</f>
        <v>1059.93</v>
      </c>
      <c r="H1570" t="str">
        <f>VLOOKUP(I1570, 'categories'!$A$2:$B$1000, 2, FALSE)</f>
        <v>Cruisers Bicycles</v>
      </c>
      <c r="I1570">
        <f>VLOOKUP(C1570, products!$A$2:$D$1000, 4, FALSE)</f>
        <v>3</v>
      </c>
      <c r="J1570" t="str">
        <f>VLOOKUP(D1570, stores!$A$2:$B$1000, 2, FALSE)</f>
        <v>Baldwin Bikes</v>
      </c>
      <c r="K1570" t="str">
        <f>VLOOKUP(C:C,products!$A$2:$B$1000,2,)</f>
        <v>Electra Moto 1 - 2016</v>
      </c>
    </row>
    <row r="1571" spans="1:11" x14ac:dyDescent="0.25">
      <c r="A1571">
        <v>561</v>
      </c>
      <c r="B1571">
        <v>2</v>
      </c>
      <c r="C1571">
        <v>18</v>
      </c>
      <c r="D1571">
        <v>1</v>
      </c>
      <c r="E1571">
        <v>449</v>
      </c>
      <c r="F1571">
        <v>0.05</v>
      </c>
      <c r="G1571">
        <f>(order_items[[#This Row],[quantity]]*order_items[[#This Row],[list_price]]-order_items[[#This Row],[discount]])</f>
        <v>448.95</v>
      </c>
      <c r="H1571" t="str">
        <f>VLOOKUP(I1571, 'categories'!$A$2:$B$1000, 2, FALSE)</f>
        <v>Cruisers Bicycles</v>
      </c>
      <c r="I1571">
        <f>VLOOKUP(C1571, products!$A$2:$D$1000, 4, FALSE)</f>
        <v>3</v>
      </c>
      <c r="J1571" t="str">
        <f>VLOOKUP(D1571, stores!$A$2:$B$1000, 2, FALSE)</f>
        <v>Santa Cruz Bikes</v>
      </c>
      <c r="K1571" t="str">
        <f>VLOOKUP(C:C,products!$A$2:$B$1000,2,)</f>
        <v>Pure Cycles Western 3-Speed - Women's - 2015/2016</v>
      </c>
    </row>
    <row r="1572" spans="1:11" x14ac:dyDescent="0.25">
      <c r="A1572">
        <v>561</v>
      </c>
      <c r="B1572">
        <v>3</v>
      </c>
      <c r="C1572">
        <v>5</v>
      </c>
      <c r="D1572">
        <v>1</v>
      </c>
      <c r="E1572">
        <v>1320.99</v>
      </c>
      <c r="F1572">
        <v>0.05</v>
      </c>
      <c r="G1572">
        <f>(order_items[[#This Row],[quantity]]*order_items[[#This Row],[list_price]]-order_items[[#This Row],[discount]])</f>
        <v>1320.94</v>
      </c>
      <c r="H1572" t="str">
        <f>VLOOKUP(I1572, 'categories'!$A$2:$B$1000, 2, FALSE)</f>
        <v>Mountain Bikes</v>
      </c>
      <c r="I1572">
        <f>VLOOKUP(C1572, products!$A$2:$D$1000, 4, FALSE)</f>
        <v>6</v>
      </c>
      <c r="J1572" t="str">
        <f>VLOOKUP(D1572, stores!$A$2:$B$1000, 2, FALSE)</f>
        <v>Santa Cruz Bikes</v>
      </c>
      <c r="K1572" t="str">
        <f>VLOOKUP(C:C,products!$A$2:$B$1000,2,)</f>
        <v>Heller Shagamaw Frame - 2016</v>
      </c>
    </row>
    <row r="1573" spans="1:11" x14ac:dyDescent="0.25">
      <c r="A1573">
        <v>561</v>
      </c>
      <c r="B1573">
        <v>4</v>
      </c>
      <c r="C1573">
        <v>17</v>
      </c>
      <c r="D1573">
        <v>2</v>
      </c>
      <c r="E1573">
        <v>429</v>
      </c>
      <c r="F1573">
        <v>7.0000000000000007E-2</v>
      </c>
      <c r="G1573">
        <f>(order_items[[#This Row],[quantity]]*order_items[[#This Row],[list_price]]-order_items[[#This Row],[discount]])</f>
        <v>857.93</v>
      </c>
      <c r="H1573" t="str">
        <f>VLOOKUP(I1573, 'categories'!$A$2:$B$1000, 2, FALSE)</f>
        <v>Cruisers Bicycles</v>
      </c>
      <c r="I1573">
        <f>VLOOKUP(C1573, products!$A$2:$D$1000, 4, FALSE)</f>
        <v>3</v>
      </c>
      <c r="J1573" t="str">
        <f>VLOOKUP(D1573, stores!$A$2:$B$1000, 2, FALSE)</f>
        <v>Baldwin Bikes</v>
      </c>
      <c r="K1573" t="str">
        <f>VLOOKUP(C:C,products!$A$2:$B$1000,2,)</f>
        <v>Pure Cycles Vine 8-Speed - 2016</v>
      </c>
    </row>
    <row r="1574" spans="1:11" x14ac:dyDescent="0.25">
      <c r="A1574">
        <v>562</v>
      </c>
      <c r="B1574">
        <v>1</v>
      </c>
      <c r="C1574">
        <v>25</v>
      </c>
      <c r="D1574">
        <v>2</v>
      </c>
      <c r="E1574">
        <v>499.99</v>
      </c>
      <c r="F1574">
        <v>7.0000000000000007E-2</v>
      </c>
      <c r="G1574">
        <f>(order_items[[#This Row],[quantity]]*order_items[[#This Row],[list_price]]-order_items[[#This Row],[discount]])</f>
        <v>999.91</v>
      </c>
      <c r="H1574" t="str">
        <f>VLOOKUP(I1574, 'categories'!$A$2:$B$1000, 2, FALSE)</f>
        <v>Comfort Bicycles</v>
      </c>
      <c r="I1574">
        <f>VLOOKUP(C1574, products!$A$2:$D$1000, 4, FALSE)</f>
        <v>2</v>
      </c>
      <c r="J1574" t="str">
        <f>VLOOKUP(D1574, stores!$A$2:$B$1000, 2, FALSE)</f>
        <v>Baldwin Bikes</v>
      </c>
      <c r="K1574" t="str">
        <f>VLOOKUP(C:C,products!$A$2:$B$1000,2,)</f>
        <v>Electra Townie Original 7D - 2015/2016</v>
      </c>
    </row>
    <row r="1575" spans="1:11" x14ac:dyDescent="0.25">
      <c r="A1575">
        <v>562</v>
      </c>
      <c r="B1575">
        <v>2</v>
      </c>
      <c r="C1575">
        <v>26</v>
      </c>
      <c r="D1575">
        <v>1</v>
      </c>
      <c r="E1575">
        <v>599.99</v>
      </c>
      <c r="F1575">
        <v>0.05</v>
      </c>
      <c r="G1575">
        <f>(order_items[[#This Row],[quantity]]*order_items[[#This Row],[list_price]]-order_items[[#This Row],[discount]])</f>
        <v>599.94000000000005</v>
      </c>
      <c r="H1575" t="str">
        <f>VLOOKUP(I1575, 'categories'!$A$2:$B$1000, 2, FALSE)</f>
        <v>Comfort Bicycles</v>
      </c>
      <c r="I1575">
        <f>VLOOKUP(C1575, products!$A$2:$D$1000, 4, FALSE)</f>
        <v>2</v>
      </c>
      <c r="J1575" t="str">
        <f>VLOOKUP(D1575, stores!$A$2:$B$1000, 2, FALSE)</f>
        <v>Santa Cruz Bikes</v>
      </c>
      <c r="K1575" t="str">
        <f>VLOOKUP(C:C,products!$A$2:$B$1000,2,)</f>
        <v>Electra Townie Original 7D EQ - 2016</v>
      </c>
    </row>
    <row r="1576" spans="1:11" x14ac:dyDescent="0.25">
      <c r="A1576">
        <v>563</v>
      </c>
      <c r="B1576">
        <v>1</v>
      </c>
      <c r="C1576">
        <v>6</v>
      </c>
      <c r="D1576">
        <v>2</v>
      </c>
      <c r="E1576">
        <v>469.99</v>
      </c>
      <c r="F1576">
        <v>0.1</v>
      </c>
      <c r="G1576">
        <f>(order_items[[#This Row],[quantity]]*order_items[[#This Row],[list_price]]-order_items[[#This Row],[discount]])</f>
        <v>939.88</v>
      </c>
      <c r="H1576" t="str">
        <f>VLOOKUP(I1576, 'categories'!$A$2:$B$1000, 2, FALSE)</f>
        <v>Mountain Bikes</v>
      </c>
      <c r="I1576">
        <f>VLOOKUP(C1576, products!$A$2:$D$1000, 4, FALSE)</f>
        <v>6</v>
      </c>
      <c r="J1576" t="str">
        <f>VLOOKUP(D1576, stores!$A$2:$B$1000, 2, FALSE)</f>
        <v>Baldwin Bikes</v>
      </c>
      <c r="K1576" t="str">
        <f>VLOOKUP(C:C,products!$A$2:$B$1000,2,)</f>
        <v>Surly Ice Cream Truck Frameset - 2016</v>
      </c>
    </row>
    <row r="1577" spans="1:11" x14ac:dyDescent="0.25">
      <c r="A1577">
        <v>563</v>
      </c>
      <c r="B1577">
        <v>2</v>
      </c>
      <c r="C1577">
        <v>19</v>
      </c>
      <c r="D1577">
        <v>1</v>
      </c>
      <c r="E1577">
        <v>449</v>
      </c>
      <c r="F1577">
        <v>0.05</v>
      </c>
      <c r="G1577">
        <f>(order_items[[#This Row],[quantity]]*order_items[[#This Row],[list_price]]-order_items[[#This Row],[discount]])</f>
        <v>448.95</v>
      </c>
      <c r="H1577" t="str">
        <f>VLOOKUP(I1577, 'categories'!$A$2:$B$1000, 2, FALSE)</f>
        <v>Cruisers Bicycles</v>
      </c>
      <c r="I1577">
        <f>VLOOKUP(C1577, products!$A$2:$D$1000, 4, FALSE)</f>
        <v>3</v>
      </c>
      <c r="J1577" t="str">
        <f>VLOOKUP(D1577, stores!$A$2:$B$1000, 2, FALSE)</f>
        <v>Santa Cruz Bikes</v>
      </c>
      <c r="K1577" t="str">
        <f>VLOOKUP(C:C,products!$A$2:$B$1000,2,)</f>
        <v>Pure Cycles William 3-Speed - 2016</v>
      </c>
    </row>
    <row r="1578" spans="1:11" x14ac:dyDescent="0.25">
      <c r="A1578">
        <v>563</v>
      </c>
      <c r="B1578">
        <v>3</v>
      </c>
      <c r="C1578">
        <v>13</v>
      </c>
      <c r="D1578">
        <v>2</v>
      </c>
      <c r="E1578">
        <v>269.99</v>
      </c>
      <c r="F1578">
        <v>0.1</v>
      </c>
      <c r="G1578">
        <f>(order_items[[#This Row],[quantity]]*order_items[[#This Row],[list_price]]-order_items[[#This Row],[discount]])</f>
        <v>539.88</v>
      </c>
      <c r="H1578" t="str">
        <f>VLOOKUP(I1578, 'categories'!$A$2:$B$1000, 2, FALSE)</f>
        <v>Cruisers Bicycles</v>
      </c>
      <c r="I1578">
        <f>VLOOKUP(C1578, products!$A$2:$D$1000, 4, FALSE)</f>
        <v>3</v>
      </c>
      <c r="J1578" t="str">
        <f>VLOOKUP(D1578, stores!$A$2:$B$1000, 2, FALSE)</f>
        <v>Baldwin Bikes</v>
      </c>
      <c r="K1578" t="str">
        <f>VLOOKUP(C:C,products!$A$2:$B$1000,2,)</f>
        <v>Electra Cruiser 1 (24-Inch) - 2016</v>
      </c>
    </row>
    <row r="1579" spans="1:11" x14ac:dyDescent="0.25">
      <c r="A1579">
        <v>564</v>
      </c>
      <c r="B1579">
        <v>1</v>
      </c>
      <c r="C1579">
        <v>4</v>
      </c>
      <c r="D1579">
        <v>1</v>
      </c>
      <c r="E1579">
        <v>2899.99</v>
      </c>
      <c r="F1579">
        <v>0.2</v>
      </c>
      <c r="G1579">
        <f>(order_items[[#This Row],[quantity]]*order_items[[#This Row],[list_price]]-order_items[[#This Row],[discount]])</f>
        <v>2899.79</v>
      </c>
      <c r="H1579" t="str">
        <f>VLOOKUP(I1579, 'categories'!$A$2:$B$1000, 2, FALSE)</f>
        <v>Mountain Bikes</v>
      </c>
      <c r="I1579">
        <f>VLOOKUP(C1579, products!$A$2:$D$1000, 4, FALSE)</f>
        <v>6</v>
      </c>
      <c r="J1579" t="str">
        <f>VLOOKUP(D1579, stores!$A$2:$B$1000, 2, FALSE)</f>
        <v>Santa Cruz Bikes</v>
      </c>
      <c r="K1579" t="str">
        <f>VLOOKUP(C:C,products!$A$2:$B$1000,2,)</f>
        <v>Trek Fuel EX 8 29 - 2016</v>
      </c>
    </row>
    <row r="1580" spans="1:11" x14ac:dyDescent="0.25">
      <c r="A1580">
        <v>564</v>
      </c>
      <c r="B1580">
        <v>2</v>
      </c>
      <c r="C1580">
        <v>15</v>
      </c>
      <c r="D1580">
        <v>1</v>
      </c>
      <c r="E1580">
        <v>529.99</v>
      </c>
      <c r="F1580">
        <v>0.2</v>
      </c>
      <c r="G1580">
        <f>(order_items[[#This Row],[quantity]]*order_items[[#This Row],[list_price]]-order_items[[#This Row],[discount]])</f>
        <v>529.79</v>
      </c>
      <c r="H1580" t="str">
        <f>VLOOKUP(I1580, 'categories'!$A$2:$B$1000, 2, FALSE)</f>
        <v>Cruisers Bicycles</v>
      </c>
      <c r="I1580">
        <f>VLOOKUP(C1580, products!$A$2:$D$1000, 4, FALSE)</f>
        <v>3</v>
      </c>
      <c r="J1580" t="str">
        <f>VLOOKUP(D1580, stores!$A$2:$B$1000, 2, FALSE)</f>
        <v>Santa Cruz Bikes</v>
      </c>
      <c r="K1580" t="str">
        <f>VLOOKUP(C:C,products!$A$2:$B$1000,2,)</f>
        <v>Electra Moto 1 - 2016</v>
      </c>
    </row>
    <row r="1581" spans="1:11" x14ac:dyDescent="0.25">
      <c r="A1581">
        <v>565</v>
      </c>
      <c r="B1581">
        <v>1</v>
      </c>
      <c r="C1581">
        <v>18</v>
      </c>
      <c r="D1581">
        <v>1</v>
      </c>
      <c r="E1581">
        <v>449</v>
      </c>
      <c r="F1581">
        <v>0.2</v>
      </c>
      <c r="G1581">
        <f>(order_items[[#This Row],[quantity]]*order_items[[#This Row],[list_price]]-order_items[[#This Row],[discount]])</f>
        <v>448.8</v>
      </c>
      <c r="H1581" t="str">
        <f>VLOOKUP(I1581, 'categories'!$A$2:$B$1000, 2, FALSE)</f>
        <v>Cruisers Bicycles</v>
      </c>
      <c r="I1581">
        <f>VLOOKUP(C1581, products!$A$2:$D$1000, 4, FALSE)</f>
        <v>3</v>
      </c>
      <c r="J1581" t="str">
        <f>VLOOKUP(D1581, stores!$A$2:$B$1000, 2, FALSE)</f>
        <v>Santa Cruz Bikes</v>
      </c>
      <c r="K1581" t="str">
        <f>VLOOKUP(C:C,products!$A$2:$B$1000,2,)</f>
        <v>Pure Cycles Western 3-Speed - Women's - 2015/2016</v>
      </c>
    </row>
    <row r="1582" spans="1:11" x14ac:dyDescent="0.25">
      <c r="A1582">
        <v>565</v>
      </c>
      <c r="B1582">
        <v>2</v>
      </c>
      <c r="C1582">
        <v>25</v>
      </c>
      <c r="D1582">
        <v>2</v>
      </c>
      <c r="E1582">
        <v>499.99</v>
      </c>
      <c r="F1582">
        <v>0.1</v>
      </c>
      <c r="G1582">
        <f>(order_items[[#This Row],[quantity]]*order_items[[#This Row],[list_price]]-order_items[[#This Row],[discount]])</f>
        <v>999.88</v>
      </c>
      <c r="H1582" t="str">
        <f>VLOOKUP(I1582, 'categories'!$A$2:$B$1000, 2, FALSE)</f>
        <v>Comfort Bicycles</v>
      </c>
      <c r="I1582">
        <f>VLOOKUP(C1582, products!$A$2:$D$1000, 4, FALSE)</f>
        <v>2</v>
      </c>
      <c r="J1582" t="str">
        <f>VLOOKUP(D1582, stores!$A$2:$B$1000, 2, FALSE)</f>
        <v>Baldwin Bikes</v>
      </c>
      <c r="K1582" t="str">
        <f>VLOOKUP(C:C,products!$A$2:$B$1000,2,)</f>
        <v>Electra Townie Original 7D - 2015/2016</v>
      </c>
    </row>
    <row r="1583" spans="1:11" x14ac:dyDescent="0.25">
      <c r="A1583">
        <v>565</v>
      </c>
      <c r="B1583">
        <v>3</v>
      </c>
      <c r="C1583">
        <v>9</v>
      </c>
      <c r="D1583">
        <v>1</v>
      </c>
      <c r="E1583">
        <v>2999.99</v>
      </c>
      <c r="F1583">
        <v>0.05</v>
      </c>
      <c r="G1583">
        <f>(order_items[[#This Row],[quantity]]*order_items[[#This Row],[list_price]]-order_items[[#This Row],[discount]])</f>
        <v>2999.9399999999996</v>
      </c>
      <c r="H1583" t="str">
        <f>VLOOKUP(I1583, 'categories'!$A$2:$B$1000, 2, FALSE)</f>
        <v>Electric Bikes</v>
      </c>
      <c r="I1583">
        <f>VLOOKUP(C1583, products!$A$2:$D$1000, 4, FALSE)</f>
        <v>5</v>
      </c>
      <c r="J1583" t="str">
        <f>VLOOKUP(D1583, stores!$A$2:$B$1000, 2, FALSE)</f>
        <v>Santa Cruz Bikes</v>
      </c>
      <c r="K1583" t="str">
        <f>VLOOKUP(C:C,products!$A$2:$B$1000,2,)</f>
        <v>Trek Conduit+ - 2016</v>
      </c>
    </row>
    <row r="1584" spans="1:11" x14ac:dyDescent="0.25">
      <c r="A1584">
        <v>565</v>
      </c>
      <c r="B1584">
        <v>4</v>
      </c>
      <c r="C1584">
        <v>17</v>
      </c>
      <c r="D1584">
        <v>1</v>
      </c>
      <c r="E1584">
        <v>429</v>
      </c>
      <c r="F1584">
        <v>0.1</v>
      </c>
      <c r="G1584">
        <f>(order_items[[#This Row],[quantity]]*order_items[[#This Row],[list_price]]-order_items[[#This Row],[discount]])</f>
        <v>428.9</v>
      </c>
      <c r="H1584" t="str">
        <f>VLOOKUP(I1584, 'categories'!$A$2:$B$1000, 2, FALSE)</f>
        <v>Cruisers Bicycles</v>
      </c>
      <c r="I1584">
        <f>VLOOKUP(C1584, products!$A$2:$D$1000, 4, FALSE)</f>
        <v>3</v>
      </c>
      <c r="J1584" t="str">
        <f>VLOOKUP(D1584, stores!$A$2:$B$1000, 2, FALSE)</f>
        <v>Santa Cruz Bikes</v>
      </c>
      <c r="K1584" t="str">
        <f>VLOOKUP(C:C,products!$A$2:$B$1000,2,)</f>
        <v>Pure Cycles Vine 8-Speed - 2016</v>
      </c>
    </row>
    <row r="1585" spans="1:11" x14ac:dyDescent="0.25">
      <c r="A1585">
        <v>566</v>
      </c>
      <c r="B1585">
        <v>1</v>
      </c>
      <c r="C1585">
        <v>24</v>
      </c>
      <c r="D1585">
        <v>2</v>
      </c>
      <c r="E1585">
        <v>549.99</v>
      </c>
      <c r="F1585">
        <v>7.0000000000000007E-2</v>
      </c>
      <c r="G1585">
        <f>(order_items[[#This Row],[quantity]]*order_items[[#This Row],[list_price]]-order_items[[#This Row],[discount]])</f>
        <v>1099.9100000000001</v>
      </c>
      <c r="H1585" t="str">
        <f>VLOOKUP(I1585, 'categories'!$A$2:$B$1000, 2, FALSE)</f>
        <v>Comfort Bicycles</v>
      </c>
      <c r="I1585">
        <f>VLOOKUP(C1585, products!$A$2:$D$1000, 4, FALSE)</f>
        <v>2</v>
      </c>
      <c r="J1585" t="str">
        <f>VLOOKUP(D1585, stores!$A$2:$B$1000, 2, FALSE)</f>
        <v>Baldwin Bikes</v>
      </c>
      <c r="K1585" t="str">
        <f>VLOOKUP(C:C,products!$A$2:$B$1000,2,)</f>
        <v>Electra Townie Original 21D - 2016</v>
      </c>
    </row>
    <row r="1586" spans="1:11" x14ac:dyDescent="0.25">
      <c r="A1586">
        <v>566</v>
      </c>
      <c r="B1586">
        <v>2</v>
      </c>
      <c r="C1586">
        <v>7</v>
      </c>
      <c r="D1586">
        <v>2</v>
      </c>
      <c r="E1586">
        <v>3999.99</v>
      </c>
      <c r="F1586">
        <v>0.2</v>
      </c>
      <c r="G1586">
        <f>(order_items[[#This Row],[quantity]]*order_items[[#This Row],[list_price]]-order_items[[#This Row],[discount]])</f>
        <v>7999.78</v>
      </c>
      <c r="H1586" t="str">
        <f>VLOOKUP(I1586, 'categories'!$A$2:$B$1000, 2, FALSE)</f>
        <v>Mountain Bikes</v>
      </c>
      <c r="I1586">
        <f>VLOOKUP(C1586, products!$A$2:$D$1000, 4, FALSE)</f>
        <v>6</v>
      </c>
      <c r="J1586" t="str">
        <f>VLOOKUP(D1586, stores!$A$2:$B$1000, 2, FALSE)</f>
        <v>Baldwin Bikes</v>
      </c>
      <c r="K1586" t="str">
        <f>VLOOKUP(C:C,products!$A$2:$B$1000,2,)</f>
        <v>Trek Slash 8 27.5 - 2016</v>
      </c>
    </row>
    <row r="1587" spans="1:11" x14ac:dyDescent="0.25">
      <c r="A1587">
        <v>566</v>
      </c>
      <c r="B1587">
        <v>3</v>
      </c>
      <c r="C1587">
        <v>8</v>
      </c>
      <c r="D1587">
        <v>1</v>
      </c>
      <c r="E1587">
        <v>1799.99</v>
      </c>
      <c r="F1587">
        <v>0.1</v>
      </c>
      <c r="G1587">
        <f>(order_items[[#This Row],[quantity]]*order_items[[#This Row],[list_price]]-order_items[[#This Row],[discount]])</f>
        <v>1799.89</v>
      </c>
      <c r="H1587" t="str">
        <f>VLOOKUP(I1587, 'categories'!$A$2:$B$1000, 2, FALSE)</f>
        <v>Mountain Bikes</v>
      </c>
      <c r="I1587">
        <f>VLOOKUP(C1587, products!$A$2:$D$1000, 4, FALSE)</f>
        <v>6</v>
      </c>
      <c r="J1587" t="str">
        <f>VLOOKUP(D1587, stores!$A$2:$B$1000, 2, FALSE)</f>
        <v>Santa Cruz Bikes</v>
      </c>
      <c r="K1587" t="str">
        <f>VLOOKUP(C:C,products!$A$2:$B$1000,2,)</f>
        <v>Trek Remedy 29 Carbon Frameset - 2016</v>
      </c>
    </row>
    <row r="1588" spans="1:11" x14ac:dyDescent="0.25">
      <c r="A1588">
        <v>566</v>
      </c>
      <c r="B1588">
        <v>4</v>
      </c>
      <c r="C1588">
        <v>21</v>
      </c>
      <c r="D1588">
        <v>2</v>
      </c>
      <c r="E1588">
        <v>269.99</v>
      </c>
      <c r="F1588">
        <v>0.2</v>
      </c>
      <c r="G1588">
        <f>(order_items[[#This Row],[quantity]]*order_items[[#This Row],[list_price]]-order_items[[#This Row],[discount]])</f>
        <v>539.78</v>
      </c>
      <c r="H1588" t="str">
        <f>VLOOKUP(I1588, 'categories'!$A$2:$B$1000, 2, FALSE)</f>
        <v>Children Bicycles</v>
      </c>
      <c r="I1588">
        <f>VLOOKUP(C1588, products!$A$2:$D$1000, 4, FALSE)</f>
        <v>1</v>
      </c>
      <c r="J1588" t="str">
        <f>VLOOKUP(D1588, stores!$A$2:$B$1000, 2, FALSE)</f>
        <v>Baldwin Bikes</v>
      </c>
      <c r="K1588" t="str">
        <f>VLOOKUP(C:C,products!$A$2:$B$1000,2,)</f>
        <v>Electra Cruiser 1 (24-Inch) - 2016</v>
      </c>
    </row>
    <row r="1589" spans="1:11" x14ac:dyDescent="0.25">
      <c r="A1589">
        <v>567</v>
      </c>
      <c r="B1589">
        <v>1</v>
      </c>
      <c r="C1589">
        <v>9</v>
      </c>
      <c r="D1589">
        <v>1</v>
      </c>
      <c r="E1589">
        <v>2999.99</v>
      </c>
      <c r="F1589">
        <v>0.2</v>
      </c>
      <c r="G1589">
        <f>(order_items[[#This Row],[quantity]]*order_items[[#This Row],[list_price]]-order_items[[#This Row],[discount]])</f>
        <v>2999.79</v>
      </c>
      <c r="H1589" t="str">
        <f>VLOOKUP(I1589, 'categories'!$A$2:$B$1000, 2, FALSE)</f>
        <v>Electric Bikes</v>
      </c>
      <c r="I1589">
        <f>VLOOKUP(C1589, products!$A$2:$D$1000, 4, FALSE)</f>
        <v>5</v>
      </c>
      <c r="J1589" t="str">
        <f>VLOOKUP(D1589, stores!$A$2:$B$1000, 2, FALSE)</f>
        <v>Santa Cruz Bikes</v>
      </c>
      <c r="K1589" t="str">
        <f>VLOOKUP(C:C,products!$A$2:$B$1000,2,)</f>
        <v>Trek Conduit+ - 2016</v>
      </c>
    </row>
    <row r="1590" spans="1:11" x14ac:dyDescent="0.25">
      <c r="A1590">
        <v>567</v>
      </c>
      <c r="B1590">
        <v>2</v>
      </c>
      <c r="C1590">
        <v>5</v>
      </c>
      <c r="D1590">
        <v>1</v>
      </c>
      <c r="E1590">
        <v>1320.99</v>
      </c>
      <c r="F1590">
        <v>7.0000000000000007E-2</v>
      </c>
      <c r="G1590">
        <f>(order_items[[#This Row],[quantity]]*order_items[[#This Row],[list_price]]-order_items[[#This Row],[discount]])</f>
        <v>1320.92</v>
      </c>
      <c r="H1590" t="str">
        <f>VLOOKUP(I1590, 'categories'!$A$2:$B$1000, 2, FALSE)</f>
        <v>Mountain Bikes</v>
      </c>
      <c r="I1590">
        <f>VLOOKUP(C1590, products!$A$2:$D$1000, 4, FALSE)</f>
        <v>6</v>
      </c>
      <c r="J1590" t="str">
        <f>VLOOKUP(D1590, stores!$A$2:$B$1000, 2, FALSE)</f>
        <v>Santa Cruz Bikes</v>
      </c>
      <c r="K1590" t="str">
        <f>VLOOKUP(C:C,products!$A$2:$B$1000,2,)</f>
        <v>Heller Shagamaw Frame - 2016</v>
      </c>
    </row>
    <row r="1591" spans="1:11" x14ac:dyDescent="0.25">
      <c r="A1591">
        <v>568</v>
      </c>
      <c r="B1591">
        <v>1</v>
      </c>
      <c r="C1591">
        <v>5</v>
      </c>
      <c r="D1591">
        <v>1</v>
      </c>
      <c r="E1591">
        <v>1320.99</v>
      </c>
      <c r="F1591">
        <v>0.05</v>
      </c>
      <c r="G1591">
        <f>(order_items[[#This Row],[quantity]]*order_items[[#This Row],[list_price]]-order_items[[#This Row],[discount]])</f>
        <v>1320.94</v>
      </c>
      <c r="H1591" t="str">
        <f>VLOOKUP(I1591, 'categories'!$A$2:$B$1000, 2, FALSE)</f>
        <v>Mountain Bikes</v>
      </c>
      <c r="I1591">
        <f>VLOOKUP(C1591, products!$A$2:$D$1000, 4, FALSE)</f>
        <v>6</v>
      </c>
      <c r="J1591" t="str">
        <f>VLOOKUP(D1591, stores!$A$2:$B$1000, 2, FALSE)</f>
        <v>Santa Cruz Bikes</v>
      </c>
      <c r="K1591" t="str">
        <f>VLOOKUP(C:C,products!$A$2:$B$1000,2,)</f>
        <v>Heller Shagamaw Frame - 2016</v>
      </c>
    </row>
    <row r="1592" spans="1:11" x14ac:dyDescent="0.25">
      <c r="A1592">
        <v>568</v>
      </c>
      <c r="B1592">
        <v>2</v>
      </c>
      <c r="C1592">
        <v>10</v>
      </c>
      <c r="D1592">
        <v>1</v>
      </c>
      <c r="E1592">
        <v>1549</v>
      </c>
      <c r="F1592">
        <v>0.05</v>
      </c>
      <c r="G1592">
        <f>(order_items[[#This Row],[quantity]]*order_items[[#This Row],[list_price]]-order_items[[#This Row],[discount]])</f>
        <v>1548.95</v>
      </c>
      <c r="H1592" t="str">
        <f>VLOOKUP(I1592, 'categories'!$A$2:$B$1000, 2, FALSE)</f>
        <v>Cyclocross Bicycles</v>
      </c>
      <c r="I1592">
        <f>VLOOKUP(C1592, products!$A$2:$D$1000, 4, FALSE)</f>
        <v>4</v>
      </c>
      <c r="J1592" t="str">
        <f>VLOOKUP(D1592, stores!$A$2:$B$1000, 2, FALSE)</f>
        <v>Santa Cruz Bikes</v>
      </c>
      <c r="K1592" t="str">
        <f>VLOOKUP(C:C,products!$A$2:$B$1000,2,)</f>
        <v>Surly Straggler - 2016</v>
      </c>
    </row>
    <row r="1593" spans="1:11" x14ac:dyDescent="0.25">
      <c r="A1593">
        <v>569</v>
      </c>
      <c r="B1593">
        <v>1</v>
      </c>
      <c r="C1593">
        <v>16</v>
      </c>
      <c r="D1593">
        <v>1</v>
      </c>
      <c r="E1593">
        <v>599.99</v>
      </c>
      <c r="F1593">
        <v>0.05</v>
      </c>
      <c r="G1593">
        <f>(order_items[[#This Row],[quantity]]*order_items[[#This Row],[list_price]]-order_items[[#This Row],[discount]])</f>
        <v>599.94000000000005</v>
      </c>
      <c r="H1593" t="str">
        <f>VLOOKUP(I1593, 'categories'!$A$2:$B$1000, 2, FALSE)</f>
        <v>Cruisers Bicycles</v>
      </c>
      <c r="I1593">
        <f>VLOOKUP(C1593, products!$A$2:$D$1000, 4, FALSE)</f>
        <v>3</v>
      </c>
      <c r="J1593" t="str">
        <f>VLOOKUP(D1593, stores!$A$2:$B$1000, 2, FALSE)</f>
        <v>Santa Cruz Bikes</v>
      </c>
      <c r="K1593" t="str">
        <f>VLOOKUP(C:C,products!$A$2:$B$1000,2,)</f>
        <v>Electra Townie Original 7D EQ - 2016</v>
      </c>
    </row>
    <row r="1594" spans="1:11" x14ac:dyDescent="0.25">
      <c r="A1594">
        <v>569</v>
      </c>
      <c r="B1594">
        <v>2</v>
      </c>
      <c r="C1594">
        <v>24</v>
      </c>
      <c r="D1594">
        <v>2</v>
      </c>
      <c r="E1594">
        <v>549.99</v>
      </c>
      <c r="F1594">
        <v>0.1</v>
      </c>
      <c r="G1594">
        <f>(order_items[[#This Row],[quantity]]*order_items[[#This Row],[list_price]]-order_items[[#This Row],[discount]])</f>
        <v>1099.8800000000001</v>
      </c>
      <c r="H1594" t="str">
        <f>VLOOKUP(I1594, 'categories'!$A$2:$B$1000, 2, FALSE)</f>
        <v>Comfort Bicycles</v>
      </c>
      <c r="I1594">
        <f>VLOOKUP(C1594, products!$A$2:$D$1000, 4, FALSE)</f>
        <v>2</v>
      </c>
      <c r="J1594" t="str">
        <f>VLOOKUP(D1594, stores!$A$2:$B$1000, 2, FALSE)</f>
        <v>Baldwin Bikes</v>
      </c>
      <c r="K1594" t="str">
        <f>VLOOKUP(C:C,products!$A$2:$B$1000,2,)</f>
        <v>Electra Townie Original 21D - 2016</v>
      </c>
    </row>
    <row r="1595" spans="1:11" x14ac:dyDescent="0.25">
      <c r="A1595">
        <v>570</v>
      </c>
      <c r="B1595">
        <v>1</v>
      </c>
      <c r="C1595">
        <v>18</v>
      </c>
      <c r="D1595">
        <v>1</v>
      </c>
      <c r="E1595">
        <v>449</v>
      </c>
      <c r="F1595">
        <v>7.0000000000000007E-2</v>
      </c>
      <c r="G1595">
        <f>(order_items[[#This Row],[quantity]]*order_items[[#This Row],[list_price]]-order_items[[#This Row],[discount]])</f>
        <v>448.93</v>
      </c>
      <c r="H1595" t="str">
        <f>VLOOKUP(I1595, 'categories'!$A$2:$B$1000, 2, FALSE)</f>
        <v>Cruisers Bicycles</v>
      </c>
      <c r="I1595">
        <f>VLOOKUP(C1595, products!$A$2:$D$1000, 4, FALSE)</f>
        <v>3</v>
      </c>
      <c r="J1595" t="str">
        <f>VLOOKUP(D1595, stores!$A$2:$B$1000, 2, FALSE)</f>
        <v>Santa Cruz Bikes</v>
      </c>
      <c r="K1595" t="str">
        <f>VLOOKUP(C:C,products!$A$2:$B$1000,2,)</f>
        <v>Pure Cycles Western 3-Speed - Women's - 2015/2016</v>
      </c>
    </row>
    <row r="1596" spans="1:11" x14ac:dyDescent="0.25">
      <c r="A1596">
        <v>570</v>
      </c>
      <c r="B1596">
        <v>2</v>
      </c>
      <c r="C1596">
        <v>24</v>
      </c>
      <c r="D1596">
        <v>2</v>
      </c>
      <c r="E1596">
        <v>549.99</v>
      </c>
      <c r="F1596">
        <v>0.1</v>
      </c>
      <c r="G1596">
        <f>(order_items[[#This Row],[quantity]]*order_items[[#This Row],[list_price]]-order_items[[#This Row],[discount]])</f>
        <v>1099.8800000000001</v>
      </c>
      <c r="H1596" t="str">
        <f>VLOOKUP(I1596, 'categories'!$A$2:$B$1000, 2, FALSE)</f>
        <v>Comfort Bicycles</v>
      </c>
      <c r="I1596">
        <f>VLOOKUP(C1596, products!$A$2:$D$1000, 4, FALSE)</f>
        <v>2</v>
      </c>
      <c r="J1596" t="str">
        <f>VLOOKUP(D1596, stores!$A$2:$B$1000, 2, FALSE)</f>
        <v>Baldwin Bikes</v>
      </c>
      <c r="K1596" t="str">
        <f>VLOOKUP(C:C,products!$A$2:$B$1000,2,)</f>
        <v>Electra Townie Original 21D - 2016</v>
      </c>
    </row>
    <row r="1597" spans="1:11" x14ac:dyDescent="0.25">
      <c r="A1597">
        <v>570</v>
      </c>
      <c r="B1597">
        <v>3</v>
      </c>
      <c r="C1597">
        <v>3</v>
      </c>
      <c r="D1597">
        <v>2</v>
      </c>
      <c r="E1597">
        <v>999.99</v>
      </c>
      <c r="F1597">
        <v>0.2</v>
      </c>
      <c r="G1597">
        <f>(order_items[[#This Row],[quantity]]*order_items[[#This Row],[list_price]]-order_items[[#This Row],[discount]])</f>
        <v>1999.78</v>
      </c>
      <c r="H1597" t="str">
        <f>VLOOKUP(I1597, 'categories'!$A$2:$B$1000, 2, FALSE)</f>
        <v>Mountain Bikes</v>
      </c>
      <c r="I1597">
        <f>VLOOKUP(C1597, products!$A$2:$D$1000, 4, FALSE)</f>
        <v>6</v>
      </c>
      <c r="J1597" t="str">
        <f>VLOOKUP(D1597, stores!$A$2:$B$1000, 2, FALSE)</f>
        <v>Baldwin Bikes</v>
      </c>
      <c r="K1597" t="str">
        <f>VLOOKUP(C:C,products!$A$2:$B$1000,2,)</f>
        <v>Surly Wednesday Frameset - 2016</v>
      </c>
    </row>
    <row r="1598" spans="1:11" x14ac:dyDescent="0.25">
      <c r="A1598">
        <v>570</v>
      </c>
      <c r="B1598">
        <v>4</v>
      </c>
      <c r="C1598">
        <v>11</v>
      </c>
      <c r="D1598">
        <v>1</v>
      </c>
      <c r="E1598">
        <v>1680.99</v>
      </c>
      <c r="F1598">
        <v>0.1</v>
      </c>
      <c r="G1598">
        <f>(order_items[[#This Row],[quantity]]*order_items[[#This Row],[list_price]]-order_items[[#This Row],[discount]])</f>
        <v>1680.89</v>
      </c>
      <c r="H1598" t="str">
        <f>VLOOKUP(I1598, 'categories'!$A$2:$B$1000, 2, FALSE)</f>
        <v>Cyclocross Bicycles</v>
      </c>
      <c r="I1598">
        <f>VLOOKUP(C1598, products!$A$2:$D$1000, 4, FALSE)</f>
        <v>4</v>
      </c>
      <c r="J1598" t="str">
        <f>VLOOKUP(D1598, stores!$A$2:$B$1000, 2, FALSE)</f>
        <v>Santa Cruz Bikes</v>
      </c>
      <c r="K1598" t="str">
        <f>VLOOKUP(C:C,products!$A$2:$B$1000,2,)</f>
        <v>Surly Straggler 650b - 2016</v>
      </c>
    </row>
    <row r="1599" spans="1:11" x14ac:dyDescent="0.25">
      <c r="A1599">
        <v>570</v>
      </c>
      <c r="B1599">
        <v>5</v>
      </c>
      <c r="C1599">
        <v>16</v>
      </c>
      <c r="D1599">
        <v>1</v>
      </c>
      <c r="E1599">
        <v>599.99</v>
      </c>
      <c r="F1599">
        <v>0.05</v>
      </c>
      <c r="G1599">
        <f>(order_items[[#This Row],[quantity]]*order_items[[#This Row],[list_price]]-order_items[[#This Row],[discount]])</f>
        <v>599.94000000000005</v>
      </c>
      <c r="H1599" t="str">
        <f>VLOOKUP(I1599, 'categories'!$A$2:$B$1000, 2, FALSE)</f>
        <v>Cruisers Bicycles</v>
      </c>
      <c r="I1599">
        <f>VLOOKUP(C1599, products!$A$2:$D$1000, 4, FALSE)</f>
        <v>3</v>
      </c>
      <c r="J1599" t="str">
        <f>VLOOKUP(D1599, stores!$A$2:$B$1000, 2, FALSE)</f>
        <v>Santa Cruz Bikes</v>
      </c>
      <c r="K1599" t="str">
        <f>VLOOKUP(C:C,products!$A$2:$B$1000,2,)</f>
        <v>Electra Townie Original 7D EQ - 2016</v>
      </c>
    </row>
    <row r="1600" spans="1:11" x14ac:dyDescent="0.25">
      <c r="A1600">
        <v>571</v>
      </c>
      <c r="B1600">
        <v>1</v>
      </c>
      <c r="C1600">
        <v>4</v>
      </c>
      <c r="D1600">
        <v>1</v>
      </c>
      <c r="E1600">
        <v>2899.99</v>
      </c>
      <c r="F1600">
        <v>0.05</v>
      </c>
      <c r="G1600">
        <f>(order_items[[#This Row],[quantity]]*order_items[[#This Row],[list_price]]-order_items[[#This Row],[discount]])</f>
        <v>2899.9399999999996</v>
      </c>
      <c r="H1600" t="str">
        <f>VLOOKUP(I1600, 'categories'!$A$2:$B$1000, 2, FALSE)</f>
        <v>Mountain Bikes</v>
      </c>
      <c r="I1600">
        <f>VLOOKUP(C1600, products!$A$2:$D$1000, 4, FALSE)</f>
        <v>6</v>
      </c>
      <c r="J1600" t="str">
        <f>VLOOKUP(D1600, stores!$A$2:$B$1000, 2, FALSE)</f>
        <v>Santa Cruz Bikes</v>
      </c>
      <c r="K1600" t="str">
        <f>VLOOKUP(C:C,products!$A$2:$B$1000,2,)</f>
        <v>Trek Fuel EX 8 29 - 2016</v>
      </c>
    </row>
    <row r="1601" spans="1:11" x14ac:dyDescent="0.25">
      <c r="A1601">
        <v>571</v>
      </c>
      <c r="B1601">
        <v>2</v>
      </c>
      <c r="C1601">
        <v>9</v>
      </c>
      <c r="D1601">
        <v>1</v>
      </c>
      <c r="E1601">
        <v>2999.99</v>
      </c>
      <c r="F1601">
        <v>0.1</v>
      </c>
      <c r="G1601">
        <f>(order_items[[#This Row],[quantity]]*order_items[[#This Row],[list_price]]-order_items[[#This Row],[discount]])</f>
        <v>2999.89</v>
      </c>
      <c r="H1601" t="str">
        <f>VLOOKUP(I1601, 'categories'!$A$2:$B$1000, 2, FALSE)</f>
        <v>Electric Bikes</v>
      </c>
      <c r="I1601">
        <f>VLOOKUP(C1601, products!$A$2:$D$1000, 4, FALSE)</f>
        <v>5</v>
      </c>
      <c r="J1601" t="str">
        <f>VLOOKUP(D1601, stores!$A$2:$B$1000, 2, FALSE)</f>
        <v>Santa Cruz Bikes</v>
      </c>
      <c r="K1601" t="str">
        <f>VLOOKUP(C:C,products!$A$2:$B$1000,2,)</f>
        <v>Trek Conduit+ - 2016</v>
      </c>
    </row>
    <row r="1602" spans="1:11" x14ac:dyDescent="0.25">
      <c r="A1602">
        <v>572</v>
      </c>
      <c r="B1602">
        <v>1</v>
      </c>
      <c r="C1602">
        <v>3</v>
      </c>
      <c r="D1602">
        <v>1</v>
      </c>
      <c r="E1602">
        <v>999.99</v>
      </c>
      <c r="F1602">
        <v>0.05</v>
      </c>
      <c r="G1602">
        <f>(order_items[[#This Row],[quantity]]*order_items[[#This Row],[list_price]]-order_items[[#This Row],[discount]])</f>
        <v>999.94</v>
      </c>
      <c r="H1602" t="str">
        <f>VLOOKUP(I1602, 'categories'!$A$2:$B$1000, 2, FALSE)</f>
        <v>Mountain Bikes</v>
      </c>
      <c r="I1602">
        <f>VLOOKUP(C1602, products!$A$2:$D$1000, 4, FALSE)</f>
        <v>6</v>
      </c>
      <c r="J1602" t="str">
        <f>VLOOKUP(D1602, stores!$A$2:$B$1000, 2, FALSE)</f>
        <v>Santa Cruz Bikes</v>
      </c>
      <c r="K1602" t="str">
        <f>VLOOKUP(C:C,products!$A$2:$B$1000,2,)</f>
        <v>Surly Wednesday Frameset - 2016</v>
      </c>
    </row>
    <row r="1603" spans="1:11" x14ac:dyDescent="0.25">
      <c r="A1603">
        <v>572</v>
      </c>
      <c r="B1603">
        <v>2</v>
      </c>
      <c r="C1603">
        <v>13</v>
      </c>
      <c r="D1603">
        <v>2</v>
      </c>
      <c r="E1603">
        <v>269.99</v>
      </c>
      <c r="F1603">
        <v>0.1</v>
      </c>
      <c r="G1603">
        <f>(order_items[[#This Row],[quantity]]*order_items[[#This Row],[list_price]]-order_items[[#This Row],[discount]])</f>
        <v>539.88</v>
      </c>
      <c r="H1603" t="str">
        <f>VLOOKUP(I1603, 'categories'!$A$2:$B$1000, 2, FALSE)</f>
        <v>Cruisers Bicycles</v>
      </c>
      <c r="I1603">
        <f>VLOOKUP(C1603, products!$A$2:$D$1000, 4, FALSE)</f>
        <v>3</v>
      </c>
      <c r="J1603" t="str">
        <f>VLOOKUP(D1603, stores!$A$2:$B$1000, 2, FALSE)</f>
        <v>Baldwin Bikes</v>
      </c>
      <c r="K1603" t="str">
        <f>VLOOKUP(C:C,products!$A$2:$B$1000,2,)</f>
        <v>Electra Cruiser 1 (24-Inch) - 2016</v>
      </c>
    </row>
    <row r="1604" spans="1:11" x14ac:dyDescent="0.25">
      <c r="A1604">
        <v>572</v>
      </c>
      <c r="B1604">
        <v>3</v>
      </c>
      <c r="C1604">
        <v>11</v>
      </c>
      <c r="D1604">
        <v>2</v>
      </c>
      <c r="E1604">
        <v>1680.99</v>
      </c>
      <c r="F1604">
        <v>0.2</v>
      </c>
      <c r="G1604">
        <f>(order_items[[#This Row],[quantity]]*order_items[[#This Row],[list_price]]-order_items[[#This Row],[discount]])</f>
        <v>3361.78</v>
      </c>
      <c r="H1604" t="str">
        <f>VLOOKUP(I1604, 'categories'!$A$2:$B$1000, 2, FALSE)</f>
        <v>Cyclocross Bicycles</v>
      </c>
      <c r="I1604">
        <f>VLOOKUP(C1604, products!$A$2:$D$1000, 4, FALSE)</f>
        <v>4</v>
      </c>
      <c r="J1604" t="str">
        <f>VLOOKUP(D1604, stores!$A$2:$B$1000, 2, FALSE)</f>
        <v>Baldwin Bikes</v>
      </c>
      <c r="K1604" t="str">
        <f>VLOOKUP(C:C,products!$A$2:$B$1000,2,)</f>
        <v>Surly Straggler 650b - 2016</v>
      </c>
    </row>
    <row r="1605" spans="1:11" x14ac:dyDescent="0.25">
      <c r="A1605">
        <v>573</v>
      </c>
      <c r="B1605">
        <v>1</v>
      </c>
      <c r="C1605">
        <v>2</v>
      </c>
      <c r="D1605">
        <v>1</v>
      </c>
      <c r="E1605">
        <v>749.99</v>
      </c>
      <c r="F1605">
        <v>0.2</v>
      </c>
      <c r="G1605">
        <f>(order_items[[#This Row],[quantity]]*order_items[[#This Row],[list_price]]-order_items[[#This Row],[discount]])</f>
        <v>749.79</v>
      </c>
      <c r="H1605" t="str">
        <f>VLOOKUP(I1605, 'categories'!$A$2:$B$1000, 2, FALSE)</f>
        <v>Mountain Bikes</v>
      </c>
      <c r="I1605">
        <f>VLOOKUP(C1605, products!$A$2:$D$1000, 4, FALSE)</f>
        <v>6</v>
      </c>
      <c r="J1605" t="str">
        <f>VLOOKUP(D1605, stores!$A$2:$B$1000, 2, FALSE)</f>
        <v>Santa Cruz Bikes</v>
      </c>
      <c r="K1605" t="str">
        <f>VLOOKUP(C:C,products!$A$2:$B$1000,2,)</f>
        <v>Ritchey Timberwolf Frameset - 2016</v>
      </c>
    </row>
    <row r="1606" spans="1:11" x14ac:dyDescent="0.25">
      <c r="A1606">
        <v>574</v>
      </c>
      <c r="B1606">
        <v>1</v>
      </c>
      <c r="C1606">
        <v>26</v>
      </c>
      <c r="D1606">
        <v>1</v>
      </c>
      <c r="E1606">
        <v>599.99</v>
      </c>
      <c r="F1606">
        <v>0.05</v>
      </c>
      <c r="G1606">
        <f>(order_items[[#This Row],[quantity]]*order_items[[#This Row],[list_price]]-order_items[[#This Row],[discount]])</f>
        <v>599.94000000000005</v>
      </c>
      <c r="H1606" t="str">
        <f>VLOOKUP(I1606, 'categories'!$A$2:$B$1000, 2, FALSE)</f>
        <v>Comfort Bicycles</v>
      </c>
      <c r="I1606">
        <f>VLOOKUP(C1606, products!$A$2:$D$1000, 4, FALSE)</f>
        <v>2</v>
      </c>
      <c r="J1606" t="str">
        <f>VLOOKUP(D1606, stores!$A$2:$B$1000, 2, FALSE)</f>
        <v>Santa Cruz Bikes</v>
      </c>
      <c r="K1606" t="str">
        <f>VLOOKUP(C:C,products!$A$2:$B$1000,2,)</f>
        <v>Electra Townie Original 7D EQ - 2016</v>
      </c>
    </row>
    <row r="1607" spans="1:11" x14ac:dyDescent="0.25">
      <c r="A1607">
        <v>574</v>
      </c>
      <c r="B1607">
        <v>2</v>
      </c>
      <c r="C1607">
        <v>13</v>
      </c>
      <c r="D1607">
        <v>2</v>
      </c>
      <c r="E1607">
        <v>269.99</v>
      </c>
      <c r="F1607">
        <v>0.1</v>
      </c>
      <c r="G1607">
        <f>(order_items[[#This Row],[quantity]]*order_items[[#This Row],[list_price]]-order_items[[#This Row],[discount]])</f>
        <v>539.88</v>
      </c>
      <c r="H1607" t="str">
        <f>VLOOKUP(I1607, 'categories'!$A$2:$B$1000, 2, FALSE)</f>
        <v>Cruisers Bicycles</v>
      </c>
      <c r="I1607">
        <f>VLOOKUP(C1607, products!$A$2:$D$1000, 4, FALSE)</f>
        <v>3</v>
      </c>
      <c r="J1607" t="str">
        <f>VLOOKUP(D1607, stores!$A$2:$B$1000, 2, FALSE)</f>
        <v>Baldwin Bikes</v>
      </c>
      <c r="K1607" t="str">
        <f>VLOOKUP(C:C,products!$A$2:$B$1000,2,)</f>
        <v>Electra Cruiser 1 (24-Inch) - 2016</v>
      </c>
    </row>
    <row r="1608" spans="1:11" x14ac:dyDescent="0.25">
      <c r="A1608">
        <v>574</v>
      </c>
      <c r="B1608">
        <v>3</v>
      </c>
      <c r="C1608">
        <v>12</v>
      </c>
      <c r="D1608">
        <v>2</v>
      </c>
      <c r="E1608">
        <v>549.99</v>
      </c>
      <c r="F1608">
        <v>0.1</v>
      </c>
      <c r="G1608">
        <f>(order_items[[#This Row],[quantity]]*order_items[[#This Row],[list_price]]-order_items[[#This Row],[discount]])</f>
        <v>1099.8800000000001</v>
      </c>
      <c r="H1608" t="str">
        <f>VLOOKUP(I1608, 'categories'!$A$2:$B$1000, 2, FALSE)</f>
        <v>Cruisers Bicycles</v>
      </c>
      <c r="I1608">
        <f>VLOOKUP(C1608, products!$A$2:$D$1000, 4, FALSE)</f>
        <v>3</v>
      </c>
      <c r="J1608" t="str">
        <f>VLOOKUP(D1608, stores!$A$2:$B$1000, 2, FALSE)</f>
        <v>Baldwin Bikes</v>
      </c>
      <c r="K1608" t="str">
        <f>VLOOKUP(C:C,products!$A$2:$B$1000,2,)</f>
        <v>Electra Townie Original 21D - 2016</v>
      </c>
    </row>
    <row r="1609" spans="1:11" x14ac:dyDescent="0.25">
      <c r="A1609">
        <v>574</v>
      </c>
      <c r="B1609">
        <v>4</v>
      </c>
      <c r="C1609">
        <v>23</v>
      </c>
      <c r="D1609">
        <v>2</v>
      </c>
      <c r="E1609">
        <v>299.99</v>
      </c>
      <c r="F1609">
        <v>0.1</v>
      </c>
      <c r="G1609">
        <f>(order_items[[#This Row],[quantity]]*order_items[[#This Row],[list_price]]-order_items[[#This Row],[discount]])</f>
        <v>599.88</v>
      </c>
      <c r="H1609" t="str">
        <f>VLOOKUP(I1609, 'categories'!$A$2:$B$1000, 2, FALSE)</f>
        <v>Children Bicycles</v>
      </c>
      <c r="I1609">
        <f>VLOOKUP(C1609, products!$A$2:$D$1000, 4, FALSE)</f>
        <v>1</v>
      </c>
      <c r="J1609" t="str">
        <f>VLOOKUP(D1609, stores!$A$2:$B$1000, 2, FALSE)</f>
        <v>Baldwin Bikes</v>
      </c>
      <c r="K1609" t="str">
        <f>VLOOKUP(C:C,products!$A$2:$B$1000,2,)</f>
        <v>Electra Girl's Hawaii 1 (20-inch) - 2015/2016</v>
      </c>
    </row>
    <row r="1610" spans="1:11" x14ac:dyDescent="0.25">
      <c r="A1610">
        <v>574</v>
      </c>
      <c r="B1610">
        <v>5</v>
      </c>
      <c r="C1610">
        <v>11</v>
      </c>
      <c r="D1610">
        <v>2</v>
      </c>
      <c r="E1610">
        <v>1680.99</v>
      </c>
      <c r="F1610">
        <v>0.05</v>
      </c>
      <c r="G1610">
        <f>(order_items[[#This Row],[quantity]]*order_items[[#This Row],[list_price]]-order_items[[#This Row],[discount]])</f>
        <v>3361.93</v>
      </c>
      <c r="H1610" t="str">
        <f>VLOOKUP(I1610, 'categories'!$A$2:$B$1000, 2, FALSE)</f>
        <v>Cyclocross Bicycles</v>
      </c>
      <c r="I1610">
        <f>VLOOKUP(C1610, products!$A$2:$D$1000, 4, FALSE)</f>
        <v>4</v>
      </c>
      <c r="J1610" t="str">
        <f>VLOOKUP(D1610, stores!$A$2:$B$1000, 2, FALSE)</f>
        <v>Baldwin Bikes</v>
      </c>
      <c r="K1610" t="str">
        <f>VLOOKUP(C:C,products!$A$2:$B$1000,2,)</f>
        <v>Surly Straggler 650b - 2016</v>
      </c>
    </row>
    <row r="1611" spans="1:11" x14ac:dyDescent="0.25">
      <c r="A1611">
        <v>575</v>
      </c>
      <c r="B1611">
        <v>1</v>
      </c>
      <c r="C1611">
        <v>4</v>
      </c>
      <c r="D1611">
        <v>2</v>
      </c>
      <c r="E1611">
        <v>2899.99</v>
      </c>
      <c r="F1611">
        <v>7.0000000000000007E-2</v>
      </c>
      <c r="G1611">
        <f>(order_items[[#This Row],[quantity]]*order_items[[#This Row],[list_price]]-order_items[[#This Row],[discount]])</f>
        <v>5799.91</v>
      </c>
      <c r="H1611" t="str">
        <f>VLOOKUP(I1611, 'categories'!$A$2:$B$1000, 2, FALSE)</f>
        <v>Mountain Bikes</v>
      </c>
      <c r="I1611">
        <f>VLOOKUP(C1611, products!$A$2:$D$1000, 4, FALSE)</f>
        <v>6</v>
      </c>
      <c r="J1611" t="str">
        <f>VLOOKUP(D1611, stores!$A$2:$B$1000, 2, FALSE)</f>
        <v>Baldwin Bikes</v>
      </c>
      <c r="K1611" t="str">
        <f>VLOOKUP(C:C,products!$A$2:$B$1000,2,)</f>
        <v>Trek Fuel EX 8 29 - 2016</v>
      </c>
    </row>
    <row r="1612" spans="1:11" x14ac:dyDescent="0.25">
      <c r="A1612">
        <v>575</v>
      </c>
      <c r="B1612">
        <v>2</v>
      </c>
      <c r="C1612">
        <v>12</v>
      </c>
      <c r="D1612">
        <v>1</v>
      </c>
      <c r="E1612">
        <v>549.99</v>
      </c>
      <c r="F1612">
        <v>0.2</v>
      </c>
      <c r="G1612">
        <f>(order_items[[#This Row],[quantity]]*order_items[[#This Row],[list_price]]-order_items[[#This Row],[discount]])</f>
        <v>549.79</v>
      </c>
      <c r="H1612" t="str">
        <f>VLOOKUP(I1612, 'categories'!$A$2:$B$1000, 2, FALSE)</f>
        <v>Cruisers Bicycles</v>
      </c>
      <c r="I1612">
        <f>VLOOKUP(C1612, products!$A$2:$D$1000, 4, FALSE)</f>
        <v>3</v>
      </c>
      <c r="J1612" t="str">
        <f>VLOOKUP(D1612, stores!$A$2:$B$1000, 2, FALSE)</f>
        <v>Santa Cruz Bikes</v>
      </c>
      <c r="K1612" t="str">
        <f>VLOOKUP(C:C,products!$A$2:$B$1000,2,)</f>
        <v>Electra Townie Original 21D - 2016</v>
      </c>
    </row>
    <row r="1613" spans="1:11" x14ac:dyDescent="0.25">
      <c r="A1613">
        <v>576</v>
      </c>
      <c r="B1613">
        <v>1</v>
      </c>
      <c r="C1613">
        <v>9</v>
      </c>
      <c r="D1613">
        <v>1</v>
      </c>
      <c r="E1613">
        <v>2999.99</v>
      </c>
      <c r="F1613">
        <v>0.1</v>
      </c>
      <c r="G1613">
        <f>(order_items[[#This Row],[quantity]]*order_items[[#This Row],[list_price]]-order_items[[#This Row],[discount]])</f>
        <v>2999.89</v>
      </c>
      <c r="H1613" t="str">
        <f>VLOOKUP(I1613, 'categories'!$A$2:$B$1000, 2, FALSE)</f>
        <v>Electric Bikes</v>
      </c>
      <c r="I1613">
        <f>VLOOKUP(C1613, products!$A$2:$D$1000, 4, FALSE)</f>
        <v>5</v>
      </c>
      <c r="J1613" t="str">
        <f>VLOOKUP(D1613, stores!$A$2:$B$1000, 2, FALSE)</f>
        <v>Santa Cruz Bikes</v>
      </c>
      <c r="K1613" t="str">
        <f>VLOOKUP(C:C,products!$A$2:$B$1000,2,)</f>
        <v>Trek Conduit+ - 2016</v>
      </c>
    </row>
    <row r="1614" spans="1:11" x14ac:dyDescent="0.25">
      <c r="A1614">
        <v>577</v>
      </c>
      <c r="B1614">
        <v>1</v>
      </c>
      <c r="C1614">
        <v>3</v>
      </c>
      <c r="D1614">
        <v>2</v>
      </c>
      <c r="E1614">
        <v>999.99</v>
      </c>
      <c r="F1614">
        <v>0.2</v>
      </c>
      <c r="G1614">
        <f>(order_items[[#This Row],[quantity]]*order_items[[#This Row],[list_price]]-order_items[[#This Row],[discount]])</f>
        <v>1999.78</v>
      </c>
      <c r="H1614" t="str">
        <f>VLOOKUP(I1614, 'categories'!$A$2:$B$1000, 2, FALSE)</f>
        <v>Mountain Bikes</v>
      </c>
      <c r="I1614">
        <f>VLOOKUP(C1614, products!$A$2:$D$1000, 4, FALSE)</f>
        <v>6</v>
      </c>
      <c r="J1614" t="str">
        <f>VLOOKUP(D1614, stores!$A$2:$B$1000, 2, FALSE)</f>
        <v>Baldwin Bikes</v>
      </c>
      <c r="K1614" t="str">
        <f>VLOOKUP(C:C,products!$A$2:$B$1000,2,)</f>
        <v>Surly Wednesday Frameset - 2016</v>
      </c>
    </row>
    <row r="1615" spans="1:11" x14ac:dyDescent="0.25">
      <c r="A1615">
        <v>578</v>
      </c>
      <c r="B1615">
        <v>1</v>
      </c>
      <c r="C1615">
        <v>21</v>
      </c>
      <c r="D1615">
        <v>1</v>
      </c>
      <c r="E1615">
        <v>269.99</v>
      </c>
      <c r="F1615">
        <v>7.0000000000000007E-2</v>
      </c>
      <c r="G1615">
        <f>(order_items[[#This Row],[quantity]]*order_items[[#This Row],[list_price]]-order_items[[#This Row],[discount]])</f>
        <v>269.92</v>
      </c>
      <c r="H1615" t="str">
        <f>VLOOKUP(I1615, 'categories'!$A$2:$B$1000, 2, FALSE)</f>
        <v>Children Bicycles</v>
      </c>
      <c r="I1615">
        <f>VLOOKUP(C1615, products!$A$2:$D$1000, 4, FALSE)</f>
        <v>1</v>
      </c>
      <c r="J1615" t="str">
        <f>VLOOKUP(D1615, stores!$A$2:$B$1000, 2, FALSE)</f>
        <v>Santa Cruz Bikes</v>
      </c>
      <c r="K1615" t="str">
        <f>VLOOKUP(C:C,products!$A$2:$B$1000,2,)</f>
        <v>Electra Cruiser 1 (24-Inch) - 2016</v>
      </c>
    </row>
    <row r="1616" spans="1:11" x14ac:dyDescent="0.25">
      <c r="A1616">
        <v>578</v>
      </c>
      <c r="B1616">
        <v>2</v>
      </c>
      <c r="C1616">
        <v>25</v>
      </c>
      <c r="D1616">
        <v>2</v>
      </c>
      <c r="E1616">
        <v>499.99</v>
      </c>
      <c r="F1616">
        <v>0.2</v>
      </c>
      <c r="G1616">
        <f>(order_items[[#This Row],[quantity]]*order_items[[#This Row],[list_price]]-order_items[[#This Row],[discount]])</f>
        <v>999.78</v>
      </c>
      <c r="H1616" t="str">
        <f>VLOOKUP(I1616, 'categories'!$A$2:$B$1000, 2, FALSE)</f>
        <v>Comfort Bicycles</v>
      </c>
      <c r="I1616">
        <f>VLOOKUP(C1616, products!$A$2:$D$1000, 4, FALSE)</f>
        <v>2</v>
      </c>
      <c r="J1616" t="str">
        <f>VLOOKUP(D1616, stores!$A$2:$B$1000, 2, FALSE)</f>
        <v>Baldwin Bikes</v>
      </c>
      <c r="K1616" t="str">
        <f>VLOOKUP(C:C,products!$A$2:$B$1000,2,)</f>
        <v>Electra Townie Original 7D - 2015/2016</v>
      </c>
    </row>
    <row r="1617" spans="1:11" x14ac:dyDescent="0.25">
      <c r="A1617">
        <v>578</v>
      </c>
      <c r="B1617">
        <v>3</v>
      </c>
      <c r="C1617">
        <v>18</v>
      </c>
      <c r="D1617">
        <v>2</v>
      </c>
      <c r="E1617">
        <v>449</v>
      </c>
      <c r="F1617">
        <v>0.05</v>
      </c>
      <c r="G1617">
        <f>(order_items[[#This Row],[quantity]]*order_items[[#This Row],[list_price]]-order_items[[#This Row],[discount]])</f>
        <v>897.95</v>
      </c>
      <c r="H1617" t="str">
        <f>VLOOKUP(I1617, 'categories'!$A$2:$B$1000, 2, FALSE)</f>
        <v>Cruisers Bicycles</v>
      </c>
      <c r="I1617">
        <f>VLOOKUP(C1617, products!$A$2:$D$1000, 4, FALSE)</f>
        <v>3</v>
      </c>
      <c r="J1617" t="str">
        <f>VLOOKUP(D1617, stores!$A$2:$B$1000, 2, FALSE)</f>
        <v>Baldwin Bikes</v>
      </c>
      <c r="K1617" t="str">
        <f>VLOOKUP(C:C,products!$A$2:$B$1000,2,)</f>
        <v>Pure Cycles Western 3-Speed - Women's - 2015/2016</v>
      </c>
    </row>
    <row r="1618" spans="1:11" x14ac:dyDescent="0.25">
      <c r="A1618">
        <v>578</v>
      </c>
      <c r="B1618">
        <v>4</v>
      </c>
      <c r="C1618">
        <v>8</v>
      </c>
      <c r="D1618">
        <v>2</v>
      </c>
      <c r="E1618">
        <v>1799.99</v>
      </c>
      <c r="F1618">
        <v>0.2</v>
      </c>
      <c r="G1618">
        <f>(order_items[[#This Row],[quantity]]*order_items[[#This Row],[list_price]]-order_items[[#This Row],[discount]])</f>
        <v>3599.78</v>
      </c>
      <c r="H1618" t="str">
        <f>VLOOKUP(I1618, 'categories'!$A$2:$B$1000, 2, FALSE)</f>
        <v>Mountain Bikes</v>
      </c>
      <c r="I1618">
        <f>VLOOKUP(C1618, products!$A$2:$D$1000, 4, FALSE)</f>
        <v>6</v>
      </c>
      <c r="J1618" t="str">
        <f>VLOOKUP(D1618, stores!$A$2:$B$1000, 2, FALSE)</f>
        <v>Baldwin Bikes</v>
      </c>
      <c r="K1618" t="str">
        <f>VLOOKUP(C:C,products!$A$2:$B$1000,2,)</f>
        <v>Trek Remedy 29 Carbon Frameset - 2016</v>
      </c>
    </row>
    <row r="1619" spans="1:11" x14ac:dyDescent="0.25">
      <c r="A1619">
        <v>579</v>
      </c>
      <c r="B1619">
        <v>1</v>
      </c>
      <c r="C1619">
        <v>7</v>
      </c>
      <c r="D1619">
        <v>2</v>
      </c>
      <c r="E1619">
        <v>3999.99</v>
      </c>
      <c r="F1619">
        <v>0.05</v>
      </c>
      <c r="G1619">
        <f>(order_items[[#This Row],[quantity]]*order_items[[#This Row],[list_price]]-order_items[[#This Row],[discount]])</f>
        <v>7999.9299999999994</v>
      </c>
      <c r="H1619" t="str">
        <f>VLOOKUP(I1619, 'categories'!$A$2:$B$1000, 2, FALSE)</f>
        <v>Mountain Bikes</v>
      </c>
      <c r="I1619">
        <f>VLOOKUP(C1619, products!$A$2:$D$1000, 4, FALSE)</f>
        <v>6</v>
      </c>
      <c r="J1619" t="str">
        <f>VLOOKUP(D1619, stores!$A$2:$B$1000, 2, FALSE)</f>
        <v>Baldwin Bikes</v>
      </c>
      <c r="K1619" t="str">
        <f>VLOOKUP(C:C,products!$A$2:$B$1000,2,)</f>
        <v>Trek Slash 8 27.5 - 2016</v>
      </c>
    </row>
    <row r="1620" spans="1:11" x14ac:dyDescent="0.25">
      <c r="A1620">
        <v>579</v>
      </c>
      <c r="B1620">
        <v>2</v>
      </c>
      <c r="C1620">
        <v>6</v>
      </c>
      <c r="D1620">
        <v>1</v>
      </c>
      <c r="E1620">
        <v>469.99</v>
      </c>
      <c r="F1620">
        <v>0.2</v>
      </c>
      <c r="G1620">
        <f>(order_items[[#This Row],[quantity]]*order_items[[#This Row],[list_price]]-order_items[[#This Row],[discount]])</f>
        <v>469.79</v>
      </c>
      <c r="H1620" t="str">
        <f>VLOOKUP(I1620, 'categories'!$A$2:$B$1000, 2, FALSE)</f>
        <v>Mountain Bikes</v>
      </c>
      <c r="I1620">
        <f>VLOOKUP(C1620, products!$A$2:$D$1000, 4, FALSE)</f>
        <v>6</v>
      </c>
      <c r="J1620" t="str">
        <f>VLOOKUP(D1620, stores!$A$2:$B$1000, 2, FALSE)</f>
        <v>Santa Cruz Bikes</v>
      </c>
      <c r="K1620" t="str">
        <f>VLOOKUP(C:C,products!$A$2:$B$1000,2,)</f>
        <v>Surly Ice Cream Truck Frameset - 2016</v>
      </c>
    </row>
    <row r="1621" spans="1:11" x14ac:dyDescent="0.25">
      <c r="A1621">
        <v>580</v>
      </c>
      <c r="B1621">
        <v>1</v>
      </c>
      <c r="C1621">
        <v>16</v>
      </c>
      <c r="D1621">
        <v>2</v>
      </c>
      <c r="E1621">
        <v>599.99</v>
      </c>
      <c r="F1621">
        <v>0.2</v>
      </c>
      <c r="G1621">
        <f>(order_items[[#This Row],[quantity]]*order_items[[#This Row],[list_price]]-order_items[[#This Row],[discount]])</f>
        <v>1199.78</v>
      </c>
      <c r="H1621" t="str">
        <f>VLOOKUP(I1621, 'categories'!$A$2:$B$1000, 2, FALSE)</f>
        <v>Cruisers Bicycles</v>
      </c>
      <c r="I1621">
        <f>VLOOKUP(C1621, products!$A$2:$D$1000, 4, FALSE)</f>
        <v>3</v>
      </c>
      <c r="J1621" t="str">
        <f>VLOOKUP(D1621, stores!$A$2:$B$1000, 2, FALSE)</f>
        <v>Baldwin Bikes</v>
      </c>
      <c r="K1621" t="str">
        <f>VLOOKUP(C:C,products!$A$2:$B$1000,2,)</f>
        <v>Electra Townie Original 7D EQ - 2016</v>
      </c>
    </row>
    <row r="1622" spans="1:11" x14ac:dyDescent="0.25">
      <c r="A1622">
        <v>580</v>
      </c>
      <c r="B1622">
        <v>2</v>
      </c>
      <c r="C1622">
        <v>15</v>
      </c>
      <c r="D1622">
        <v>1</v>
      </c>
      <c r="E1622">
        <v>529.99</v>
      </c>
      <c r="F1622">
        <v>7.0000000000000007E-2</v>
      </c>
      <c r="G1622">
        <f>(order_items[[#This Row],[quantity]]*order_items[[#This Row],[list_price]]-order_items[[#This Row],[discount]])</f>
        <v>529.91999999999996</v>
      </c>
      <c r="H1622" t="str">
        <f>VLOOKUP(I1622, 'categories'!$A$2:$B$1000, 2, FALSE)</f>
        <v>Cruisers Bicycles</v>
      </c>
      <c r="I1622">
        <f>VLOOKUP(C1622, products!$A$2:$D$1000, 4, FALSE)</f>
        <v>3</v>
      </c>
      <c r="J1622" t="str">
        <f>VLOOKUP(D1622, stores!$A$2:$B$1000, 2, FALSE)</f>
        <v>Santa Cruz Bikes</v>
      </c>
      <c r="K1622" t="str">
        <f>VLOOKUP(C:C,products!$A$2:$B$1000,2,)</f>
        <v>Electra Moto 1 - 2016</v>
      </c>
    </row>
    <row r="1623" spans="1:11" x14ac:dyDescent="0.25">
      <c r="A1623">
        <v>580</v>
      </c>
      <c r="B1623">
        <v>3</v>
      </c>
      <c r="C1623">
        <v>21</v>
      </c>
      <c r="D1623">
        <v>2</v>
      </c>
      <c r="E1623">
        <v>269.99</v>
      </c>
      <c r="F1623">
        <v>0.2</v>
      </c>
      <c r="G1623">
        <f>(order_items[[#This Row],[quantity]]*order_items[[#This Row],[list_price]]-order_items[[#This Row],[discount]])</f>
        <v>539.78</v>
      </c>
      <c r="H1623" t="str">
        <f>VLOOKUP(I1623, 'categories'!$A$2:$B$1000, 2, FALSE)</f>
        <v>Children Bicycles</v>
      </c>
      <c r="I1623">
        <f>VLOOKUP(C1623, products!$A$2:$D$1000, 4, FALSE)</f>
        <v>1</v>
      </c>
      <c r="J1623" t="str">
        <f>VLOOKUP(D1623, stores!$A$2:$B$1000, 2, FALSE)</f>
        <v>Baldwin Bikes</v>
      </c>
      <c r="K1623" t="str">
        <f>VLOOKUP(C:C,products!$A$2:$B$1000,2,)</f>
        <v>Electra Cruiser 1 (24-Inch) - 2016</v>
      </c>
    </row>
    <row r="1624" spans="1:11" x14ac:dyDescent="0.25">
      <c r="A1624">
        <v>580</v>
      </c>
      <c r="B1624">
        <v>4</v>
      </c>
      <c r="C1624">
        <v>9</v>
      </c>
      <c r="D1624">
        <v>2</v>
      </c>
      <c r="E1624">
        <v>2999.99</v>
      </c>
      <c r="F1624">
        <v>7.0000000000000007E-2</v>
      </c>
      <c r="G1624">
        <f>(order_items[[#This Row],[quantity]]*order_items[[#This Row],[list_price]]-order_items[[#This Row],[discount]])</f>
        <v>5999.91</v>
      </c>
      <c r="H1624" t="str">
        <f>VLOOKUP(I1624, 'categories'!$A$2:$B$1000, 2, FALSE)</f>
        <v>Electric Bikes</v>
      </c>
      <c r="I1624">
        <f>VLOOKUP(C1624, products!$A$2:$D$1000, 4, FALSE)</f>
        <v>5</v>
      </c>
      <c r="J1624" t="str">
        <f>VLOOKUP(D1624, stores!$A$2:$B$1000, 2, FALSE)</f>
        <v>Baldwin Bikes</v>
      </c>
      <c r="K1624" t="str">
        <f>VLOOKUP(C:C,products!$A$2:$B$1000,2,)</f>
        <v>Trek Conduit+ - 2016</v>
      </c>
    </row>
    <row r="1625" spans="1:11" x14ac:dyDescent="0.25">
      <c r="A1625">
        <v>580</v>
      </c>
      <c r="B1625">
        <v>5</v>
      </c>
      <c r="C1625">
        <v>19</v>
      </c>
      <c r="D1625">
        <v>1</v>
      </c>
      <c r="E1625">
        <v>449</v>
      </c>
      <c r="F1625">
        <v>0.2</v>
      </c>
      <c r="G1625">
        <f>(order_items[[#This Row],[quantity]]*order_items[[#This Row],[list_price]]-order_items[[#This Row],[discount]])</f>
        <v>448.8</v>
      </c>
      <c r="H1625" t="str">
        <f>VLOOKUP(I1625, 'categories'!$A$2:$B$1000, 2, FALSE)</f>
        <v>Cruisers Bicycles</v>
      </c>
      <c r="I1625">
        <f>VLOOKUP(C1625, products!$A$2:$D$1000, 4, FALSE)</f>
        <v>3</v>
      </c>
      <c r="J1625" t="str">
        <f>VLOOKUP(D1625, stores!$A$2:$B$1000, 2, FALSE)</f>
        <v>Santa Cruz Bikes</v>
      </c>
      <c r="K1625" t="str">
        <f>VLOOKUP(C:C,products!$A$2:$B$1000,2,)</f>
        <v>Pure Cycles William 3-Speed - 2016</v>
      </c>
    </row>
    <row r="1626" spans="1:11" x14ac:dyDescent="0.25">
      <c r="A1626">
        <v>581</v>
      </c>
      <c r="B1626">
        <v>1</v>
      </c>
      <c r="C1626">
        <v>8</v>
      </c>
      <c r="D1626">
        <v>2</v>
      </c>
      <c r="E1626">
        <v>1799.99</v>
      </c>
      <c r="F1626">
        <v>7.0000000000000007E-2</v>
      </c>
      <c r="G1626">
        <f>(order_items[[#This Row],[quantity]]*order_items[[#This Row],[list_price]]-order_items[[#This Row],[discount]])</f>
        <v>3599.91</v>
      </c>
      <c r="H1626" t="str">
        <f>VLOOKUP(I1626, 'categories'!$A$2:$B$1000, 2, FALSE)</f>
        <v>Mountain Bikes</v>
      </c>
      <c r="I1626">
        <f>VLOOKUP(C1626, products!$A$2:$D$1000, 4, FALSE)</f>
        <v>6</v>
      </c>
      <c r="J1626" t="str">
        <f>VLOOKUP(D1626, stores!$A$2:$B$1000, 2, FALSE)</f>
        <v>Baldwin Bikes</v>
      </c>
      <c r="K1626" t="str">
        <f>VLOOKUP(C:C,products!$A$2:$B$1000,2,)</f>
        <v>Trek Remedy 29 Carbon Frameset - 2016</v>
      </c>
    </row>
    <row r="1627" spans="1:11" x14ac:dyDescent="0.25">
      <c r="A1627">
        <v>582</v>
      </c>
      <c r="B1627">
        <v>1</v>
      </c>
      <c r="C1627">
        <v>10</v>
      </c>
      <c r="D1627">
        <v>2</v>
      </c>
      <c r="E1627">
        <v>1549</v>
      </c>
      <c r="F1627">
        <v>0.2</v>
      </c>
      <c r="G1627">
        <f>(order_items[[#This Row],[quantity]]*order_items[[#This Row],[list_price]]-order_items[[#This Row],[discount]])</f>
        <v>3097.8</v>
      </c>
      <c r="H1627" t="str">
        <f>VLOOKUP(I1627, 'categories'!$A$2:$B$1000, 2, FALSE)</f>
        <v>Cyclocross Bicycles</v>
      </c>
      <c r="I1627">
        <f>VLOOKUP(C1627, products!$A$2:$D$1000, 4, FALSE)</f>
        <v>4</v>
      </c>
      <c r="J1627" t="str">
        <f>VLOOKUP(D1627, stores!$A$2:$B$1000, 2, FALSE)</f>
        <v>Baldwin Bikes</v>
      </c>
      <c r="K1627" t="str">
        <f>VLOOKUP(C:C,products!$A$2:$B$1000,2,)</f>
        <v>Surly Straggler - 2016</v>
      </c>
    </row>
    <row r="1628" spans="1:11" x14ac:dyDescent="0.25">
      <c r="A1628">
        <v>582</v>
      </c>
      <c r="B1628">
        <v>2</v>
      </c>
      <c r="C1628">
        <v>17</v>
      </c>
      <c r="D1628">
        <v>2</v>
      </c>
      <c r="E1628">
        <v>429</v>
      </c>
      <c r="F1628">
        <v>7.0000000000000007E-2</v>
      </c>
      <c r="G1628">
        <f>(order_items[[#This Row],[quantity]]*order_items[[#This Row],[list_price]]-order_items[[#This Row],[discount]])</f>
        <v>857.93</v>
      </c>
      <c r="H1628" t="str">
        <f>VLOOKUP(I1628, 'categories'!$A$2:$B$1000, 2, FALSE)</f>
        <v>Cruisers Bicycles</v>
      </c>
      <c r="I1628">
        <f>VLOOKUP(C1628, products!$A$2:$D$1000, 4, FALSE)</f>
        <v>3</v>
      </c>
      <c r="J1628" t="str">
        <f>VLOOKUP(D1628, stores!$A$2:$B$1000, 2, FALSE)</f>
        <v>Baldwin Bikes</v>
      </c>
      <c r="K1628" t="str">
        <f>VLOOKUP(C:C,products!$A$2:$B$1000,2,)</f>
        <v>Pure Cycles Vine 8-Speed - 2016</v>
      </c>
    </row>
    <row r="1629" spans="1:11" x14ac:dyDescent="0.25">
      <c r="A1629">
        <v>583</v>
      </c>
      <c r="B1629">
        <v>1</v>
      </c>
      <c r="C1629">
        <v>15</v>
      </c>
      <c r="D1629">
        <v>2</v>
      </c>
      <c r="E1629">
        <v>529.99</v>
      </c>
      <c r="F1629">
        <v>0.2</v>
      </c>
      <c r="G1629">
        <f>(order_items[[#This Row],[quantity]]*order_items[[#This Row],[list_price]]-order_items[[#This Row],[discount]])</f>
        <v>1059.78</v>
      </c>
      <c r="H1629" t="str">
        <f>VLOOKUP(I1629, 'categories'!$A$2:$B$1000, 2, FALSE)</f>
        <v>Cruisers Bicycles</v>
      </c>
      <c r="I1629">
        <f>VLOOKUP(C1629, products!$A$2:$D$1000, 4, FALSE)</f>
        <v>3</v>
      </c>
      <c r="J1629" t="str">
        <f>VLOOKUP(D1629, stores!$A$2:$B$1000, 2, FALSE)</f>
        <v>Baldwin Bikes</v>
      </c>
      <c r="K1629" t="str">
        <f>VLOOKUP(C:C,products!$A$2:$B$1000,2,)</f>
        <v>Electra Moto 1 - 2016</v>
      </c>
    </row>
    <row r="1630" spans="1:11" x14ac:dyDescent="0.25">
      <c r="A1630">
        <v>584</v>
      </c>
      <c r="B1630">
        <v>1</v>
      </c>
      <c r="C1630">
        <v>19</v>
      </c>
      <c r="D1630">
        <v>1</v>
      </c>
      <c r="E1630">
        <v>449</v>
      </c>
      <c r="F1630">
        <v>7.0000000000000007E-2</v>
      </c>
      <c r="G1630">
        <f>(order_items[[#This Row],[quantity]]*order_items[[#This Row],[list_price]]-order_items[[#This Row],[discount]])</f>
        <v>448.93</v>
      </c>
      <c r="H1630" t="str">
        <f>VLOOKUP(I1630, 'categories'!$A$2:$B$1000, 2, FALSE)</f>
        <v>Cruisers Bicycles</v>
      </c>
      <c r="I1630">
        <f>VLOOKUP(C1630, products!$A$2:$D$1000, 4, FALSE)</f>
        <v>3</v>
      </c>
      <c r="J1630" t="str">
        <f>VLOOKUP(D1630, stores!$A$2:$B$1000, 2, FALSE)</f>
        <v>Santa Cruz Bikes</v>
      </c>
      <c r="K1630" t="str">
        <f>VLOOKUP(C:C,products!$A$2:$B$1000,2,)</f>
        <v>Pure Cycles William 3-Speed - 2016</v>
      </c>
    </row>
    <row r="1631" spans="1:11" x14ac:dyDescent="0.25">
      <c r="A1631">
        <v>584</v>
      </c>
      <c r="B1631">
        <v>2</v>
      </c>
      <c r="C1631">
        <v>23</v>
      </c>
      <c r="D1631">
        <v>1</v>
      </c>
      <c r="E1631">
        <v>299.99</v>
      </c>
      <c r="F1631">
        <v>7.0000000000000007E-2</v>
      </c>
      <c r="G1631">
        <f>(order_items[[#This Row],[quantity]]*order_items[[#This Row],[list_price]]-order_items[[#This Row],[discount]])</f>
        <v>299.92</v>
      </c>
      <c r="H1631" t="str">
        <f>VLOOKUP(I1631, 'categories'!$A$2:$B$1000, 2, FALSE)</f>
        <v>Children Bicycles</v>
      </c>
      <c r="I1631">
        <f>VLOOKUP(C1631, products!$A$2:$D$1000, 4, FALSE)</f>
        <v>1</v>
      </c>
      <c r="J1631" t="str">
        <f>VLOOKUP(D1631, stores!$A$2:$B$1000, 2, FALSE)</f>
        <v>Santa Cruz Bikes</v>
      </c>
      <c r="K1631" t="str">
        <f>VLOOKUP(C:C,products!$A$2:$B$1000,2,)</f>
        <v>Electra Girl's Hawaii 1 (20-inch) - 2015/2016</v>
      </c>
    </row>
    <row r="1632" spans="1:11" x14ac:dyDescent="0.25">
      <c r="A1632">
        <v>584</v>
      </c>
      <c r="B1632">
        <v>3</v>
      </c>
      <c r="C1632">
        <v>15</v>
      </c>
      <c r="D1632">
        <v>1</v>
      </c>
      <c r="E1632">
        <v>529.99</v>
      </c>
      <c r="F1632">
        <v>0.1</v>
      </c>
      <c r="G1632">
        <f>(order_items[[#This Row],[quantity]]*order_items[[#This Row],[list_price]]-order_items[[#This Row],[discount]])</f>
        <v>529.89</v>
      </c>
      <c r="H1632" t="str">
        <f>VLOOKUP(I1632, 'categories'!$A$2:$B$1000, 2, FALSE)</f>
        <v>Cruisers Bicycles</v>
      </c>
      <c r="I1632">
        <f>VLOOKUP(C1632, products!$A$2:$D$1000, 4, FALSE)</f>
        <v>3</v>
      </c>
      <c r="J1632" t="str">
        <f>VLOOKUP(D1632, stores!$A$2:$B$1000, 2, FALSE)</f>
        <v>Santa Cruz Bikes</v>
      </c>
      <c r="K1632" t="str">
        <f>VLOOKUP(C:C,products!$A$2:$B$1000,2,)</f>
        <v>Electra Moto 1 - 2016</v>
      </c>
    </row>
    <row r="1633" spans="1:11" x14ac:dyDescent="0.25">
      <c r="A1633">
        <v>584</v>
      </c>
      <c r="B1633">
        <v>4</v>
      </c>
      <c r="C1633">
        <v>22</v>
      </c>
      <c r="D1633">
        <v>1</v>
      </c>
      <c r="E1633">
        <v>269.99</v>
      </c>
      <c r="F1633">
        <v>0.05</v>
      </c>
      <c r="G1633">
        <f>(order_items[[#This Row],[quantity]]*order_items[[#This Row],[list_price]]-order_items[[#This Row],[discount]])</f>
        <v>269.94</v>
      </c>
      <c r="H1633" t="str">
        <f>VLOOKUP(I1633, 'categories'!$A$2:$B$1000, 2, FALSE)</f>
        <v>Children Bicycles</v>
      </c>
      <c r="I1633">
        <f>VLOOKUP(C1633, products!$A$2:$D$1000, 4, FALSE)</f>
        <v>1</v>
      </c>
      <c r="J1633" t="str">
        <f>VLOOKUP(D1633, stores!$A$2:$B$1000, 2, FALSE)</f>
        <v>Santa Cruz Bikes</v>
      </c>
      <c r="K1633" t="str">
        <f>VLOOKUP(C:C,products!$A$2:$B$1000,2,)</f>
        <v>Electra Girl's Hawaii 1 (16-inch) - 2015/2016</v>
      </c>
    </row>
    <row r="1634" spans="1:11" x14ac:dyDescent="0.25">
      <c r="A1634">
        <v>584</v>
      </c>
      <c r="B1634">
        <v>5</v>
      </c>
      <c r="C1634">
        <v>8</v>
      </c>
      <c r="D1634">
        <v>2</v>
      </c>
      <c r="E1634">
        <v>1799.99</v>
      </c>
      <c r="F1634">
        <v>7.0000000000000007E-2</v>
      </c>
      <c r="G1634">
        <f>(order_items[[#This Row],[quantity]]*order_items[[#This Row],[list_price]]-order_items[[#This Row],[discount]])</f>
        <v>3599.91</v>
      </c>
      <c r="H1634" t="str">
        <f>VLOOKUP(I1634, 'categories'!$A$2:$B$1000, 2, FALSE)</f>
        <v>Mountain Bikes</v>
      </c>
      <c r="I1634">
        <f>VLOOKUP(C1634, products!$A$2:$D$1000, 4, FALSE)</f>
        <v>6</v>
      </c>
      <c r="J1634" t="str">
        <f>VLOOKUP(D1634, stores!$A$2:$B$1000, 2, FALSE)</f>
        <v>Baldwin Bikes</v>
      </c>
      <c r="K1634" t="str">
        <f>VLOOKUP(C:C,products!$A$2:$B$1000,2,)</f>
        <v>Trek Remedy 29 Carbon Frameset - 2016</v>
      </c>
    </row>
    <row r="1635" spans="1:11" x14ac:dyDescent="0.25">
      <c r="A1635">
        <v>585</v>
      </c>
      <c r="B1635">
        <v>1</v>
      </c>
      <c r="C1635">
        <v>10</v>
      </c>
      <c r="D1635">
        <v>1</v>
      </c>
      <c r="E1635">
        <v>1549</v>
      </c>
      <c r="F1635">
        <v>0.2</v>
      </c>
      <c r="G1635">
        <f>(order_items[[#This Row],[quantity]]*order_items[[#This Row],[list_price]]-order_items[[#This Row],[discount]])</f>
        <v>1548.8</v>
      </c>
      <c r="H1635" t="str">
        <f>VLOOKUP(I1635, 'categories'!$A$2:$B$1000, 2, FALSE)</f>
        <v>Cyclocross Bicycles</v>
      </c>
      <c r="I1635">
        <f>VLOOKUP(C1635, products!$A$2:$D$1000, 4, FALSE)</f>
        <v>4</v>
      </c>
      <c r="J1635" t="str">
        <f>VLOOKUP(D1635, stores!$A$2:$B$1000, 2, FALSE)</f>
        <v>Santa Cruz Bikes</v>
      </c>
      <c r="K1635" t="str">
        <f>VLOOKUP(C:C,products!$A$2:$B$1000,2,)</f>
        <v>Surly Straggler - 2016</v>
      </c>
    </row>
    <row r="1636" spans="1:11" x14ac:dyDescent="0.25">
      <c r="A1636">
        <v>585</v>
      </c>
      <c r="B1636">
        <v>2</v>
      </c>
      <c r="C1636">
        <v>18</v>
      </c>
      <c r="D1636">
        <v>2</v>
      </c>
      <c r="E1636">
        <v>449</v>
      </c>
      <c r="F1636">
        <v>0.2</v>
      </c>
      <c r="G1636">
        <f>(order_items[[#This Row],[quantity]]*order_items[[#This Row],[list_price]]-order_items[[#This Row],[discount]])</f>
        <v>897.8</v>
      </c>
      <c r="H1636" t="str">
        <f>VLOOKUP(I1636, 'categories'!$A$2:$B$1000, 2, FALSE)</f>
        <v>Cruisers Bicycles</v>
      </c>
      <c r="I1636">
        <f>VLOOKUP(C1636, products!$A$2:$D$1000, 4, FALSE)</f>
        <v>3</v>
      </c>
      <c r="J1636" t="str">
        <f>VLOOKUP(D1636, stores!$A$2:$B$1000, 2, FALSE)</f>
        <v>Baldwin Bikes</v>
      </c>
      <c r="K1636" t="str">
        <f>VLOOKUP(C:C,products!$A$2:$B$1000,2,)</f>
        <v>Pure Cycles Western 3-Speed - Women's - 2015/2016</v>
      </c>
    </row>
    <row r="1637" spans="1:11" x14ac:dyDescent="0.25">
      <c r="A1637">
        <v>585</v>
      </c>
      <c r="B1637">
        <v>3</v>
      </c>
      <c r="C1637">
        <v>15</v>
      </c>
      <c r="D1637">
        <v>1</v>
      </c>
      <c r="E1637">
        <v>529.99</v>
      </c>
      <c r="F1637">
        <v>0.05</v>
      </c>
      <c r="G1637">
        <f>(order_items[[#This Row],[quantity]]*order_items[[#This Row],[list_price]]-order_items[[#This Row],[discount]])</f>
        <v>529.94000000000005</v>
      </c>
      <c r="H1637" t="str">
        <f>VLOOKUP(I1637, 'categories'!$A$2:$B$1000, 2, FALSE)</f>
        <v>Cruisers Bicycles</v>
      </c>
      <c r="I1637">
        <f>VLOOKUP(C1637, products!$A$2:$D$1000, 4, FALSE)</f>
        <v>3</v>
      </c>
      <c r="J1637" t="str">
        <f>VLOOKUP(D1637, stores!$A$2:$B$1000, 2, FALSE)</f>
        <v>Santa Cruz Bikes</v>
      </c>
      <c r="K1637" t="str">
        <f>VLOOKUP(C:C,products!$A$2:$B$1000,2,)</f>
        <v>Electra Moto 1 - 2016</v>
      </c>
    </row>
    <row r="1638" spans="1:11" x14ac:dyDescent="0.25">
      <c r="A1638">
        <v>585</v>
      </c>
      <c r="B1638">
        <v>4</v>
      </c>
      <c r="C1638">
        <v>12</v>
      </c>
      <c r="D1638">
        <v>2</v>
      </c>
      <c r="E1638">
        <v>549.99</v>
      </c>
      <c r="F1638">
        <v>7.0000000000000007E-2</v>
      </c>
      <c r="G1638">
        <f>(order_items[[#This Row],[quantity]]*order_items[[#This Row],[list_price]]-order_items[[#This Row],[discount]])</f>
        <v>1099.9100000000001</v>
      </c>
      <c r="H1638" t="str">
        <f>VLOOKUP(I1638, 'categories'!$A$2:$B$1000, 2, FALSE)</f>
        <v>Cruisers Bicycles</v>
      </c>
      <c r="I1638">
        <f>VLOOKUP(C1638, products!$A$2:$D$1000, 4, FALSE)</f>
        <v>3</v>
      </c>
      <c r="J1638" t="str">
        <f>VLOOKUP(D1638, stores!$A$2:$B$1000, 2, FALSE)</f>
        <v>Baldwin Bikes</v>
      </c>
      <c r="K1638" t="str">
        <f>VLOOKUP(C:C,products!$A$2:$B$1000,2,)</f>
        <v>Electra Townie Original 21D - 2016</v>
      </c>
    </row>
    <row r="1639" spans="1:11" x14ac:dyDescent="0.25">
      <c r="A1639">
        <v>586</v>
      </c>
      <c r="B1639">
        <v>1</v>
      </c>
      <c r="C1639">
        <v>11</v>
      </c>
      <c r="D1639">
        <v>2</v>
      </c>
      <c r="E1639">
        <v>1680.99</v>
      </c>
      <c r="F1639">
        <v>0.1</v>
      </c>
      <c r="G1639">
        <f>(order_items[[#This Row],[quantity]]*order_items[[#This Row],[list_price]]-order_items[[#This Row],[discount]])</f>
        <v>3361.88</v>
      </c>
      <c r="H1639" t="str">
        <f>VLOOKUP(I1639, 'categories'!$A$2:$B$1000, 2, FALSE)</f>
        <v>Cyclocross Bicycles</v>
      </c>
      <c r="I1639">
        <f>VLOOKUP(C1639, products!$A$2:$D$1000, 4, FALSE)</f>
        <v>4</v>
      </c>
      <c r="J1639" t="str">
        <f>VLOOKUP(D1639, stores!$A$2:$B$1000, 2, FALSE)</f>
        <v>Baldwin Bikes</v>
      </c>
      <c r="K1639" t="str">
        <f>VLOOKUP(C:C,products!$A$2:$B$1000,2,)</f>
        <v>Surly Straggler 650b - 2016</v>
      </c>
    </row>
    <row r="1640" spans="1:11" x14ac:dyDescent="0.25">
      <c r="A1640">
        <v>586</v>
      </c>
      <c r="B1640">
        <v>2</v>
      </c>
      <c r="C1640">
        <v>23</v>
      </c>
      <c r="D1640">
        <v>2</v>
      </c>
      <c r="E1640">
        <v>299.99</v>
      </c>
      <c r="F1640">
        <v>0.2</v>
      </c>
      <c r="G1640">
        <f>(order_items[[#This Row],[quantity]]*order_items[[#This Row],[list_price]]-order_items[[#This Row],[discount]])</f>
        <v>599.78</v>
      </c>
      <c r="H1640" t="str">
        <f>VLOOKUP(I1640, 'categories'!$A$2:$B$1000, 2, FALSE)</f>
        <v>Children Bicycles</v>
      </c>
      <c r="I1640">
        <f>VLOOKUP(C1640, products!$A$2:$D$1000, 4, FALSE)</f>
        <v>1</v>
      </c>
      <c r="J1640" t="str">
        <f>VLOOKUP(D1640, stores!$A$2:$B$1000, 2, FALSE)</f>
        <v>Baldwin Bikes</v>
      </c>
      <c r="K1640" t="str">
        <f>VLOOKUP(C:C,products!$A$2:$B$1000,2,)</f>
        <v>Electra Girl's Hawaii 1 (20-inch) - 2015/2016</v>
      </c>
    </row>
    <row r="1641" spans="1:11" x14ac:dyDescent="0.25">
      <c r="A1641">
        <v>587</v>
      </c>
      <c r="B1641">
        <v>1</v>
      </c>
      <c r="C1641">
        <v>24</v>
      </c>
      <c r="D1641">
        <v>1</v>
      </c>
      <c r="E1641">
        <v>549.99</v>
      </c>
      <c r="F1641">
        <v>0.05</v>
      </c>
      <c r="G1641">
        <f>(order_items[[#This Row],[quantity]]*order_items[[#This Row],[list_price]]-order_items[[#This Row],[discount]])</f>
        <v>549.94000000000005</v>
      </c>
      <c r="H1641" t="str">
        <f>VLOOKUP(I1641, 'categories'!$A$2:$B$1000, 2, FALSE)</f>
        <v>Comfort Bicycles</v>
      </c>
      <c r="I1641">
        <f>VLOOKUP(C1641, products!$A$2:$D$1000, 4, FALSE)</f>
        <v>2</v>
      </c>
      <c r="J1641" t="str">
        <f>VLOOKUP(D1641, stores!$A$2:$B$1000, 2, FALSE)</f>
        <v>Santa Cruz Bikes</v>
      </c>
      <c r="K1641" t="str">
        <f>VLOOKUP(C:C,products!$A$2:$B$1000,2,)</f>
        <v>Electra Townie Original 21D - 2016</v>
      </c>
    </row>
    <row r="1642" spans="1:11" x14ac:dyDescent="0.25">
      <c r="A1642">
        <v>587</v>
      </c>
      <c r="B1642">
        <v>2</v>
      </c>
      <c r="C1642">
        <v>23</v>
      </c>
      <c r="D1642">
        <v>1</v>
      </c>
      <c r="E1642">
        <v>299.99</v>
      </c>
      <c r="F1642">
        <v>0.05</v>
      </c>
      <c r="G1642">
        <f>(order_items[[#This Row],[quantity]]*order_items[[#This Row],[list_price]]-order_items[[#This Row],[discount]])</f>
        <v>299.94</v>
      </c>
      <c r="H1642" t="str">
        <f>VLOOKUP(I1642, 'categories'!$A$2:$B$1000, 2, FALSE)</f>
        <v>Children Bicycles</v>
      </c>
      <c r="I1642">
        <f>VLOOKUP(C1642, products!$A$2:$D$1000, 4, FALSE)</f>
        <v>1</v>
      </c>
      <c r="J1642" t="str">
        <f>VLOOKUP(D1642, stores!$A$2:$B$1000, 2, FALSE)</f>
        <v>Santa Cruz Bikes</v>
      </c>
      <c r="K1642" t="str">
        <f>VLOOKUP(C:C,products!$A$2:$B$1000,2,)</f>
        <v>Electra Girl's Hawaii 1 (20-inch) - 2015/2016</v>
      </c>
    </row>
    <row r="1643" spans="1:11" x14ac:dyDescent="0.25">
      <c r="A1643">
        <v>587</v>
      </c>
      <c r="B1643">
        <v>3</v>
      </c>
      <c r="C1643">
        <v>18</v>
      </c>
      <c r="D1643">
        <v>1</v>
      </c>
      <c r="E1643">
        <v>449</v>
      </c>
      <c r="F1643">
        <v>0.05</v>
      </c>
      <c r="G1643">
        <f>(order_items[[#This Row],[quantity]]*order_items[[#This Row],[list_price]]-order_items[[#This Row],[discount]])</f>
        <v>448.95</v>
      </c>
      <c r="H1643" t="str">
        <f>VLOOKUP(I1643, 'categories'!$A$2:$B$1000, 2, FALSE)</f>
        <v>Cruisers Bicycles</v>
      </c>
      <c r="I1643">
        <f>VLOOKUP(C1643, products!$A$2:$D$1000, 4, FALSE)</f>
        <v>3</v>
      </c>
      <c r="J1643" t="str">
        <f>VLOOKUP(D1643, stores!$A$2:$B$1000, 2, FALSE)</f>
        <v>Santa Cruz Bikes</v>
      </c>
      <c r="K1643" t="str">
        <f>VLOOKUP(C:C,products!$A$2:$B$1000,2,)</f>
        <v>Pure Cycles Western 3-Speed - Women's - 2015/2016</v>
      </c>
    </row>
    <row r="1644" spans="1:11" x14ac:dyDescent="0.25">
      <c r="A1644">
        <v>587</v>
      </c>
      <c r="B1644">
        <v>4</v>
      </c>
      <c r="C1644">
        <v>21</v>
      </c>
      <c r="D1644">
        <v>1</v>
      </c>
      <c r="E1644">
        <v>269.99</v>
      </c>
      <c r="F1644">
        <v>0.2</v>
      </c>
      <c r="G1644">
        <f>(order_items[[#This Row],[quantity]]*order_items[[#This Row],[list_price]]-order_items[[#This Row],[discount]])</f>
        <v>269.79000000000002</v>
      </c>
      <c r="H1644" t="str">
        <f>VLOOKUP(I1644, 'categories'!$A$2:$B$1000, 2, FALSE)</f>
        <v>Children Bicycles</v>
      </c>
      <c r="I1644">
        <f>VLOOKUP(C1644, products!$A$2:$D$1000, 4, FALSE)</f>
        <v>1</v>
      </c>
      <c r="J1644" t="str">
        <f>VLOOKUP(D1644, stores!$A$2:$B$1000, 2, FALSE)</f>
        <v>Santa Cruz Bikes</v>
      </c>
      <c r="K1644" t="str">
        <f>VLOOKUP(C:C,products!$A$2:$B$1000,2,)</f>
        <v>Electra Cruiser 1 (24-Inch) - 2016</v>
      </c>
    </row>
    <row r="1645" spans="1:11" x14ac:dyDescent="0.25">
      <c r="A1645">
        <v>588</v>
      </c>
      <c r="B1645">
        <v>1</v>
      </c>
      <c r="C1645">
        <v>10</v>
      </c>
      <c r="D1645">
        <v>2</v>
      </c>
      <c r="E1645">
        <v>1549</v>
      </c>
      <c r="F1645">
        <v>7.0000000000000007E-2</v>
      </c>
      <c r="G1645">
        <f>(order_items[[#This Row],[quantity]]*order_items[[#This Row],[list_price]]-order_items[[#This Row],[discount]])</f>
        <v>3097.93</v>
      </c>
      <c r="H1645" t="str">
        <f>VLOOKUP(I1645, 'categories'!$A$2:$B$1000, 2, FALSE)</f>
        <v>Cyclocross Bicycles</v>
      </c>
      <c r="I1645">
        <f>VLOOKUP(C1645, products!$A$2:$D$1000, 4, FALSE)</f>
        <v>4</v>
      </c>
      <c r="J1645" t="str">
        <f>VLOOKUP(D1645, stores!$A$2:$B$1000, 2, FALSE)</f>
        <v>Baldwin Bikes</v>
      </c>
      <c r="K1645" t="str">
        <f>VLOOKUP(C:C,products!$A$2:$B$1000,2,)</f>
        <v>Surly Straggler - 2016</v>
      </c>
    </row>
    <row r="1646" spans="1:11" x14ac:dyDescent="0.25">
      <c r="A1646">
        <v>588</v>
      </c>
      <c r="B1646">
        <v>2</v>
      </c>
      <c r="C1646">
        <v>23</v>
      </c>
      <c r="D1646">
        <v>1</v>
      </c>
      <c r="E1646">
        <v>299.99</v>
      </c>
      <c r="F1646">
        <v>0.2</v>
      </c>
      <c r="G1646">
        <f>(order_items[[#This Row],[quantity]]*order_items[[#This Row],[list_price]]-order_items[[#This Row],[discount]])</f>
        <v>299.79000000000002</v>
      </c>
      <c r="H1646" t="str">
        <f>VLOOKUP(I1646, 'categories'!$A$2:$B$1000, 2, FALSE)</f>
        <v>Children Bicycles</v>
      </c>
      <c r="I1646">
        <f>VLOOKUP(C1646, products!$A$2:$D$1000, 4, FALSE)</f>
        <v>1</v>
      </c>
      <c r="J1646" t="str">
        <f>VLOOKUP(D1646, stores!$A$2:$B$1000, 2, FALSE)</f>
        <v>Santa Cruz Bikes</v>
      </c>
      <c r="K1646" t="str">
        <f>VLOOKUP(C:C,products!$A$2:$B$1000,2,)</f>
        <v>Electra Girl's Hawaii 1 (20-inch) - 2015/2016</v>
      </c>
    </row>
    <row r="1647" spans="1:11" x14ac:dyDescent="0.25">
      <c r="A1647">
        <v>589</v>
      </c>
      <c r="B1647">
        <v>1</v>
      </c>
      <c r="C1647">
        <v>15</v>
      </c>
      <c r="D1647">
        <v>2</v>
      </c>
      <c r="E1647">
        <v>529.99</v>
      </c>
      <c r="F1647">
        <v>0.05</v>
      </c>
      <c r="G1647">
        <f>(order_items[[#This Row],[quantity]]*order_items[[#This Row],[list_price]]-order_items[[#This Row],[discount]])</f>
        <v>1059.93</v>
      </c>
      <c r="H1647" t="str">
        <f>VLOOKUP(I1647, 'categories'!$A$2:$B$1000, 2, FALSE)</f>
        <v>Cruisers Bicycles</v>
      </c>
      <c r="I1647">
        <f>VLOOKUP(C1647, products!$A$2:$D$1000, 4, FALSE)</f>
        <v>3</v>
      </c>
      <c r="J1647" t="str">
        <f>VLOOKUP(D1647, stores!$A$2:$B$1000, 2, FALSE)</f>
        <v>Baldwin Bikes</v>
      </c>
      <c r="K1647" t="str">
        <f>VLOOKUP(C:C,products!$A$2:$B$1000,2,)</f>
        <v>Electra Moto 1 - 2016</v>
      </c>
    </row>
    <row r="1648" spans="1:11" x14ac:dyDescent="0.25">
      <c r="A1648">
        <v>590</v>
      </c>
      <c r="B1648">
        <v>1</v>
      </c>
      <c r="C1648">
        <v>2</v>
      </c>
      <c r="D1648">
        <v>2</v>
      </c>
      <c r="E1648">
        <v>749.99</v>
      </c>
      <c r="F1648">
        <v>0.1</v>
      </c>
      <c r="G1648">
        <f>(order_items[[#This Row],[quantity]]*order_items[[#This Row],[list_price]]-order_items[[#This Row],[discount]])</f>
        <v>1499.88</v>
      </c>
      <c r="H1648" t="str">
        <f>VLOOKUP(I1648, 'categories'!$A$2:$B$1000, 2, FALSE)</f>
        <v>Mountain Bikes</v>
      </c>
      <c r="I1648">
        <f>VLOOKUP(C1648, products!$A$2:$D$1000, 4, FALSE)</f>
        <v>6</v>
      </c>
      <c r="J1648" t="str">
        <f>VLOOKUP(D1648, stores!$A$2:$B$1000, 2, FALSE)</f>
        <v>Baldwin Bikes</v>
      </c>
      <c r="K1648" t="str">
        <f>VLOOKUP(C:C,products!$A$2:$B$1000,2,)</f>
        <v>Ritchey Timberwolf Frameset - 2016</v>
      </c>
    </row>
    <row r="1649" spans="1:11" x14ac:dyDescent="0.25">
      <c r="A1649">
        <v>590</v>
      </c>
      <c r="B1649">
        <v>2</v>
      </c>
      <c r="C1649">
        <v>20</v>
      </c>
      <c r="D1649">
        <v>1</v>
      </c>
      <c r="E1649">
        <v>599.99</v>
      </c>
      <c r="F1649">
        <v>7.0000000000000007E-2</v>
      </c>
      <c r="G1649">
        <f>(order_items[[#This Row],[quantity]]*order_items[[#This Row],[list_price]]-order_items[[#This Row],[discount]])</f>
        <v>599.91999999999996</v>
      </c>
      <c r="H1649" t="str">
        <f>VLOOKUP(I1649, 'categories'!$A$2:$B$1000, 2, FALSE)</f>
        <v>Cruisers Bicycles</v>
      </c>
      <c r="I1649">
        <f>VLOOKUP(C1649, products!$A$2:$D$1000, 4, FALSE)</f>
        <v>3</v>
      </c>
      <c r="J1649" t="str">
        <f>VLOOKUP(D1649, stores!$A$2:$B$1000, 2, FALSE)</f>
        <v>Santa Cruz Bikes</v>
      </c>
      <c r="K1649" t="str">
        <f>VLOOKUP(C:C,products!$A$2:$B$1000,2,)</f>
        <v>Electra Townie Original 7D EQ - Women's - 2016</v>
      </c>
    </row>
    <row r="1650" spans="1:11" x14ac:dyDescent="0.25">
      <c r="A1650">
        <v>590</v>
      </c>
      <c r="B1650">
        <v>3</v>
      </c>
      <c r="C1650">
        <v>8</v>
      </c>
      <c r="D1650">
        <v>2</v>
      </c>
      <c r="E1650">
        <v>1799.99</v>
      </c>
      <c r="F1650">
        <v>0.05</v>
      </c>
      <c r="G1650">
        <f>(order_items[[#This Row],[quantity]]*order_items[[#This Row],[list_price]]-order_items[[#This Row],[discount]])</f>
        <v>3599.93</v>
      </c>
      <c r="H1650" t="str">
        <f>VLOOKUP(I1650, 'categories'!$A$2:$B$1000, 2, FALSE)</f>
        <v>Mountain Bikes</v>
      </c>
      <c r="I1650">
        <f>VLOOKUP(C1650, products!$A$2:$D$1000, 4, FALSE)</f>
        <v>6</v>
      </c>
      <c r="J1650" t="str">
        <f>VLOOKUP(D1650, stores!$A$2:$B$1000, 2, FALSE)</f>
        <v>Baldwin Bikes</v>
      </c>
      <c r="K1650" t="str">
        <f>VLOOKUP(C:C,products!$A$2:$B$1000,2,)</f>
        <v>Trek Remedy 29 Carbon Frameset - 2016</v>
      </c>
    </row>
    <row r="1651" spans="1:11" x14ac:dyDescent="0.25">
      <c r="A1651">
        <v>590</v>
      </c>
      <c r="B1651">
        <v>4</v>
      </c>
      <c r="C1651">
        <v>5</v>
      </c>
      <c r="D1651">
        <v>2</v>
      </c>
      <c r="E1651">
        <v>1320.99</v>
      </c>
      <c r="F1651">
        <v>0.1</v>
      </c>
      <c r="G1651">
        <f>(order_items[[#This Row],[quantity]]*order_items[[#This Row],[list_price]]-order_items[[#This Row],[discount]])</f>
        <v>2641.88</v>
      </c>
      <c r="H1651" t="str">
        <f>VLOOKUP(I1651, 'categories'!$A$2:$B$1000, 2, FALSE)</f>
        <v>Mountain Bikes</v>
      </c>
      <c r="I1651">
        <f>VLOOKUP(C1651, products!$A$2:$D$1000, 4, FALSE)</f>
        <v>6</v>
      </c>
      <c r="J1651" t="str">
        <f>VLOOKUP(D1651, stores!$A$2:$B$1000, 2, FALSE)</f>
        <v>Baldwin Bikes</v>
      </c>
      <c r="K1651" t="str">
        <f>VLOOKUP(C:C,products!$A$2:$B$1000,2,)</f>
        <v>Heller Shagamaw Frame - 2016</v>
      </c>
    </row>
    <row r="1652" spans="1:11" x14ac:dyDescent="0.25">
      <c r="A1652">
        <v>590</v>
      </c>
      <c r="B1652">
        <v>5</v>
      </c>
      <c r="C1652">
        <v>24</v>
      </c>
      <c r="D1652">
        <v>1</v>
      </c>
      <c r="E1652">
        <v>549.99</v>
      </c>
      <c r="F1652">
        <v>0.1</v>
      </c>
      <c r="G1652">
        <f>(order_items[[#This Row],[quantity]]*order_items[[#This Row],[list_price]]-order_items[[#This Row],[discount]])</f>
        <v>549.89</v>
      </c>
      <c r="H1652" t="str">
        <f>VLOOKUP(I1652, 'categories'!$A$2:$B$1000, 2, FALSE)</f>
        <v>Comfort Bicycles</v>
      </c>
      <c r="I1652">
        <f>VLOOKUP(C1652, products!$A$2:$D$1000, 4, FALSE)</f>
        <v>2</v>
      </c>
      <c r="J1652" t="str">
        <f>VLOOKUP(D1652, stores!$A$2:$B$1000, 2, FALSE)</f>
        <v>Santa Cruz Bikes</v>
      </c>
      <c r="K1652" t="str">
        <f>VLOOKUP(C:C,products!$A$2:$B$1000,2,)</f>
        <v>Electra Townie Original 21D - 2016</v>
      </c>
    </row>
    <row r="1653" spans="1:11" x14ac:dyDescent="0.25">
      <c r="A1653">
        <v>591</v>
      </c>
      <c r="B1653">
        <v>1</v>
      </c>
      <c r="C1653">
        <v>16</v>
      </c>
      <c r="D1653">
        <v>2</v>
      </c>
      <c r="E1653">
        <v>599.99</v>
      </c>
      <c r="F1653">
        <v>0.05</v>
      </c>
      <c r="G1653">
        <f>(order_items[[#This Row],[quantity]]*order_items[[#This Row],[list_price]]-order_items[[#This Row],[discount]])</f>
        <v>1199.93</v>
      </c>
      <c r="H1653" t="str">
        <f>VLOOKUP(I1653, 'categories'!$A$2:$B$1000, 2, FALSE)</f>
        <v>Cruisers Bicycles</v>
      </c>
      <c r="I1653">
        <f>VLOOKUP(C1653, products!$A$2:$D$1000, 4, FALSE)</f>
        <v>3</v>
      </c>
      <c r="J1653" t="str">
        <f>VLOOKUP(D1653, stores!$A$2:$B$1000, 2, FALSE)</f>
        <v>Baldwin Bikes</v>
      </c>
      <c r="K1653" t="str">
        <f>VLOOKUP(C:C,products!$A$2:$B$1000,2,)</f>
        <v>Electra Townie Original 7D EQ - 2016</v>
      </c>
    </row>
    <row r="1654" spans="1:11" x14ac:dyDescent="0.25">
      <c r="A1654">
        <v>591</v>
      </c>
      <c r="B1654">
        <v>2</v>
      </c>
      <c r="C1654">
        <v>25</v>
      </c>
      <c r="D1654">
        <v>2</v>
      </c>
      <c r="E1654">
        <v>499.99</v>
      </c>
      <c r="F1654">
        <v>0.05</v>
      </c>
      <c r="G1654">
        <f>(order_items[[#This Row],[quantity]]*order_items[[#This Row],[list_price]]-order_items[[#This Row],[discount]])</f>
        <v>999.93000000000006</v>
      </c>
      <c r="H1654" t="str">
        <f>VLOOKUP(I1654, 'categories'!$A$2:$B$1000, 2, FALSE)</f>
        <v>Comfort Bicycles</v>
      </c>
      <c r="I1654">
        <f>VLOOKUP(C1654, products!$A$2:$D$1000, 4, FALSE)</f>
        <v>2</v>
      </c>
      <c r="J1654" t="str">
        <f>VLOOKUP(D1654, stores!$A$2:$B$1000, 2, FALSE)</f>
        <v>Baldwin Bikes</v>
      </c>
      <c r="K1654" t="str">
        <f>VLOOKUP(C:C,products!$A$2:$B$1000,2,)</f>
        <v>Electra Townie Original 7D - 2015/2016</v>
      </c>
    </row>
    <row r="1655" spans="1:11" x14ac:dyDescent="0.25">
      <c r="A1655">
        <v>591</v>
      </c>
      <c r="B1655">
        <v>3</v>
      </c>
      <c r="C1655">
        <v>2</v>
      </c>
      <c r="D1655">
        <v>2</v>
      </c>
      <c r="E1655">
        <v>749.99</v>
      </c>
      <c r="F1655">
        <v>0.1</v>
      </c>
      <c r="G1655">
        <f>(order_items[[#This Row],[quantity]]*order_items[[#This Row],[list_price]]-order_items[[#This Row],[discount]])</f>
        <v>1499.88</v>
      </c>
      <c r="H1655" t="str">
        <f>VLOOKUP(I1655, 'categories'!$A$2:$B$1000, 2, FALSE)</f>
        <v>Mountain Bikes</v>
      </c>
      <c r="I1655">
        <f>VLOOKUP(C1655, products!$A$2:$D$1000, 4, FALSE)</f>
        <v>6</v>
      </c>
      <c r="J1655" t="str">
        <f>VLOOKUP(D1655, stores!$A$2:$B$1000, 2, FALSE)</f>
        <v>Baldwin Bikes</v>
      </c>
      <c r="K1655" t="str">
        <f>VLOOKUP(C:C,products!$A$2:$B$1000,2,)</f>
        <v>Ritchey Timberwolf Frameset - 2016</v>
      </c>
    </row>
    <row r="1656" spans="1:11" x14ac:dyDescent="0.25">
      <c r="A1656">
        <v>592</v>
      </c>
      <c r="B1656">
        <v>1</v>
      </c>
      <c r="C1656">
        <v>21</v>
      </c>
      <c r="D1656">
        <v>2</v>
      </c>
      <c r="E1656">
        <v>269.99</v>
      </c>
      <c r="F1656">
        <v>0.1</v>
      </c>
      <c r="G1656">
        <f>(order_items[[#This Row],[quantity]]*order_items[[#This Row],[list_price]]-order_items[[#This Row],[discount]])</f>
        <v>539.88</v>
      </c>
      <c r="H1656" t="str">
        <f>VLOOKUP(I1656, 'categories'!$A$2:$B$1000, 2, FALSE)</f>
        <v>Children Bicycles</v>
      </c>
      <c r="I1656">
        <f>VLOOKUP(C1656, products!$A$2:$D$1000, 4, FALSE)</f>
        <v>1</v>
      </c>
      <c r="J1656" t="str">
        <f>VLOOKUP(D1656, stores!$A$2:$B$1000, 2, FALSE)</f>
        <v>Baldwin Bikes</v>
      </c>
      <c r="K1656" t="str">
        <f>VLOOKUP(C:C,products!$A$2:$B$1000,2,)</f>
        <v>Electra Cruiser 1 (24-Inch) - 2016</v>
      </c>
    </row>
    <row r="1657" spans="1:11" x14ac:dyDescent="0.25">
      <c r="A1657">
        <v>592</v>
      </c>
      <c r="B1657">
        <v>2</v>
      </c>
      <c r="C1657">
        <v>16</v>
      </c>
      <c r="D1657">
        <v>1</v>
      </c>
      <c r="E1657">
        <v>599.99</v>
      </c>
      <c r="F1657">
        <v>0.05</v>
      </c>
      <c r="G1657">
        <f>(order_items[[#This Row],[quantity]]*order_items[[#This Row],[list_price]]-order_items[[#This Row],[discount]])</f>
        <v>599.94000000000005</v>
      </c>
      <c r="H1657" t="str">
        <f>VLOOKUP(I1657, 'categories'!$A$2:$B$1000, 2, FALSE)</f>
        <v>Cruisers Bicycles</v>
      </c>
      <c r="I1657">
        <f>VLOOKUP(C1657, products!$A$2:$D$1000, 4, FALSE)</f>
        <v>3</v>
      </c>
      <c r="J1657" t="str">
        <f>VLOOKUP(D1657, stores!$A$2:$B$1000, 2, FALSE)</f>
        <v>Santa Cruz Bikes</v>
      </c>
      <c r="K1657" t="str">
        <f>VLOOKUP(C:C,products!$A$2:$B$1000,2,)</f>
        <v>Electra Townie Original 7D EQ - 2016</v>
      </c>
    </row>
    <row r="1658" spans="1:11" x14ac:dyDescent="0.25">
      <c r="A1658">
        <v>592</v>
      </c>
      <c r="B1658">
        <v>3</v>
      </c>
      <c r="C1658">
        <v>18</v>
      </c>
      <c r="D1658">
        <v>2</v>
      </c>
      <c r="E1658">
        <v>449</v>
      </c>
      <c r="F1658">
        <v>7.0000000000000007E-2</v>
      </c>
      <c r="G1658">
        <f>(order_items[[#This Row],[quantity]]*order_items[[#This Row],[list_price]]-order_items[[#This Row],[discount]])</f>
        <v>897.93</v>
      </c>
      <c r="H1658" t="str">
        <f>VLOOKUP(I1658, 'categories'!$A$2:$B$1000, 2, FALSE)</f>
        <v>Cruisers Bicycles</v>
      </c>
      <c r="I1658">
        <f>VLOOKUP(C1658, products!$A$2:$D$1000, 4, FALSE)</f>
        <v>3</v>
      </c>
      <c r="J1658" t="str">
        <f>VLOOKUP(D1658, stores!$A$2:$B$1000, 2, FALSE)</f>
        <v>Baldwin Bikes</v>
      </c>
      <c r="K1658" t="str">
        <f>VLOOKUP(C:C,products!$A$2:$B$1000,2,)</f>
        <v>Pure Cycles Western 3-Speed - Women's - 2015/2016</v>
      </c>
    </row>
    <row r="1659" spans="1:11" x14ac:dyDescent="0.25">
      <c r="A1659">
        <v>593</v>
      </c>
      <c r="B1659">
        <v>1</v>
      </c>
      <c r="C1659">
        <v>3</v>
      </c>
      <c r="D1659">
        <v>2</v>
      </c>
      <c r="E1659">
        <v>999.99</v>
      </c>
      <c r="F1659">
        <v>0.1</v>
      </c>
      <c r="G1659">
        <f>(order_items[[#This Row],[quantity]]*order_items[[#This Row],[list_price]]-order_items[[#This Row],[discount]])</f>
        <v>1999.88</v>
      </c>
      <c r="H1659" t="str">
        <f>VLOOKUP(I1659, 'categories'!$A$2:$B$1000, 2, FALSE)</f>
        <v>Mountain Bikes</v>
      </c>
      <c r="I1659">
        <f>VLOOKUP(C1659, products!$A$2:$D$1000, 4, FALSE)</f>
        <v>6</v>
      </c>
      <c r="J1659" t="str">
        <f>VLOOKUP(D1659, stores!$A$2:$B$1000, 2, FALSE)</f>
        <v>Baldwin Bikes</v>
      </c>
      <c r="K1659" t="str">
        <f>VLOOKUP(C:C,products!$A$2:$B$1000,2,)</f>
        <v>Surly Wednesday Frameset - 2016</v>
      </c>
    </row>
    <row r="1660" spans="1:11" x14ac:dyDescent="0.25">
      <c r="A1660">
        <v>593</v>
      </c>
      <c r="B1660">
        <v>2</v>
      </c>
      <c r="C1660">
        <v>25</v>
      </c>
      <c r="D1660">
        <v>1</v>
      </c>
      <c r="E1660">
        <v>499.99</v>
      </c>
      <c r="F1660">
        <v>7.0000000000000007E-2</v>
      </c>
      <c r="G1660">
        <f>(order_items[[#This Row],[quantity]]*order_items[[#This Row],[list_price]]-order_items[[#This Row],[discount]])</f>
        <v>499.92</v>
      </c>
      <c r="H1660" t="str">
        <f>VLOOKUP(I1660, 'categories'!$A$2:$B$1000, 2, FALSE)</f>
        <v>Comfort Bicycles</v>
      </c>
      <c r="I1660">
        <f>VLOOKUP(C1660, products!$A$2:$D$1000, 4, FALSE)</f>
        <v>2</v>
      </c>
      <c r="J1660" t="str">
        <f>VLOOKUP(D1660, stores!$A$2:$B$1000, 2, FALSE)</f>
        <v>Santa Cruz Bikes</v>
      </c>
      <c r="K1660" t="str">
        <f>VLOOKUP(C:C,products!$A$2:$B$1000,2,)</f>
        <v>Electra Townie Original 7D - 2015/2016</v>
      </c>
    </row>
    <row r="1661" spans="1:11" x14ac:dyDescent="0.25">
      <c r="A1661">
        <v>594</v>
      </c>
      <c r="B1661">
        <v>1</v>
      </c>
      <c r="C1661">
        <v>26</v>
      </c>
      <c r="D1661">
        <v>1</v>
      </c>
      <c r="E1661">
        <v>599.99</v>
      </c>
      <c r="F1661">
        <v>0.1</v>
      </c>
      <c r="G1661">
        <f>(order_items[[#This Row],[quantity]]*order_items[[#This Row],[list_price]]-order_items[[#This Row],[discount]])</f>
        <v>599.89</v>
      </c>
      <c r="H1661" t="str">
        <f>VLOOKUP(I1661, 'categories'!$A$2:$B$1000, 2, FALSE)</f>
        <v>Comfort Bicycles</v>
      </c>
      <c r="I1661">
        <f>VLOOKUP(C1661, products!$A$2:$D$1000, 4, FALSE)</f>
        <v>2</v>
      </c>
      <c r="J1661" t="str">
        <f>VLOOKUP(D1661, stores!$A$2:$B$1000, 2, FALSE)</f>
        <v>Santa Cruz Bikes</v>
      </c>
      <c r="K1661" t="str">
        <f>VLOOKUP(C:C,products!$A$2:$B$1000,2,)</f>
        <v>Electra Townie Original 7D EQ - 2016</v>
      </c>
    </row>
    <row r="1662" spans="1:11" x14ac:dyDescent="0.25">
      <c r="A1662">
        <v>594</v>
      </c>
      <c r="B1662">
        <v>2</v>
      </c>
      <c r="C1662">
        <v>21</v>
      </c>
      <c r="D1662">
        <v>2</v>
      </c>
      <c r="E1662">
        <v>269.99</v>
      </c>
      <c r="F1662">
        <v>0.05</v>
      </c>
      <c r="G1662">
        <f>(order_items[[#This Row],[quantity]]*order_items[[#This Row],[list_price]]-order_items[[#This Row],[discount]])</f>
        <v>539.93000000000006</v>
      </c>
      <c r="H1662" t="str">
        <f>VLOOKUP(I1662, 'categories'!$A$2:$B$1000, 2, FALSE)</f>
        <v>Children Bicycles</v>
      </c>
      <c r="I1662">
        <f>VLOOKUP(C1662, products!$A$2:$D$1000, 4, FALSE)</f>
        <v>1</v>
      </c>
      <c r="J1662" t="str">
        <f>VLOOKUP(D1662, stores!$A$2:$B$1000, 2, FALSE)</f>
        <v>Baldwin Bikes</v>
      </c>
      <c r="K1662" t="str">
        <f>VLOOKUP(C:C,products!$A$2:$B$1000,2,)</f>
        <v>Electra Cruiser 1 (24-Inch) - 2016</v>
      </c>
    </row>
    <row r="1663" spans="1:11" x14ac:dyDescent="0.25">
      <c r="A1663">
        <v>595</v>
      </c>
      <c r="B1663">
        <v>1</v>
      </c>
      <c r="C1663">
        <v>4</v>
      </c>
      <c r="D1663">
        <v>1</v>
      </c>
      <c r="E1663">
        <v>2899.99</v>
      </c>
      <c r="F1663">
        <v>7.0000000000000007E-2</v>
      </c>
      <c r="G1663">
        <f>(order_items[[#This Row],[quantity]]*order_items[[#This Row],[list_price]]-order_items[[#This Row],[discount]])</f>
        <v>2899.9199999999996</v>
      </c>
      <c r="H1663" t="str">
        <f>VLOOKUP(I1663, 'categories'!$A$2:$B$1000, 2, FALSE)</f>
        <v>Mountain Bikes</v>
      </c>
      <c r="I1663">
        <f>VLOOKUP(C1663, products!$A$2:$D$1000, 4, FALSE)</f>
        <v>6</v>
      </c>
      <c r="J1663" t="str">
        <f>VLOOKUP(D1663, stores!$A$2:$B$1000, 2, FALSE)</f>
        <v>Santa Cruz Bikes</v>
      </c>
      <c r="K1663" t="str">
        <f>VLOOKUP(C:C,products!$A$2:$B$1000,2,)</f>
        <v>Trek Fuel EX 8 29 - 2016</v>
      </c>
    </row>
    <row r="1664" spans="1:11" x14ac:dyDescent="0.25">
      <c r="A1664">
        <v>595</v>
      </c>
      <c r="B1664">
        <v>2</v>
      </c>
      <c r="C1664">
        <v>19</v>
      </c>
      <c r="D1664">
        <v>2</v>
      </c>
      <c r="E1664">
        <v>449</v>
      </c>
      <c r="F1664">
        <v>7.0000000000000007E-2</v>
      </c>
      <c r="G1664">
        <f>(order_items[[#This Row],[quantity]]*order_items[[#This Row],[list_price]]-order_items[[#This Row],[discount]])</f>
        <v>897.93</v>
      </c>
      <c r="H1664" t="str">
        <f>VLOOKUP(I1664, 'categories'!$A$2:$B$1000, 2, FALSE)</f>
        <v>Cruisers Bicycles</v>
      </c>
      <c r="I1664">
        <f>VLOOKUP(C1664, products!$A$2:$D$1000, 4, FALSE)</f>
        <v>3</v>
      </c>
      <c r="J1664" t="str">
        <f>VLOOKUP(D1664, stores!$A$2:$B$1000, 2, FALSE)</f>
        <v>Baldwin Bikes</v>
      </c>
      <c r="K1664" t="str">
        <f>VLOOKUP(C:C,products!$A$2:$B$1000,2,)</f>
        <v>Pure Cycles William 3-Speed - 2016</v>
      </c>
    </row>
    <row r="1665" spans="1:11" x14ac:dyDescent="0.25">
      <c r="A1665">
        <v>595</v>
      </c>
      <c r="B1665">
        <v>3</v>
      </c>
      <c r="C1665">
        <v>3</v>
      </c>
      <c r="D1665">
        <v>1</v>
      </c>
      <c r="E1665">
        <v>999.99</v>
      </c>
      <c r="F1665">
        <v>7.0000000000000007E-2</v>
      </c>
      <c r="G1665">
        <f>(order_items[[#This Row],[quantity]]*order_items[[#This Row],[list_price]]-order_items[[#This Row],[discount]])</f>
        <v>999.92</v>
      </c>
      <c r="H1665" t="str">
        <f>VLOOKUP(I1665, 'categories'!$A$2:$B$1000, 2, FALSE)</f>
        <v>Mountain Bikes</v>
      </c>
      <c r="I1665">
        <f>VLOOKUP(C1665, products!$A$2:$D$1000, 4, FALSE)</f>
        <v>6</v>
      </c>
      <c r="J1665" t="str">
        <f>VLOOKUP(D1665, stores!$A$2:$B$1000, 2, FALSE)</f>
        <v>Santa Cruz Bikes</v>
      </c>
      <c r="K1665" t="str">
        <f>VLOOKUP(C:C,products!$A$2:$B$1000,2,)</f>
        <v>Surly Wednesday Frameset - 2016</v>
      </c>
    </row>
    <row r="1666" spans="1:11" x14ac:dyDescent="0.25">
      <c r="A1666">
        <v>595</v>
      </c>
      <c r="B1666">
        <v>4</v>
      </c>
      <c r="C1666">
        <v>10</v>
      </c>
      <c r="D1666">
        <v>1</v>
      </c>
      <c r="E1666">
        <v>1549</v>
      </c>
      <c r="F1666">
        <v>7.0000000000000007E-2</v>
      </c>
      <c r="G1666">
        <f>(order_items[[#This Row],[quantity]]*order_items[[#This Row],[list_price]]-order_items[[#This Row],[discount]])</f>
        <v>1548.93</v>
      </c>
      <c r="H1666" t="str">
        <f>VLOOKUP(I1666, 'categories'!$A$2:$B$1000, 2, FALSE)</f>
        <v>Cyclocross Bicycles</v>
      </c>
      <c r="I1666">
        <f>VLOOKUP(C1666, products!$A$2:$D$1000, 4, FALSE)</f>
        <v>4</v>
      </c>
      <c r="J1666" t="str">
        <f>VLOOKUP(D1666, stores!$A$2:$B$1000, 2, FALSE)</f>
        <v>Santa Cruz Bikes</v>
      </c>
      <c r="K1666" t="str">
        <f>VLOOKUP(C:C,products!$A$2:$B$1000,2,)</f>
        <v>Surly Straggler - 2016</v>
      </c>
    </row>
    <row r="1667" spans="1:11" x14ac:dyDescent="0.25">
      <c r="A1667">
        <v>595</v>
      </c>
      <c r="B1667">
        <v>5</v>
      </c>
      <c r="C1667">
        <v>26</v>
      </c>
      <c r="D1667">
        <v>2</v>
      </c>
      <c r="E1667">
        <v>599.99</v>
      </c>
      <c r="F1667">
        <v>0.05</v>
      </c>
      <c r="G1667">
        <f>(order_items[[#This Row],[quantity]]*order_items[[#This Row],[list_price]]-order_items[[#This Row],[discount]])</f>
        <v>1199.93</v>
      </c>
      <c r="H1667" t="str">
        <f>VLOOKUP(I1667, 'categories'!$A$2:$B$1000, 2, FALSE)</f>
        <v>Comfort Bicycles</v>
      </c>
      <c r="I1667">
        <f>VLOOKUP(C1667, products!$A$2:$D$1000, 4, FALSE)</f>
        <v>2</v>
      </c>
      <c r="J1667" t="str">
        <f>VLOOKUP(D1667, stores!$A$2:$B$1000, 2, FALSE)</f>
        <v>Baldwin Bikes</v>
      </c>
      <c r="K1667" t="str">
        <f>VLOOKUP(C:C,products!$A$2:$B$1000,2,)</f>
        <v>Electra Townie Original 7D EQ - 2016</v>
      </c>
    </row>
    <row r="1668" spans="1:11" x14ac:dyDescent="0.25">
      <c r="A1668">
        <v>596</v>
      </c>
      <c r="B1668">
        <v>1</v>
      </c>
      <c r="C1668">
        <v>5</v>
      </c>
      <c r="D1668">
        <v>1</v>
      </c>
      <c r="E1668">
        <v>1320.99</v>
      </c>
      <c r="F1668">
        <v>0.05</v>
      </c>
      <c r="G1668">
        <f>(order_items[[#This Row],[quantity]]*order_items[[#This Row],[list_price]]-order_items[[#This Row],[discount]])</f>
        <v>1320.94</v>
      </c>
      <c r="H1668" t="str">
        <f>VLOOKUP(I1668, 'categories'!$A$2:$B$1000, 2, FALSE)</f>
        <v>Mountain Bikes</v>
      </c>
      <c r="I1668">
        <f>VLOOKUP(C1668, products!$A$2:$D$1000, 4, FALSE)</f>
        <v>6</v>
      </c>
      <c r="J1668" t="str">
        <f>VLOOKUP(D1668, stores!$A$2:$B$1000, 2, FALSE)</f>
        <v>Santa Cruz Bikes</v>
      </c>
      <c r="K1668" t="str">
        <f>VLOOKUP(C:C,products!$A$2:$B$1000,2,)</f>
        <v>Heller Shagamaw Frame - 2016</v>
      </c>
    </row>
    <row r="1669" spans="1:11" x14ac:dyDescent="0.25">
      <c r="A1669">
        <v>596</v>
      </c>
      <c r="B1669">
        <v>2</v>
      </c>
      <c r="C1669">
        <v>23</v>
      </c>
      <c r="D1669">
        <v>2</v>
      </c>
      <c r="E1669">
        <v>299.99</v>
      </c>
      <c r="F1669">
        <v>0.1</v>
      </c>
      <c r="G1669">
        <f>(order_items[[#This Row],[quantity]]*order_items[[#This Row],[list_price]]-order_items[[#This Row],[discount]])</f>
        <v>599.88</v>
      </c>
      <c r="H1669" t="str">
        <f>VLOOKUP(I1669, 'categories'!$A$2:$B$1000, 2, FALSE)</f>
        <v>Children Bicycles</v>
      </c>
      <c r="I1669">
        <f>VLOOKUP(C1669, products!$A$2:$D$1000, 4, FALSE)</f>
        <v>1</v>
      </c>
      <c r="J1669" t="str">
        <f>VLOOKUP(D1669, stores!$A$2:$B$1000, 2, FALSE)</f>
        <v>Baldwin Bikes</v>
      </c>
      <c r="K1669" t="str">
        <f>VLOOKUP(C:C,products!$A$2:$B$1000,2,)</f>
        <v>Electra Girl's Hawaii 1 (20-inch) - 2015/2016</v>
      </c>
    </row>
    <row r="1670" spans="1:11" x14ac:dyDescent="0.25">
      <c r="A1670">
        <v>596</v>
      </c>
      <c r="B1670">
        <v>3</v>
      </c>
      <c r="C1670">
        <v>9</v>
      </c>
      <c r="D1670">
        <v>1</v>
      </c>
      <c r="E1670">
        <v>2999.99</v>
      </c>
      <c r="F1670">
        <v>0.05</v>
      </c>
      <c r="G1670">
        <f>(order_items[[#This Row],[quantity]]*order_items[[#This Row],[list_price]]-order_items[[#This Row],[discount]])</f>
        <v>2999.9399999999996</v>
      </c>
      <c r="H1670" t="str">
        <f>VLOOKUP(I1670, 'categories'!$A$2:$B$1000, 2, FALSE)</f>
        <v>Electric Bikes</v>
      </c>
      <c r="I1670">
        <f>VLOOKUP(C1670, products!$A$2:$D$1000, 4, FALSE)</f>
        <v>5</v>
      </c>
      <c r="J1670" t="str">
        <f>VLOOKUP(D1670, stores!$A$2:$B$1000, 2, FALSE)</f>
        <v>Santa Cruz Bikes</v>
      </c>
      <c r="K1670" t="str">
        <f>VLOOKUP(C:C,products!$A$2:$B$1000,2,)</f>
        <v>Trek Conduit+ - 2016</v>
      </c>
    </row>
    <row r="1671" spans="1:11" x14ac:dyDescent="0.25">
      <c r="A1671">
        <v>597</v>
      </c>
      <c r="B1671">
        <v>1</v>
      </c>
      <c r="C1671">
        <v>17</v>
      </c>
      <c r="D1671">
        <v>2</v>
      </c>
      <c r="E1671">
        <v>429</v>
      </c>
      <c r="F1671">
        <v>0.2</v>
      </c>
      <c r="G1671">
        <f>(order_items[[#This Row],[quantity]]*order_items[[#This Row],[list_price]]-order_items[[#This Row],[discount]])</f>
        <v>857.8</v>
      </c>
      <c r="H1671" t="str">
        <f>VLOOKUP(I1671, 'categories'!$A$2:$B$1000, 2, FALSE)</f>
        <v>Cruisers Bicycles</v>
      </c>
      <c r="I1671">
        <f>VLOOKUP(C1671, products!$A$2:$D$1000, 4, FALSE)</f>
        <v>3</v>
      </c>
      <c r="J1671" t="str">
        <f>VLOOKUP(D1671, stores!$A$2:$B$1000, 2, FALSE)</f>
        <v>Baldwin Bikes</v>
      </c>
      <c r="K1671" t="str">
        <f>VLOOKUP(C:C,products!$A$2:$B$1000,2,)</f>
        <v>Pure Cycles Vine 8-Speed - 2016</v>
      </c>
    </row>
    <row r="1672" spans="1:11" x14ac:dyDescent="0.25">
      <c r="A1672">
        <v>597</v>
      </c>
      <c r="B1672">
        <v>2</v>
      </c>
      <c r="C1672">
        <v>8</v>
      </c>
      <c r="D1672">
        <v>1</v>
      </c>
      <c r="E1672">
        <v>1799.99</v>
      </c>
      <c r="F1672">
        <v>7.0000000000000007E-2</v>
      </c>
      <c r="G1672">
        <f>(order_items[[#This Row],[quantity]]*order_items[[#This Row],[list_price]]-order_items[[#This Row],[discount]])</f>
        <v>1799.92</v>
      </c>
      <c r="H1672" t="str">
        <f>VLOOKUP(I1672, 'categories'!$A$2:$B$1000, 2, FALSE)</f>
        <v>Mountain Bikes</v>
      </c>
      <c r="I1672">
        <f>VLOOKUP(C1672, products!$A$2:$D$1000, 4, FALSE)</f>
        <v>6</v>
      </c>
      <c r="J1672" t="str">
        <f>VLOOKUP(D1672, stores!$A$2:$B$1000, 2, FALSE)</f>
        <v>Santa Cruz Bikes</v>
      </c>
      <c r="K1672" t="str">
        <f>VLOOKUP(C:C,products!$A$2:$B$1000,2,)</f>
        <v>Trek Remedy 29 Carbon Frameset - 2016</v>
      </c>
    </row>
    <row r="1673" spans="1:11" x14ac:dyDescent="0.25">
      <c r="A1673">
        <v>598</v>
      </c>
      <c r="B1673">
        <v>1</v>
      </c>
      <c r="C1673">
        <v>4</v>
      </c>
      <c r="D1673">
        <v>2</v>
      </c>
      <c r="E1673">
        <v>2899.99</v>
      </c>
      <c r="F1673">
        <v>0.05</v>
      </c>
      <c r="G1673">
        <f>(order_items[[#This Row],[quantity]]*order_items[[#This Row],[list_price]]-order_items[[#This Row],[discount]])</f>
        <v>5799.9299999999994</v>
      </c>
      <c r="H1673" t="str">
        <f>VLOOKUP(I1673, 'categories'!$A$2:$B$1000, 2, FALSE)</f>
        <v>Mountain Bikes</v>
      </c>
      <c r="I1673">
        <f>VLOOKUP(C1673, products!$A$2:$D$1000, 4, FALSE)</f>
        <v>6</v>
      </c>
      <c r="J1673" t="str">
        <f>VLOOKUP(D1673, stores!$A$2:$B$1000, 2, FALSE)</f>
        <v>Baldwin Bikes</v>
      </c>
      <c r="K1673" t="str">
        <f>VLOOKUP(C:C,products!$A$2:$B$1000,2,)</f>
        <v>Trek Fuel EX 8 29 - 2016</v>
      </c>
    </row>
    <row r="1674" spans="1:11" x14ac:dyDescent="0.25">
      <c r="A1674">
        <v>598</v>
      </c>
      <c r="B1674">
        <v>2</v>
      </c>
      <c r="C1674">
        <v>16</v>
      </c>
      <c r="D1674">
        <v>2</v>
      </c>
      <c r="E1674">
        <v>599.99</v>
      </c>
      <c r="F1674">
        <v>7.0000000000000007E-2</v>
      </c>
      <c r="G1674">
        <f>(order_items[[#This Row],[quantity]]*order_items[[#This Row],[list_price]]-order_items[[#This Row],[discount]])</f>
        <v>1199.9100000000001</v>
      </c>
      <c r="H1674" t="str">
        <f>VLOOKUP(I1674, 'categories'!$A$2:$B$1000, 2, FALSE)</f>
        <v>Cruisers Bicycles</v>
      </c>
      <c r="I1674">
        <f>VLOOKUP(C1674, products!$A$2:$D$1000, 4, FALSE)</f>
        <v>3</v>
      </c>
      <c r="J1674" t="str">
        <f>VLOOKUP(D1674, stores!$A$2:$B$1000, 2, FALSE)</f>
        <v>Baldwin Bikes</v>
      </c>
      <c r="K1674" t="str">
        <f>VLOOKUP(C:C,products!$A$2:$B$1000,2,)</f>
        <v>Electra Townie Original 7D EQ - 2016</v>
      </c>
    </row>
    <row r="1675" spans="1:11" x14ac:dyDescent="0.25">
      <c r="A1675">
        <v>598</v>
      </c>
      <c r="B1675">
        <v>3</v>
      </c>
      <c r="C1675">
        <v>14</v>
      </c>
      <c r="D1675">
        <v>1</v>
      </c>
      <c r="E1675">
        <v>269.99</v>
      </c>
      <c r="F1675">
        <v>0.1</v>
      </c>
      <c r="G1675">
        <f>(order_items[[#This Row],[quantity]]*order_items[[#This Row],[list_price]]-order_items[[#This Row],[discount]])</f>
        <v>269.89</v>
      </c>
      <c r="H1675" t="str">
        <f>VLOOKUP(I1675, 'categories'!$A$2:$B$1000, 2, FALSE)</f>
        <v>Cruisers Bicycles</v>
      </c>
      <c r="I1675">
        <f>VLOOKUP(C1675, products!$A$2:$D$1000, 4, FALSE)</f>
        <v>3</v>
      </c>
      <c r="J1675" t="str">
        <f>VLOOKUP(D1675, stores!$A$2:$B$1000, 2, FALSE)</f>
        <v>Santa Cruz Bikes</v>
      </c>
      <c r="K1675" t="str">
        <f>VLOOKUP(C:C,products!$A$2:$B$1000,2,)</f>
        <v>Electra Girl's Hawaii 1 (16-inch) - 2015/2016</v>
      </c>
    </row>
    <row r="1676" spans="1:11" x14ac:dyDescent="0.25">
      <c r="A1676">
        <v>599</v>
      </c>
      <c r="B1676">
        <v>1</v>
      </c>
      <c r="C1676">
        <v>9</v>
      </c>
      <c r="D1676">
        <v>2</v>
      </c>
      <c r="E1676">
        <v>2999.99</v>
      </c>
      <c r="F1676">
        <v>0.05</v>
      </c>
      <c r="G1676">
        <f>(order_items[[#This Row],[quantity]]*order_items[[#This Row],[list_price]]-order_items[[#This Row],[discount]])</f>
        <v>5999.9299999999994</v>
      </c>
      <c r="H1676" t="str">
        <f>VLOOKUP(I1676, 'categories'!$A$2:$B$1000, 2, FALSE)</f>
        <v>Electric Bikes</v>
      </c>
      <c r="I1676">
        <f>VLOOKUP(C1676, products!$A$2:$D$1000, 4, FALSE)</f>
        <v>5</v>
      </c>
      <c r="J1676" t="str">
        <f>VLOOKUP(D1676, stores!$A$2:$B$1000, 2, FALSE)</f>
        <v>Baldwin Bikes</v>
      </c>
      <c r="K1676" t="str">
        <f>VLOOKUP(C:C,products!$A$2:$B$1000,2,)</f>
        <v>Trek Conduit+ - 2016</v>
      </c>
    </row>
    <row r="1677" spans="1:11" x14ac:dyDescent="0.25">
      <c r="A1677">
        <v>599</v>
      </c>
      <c r="B1677">
        <v>2</v>
      </c>
      <c r="C1677">
        <v>22</v>
      </c>
      <c r="D1677">
        <v>2</v>
      </c>
      <c r="E1677">
        <v>269.99</v>
      </c>
      <c r="F1677">
        <v>0.2</v>
      </c>
      <c r="G1677">
        <f>(order_items[[#This Row],[quantity]]*order_items[[#This Row],[list_price]]-order_items[[#This Row],[discount]])</f>
        <v>539.78</v>
      </c>
      <c r="H1677" t="str">
        <f>VLOOKUP(I1677, 'categories'!$A$2:$B$1000, 2, FALSE)</f>
        <v>Children Bicycles</v>
      </c>
      <c r="I1677">
        <f>VLOOKUP(C1677, products!$A$2:$D$1000, 4, FALSE)</f>
        <v>1</v>
      </c>
      <c r="J1677" t="str">
        <f>VLOOKUP(D1677, stores!$A$2:$B$1000, 2, FALSE)</f>
        <v>Baldwin Bikes</v>
      </c>
      <c r="K1677" t="str">
        <f>VLOOKUP(C:C,products!$A$2:$B$1000,2,)</f>
        <v>Electra Girl's Hawaii 1 (16-inch) - 2015/2016</v>
      </c>
    </row>
    <row r="1678" spans="1:11" x14ac:dyDescent="0.25">
      <c r="A1678">
        <v>599</v>
      </c>
      <c r="B1678">
        <v>3</v>
      </c>
      <c r="C1678">
        <v>23</v>
      </c>
      <c r="D1678">
        <v>1</v>
      </c>
      <c r="E1678">
        <v>299.99</v>
      </c>
      <c r="F1678">
        <v>7.0000000000000007E-2</v>
      </c>
      <c r="G1678">
        <f>(order_items[[#This Row],[quantity]]*order_items[[#This Row],[list_price]]-order_items[[#This Row],[discount]])</f>
        <v>299.92</v>
      </c>
      <c r="H1678" t="str">
        <f>VLOOKUP(I1678, 'categories'!$A$2:$B$1000, 2, FALSE)</f>
        <v>Children Bicycles</v>
      </c>
      <c r="I1678">
        <f>VLOOKUP(C1678, products!$A$2:$D$1000, 4, FALSE)</f>
        <v>1</v>
      </c>
      <c r="J1678" t="str">
        <f>VLOOKUP(D1678, stores!$A$2:$B$1000, 2, FALSE)</f>
        <v>Santa Cruz Bikes</v>
      </c>
      <c r="K1678" t="str">
        <f>VLOOKUP(C:C,products!$A$2:$B$1000,2,)</f>
        <v>Electra Girl's Hawaii 1 (20-inch) - 2015/2016</v>
      </c>
    </row>
    <row r="1679" spans="1:11" x14ac:dyDescent="0.25">
      <c r="A1679">
        <v>599</v>
      </c>
      <c r="B1679">
        <v>4</v>
      </c>
      <c r="C1679">
        <v>10</v>
      </c>
      <c r="D1679">
        <v>2</v>
      </c>
      <c r="E1679">
        <v>1549</v>
      </c>
      <c r="F1679">
        <v>0.1</v>
      </c>
      <c r="G1679">
        <f>(order_items[[#This Row],[quantity]]*order_items[[#This Row],[list_price]]-order_items[[#This Row],[discount]])</f>
        <v>3097.9</v>
      </c>
      <c r="H1679" t="str">
        <f>VLOOKUP(I1679, 'categories'!$A$2:$B$1000, 2, FALSE)</f>
        <v>Cyclocross Bicycles</v>
      </c>
      <c r="I1679">
        <f>VLOOKUP(C1679, products!$A$2:$D$1000, 4, FALSE)</f>
        <v>4</v>
      </c>
      <c r="J1679" t="str">
        <f>VLOOKUP(D1679, stores!$A$2:$B$1000, 2, FALSE)</f>
        <v>Baldwin Bikes</v>
      </c>
      <c r="K1679" t="str">
        <f>VLOOKUP(C:C,products!$A$2:$B$1000,2,)</f>
        <v>Surly Straggler - 2016</v>
      </c>
    </row>
    <row r="1680" spans="1:11" x14ac:dyDescent="0.25">
      <c r="A1680">
        <v>600</v>
      </c>
      <c r="B1680">
        <v>1</v>
      </c>
      <c r="C1680">
        <v>26</v>
      </c>
      <c r="D1680">
        <v>2</v>
      </c>
      <c r="E1680">
        <v>599.99</v>
      </c>
      <c r="F1680">
        <v>7.0000000000000007E-2</v>
      </c>
      <c r="G1680">
        <f>(order_items[[#This Row],[quantity]]*order_items[[#This Row],[list_price]]-order_items[[#This Row],[discount]])</f>
        <v>1199.9100000000001</v>
      </c>
      <c r="H1680" t="str">
        <f>VLOOKUP(I1680, 'categories'!$A$2:$B$1000, 2, FALSE)</f>
        <v>Comfort Bicycles</v>
      </c>
      <c r="I1680">
        <f>VLOOKUP(C1680, products!$A$2:$D$1000, 4, FALSE)</f>
        <v>2</v>
      </c>
      <c r="J1680" t="str">
        <f>VLOOKUP(D1680, stores!$A$2:$B$1000, 2, FALSE)</f>
        <v>Baldwin Bikes</v>
      </c>
      <c r="K1680" t="str">
        <f>VLOOKUP(C:C,products!$A$2:$B$1000,2,)</f>
        <v>Electra Townie Original 7D EQ - 2016</v>
      </c>
    </row>
    <row r="1681" spans="1:11" x14ac:dyDescent="0.25">
      <c r="A1681">
        <v>600</v>
      </c>
      <c r="B1681">
        <v>2</v>
      </c>
      <c r="C1681">
        <v>4</v>
      </c>
      <c r="D1681">
        <v>1</v>
      </c>
      <c r="E1681">
        <v>2899.99</v>
      </c>
      <c r="F1681">
        <v>0.2</v>
      </c>
      <c r="G1681">
        <f>(order_items[[#This Row],[quantity]]*order_items[[#This Row],[list_price]]-order_items[[#This Row],[discount]])</f>
        <v>2899.79</v>
      </c>
      <c r="H1681" t="str">
        <f>VLOOKUP(I1681, 'categories'!$A$2:$B$1000, 2, FALSE)</f>
        <v>Mountain Bikes</v>
      </c>
      <c r="I1681">
        <f>VLOOKUP(C1681, products!$A$2:$D$1000, 4, FALSE)</f>
        <v>6</v>
      </c>
      <c r="J1681" t="str">
        <f>VLOOKUP(D1681, stores!$A$2:$B$1000, 2, FALSE)</f>
        <v>Santa Cruz Bikes</v>
      </c>
      <c r="K1681" t="str">
        <f>VLOOKUP(C:C,products!$A$2:$B$1000,2,)</f>
        <v>Trek Fuel EX 8 29 - 2016</v>
      </c>
    </row>
    <row r="1682" spans="1:11" x14ac:dyDescent="0.25">
      <c r="A1682">
        <v>600</v>
      </c>
      <c r="B1682">
        <v>3</v>
      </c>
      <c r="C1682">
        <v>18</v>
      </c>
      <c r="D1682">
        <v>2</v>
      </c>
      <c r="E1682">
        <v>449</v>
      </c>
      <c r="F1682">
        <v>7.0000000000000007E-2</v>
      </c>
      <c r="G1682">
        <f>(order_items[[#This Row],[quantity]]*order_items[[#This Row],[list_price]]-order_items[[#This Row],[discount]])</f>
        <v>897.93</v>
      </c>
      <c r="H1682" t="str">
        <f>VLOOKUP(I1682, 'categories'!$A$2:$B$1000, 2, FALSE)</f>
        <v>Cruisers Bicycles</v>
      </c>
      <c r="I1682">
        <f>VLOOKUP(C1682, products!$A$2:$D$1000, 4, FALSE)</f>
        <v>3</v>
      </c>
      <c r="J1682" t="str">
        <f>VLOOKUP(D1682, stores!$A$2:$B$1000, 2, FALSE)</f>
        <v>Baldwin Bikes</v>
      </c>
      <c r="K1682" t="str">
        <f>VLOOKUP(C:C,products!$A$2:$B$1000,2,)</f>
        <v>Pure Cycles Western 3-Speed - Women's - 2015/2016</v>
      </c>
    </row>
    <row r="1683" spans="1:11" x14ac:dyDescent="0.25">
      <c r="A1683">
        <v>601</v>
      </c>
      <c r="B1683">
        <v>1</v>
      </c>
      <c r="C1683">
        <v>12</v>
      </c>
      <c r="D1683">
        <v>2</v>
      </c>
      <c r="E1683">
        <v>549.99</v>
      </c>
      <c r="F1683">
        <v>0.2</v>
      </c>
      <c r="G1683">
        <f>(order_items[[#This Row],[quantity]]*order_items[[#This Row],[list_price]]-order_items[[#This Row],[discount]])</f>
        <v>1099.78</v>
      </c>
      <c r="H1683" t="str">
        <f>VLOOKUP(I1683, 'categories'!$A$2:$B$1000, 2, FALSE)</f>
        <v>Cruisers Bicycles</v>
      </c>
      <c r="I1683">
        <f>VLOOKUP(C1683, products!$A$2:$D$1000, 4, FALSE)</f>
        <v>3</v>
      </c>
      <c r="J1683" t="str">
        <f>VLOOKUP(D1683, stores!$A$2:$B$1000, 2, FALSE)</f>
        <v>Baldwin Bikes</v>
      </c>
      <c r="K1683" t="str">
        <f>VLOOKUP(C:C,products!$A$2:$B$1000,2,)</f>
        <v>Electra Townie Original 21D - 2016</v>
      </c>
    </row>
    <row r="1684" spans="1:11" x14ac:dyDescent="0.25">
      <c r="A1684">
        <v>602</v>
      </c>
      <c r="B1684">
        <v>1</v>
      </c>
      <c r="C1684">
        <v>15</v>
      </c>
      <c r="D1684">
        <v>2</v>
      </c>
      <c r="E1684">
        <v>529.99</v>
      </c>
      <c r="F1684">
        <v>0.05</v>
      </c>
      <c r="G1684">
        <f>(order_items[[#This Row],[quantity]]*order_items[[#This Row],[list_price]]-order_items[[#This Row],[discount]])</f>
        <v>1059.93</v>
      </c>
      <c r="H1684" t="str">
        <f>VLOOKUP(I1684, 'categories'!$A$2:$B$1000, 2, FALSE)</f>
        <v>Cruisers Bicycles</v>
      </c>
      <c r="I1684">
        <f>VLOOKUP(C1684, products!$A$2:$D$1000, 4, FALSE)</f>
        <v>3</v>
      </c>
      <c r="J1684" t="str">
        <f>VLOOKUP(D1684, stores!$A$2:$B$1000, 2, FALSE)</f>
        <v>Baldwin Bikes</v>
      </c>
      <c r="K1684" t="str">
        <f>VLOOKUP(C:C,products!$A$2:$B$1000,2,)</f>
        <v>Electra Moto 1 - 2016</v>
      </c>
    </row>
    <row r="1685" spans="1:11" x14ac:dyDescent="0.25">
      <c r="A1685">
        <v>602</v>
      </c>
      <c r="B1685">
        <v>2</v>
      </c>
      <c r="C1685">
        <v>5</v>
      </c>
      <c r="D1685">
        <v>2</v>
      </c>
      <c r="E1685">
        <v>1320.99</v>
      </c>
      <c r="F1685">
        <v>7.0000000000000007E-2</v>
      </c>
      <c r="G1685">
        <f>(order_items[[#This Row],[quantity]]*order_items[[#This Row],[list_price]]-order_items[[#This Row],[discount]])</f>
        <v>2641.91</v>
      </c>
      <c r="H1685" t="str">
        <f>VLOOKUP(I1685, 'categories'!$A$2:$B$1000, 2, FALSE)</f>
        <v>Mountain Bikes</v>
      </c>
      <c r="I1685">
        <f>VLOOKUP(C1685, products!$A$2:$D$1000, 4, FALSE)</f>
        <v>6</v>
      </c>
      <c r="J1685" t="str">
        <f>VLOOKUP(D1685, stores!$A$2:$B$1000, 2, FALSE)</f>
        <v>Baldwin Bikes</v>
      </c>
      <c r="K1685" t="str">
        <f>VLOOKUP(C:C,products!$A$2:$B$1000,2,)</f>
        <v>Heller Shagamaw Frame - 2016</v>
      </c>
    </row>
    <row r="1686" spans="1:11" x14ac:dyDescent="0.25">
      <c r="A1686">
        <v>603</v>
      </c>
      <c r="B1686">
        <v>1</v>
      </c>
      <c r="C1686">
        <v>12</v>
      </c>
      <c r="D1686">
        <v>1</v>
      </c>
      <c r="E1686">
        <v>549.99</v>
      </c>
      <c r="F1686">
        <v>7.0000000000000007E-2</v>
      </c>
      <c r="G1686">
        <f>(order_items[[#This Row],[quantity]]*order_items[[#This Row],[list_price]]-order_items[[#This Row],[discount]])</f>
        <v>549.91999999999996</v>
      </c>
      <c r="H1686" t="str">
        <f>VLOOKUP(I1686, 'categories'!$A$2:$B$1000, 2, FALSE)</f>
        <v>Cruisers Bicycles</v>
      </c>
      <c r="I1686">
        <f>VLOOKUP(C1686, products!$A$2:$D$1000, 4, FALSE)</f>
        <v>3</v>
      </c>
      <c r="J1686" t="str">
        <f>VLOOKUP(D1686, stores!$A$2:$B$1000, 2, FALSE)</f>
        <v>Santa Cruz Bikes</v>
      </c>
      <c r="K1686" t="str">
        <f>VLOOKUP(C:C,products!$A$2:$B$1000,2,)</f>
        <v>Electra Townie Original 21D - 2016</v>
      </c>
    </row>
    <row r="1687" spans="1:11" x14ac:dyDescent="0.25">
      <c r="A1687">
        <v>603</v>
      </c>
      <c r="B1687">
        <v>2</v>
      </c>
      <c r="C1687">
        <v>4</v>
      </c>
      <c r="D1687">
        <v>1</v>
      </c>
      <c r="E1687">
        <v>2899.99</v>
      </c>
      <c r="F1687">
        <v>0.1</v>
      </c>
      <c r="G1687">
        <f>(order_items[[#This Row],[quantity]]*order_items[[#This Row],[list_price]]-order_items[[#This Row],[discount]])</f>
        <v>2899.89</v>
      </c>
      <c r="H1687" t="str">
        <f>VLOOKUP(I1687, 'categories'!$A$2:$B$1000, 2, FALSE)</f>
        <v>Mountain Bikes</v>
      </c>
      <c r="I1687">
        <f>VLOOKUP(C1687, products!$A$2:$D$1000, 4, FALSE)</f>
        <v>6</v>
      </c>
      <c r="J1687" t="str">
        <f>VLOOKUP(D1687, stores!$A$2:$B$1000, 2, FALSE)</f>
        <v>Santa Cruz Bikes</v>
      </c>
      <c r="K1687" t="str">
        <f>VLOOKUP(C:C,products!$A$2:$B$1000,2,)</f>
        <v>Trek Fuel EX 8 29 - 2016</v>
      </c>
    </row>
    <row r="1688" spans="1:11" x14ac:dyDescent="0.25">
      <c r="A1688">
        <v>604</v>
      </c>
      <c r="B1688">
        <v>1</v>
      </c>
      <c r="C1688">
        <v>10</v>
      </c>
      <c r="D1688">
        <v>2</v>
      </c>
      <c r="E1688">
        <v>1549</v>
      </c>
      <c r="F1688">
        <v>7.0000000000000007E-2</v>
      </c>
      <c r="G1688">
        <f>(order_items[[#This Row],[quantity]]*order_items[[#This Row],[list_price]]-order_items[[#This Row],[discount]])</f>
        <v>3097.93</v>
      </c>
      <c r="H1688" t="str">
        <f>VLOOKUP(I1688, 'categories'!$A$2:$B$1000, 2, FALSE)</f>
        <v>Cyclocross Bicycles</v>
      </c>
      <c r="I1688">
        <f>VLOOKUP(C1688, products!$A$2:$D$1000, 4, FALSE)</f>
        <v>4</v>
      </c>
      <c r="J1688" t="str">
        <f>VLOOKUP(D1688, stores!$A$2:$B$1000, 2, FALSE)</f>
        <v>Baldwin Bikes</v>
      </c>
      <c r="K1688" t="str">
        <f>VLOOKUP(C:C,products!$A$2:$B$1000,2,)</f>
        <v>Surly Straggler - 2016</v>
      </c>
    </row>
    <row r="1689" spans="1:11" x14ac:dyDescent="0.25">
      <c r="A1689">
        <v>604</v>
      </c>
      <c r="B1689">
        <v>2</v>
      </c>
      <c r="C1689">
        <v>9</v>
      </c>
      <c r="D1689">
        <v>2</v>
      </c>
      <c r="E1689">
        <v>2999.99</v>
      </c>
      <c r="F1689">
        <v>0.2</v>
      </c>
      <c r="G1689">
        <f>(order_items[[#This Row],[quantity]]*order_items[[#This Row],[list_price]]-order_items[[#This Row],[discount]])</f>
        <v>5999.78</v>
      </c>
      <c r="H1689" t="str">
        <f>VLOOKUP(I1689, 'categories'!$A$2:$B$1000, 2, FALSE)</f>
        <v>Electric Bikes</v>
      </c>
      <c r="I1689">
        <f>VLOOKUP(C1689, products!$A$2:$D$1000, 4, FALSE)</f>
        <v>5</v>
      </c>
      <c r="J1689" t="str">
        <f>VLOOKUP(D1689, stores!$A$2:$B$1000, 2, FALSE)</f>
        <v>Baldwin Bikes</v>
      </c>
      <c r="K1689" t="str">
        <f>VLOOKUP(C:C,products!$A$2:$B$1000,2,)</f>
        <v>Trek Conduit+ - 2016</v>
      </c>
    </row>
    <row r="1690" spans="1:11" x14ac:dyDescent="0.25">
      <c r="A1690">
        <v>605</v>
      </c>
      <c r="B1690">
        <v>1</v>
      </c>
      <c r="C1690">
        <v>19</v>
      </c>
      <c r="D1690">
        <v>1</v>
      </c>
      <c r="E1690">
        <v>449</v>
      </c>
      <c r="F1690">
        <v>7.0000000000000007E-2</v>
      </c>
      <c r="G1690">
        <f>(order_items[[#This Row],[quantity]]*order_items[[#This Row],[list_price]]-order_items[[#This Row],[discount]])</f>
        <v>448.93</v>
      </c>
      <c r="H1690" t="str">
        <f>VLOOKUP(I1690, 'categories'!$A$2:$B$1000, 2, FALSE)</f>
        <v>Cruisers Bicycles</v>
      </c>
      <c r="I1690">
        <f>VLOOKUP(C1690, products!$A$2:$D$1000, 4, FALSE)</f>
        <v>3</v>
      </c>
      <c r="J1690" t="str">
        <f>VLOOKUP(D1690, stores!$A$2:$B$1000, 2, FALSE)</f>
        <v>Santa Cruz Bikes</v>
      </c>
      <c r="K1690" t="str">
        <f>VLOOKUP(C:C,products!$A$2:$B$1000,2,)</f>
        <v>Pure Cycles William 3-Speed - 2016</v>
      </c>
    </row>
    <row r="1691" spans="1:11" x14ac:dyDescent="0.25">
      <c r="A1691">
        <v>605</v>
      </c>
      <c r="B1691">
        <v>2</v>
      </c>
      <c r="C1691">
        <v>25</v>
      </c>
      <c r="D1691">
        <v>2</v>
      </c>
      <c r="E1691">
        <v>499.99</v>
      </c>
      <c r="F1691">
        <v>0.05</v>
      </c>
      <c r="G1691">
        <f>(order_items[[#This Row],[quantity]]*order_items[[#This Row],[list_price]]-order_items[[#This Row],[discount]])</f>
        <v>999.93000000000006</v>
      </c>
      <c r="H1691" t="str">
        <f>VLOOKUP(I1691, 'categories'!$A$2:$B$1000, 2, FALSE)</f>
        <v>Comfort Bicycles</v>
      </c>
      <c r="I1691">
        <f>VLOOKUP(C1691, products!$A$2:$D$1000, 4, FALSE)</f>
        <v>2</v>
      </c>
      <c r="J1691" t="str">
        <f>VLOOKUP(D1691, stores!$A$2:$B$1000, 2, FALSE)</f>
        <v>Baldwin Bikes</v>
      </c>
      <c r="K1691" t="str">
        <f>VLOOKUP(C:C,products!$A$2:$B$1000,2,)</f>
        <v>Electra Townie Original 7D - 2015/2016</v>
      </c>
    </row>
    <row r="1692" spans="1:11" x14ac:dyDescent="0.25">
      <c r="A1692">
        <v>605</v>
      </c>
      <c r="B1692">
        <v>3</v>
      </c>
      <c r="C1692">
        <v>13</v>
      </c>
      <c r="D1692">
        <v>2</v>
      </c>
      <c r="E1692">
        <v>269.99</v>
      </c>
      <c r="F1692">
        <v>0.2</v>
      </c>
      <c r="G1692">
        <f>(order_items[[#This Row],[quantity]]*order_items[[#This Row],[list_price]]-order_items[[#This Row],[discount]])</f>
        <v>539.78</v>
      </c>
      <c r="H1692" t="str">
        <f>VLOOKUP(I1692, 'categories'!$A$2:$B$1000, 2, FALSE)</f>
        <v>Cruisers Bicycles</v>
      </c>
      <c r="I1692">
        <f>VLOOKUP(C1692, products!$A$2:$D$1000, 4, FALSE)</f>
        <v>3</v>
      </c>
      <c r="J1692" t="str">
        <f>VLOOKUP(D1692, stores!$A$2:$B$1000, 2, FALSE)</f>
        <v>Baldwin Bikes</v>
      </c>
      <c r="K1692" t="str">
        <f>VLOOKUP(C:C,products!$A$2:$B$1000,2,)</f>
        <v>Electra Cruiser 1 (24-Inch) - 2016</v>
      </c>
    </row>
    <row r="1693" spans="1:11" x14ac:dyDescent="0.25">
      <c r="A1693">
        <v>605</v>
      </c>
      <c r="B1693">
        <v>4</v>
      </c>
      <c r="C1693">
        <v>11</v>
      </c>
      <c r="D1693">
        <v>1</v>
      </c>
      <c r="E1693">
        <v>1680.99</v>
      </c>
      <c r="F1693">
        <v>0.2</v>
      </c>
      <c r="G1693">
        <f>(order_items[[#This Row],[quantity]]*order_items[[#This Row],[list_price]]-order_items[[#This Row],[discount]])</f>
        <v>1680.79</v>
      </c>
      <c r="H1693" t="str">
        <f>VLOOKUP(I1693, 'categories'!$A$2:$B$1000, 2, FALSE)</f>
        <v>Cyclocross Bicycles</v>
      </c>
      <c r="I1693">
        <f>VLOOKUP(C1693, products!$A$2:$D$1000, 4, FALSE)</f>
        <v>4</v>
      </c>
      <c r="J1693" t="str">
        <f>VLOOKUP(D1693, stores!$A$2:$B$1000, 2, FALSE)</f>
        <v>Santa Cruz Bikes</v>
      </c>
      <c r="K1693" t="str">
        <f>VLOOKUP(C:C,products!$A$2:$B$1000,2,)</f>
        <v>Surly Straggler 650b - 2016</v>
      </c>
    </row>
    <row r="1694" spans="1:11" x14ac:dyDescent="0.25">
      <c r="A1694">
        <v>606</v>
      </c>
      <c r="B1694">
        <v>1</v>
      </c>
      <c r="C1694">
        <v>6</v>
      </c>
      <c r="D1694">
        <v>2</v>
      </c>
      <c r="E1694">
        <v>469.99</v>
      </c>
      <c r="F1694">
        <v>0.2</v>
      </c>
      <c r="G1694">
        <f>(order_items[[#This Row],[quantity]]*order_items[[#This Row],[list_price]]-order_items[[#This Row],[discount]])</f>
        <v>939.78</v>
      </c>
      <c r="H1694" t="str">
        <f>VLOOKUP(I1694, 'categories'!$A$2:$B$1000, 2, FALSE)</f>
        <v>Mountain Bikes</v>
      </c>
      <c r="I1694">
        <f>VLOOKUP(C1694, products!$A$2:$D$1000, 4, FALSE)</f>
        <v>6</v>
      </c>
      <c r="J1694" t="str">
        <f>VLOOKUP(D1694, stores!$A$2:$B$1000, 2, FALSE)</f>
        <v>Baldwin Bikes</v>
      </c>
      <c r="K1694" t="str">
        <f>VLOOKUP(C:C,products!$A$2:$B$1000,2,)</f>
        <v>Surly Ice Cream Truck Frameset - 2016</v>
      </c>
    </row>
    <row r="1695" spans="1:11" x14ac:dyDescent="0.25">
      <c r="A1695">
        <v>606</v>
      </c>
      <c r="B1695">
        <v>2</v>
      </c>
      <c r="C1695">
        <v>18</v>
      </c>
      <c r="D1695">
        <v>2</v>
      </c>
      <c r="E1695">
        <v>449</v>
      </c>
      <c r="F1695">
        <v>0.05</v>
      </c>
      <c r="G1695">
        <f>(order_items[[#This Row],[quantity]]*order_items[[#This Row],[list_price]]-order_items[[#This Row],[discount]])</f>
        <v>897.95</v>
      </c>
      <c r="H1695" t="str">
        <f>VLOOKUP(I1695, 'categories'!$A$2:$B$1000, 2, FALSE)</f>
        <v>Cruisers Bicycles</v>
      </c>
      <c r="I1695">
        <f>VLOOKUP(C1695, products!$A$2:$D$1000, 4, FALSE)</f>
        <v>3</v>
      </c>
      <c r="J1695" t="str">
        <f>VLOOKUP(D1695, stores!$A$2:$B$1000, 2, FALSE)</f>
        <v>Baldwin Bikes</v>
      </c>
      <c r="K1695" t="str">
        <f>VLOOKUP(C:C,products!$A$2:$B$1000,2,)</f>
        <v>Pure Cycles Western 3-Speed - Women's - 2015/2016</v>
      </c>
    </row>
    <row r="1696" spans="1:11" x14ac:dyDescent="0.25">
      <c r="A1696">
        <v>607</v>
      </c>
      <c r="B1696">
        <v>1</v>
      </c>
      <c r="C1696">
        <v>11</v>
      </c>
      <c r="D1696">
        <v>2</v>
      </c>
      <c r="E1696">
        <v>1680.99</v>
      </c>
      <c r="F1696">
        <v>0.2</v>
      </c>
      <c r="G1696">
        <f>(order_items[[#This Row],[quantity]]*order_items[[#This Row],[list_price]]-order_items[[#This Row],[discount]])</f>
        <v>3361.78</v>
      </c>
      <c r="H1696" t="str">
        <f>VLOOKUP(I1696, 'categories'!$A$2:$B$1000, 2, FALSE)</f>
        <v>Cyclocross Bicycles</v>
      </c>
      <c r="I1696">
        <f>VLOOKUP(C1696, products!$A$2:$D$1000, 4, FALSE)</f>
        <v>4</v>
      </c>
      <c r="J1696" t="str">
        <f>VLOOKUP(D1696, stores!$A$2:$B$1000, 2, FALSE)</f>
        <v>Baldwin Bikes</v>
      </c>
      <c r="K1696" t="str">
        <f>VLOOKUP(C:C,products!$A$2:$B$1000,2,)</f>
        <v>Surly Straggler 650b - 2016</v>
      </c>
    </row>
    <row r="1697" spans="1:11" x14ac:dyDescent="0.25">
      <c r="A1697">
        <v>607</v>
      </c>
      <c r="B1697">
        <v>2</v>
      </c>
      <c r="C1697">
        <v>26</v>
      </c>
      <c r="D1697">
        <v>2</v>
      </c>
      <c r="E1697">
        <v>599.99</v>
      </c>
      <c r="F1697">
        <v>0.2</v>
      </c>
      <c r="G1697">
        <f>(order_items[[#This Row],[quantity]]*order_items[[#This Row],[list_price]]-order_items[[#This Row],[discount]])</f>
        <v>1199.78</v>
      </c>
      <c r="H1697" t="str">
        <f>VLOOKUP(I1697, 'categories'!$A$2:$B$1000, 2, FALSE)</f>
        <v>Comfort Bicycles</v>
      </c>
      <c r="I1697">
        <f>VLOOKUP(C1697, products!$A$2:$D$1000, 4, FALSE)</f>
        <v>2</v>
      </c>
      <c r="J1697" t="str">
        <f>VLOOKUP(D1697, stores!$A$2:$B$1000, 2, FALSE)</f>
        <v>Baldwin Bikes</v>
      </c>
      <c r="K1697" t="str">
        <f>VLOOKUP(C:C,products!$A$2:$B$1000,2,)</f>
        <v>Electra Townie Original 7D EQ - 2016</v>
      </c>
    </row>
    <row r="1698" spans="1:11" x14ac:dyDescent="0.25">
      <c r="A1698">
        <v>607</v>
      </c>
      <c r="B1698">
        <v>3</v>
      </c>
      <c r="C1698">
        <v>14</v>
      </c>
      <c r="D1698">
        <v>1</v>
      </c>
      <c r="E1698">
        <v>269.99</v>
      </c>
      <c r="F1698">
        <v>7.0000000000000007E-2</v>
      </c>
      <c r="G1698">
        <f>(order_items[[#This Row],[quantity]]*order_items[[#This Row],[list_price]]-order_items[[#This Row],[discount]])</f>
        <v>269.92</v>
      </c>
      <c r="H1698" t="str">
        <f>VLOOKUP(I1698, 'categories'!$A$2:$B$1000, 2, FALSE)</f>
        <v>Cruisers Bicycles</v>
      </c>
      <c r="I1698">
        <f>VLOOKUP(C1698, products!$A$2:$D$1000, 4, FALSE)</f>
        <v>3</v>
      </c>
      <c r="J1698" t="str">
        <f>VLOOKUP(D1698, stores!$A$2:$B$1000, 2, FALSE)</f>
        <v>Santa Cruz Bikes</v>
      </c>
      <c r="K1698" t="str">
        <f>VLOOKUP(C:C,products!$A$2:$B$1000,2,)</f>
        <v>Electra Girl's Hawaii 1 (16-inch) - 2015/2016</v>
      </c>
    </row>
    <row r="1699" spans="1:11" x14ac:dyDescent="0.25">
      <c r="A1699">
        <v>608</v>
      </c>
      <c r="B1699">
        <v>1</v>
      </c>
      <c r="C1699">
        <v>4</v>
      </c>
      <c r="D1699">
        <v>2</v>
      </c>
      <c r="E1699">
        <v>2899.99</v>
      </c>
      <c r="F1699">
        <v>0.2</v>
      </c>
      <c r="G1699">
        <f>(order_items[[#This Row],[quantity]]*order_items[[#This Row],[list_price]]-order_items[[#This Row],[discount]])</f>
        <v>5799.78</v>
      </c>
      <c r="H1699" t="str">
        <f>VLOOKUP(I1699, 'categories'!$A$2:$B$1000, 2, FALSE)</f>
        <v>Mountain Bikes</v>
      </c>
      <c r="I1699">
        <f>VLOOKUP(C1699, products!$A$2:$D$1000, 4, FALSE)</f>
        <v>6</v>
      </c>
      <c r="J1699" t="str">
        <f>VLOOKUP(D1699, stores!$A$2:$B$1000, 2, FALSE)</f>
        <v>Baldwin Bikes</v>
      </c>
      <c r="K1699" t="str">
        <f>VLOOKUP(C:C,products!$A$2:$B$1000,2,)</f>
        <v>Trek Fuel EX 8 29 - 2016</v>
      </c>
    </row>
    <row r="1700" spans="1:11" x14ac:dyDescent="0.25">
      <c r="A1700">
        <v>608</v>
      </c>
      <c r="B1700">
        <v>2</v>
      </c>
      <c r="C1700">
        <v>7</v>
      </c>
      <c r="D1700">
        <v>2</v>
      </c>
      <c r="E1700">
        <v>3999.99</v>
      </c>
      <c r="F1700">
        <v>0.1</v>
      </c>
      <c r="G1700">
        <f>(order_items[[#This Row],[quantity]]*order_items[[#This Row],[list_price]]-order_items[[#This Row],[discount]])</f>
        <v>7999.8799999999992</v>
      </c>
      <c r="H1700" t="str">
        <f>VLOOKUP(I1700, 'categories'!$A$2:$B$1000, 2, FALSE)</f>
        <v>Mountain Bikes</v>
      </c>
      <c r="I1700">
        <f>VLOOKUP(C1700, products!$A$2:$D$1000, 4, FALSE)</f>
        <v>6</v>
      </c>
      <c r="J1700" t="str">
        <f>VLOOKUP(D1700, stores!$A$2:$B$1000, 2, FALSE)</f>
        <v>Baldwin Bikes</v>
      </c>
      <c r="K1700" t="str">
        <f>VLOOKUP(C:C,products!$A$2:$B$1000,2,)</f>
        <v>Trek Slash 8 27.5 - 2016</v>
      </c>
    </row>
    <row r="1701" spans="1:11" x14ac:dyDescent="0.25">
      <c r="A1701">
        <v>608</v>
      </c>
      <c r="B1701">
        <v>3</v>
      </c>
      <c r="C1701">
        <v>24</v>
      </c>
      <c r="D1701">
        <v>1</v>
      </c>
      <c r="E1701">
        <v>549.99</v>
      </c>
      <c r="F1701">
        <v>0.1</v>
      </c>
      <c r="G1701">
        <f>(order_items[[#This Row],[quantity]]*order_items[[#This Row],[list_price]]-order_items[[#This Row],[discount]])</f>
        <v>549.89</v>
      </c>
      <c r="H1701" t="str">
        <f>VLOOKUP(I1701, 'categories'!$A$2:$B$1000, 2, FALSE)</f>
        <v>Comfort Bicycles</v>
      </c>
      <c r="I1701">
        <f>VLOOKUP(C1701, products!$A$2:$D$1000, 4, FALSE)</f>
        <v>2</v>
      </c>
      <c r="J1701" t="str">
        <f>VLOOKUP(D1701, stores!$A$2:$B$1000, 2, FALSE)</f>
        <v>Santa Cruz Bikes</v>
      </c>
      <c r="K1701" t="str">
        <f>VLOOKUP(C:C,products!$A$2:$B$1000,2,)</f>
        <v>Electra Townie Original 21D - 2016</v>
      </c>
    </row>
    <row r="1702" spans="1:11" x14ac:dyDescent="0.25">
      <c r="A1702">
        <v>609</v>
      </c>
      <c r="B1702">
        <v>1</v>
      </c>
      <c r="C1702">
        <v>10</v>
      </c>
      <c r="D1702">
        <v>1</v>
      </c>
      <c r="E1702">
        <v>1549</v>
      </c>
      <c r="F1702">
        <v>7.0000000000000007E-2</v>
      </c>
      <c r="G1702">
        <f>(order_items[[#This Row],[quantity]]*order_items[[#This Row],[list_price]]-order_items[[#This Row],[discount]])</f>
        <v>1548.93</v>
      </c>
      <c r="H1702" t="str">
        <f>VLOOKUP(I1702, 'categories'!$A$2:$B$1000, 2, FALSE)</f>
        <v>Cyclocross Bicycles</v>
      </c>
      <c r="I1702">
        <f>VLOOKUP(C1702, products!$A$2:$D$1000, 4, FALSE)</f>
        <v>4</v>
      </c>
      <c r="J1702" t="str">
        <f>VLOOKUP(D1702, stores!$A$2:$B$1000, 2, FALSE)</f>
        <v>Santa Cruz Bikes</v>
      </c>
      <c r="K1702" t="str">
        <f>VLOOKUP(C:C,products!$A$2:$B$1000,2,)</f>
        <v>Surly Straggler - 2016</v>
      </c>
    </row>
    <row r="1703" spans="1:11" x14ac:dyDescent="0.25">
      <c r="A1703">
        <v>609</v>
      </c>
      <c r="B1703">
        <v>2</v>
      </c>
      <c r="C1703">
        <v>7</v>
      </c>
      <c r="D1703">
        <v>1</v>
      </c>
      <c r="E1703">
        <v>3999.99</v>
      </c>
      <c r="F1703">
        <v>0.1</v>
      </c>
      <c r="G1703">
        <f>(order_items[[#This Row],[quantity]]*order_items[[#This Row],[list_price]]-order_items[[#This Row],[discount]])</f>
        <v>3999.89</v>
      </c>
      <c r="H1703" t="str">
        <f>VLOOKUP(I1703, 'categories'!$A$2:$B$1000, 2, FALSE)</f>
        <v>Mountain Bikes</v>
      </c>
      <c r="I1703">
        <f>VLOOKUP(C1703, products!$A$2:$D$1000, 4, FALSE)</f>
        <v>6</v>
      </c>
      <c r="J1703" t="str">
        <f>VLOOKUP(D1703, stores!$A$2:$B$1000, 2, FALSE)</f>
        <v>Santa Cruz Bikes</v>
      </c>
      <c r="K1703" t="str">
        <f>VLOOKUP(C:C,products!$A$2:$B$1000,2,)</f>
        <v>Trek Slash 8 27.5 - 2016</v>
      </c>
    </row>
    <row r="1704" spans="1:11" x14ac:dyDescent="0.25">
      <c r="A1704">
        <v>609</v>
      </c>
      <c r="B1704">
        <v>3</v>
      </c>
      <c r="C1704">
        <v>22</v>
      </c>
      <c r="D1704">
        <v>2</v>
      </c>
      <c r="E1704">
        <v>269.99</v>
      </c>
      <c r="F1704">
        <v>0.1</v>
      </c>
      <c r="G1704">
        <f>(order_items[[#This Row],[quantity]]*order_items[[#This Row],[list_price]]-order_items[[#This Row],[discount]])</f>
        <v>539.88</v>
      </c>
      <c r="H1704" t="str">
        <f>VLOOKUP(I1704, 'categories'!$A$2:$B$1000, 2, FALSE)</f>
        <v>Children Bicycles</v>
      </c>
      <c r="I1704">
        <f>VLOOKUP(C1704, products!$A$2:$D$1000, 4, FALSE)</f>
        <v>1</v>
      </c>
      <c r="J1704" t="str">
        <f>VLOOKUP(D1704, stores!$A$2:$B$1000, 2, FALSE)</f>
        <v>Baldwin Bikes</v>
      </c>
      <c r="K1704" t="str">
        <f>VLOOKUP(C:C,products!$A$2:$B$1000,2,)</f>
        <v>Electra Girl's Hawaii 1 (16-inch) - 2015/2016</v>
      </c>
    </row>
    <row r="1705" spans="1:11" x14ac:dyDescent="0.25">
      <c r="A1705">
        <v>609</v>
      </c>
      <c r="B1705">
        <v>4</v>
      </c>
      <c r="C1705">
        <v>5</v>
      </c>
      <c r="D1705">
        <v>1</v>
      </c>
      <c r="E1705">
        <v>1320.99</v>
      </c>
      <c r="F1705">
        <v>0.1</v>
      </c>
      <c r="G1705">
        <f>(order_items[[#This Row],[quantity]]*order_items[[#This Row],[list_price]]-order_items[[#This Row],[discount]])</f>
        <v>1320.89</v>
      </c>
      <c r="H1705" t="str">
        <f>VLOOKUP(I1705, 'categories'!$A$2:$B$1000, 2, FALSE)</f>
        <v>Mountain Bikes</v>
      </c>
      <c r="I1705">
        <f>VLOOKUP(C1705, products!$A$2:$D$1000, 4, FALSE)</f>
        <v>6</v>
      </c>
      <c r="J1705" t="str">
        <f>VLOOKUP(D1705, stores!$A$2:$B$1000, 2, FALSE)</f>
        <v>Santa Cruz Bikes</v>
      </c>
      <c r="K1705" t="str">
        <f>VLOOKUP(C:C,products!$A$2:$B$1000,2,)</f>
        <v>Heller Shagamaw Frame - 2016</v>
      </c>
    </row>
    <row r="1706" spans="1:11" x14ac:dyDescent="0.25">
      <c r="A1706">
        <v>610</v>
      </c>
      <c r="B1706">
        <v>1</v>
      </c>
      <c r="C1706">
        <v>26</v>
      </c>
      <c r="D1706">
        <v>1</v>
      </c>
      <c r="E1706">
        <v>599.99</v>
      </c>
      <c r="F1706">
        <v>0.1</v>
      </c>
      <c r="G1706">
        <f>(order_items[[#This Row],[quantity]]*order_items[[#This Row],[list_price]]-order_items[[#This Row],[discount]])</f>
        <v>599.89</v>
      </c>
      <c r="H1706" t="str">
        <f>VLOOKUP(I1706, 'categories'!$A$2:$B$1000, 2, FALSE)</f>
        <v>Comfort Bicycles</v>
      </c>
      <c r="I1706">
        <f>VLOOKUP(C1706, products!$A$2:$D$1000, 4, FALSE)</f>
        <v>2</v>
      </c>
      <c r="J1706" t="str">
        <f>VLOOKUP(D1706, stores!$A$2:$B$1000, 2, FALSE)</f>
        <v>Santa Cruz Bikes</v>
      </c>
      <c r="K1706" t="str">
        <f>VLOOKUP(C:C,products!$A$2:$B$1000,2,)</f>
        <v>Electra Townie Original 7D EQ - 2016</v>
      </c>
    </row>
    <row r="1707" spans="1:11" x14ac:dyDescent="0.25">
      <c r="A1707">
        <v>610</v>
      </c>
      <c r="B1707">
        <v>2</v>
      </c>
      <c r="C1707">
        <v>24</v>
      </c>
      <c r="D1707">
        <v>1</v>
      </c>
      <c r="E1707">
        <v>549.99</v>
      </c>
      <c r="F1707">
        <v>7.0000000000000007E-2</v>
      </c>
      <c r="G1707">
        <f>(order_items[[#This Row],[quantity]]*order_items[[#This Row],[list_price]]-order_items[[#This Row],[discount]])</f>
        <v>549.91999999999996</v>
      </c>
      <c r="H1707" t="str">
        <f>VLOOKUP(I1707, 'categories'!$A$2:$B$1000, 2, FALSE)</f>
        <v>Comfort Bicycles</v>
      </c>
      <c r="I1707">
        <f>VLOOKUP(C1707, products!$A$2:$D$1000, 4, FALSE)</f>
        <v>2</v>
      </c>
      <c r="J1707" t="str">
        <f>VLOOKUP(D1707, stores!$A$2:$B$1000, 2, FALSE)</f>
        <v>Santa Cruz Bikes</v>
      </c>
      <c r="K1707" t="str">
        <f>VLOOKUP(C:C,products!$A$2:$B$1000,2,)</f>
        <v>Electra Townie Original 21D - 2016</v>
      </c>
    </row>
    <row r="1708" spans="1:11" x14ac:dyDescent="0.25">
      <c r="A1708">
        <v>610</v>
      </c>
      <c r="B1708">
        <v>3</v>
      </c>
      <c r="C1708">
        <v>18</v>
      </c>
      <c r="D1708">
        <v>2</v>
      </c>
      <c r="E1708">
        <v>449</v>
      </c>
      <c r="F1708">
        <v>7.0000000000000007E-2</v>
      </c>
      <c r="G1708">
        <f>(order_items[[#This Row],[quantity]]*order_items[[#This Row],[list_price]]-order_items[[#This Row],[discount]])</f>
        <v>897.93</v>
      </c>
      <c r="H1708" t="str">
        <f>VLOOKUP(I1708, 'categories'!$A$2:$B$1000, 2, FALSE)</f>
        <v>Cruisers Bicycles</v>
      </c>
      <c r="I1708">
        <f>VLOOKUP(C1708, products!$A$2:$D$1000, 4, FALSE)</f>
        <v>3</v>
      </c>
      <c r="J1708" t="str">
        <f>VLOOKUP(D1708, stores!$A$2:$B$1000, 2, FALSE)</f>
        <v>Baldwin Bikes</v>
      </c>
      <c r="K1708" t="str">
        <f>VLOOKUP(C:C,products!$A$2:$B$1000,2,)</f>
        <v>Pure Cycles Western 3-Speed - Women's - 2015/2016</v>
      </c>
    </row>
    <row r="1709" spans="1:11" x14ac:dyDescent="0.25">
      <c r="A1709">
        <v>610</v>
      </c>
      <c r="B1709">
        <v>4</v>
      </c>
      <c r="C1709">
        <v>3</v>
      </c>
      <c r="D1709">
        <v>1</v>
      </c>
      <c r="E1709">
        <v>999.99</v>
      </c>
      <c r="F1709">
        <v>7.0000000000000007E-2</v>
      </c>
      <c r="G1709">
        <f>(order_items[[#This Row],[quantity]]*order_items[[#This Row],[list_price]]-order_items[[#This Row],[discount]])</f>
        <v>999.92</v>
      </c>
      <c r="H1709" t="str">
        <f>VLOOKUP(I1709, 'categories'!$A$2:$B$1000, 2, FALSE)</f>
        <v>Mountain Bikes</v>
      </c>
      <c r="I1709">
        <f>VLOOKUP(C1709, products!$A$2:$D$1000, 4, FALSE)</f>
        <v>6</v>
      </c>
      <c r="J1709" t="str">
        <f>VLOOKUP(D1709, stores!$A$2:$B$1000, 2, FALSE)</f>
        <v>Santa Cruz Bikes</v>
      </c>
      <c r="K1709" t="str">
        <f>VLOOKUP(C:C,products!$A$2:$B$1000,2,)</f>
        <v>Surly Wednesday Frameset - 2016</v>
      </c>
    </row>
    <row r="1710" spans="1:11" x14ac:dyDescent="0.25">
      <c r="A1710">
        <v>610</v>
      </c>
      <c r="B1710">
        <v>5</v>
      </c>
      <c r="C1710">
        <v>8</v>
      </c>
      <c r="D1710">
        <v>1</v>
      </c>
      <c r="E1710">
        <v>1799.99</v>
      </c>
      <c r="F1710">
        <v>0.1</v>
      </c>
      <c r="G1710">
        <f>(order_items[[#This Row],[quantity]]*order_items[[#This Row],[list_price]]-order_items[[#This Row],[discount]])</f>
        <v>1799.89</v>
      </c>
      <c r="H1710" t="str">
        <f>VLOOKUP(I1710, 'categories'!$A$2:$B$1000, 2, FALSE)</f>
        <v>Mountain Bikes</v>
      </c>
      <c r="I1710">
        <f>VLOOKUP(C1710, products!$A$2:$D$1000, 4, FALSE)</f>
        <v>6</v>
      </c>
      <c r="J1710" t="str">
        <f>VLOOKUP(D1710, stores!$A$2:$B$1000, 2, FALSE)</f>
        <v>Santa Cruz Bikes</v>
      </c>
      <c r="K1710" t="str">
        <f>VLOOKUP(C:C,products!$A$2:$B$1000,2,)</f>
        <v>Trek Remedy 29 Carbon Frameset - 2016</v>
      </c>
    </row>
    <row r="1711" spans="1:11" x14ac:dyDescent="0.25">
      <c r="A1711">
        <v>611</v>
      </c>
      <c r="B1711">
        <v>1</v>
      </c>
      <c r="C1711">
        <v>16</v>
      </c>
      <c r="D1711">
        <v>2</v>
      </c>
      <c r="E1711">
        <v>599.99</v>
      </c>
      <c r="F1711">
        <v>7.0000000000000007E-2</v>
      </c>
      <c r="G1711">
        <f>(order_items[[#This Row],[quantity]]*order_items[[#This Row],[list_price]]-order_items[[#This Row],[discount]])</f>
        <v>1199.9100000000001</v>
      </c>
      <c r="H1711" t="str">
        <f>VLOOKUP(I1711, 'categories'!$A$2:$B$1000, 2, FALSE)</f>
        <v>Cruisers Bicycles</v>
      </c>
      <c r="I1711">
        <f>VLOOKUP(C1711, products!$A$2:$D$1000, 4, FALSE)</f>
        <v>3</v>
      </c>
      <c r="J1711" t="str">
        <f>VLOOKUP(D1711, stores!$A$2:$B$1000, 2, FALSE)</f>
        <v>Baldwin Bikes</v>
      </c>
      <c r="K1711" t="str">
        <f>VLOOKUP(C:C,products!$A$2:$B$1000,2,)</f>
        <v>Electra Townie Original 7D EQ - 2016</v>
      </c>
    </row>
    <row r="1712" spans="1:11" x14ac:dyDescent="0.25">
      <c r="A1712">
        <v>612</v>
      </c>
      <c r="B1712">
        <v>1</v>
      </c>
      <c r="C1712">
        <v>13</v>
      </c>
      <c r="D1712">
        <v>1</v>
      </c>
      <c r="E1712">
        <v>269.99</v>
      </c>
      <c r="F1712">
        <v>0.1</v>
      </c>
      <c r="G1712">
        <f>(order_items[[#This Row],[quantity]]*order_items[[#This Row],[list_price]]-order_items[[#This Row],[discount]])</f>
        <v>269.89</v>
      </c>
      <c r="H1712" t="str">
        <f>VLOOKUP(I1712, 'categories'!$A$2:$B$1000, 2, FALSE)</f>
        <v>Cruisers Bicycles</v>
      </c>
      <c r="I1712">
        <f>VLOOKUP(C1712, products!$A$2:$D$1000, 4, FALSE)</f>
        <v>3</v>
      </c>
      <c r="J1712" t="str">
        <f>VLOOKUP(D1712, stores!$A$2:$B$1000, 2, FALSE)</f>
        <v>Santa Cruz Bikes</v>
      </c>
      <c r="K1712" t="str">
        <f>VLOOKUP(C:C,products!$A$2:$B$1000,2,)</f>
        <v>Electra Cruiser 1 (24-Inch) - 2016</v>
      </c>
    </row>
    <row r="1713" spans="1:11" x14ac:dyDescent="0.25">
      <c r="A1713">
        <v>612</v>
      </c>
      <c r="B1713">
        <v>2</v>
      </c>
      <c r="C1713">
        <v>14</v>
      </c>
      <c r="D1713">
        <v>1</v>
      </c>
      <c r="E1713">
        <v>269.99</v>
      </c>
      <c r="F1713">
        <v>0.1</v>
      </c>
      <c r="G1713">
        <f>(order_items[[#This Row],[quantity]]*order_items[[#This Row],[list_price]]-order_items[[#This Row],[discount]])</f>
        <v>269.89</v>
      </c>
      <c r="H1713" t="str">
        <f>VLOOKUP(I1713, 'categories'!$A$2:$B$1000, 2, FALSE)</f>
        <v>Cruisers Bicycles</v>
      </c>
      <c r="I1713">
        <f>VLOOKUP(C1713, products!$A$2:$D$1000, 4, FALSE)</f>
        <v>3</v>
      </c>
      <c r="J1713" t="str">
        <f>VLOOKUP(D1713, stores!$A$2:$B$1000, 2, FALSE)</f>
        <v>Santa Cruz Bikes</v>
      </c>
      <c r="K1713" t="str">
        <f>VLOOKUP(C:C,products!$A$2:$B$1000,2,)</f>
        <v>Electra Girl's Hawaii 1 (16-inch) - 2015/2016</v>
      </c>
    </row>
    <row r="1714" spans="1:11" x14ac:dyDescent="0.25">
      <c r="A1714">
        <v>612</v>
      </c>
      <c r="B1714">
        <v>3</v>
      </c>
      <c r="C1714">
        <v>17</v>
      </c>
      <c r="D1714">
        <v>1</v>
      </c>
      <c r="E1714">
        <v>429</v>
      </c>
      <c r="F1714">
        <v>7.0000000000000007E-2</v>
      </c>
      <c r="G1714">
        <f>(order_items[[#This Row],[quantity]]*order_items[[#This Row],[list_price]]-order_items[[#This Row],[discount]])</f>
        <v>428.93</v>
      </c>
      <c r="H1714" t="str">
        <f>VLOOKUP(I1714, 'categories'!$A$2:$B$1000, 2, FALSE)</f>
        <v>Cruisers Bicycles</v>
      </c>
      <c r="I1714">
        <f>VLOOKUP(C1714, products!$A$2:$D$1000, 4, FALSE)</f>
        <v>3</v>
      </c>
      <c r="J1714" t="str">
        <f>VLOOKUP(D1714, stores!$A$2:$B$1000, 2, FALSE)</f>
        <v>Santa Cruz Bikes</v>
      </c>
      <c r="K1714" t="str">
        <f>VLOOKUP(C:C,products!$A$2:$B$1000,2,)</f>
        <v>Pure Cycles Vine 8-Speed - 2016</v>
      </c>
    </row>
    <row r="1715" spans="1:11" x14ac:dyDescent="0.25">
      <c r="A1715">
        <v>612</v>
      </c>
      <c r="B1715">
        <v>4</v>
      </c>
      <c r="C1715">
        <v>20</v>
      </c>
      <c r="D1715">
        <v>1</v>
      </c>
      <c r="E1715">
        <v>599.99</v>
      </c>
      <c r="F1715">
        <v>0.2</v>
      </c>
      <c r="G1715">
        <f>(order_items[[#This Row],[quantity]]*order_items[[#This Row],[list_price]]-order_items[[#This Row],[discount]])</f>
        <v>599.79</v>
      </c>
      <c r="H1715" t="str">
        <f>VLOOKUP(I1715, 'categories'!$A$2:$B$1000, 2, FALSE)</f>
        <v>Cruisers Bicycles</v>
      </c>
      <c r="I1715">
        <f>VLOOKUP(C1715, products!$A$2:$D$1000, 4, FALSE)</f>
        <v>3</v>
      </c>
      <c r="J1715" t="str">
        <f>VLOOKUP(D1715, stores!$A$2:$B$1000, 2, FALSE)</f>
        <v>Santa Cruz Bikes</v>
      </c>
      <c r="K1715" t="str">
        <f>VLOOKUP(C:C,products!$A$2:$B$1000,2,)</f>
        <v>Electra Townie Original 7D EQ - Women's - 2016</v>
      </c>
    </row>
    <row r="1716" spans="1:11" x14ac:dyDescent="0.25">
      <c r="A1716">
        <v>613</v>
      </c>
      <c r="B1716">
        <v>1</v>
      </c>
      <c r="C1716">
        <v>9</v>
      </c>
      <c r="D1716">
        <v>2</v>
      </c>
      <c r="E1716">
        <v>2999.99</v>
      </c>
      <c r="F1716">
        <v>0.1</v>
      </c>
      <c r="G1716">
        <f>(order_items[[#This Row],[quantity]]*order_items[[#This Row],[list_price]]-order_items[[#This Row],[discount]])</f>
        <v>5999.8799999999992</v>
      </c>
      <c r="H1716" t="str">
        <f>VLOOKUP(I1716, 'categories'!$A$2:$B$1000, 2, FALSE)</f>
        <v>Electric Bikes</v>
      </c>
      <c r="I1716">
        <f>VLOOKUP(C1716, products!$A$2:$D$1000, 4, FALSE)</f>
        <v>5</v>
      </c>
      <c r="J1716" t="str">
        <f>VLOOKUP(D1716, stores!$A$2:$B$1000, 2, FALSE)</f>
        <v>Baldwin Bikes</v>
      </c>
      <c r="K1716" t="str">
        <f>VLOOKUP(C:C,products!$A$2:$B$1000,2,)</f>
        <v>Trek Conduit+ - 2016</v>
      </c>
    </row>
    <row r="1717" spans="1:11" x14ac:dyDescent="0.25">
      <c r="A1717">
        <v>613</v>
      </c>
      <c r="B1717">
        <v>2</v>
      </c>
      <c r="C1717">
        <v>18</v>
      </c>
      <c r="D1717">
        <v>2</v>
      </c>
      <c r="E1717">
        <v>449</v>
      </c>
      <c r="F1717">
        <v>0.05</v>
      </c>
      <c r="G1717">
        <f>(order_items[[#This Row],[quantity]]*order_items[[#This Row],[list_price]]-order_items[[#This Row],[discount]])</f>
        <v>897.95</v>
      </c>
      <c r="H1717" t="str">
        <f>VLOOKUP(I1717, 'categories'!$A$2:$B$1000, 2, FALSE)</f>
        <v>Cruisers Bicycles</v>
      </c>
      <c r="I1717">
        <f>VLOOKUP(C1717, products!$A$2:$D$1000, 4, FALSE)</f>
        <v>3</v>
      </c>
      <c r="J1717" t="str">
        <f>VLOOKUP(D1717, stores!$A$2:$B$1000, 2, FALSE)</f>
        <v>Baldwin Bikes</v>
      </c>
      <c r="K1717" t="str">
        <f>VLOOKUP(C:C,products!$A$2:$B$1000,2,)</f>
        <v>Pure Cycles Western 3-Speed - Women's - 2015/2016</v>
      </c>
    </row>
    <row r="1718" spans="1:11" x14ac:dyDescent="0.25">
      <c r="A1718">
        <v>613</v>
      </c>
      <c r="B1718">
        <v>3</v>
      </c>
      <c r="C1718">
        <v>12</v>
      </c>
      <c r="D1718">
        <v>1</v>
      </c>
      <c r="E1718">
        <v>549.99</v>
      </c>
      <c r="F1718">
        <v>7.0000000000000007E-2</v>
      </c>
      <c r="G1718">
        <f>(order_items[[#This Row],[quantity]]*order_items[[#This Row],[list_price]]-order_items[[#This Row],[discount]])</f>
        <v>549.91999999999996</v>
      </c>
      <c r="H1718" t="str">
        <f>VLOOKUP(I1718, 'categories'!$A$2:$B$1000, 2, FALSE)</f>
        <v>Cruisers Bicycles</v>
      </c>
      <c r="I1718">
        <f>VLOOKUP(C1718, products!$A$2:$D$1000, 4, FALSE)</f>
        <v>3</v>
      </c>
      <c r="J1718" t="str">
        <f>VLOOKUP(D1718, stores!$A$2:$B$1000, 2, FALSE)</f>
        <v>Santa Cruz Bikes</v>
      </c>
      <c r="K1718" t="str">
        <f>VLOOKUP(C:C,products!$A$2:$B$1000,2,)</f>
        <v>Electra Townie Original 21D - 2016</v>
      </c>
    </row>
    <row r="1719" spans="1:11" x14ac:dyDescent="0.25">
      <c r="A1719">
        <v>614</v>
      </c>
      <c r="B1719">
        <v>1</v>
      </c>
      <c r="C1719">
        <v>18</v>
      </c>
      <c r="D1719">
        <v>1</v>
      </c>
      <c r="E1719">
        <v>449</v>
      </c>
      <c r="F1719">
        <v>0.1</v>
      </c>
      <c r="G1719">
        <f>(order_items[[#This Row],[quantity]]*order_items[[#This Row],[list_price]]-order_items[[#This Row],[discount]])</f>
        <v>448.9</v>
      </c>
      <c r="H1719" t="str">
        <f>VLOOKUP(I1719, 'categories'!$A$2:$B$1000, 2, FALSE)</f>
        <v>Cruisers Bicycles</v>
      </c>
      <c r="I1719">
        <f>VLOOKUP(C1719, products!$A$2:$D$1000, 4, FALSE)</f>
        <v>3</v>
      </c>
      <c r="J1719" t="str">
        <f>VLOOKUP(D1719, stores!$A$2:$B$1000, 2, FALSE)</f>
        <v>Santa Cruz Bikes</v>
      </c>
      <c r="K1719" t="str">
        <f>VLOOKUP(C:C,products!$A$2:$B$1000,2,)</f>
        <v>Pure Cycles Western 3-Speed - Women's - 2015/2016</v>
      </c>
    </row>
    <row r="1720" spans="1:11" x14ac:dyDescent="0.25">
      <c r="A1720">
        <v>614</v>
      </c>
      <c r="B1720">
        <v>2</v>
      </c>
      <c r="C1720">
        <v>21</v>
      </c>
      <c r="D1720">
        <v>1</v>
      </c>
      <c r="E1720">
        <v>269.99</v>
      </c>
      <c r="F1720">
        <v>0.05</v>
      </c>
      <c r="G1720">
        <f>(order_items[[#This Row],[quantity]]*order_items[[#This Row],[list_price]]-order_items[[#This Row],[discount]])</f>
        <v>269.94</v>
      </c>
      <c r="H1720" t="str">
        <f>VLOOKUP(I1720, 'categories'!$A$2:$B$1000, 2, FALSE)</f>
        <v>Children Bicycles</v>
      </c>
      <c r="I1720">
        <f>VLOOKUP(C1720, products!$A$2:$D$1000, 4, FALSE)</f>
        <v>1</v>
      </c>
      <c r="J1720" t="str">
        <f>VLOOKUP(D1720, stores!$A$2:$B$1000, 2, FALSE)</f>
        <v>Santa Cruz Bikes</v>
      </c>
      <c r="K1720" t="str">
        <f>VLOOKUP(C:C,products!$A$2:$B$1000,2,)</f>
        <v>Electra Cruiser 1 (24-Inch) - 2016</v>
      </c>
    </row>
    <row r="1721" spans="1:11" x14ac:dyDescent="0.25">
      <c r="A1721">
        <v>615</v>
      </c>
      <c r="B1721">
        <v>1</v>
      </c>
      <c r="C1721">
        <v>11</v>
      </c>
      <c r="D1721">
        <v>1</v>
      </c>
      <c r="E1721">
        <v>1680.99</v>
      </c>
      <c r="F1721">
        <v>7.0000000000000007E-2</v>
      </c>
      <c r="G1721">
        <f>(order_items[[#This Row],[quantity]]*order_items[[#This Row],[list_price]]-order_items[[#This Row],[discount]])</f>
        <v>1680.92</v>
      </c>
      <c r="H1721" t="str">
        <f>VLOOKUP(I1721, 'categories'!$A$2:$B$1000, 2, FALSE)</f>
        <v>Cyclocross Bicycles</v>
      </c>
      <c r="I1721">
        <f>VLOOKUP(C1721, products!$A$2:$D$1000, 4, FALSE)</f>
        <v>4</v>
      </c>
      <c r="J1721" t="str">
        <f>VLOOKUP(D1721, stores!$A$2:$B$1000, 2, FALSE)</f>
        <v>Santa Cruz Bikes</v>
      </c>
      <c r="K1721" t="str">
        <f>VLOOKUP(C:C,products!$A$2:$B$1000,2,)</f>
        <v>Surly Straggler 650b - 2016</v>
      </c>
    </row>
    <row r="1722" spans="1:11" x14ac:dyDescent="0.25">
      <c r="A1722">
        <v>615</v>
      </c>
      <c r="B1722">
        <v>2</v>
      </c>
      <c r="C1722">
        <v>23</v>
      </c>
      <c r="D1722">
        <v>1</v>
      </c>
      <c r="E1722">
        <v>299.99</v>
      </c>
      <c r="F1722">
        <v>0.05</v>
      </c>
      <c r="G1722">
        <f>(order_items[[#This Row],[quantity]]*order_items[[#This Row],[list_price]]-order_items[[#This Row],[discount]])</f>
        <v>299.94</v>
      </c>
      <c r="H1722" t="str">
        <f>VLOOKUP(I1722, 'categories'!$A$2:$B$1000, 2, FALSE)</f>
        <v>Children Bicycles</v>
      </c>
      <c r="I1722">
        <f>VLOOKUP(C1722, products!$A$2:$D$1000, 4, FALSE)</f>
        <v>1</v>
      </c>
      <c r="J1722" t="str">
        <f>VLOOKUP(D1722, stores!$A$2:$B$1000, 2, FALSE)</f>
        <v>Santa Cruz Bikes</v>
      </c>
      <c r="K1722" t="str">
        <f>VLOOKUP(C:C,products!$A$2:$B$1000,2,)</f>
        <v>Electra Girl's Hawaii 1 (20-inch) - 2015/2016</v>
      </c>
    </row>
    <row r="1723" spans="1:11" x14ac:dyDescent="0.25">
      <c r="A1723">
        <v>615</v>
      </c>
      <c r="B1723">
        <v>3</v>
      </c>
      <c r="C1723">
        <v>6</v>
      </c>
      <c r="D1723">
        <v>2</v>
      </c>
      <c r="E1723">
        <v>469.99</v>
      </c>
      <c r="F1723">
        <v>0.1</v>
      </c>
      <c r="G1723">
        <f>(order_items[[#This Row],[quantity]]*order_items[[#This Row],[list_price]]-order_items[[#This Row],[discount]])</f>
        <v>939.88</v>
      </c>
      <c r="H1723" t="str">
        <f>VLOOKUP(I1723, 'categories'!$A$2:$B$1000, 2, FALSE)</f>
        <v>Mountain Bikes</v>
      </c>
      <c r="I1723">
        <f>VLOOKUP(C1723, products!$A$2:$D$1000, 4, FALSE)</f>
        <v>6</v>
      </c>
      <c r="J1723" t="str">
        <f>VLOOKUP(D1723, stores!$A$2:$B$1000, 2, FALSE)</f>
        <v>Baldwin Bikes</v>
      </c>
      <c r="K1723" t="str">
        <f>VLOOKUP(C:C,products!$A$2:$B$1000,2,)</f>
        <v>Surly Ice Cream Truck Frameset - 2016</v>
      </c>
    </row>
    <row r="1724" spans="1:11" x14ac:dyDescent="0.25">
      <c r="A1724">
        <v>615</v>
      </c>
      <c r="B1724">
        <v>4</v>
      </c>
      <c r="C1724">
        <v>19</v>
      </c>
      <c r="D1724">
        <v>2</v>
      </c>
      <c r="E1724">
        <v>449</v>
      </c>
      <c r="F1724">
        <v>0.1</v>
      </c>
      <c r="G1724">
        <f>(order_items[[#This Row],[quantity]]*order_items[[#This Row],[list_price]]-order_items[[#This Row],[discount]])</f>
        <v>897.9</v>
      </c>
      <c r="H1724" t="str">
        <f>VLOOKUP(I1724, 'categories'!$A$2:$B$1000, 2, FALSE)</f>
        <v>Cruisers Bicycles</v>
      </c>
      <c r="I1724">
        <f>VLOOKUP(C1724, products!$A$2:$D$1000, 4, FALSE)</f>
        <v>3</v>
      </c>
      <c r="J1724" t="str">
        <f>VLOOKUP(D1724, stores!$A$2:$B$1000, 2, FALSE)</f>
        <v>Baldwin Bikes</v>
      </c>
      <c r="K1724" t="str">
        <f>VLOOKUP(C:C,products!$A$2:$B$1000,2,)</f>
        <v>Pure Cycles William 3-Speed - 2016</v>
      </c>
    </row>
    <row r="1725" spans="1:11" x14ac:dyDescent="0.25">
      <c r="A1725">
        <v>616</v>
      </c>
      <c r="B1725">
        <v>1</v>
      </c>
      <c r="C1725">
        <v>24</v>
      </c>
      <c r="D1725">
        <v>1</v>
      </c>
      <c r="E1725">
        <v>549.99</v>
      </c>
      <c r="F1725">
        <v>0.2</v>
      </c>
      <c r="G1725">
        <f>(order_items[[#This Row],[quantity]]*order_items[[#This Row],[list_price]]-order_items[[#This Row],[discount]])</f>
        <v>549.79</v>
      </c>
      <c r="H1725" t="str">
        <f>VLOOKUP(I1725, 'categories'!$A$2:$B$1000, 2, FALSE)</f>
        <v>Comfort Bicycles</v>
      </c>
      <c r="I1725">
        <f>VLOOKUP(C1725, products!$A$2:$D$1000, 4, FALSE)</f>
        <v>2</v>
      </c>
      <c r="J1725" t="str">
        <f>VLOOKUP(D1725, stores!$A$2:$B$1000, 2, FALSE)</f>
        <v>Santa Cruz Bikes</v>
      </c>
      <c r="K1725" t="str">
        <f>VLOOKUP(C:C,products!$A$2:$B$1000,2,)</f>
        <v>Electra Townie Original 21D - 2016</v>
      </c>
    </row>
    <row r="1726" spans="1:11" x14ac:dyDescent="0.25">
      <c r="A1726">
        <v>616</v>
      </c>
      <c r="B1726">
        <v>2</v>
      </c>
      <c r="C1726">
        <v>16</v>
      </c>
      <c r="D1726">
        <v>2</v>
      </c>
      <c r="E1726">
        <v>599.99</v>
      </c>
      <c r="F1726">
        <v>0.2</v>
      </c>
      <c r="G1726">
        <f>(order_items[[#This Row],[quantity]]*order_items[[#This Row],[list_price]]-order_items[[#This Row],[discount]])</f>
        <v>1199.78</v>
      </c>
      <c r="H1726" t="str">
        <f>VLOOKUP(I1726, 'categories'!$A$2:$B$1000, 2, FALSE)</f>
        <v>Cruisers Bicycles</v>
      </c>
      <c r="I1726">
        <f>VLOOKUP(C1726, products!$A$2:$D$1000, 4, FALSE)</f>
        <v>3</v>
      </c>
      <c r="J1726" t="str">
        <f>VLOOKUP(D1726, stores!$A$2:$B$1000, 2, FALSE)</f>
        <v>Baldwin Bikes</v>
      </c>
      <c r="K1726" t="str">
        <f>VLOOKUP(C:C,products!$A$2:$B$1000,2,)</f>
        <v>Electra Townie Original 7D EQ - 2016</v>
      </c>
    </row>
    <row r="1727" spans="1:11" x14ac:dyDescent="0.25">
      <c r="A1727">
        <v>617</v>
      </c>
      <c r="B1727">
        <v>1</v>
      </c>
      <c r="C1727">
        <v>15</v>
      </c>
      <c r="D1727">
        <v>2</v>
      </c>
      <c r="E1727">
        <v>529.99</v>
      </c>
      <c r="F1727">
        <v>0.2</v>
      </c>
      <c r="G1727">
        <f>(order_items[[#This Row],[quantity]]*order_items[[#This Row],[list_price]]-order_items[[#This Row],[discount]])</f>
        <v>1059.78</v>
      </c>
      <c r="H1727" t="str">
        <f>VLOOKUP(I1727, 'categories'!$A$2:$B$1000, 2, FALSE)</f>
        <v>Cruisers Bicycles</v>
      </c>
      <c r="I1727">
        <f>VLOOKUP(C1727, products!$A$2:$D$1000, 4, FALSE)</f>
        <v>3</v>
      </c>
      <c r="J1727" t="str">
        <f>VLOOKUP(D1727, stores!$A$2:$B$1000, 2, FALSE)</f>
        <v>Baldwin Bikes</v>
      </c>
      <c r="K1727" t="str">
        <f>VLOOKUP(C:C,products!$A$2:$B$1000,2,)</f>
        <v>Electra Moto 1 - 2016</v>
      </c>
    </row>
    <row r="1728" spans="1:11" x14ac:dyDescent="0.25">
      <c r="A1728">
        <v>617</v>
      </c>
      <c r="B1728">
        <v>2</v>
      </c>
      <c r="C1728">
        <v>11</v>
      </c>
      <c r="D1728">
        <v>2</v>
      </c>
      <c r="E1728">
        <v>1680.99</v>
      </c>
      <c r="F1728">
        <v>7.0000000000000007E-2</v>
      </c>
      <c r="G1728">
        <f>(order_items[[#This Row],[quantity]]*order_items[[#This Row],[list_price]]-order_items[[#This Row],[discount]])</f>
        <v>3361.91</v>
      </c>
      <c r="H1728" t="str">
        <f>VLOOKUP(I1728, 'categories'!$A$2:$B$1000, 2, FALSE)</f>
        <v>Cyclocross Bicycles</v>
      </c>
      <c r="I1728">
        <f>VLOOKUP(C1728, products!$A$2:$D$1000, 4, FALSE)</f>
        <v>4</v>
      </c>
      <c r="J1728" t="str">
        <f>VLOOKUP(D1728, stores!$A$2:$B$1000, 2, FALSE)</f>
        <v>Baldwin Bikes</v>
      </c>
      <c r="K1728" t="str">
        <f>VLOOKUP(C:C,products!$A$2:$B$1000,2,)</f>
        <v>Surly Straggler 650b - 2016</v>
      </c>
    </row>
    <row r="1729" spans="1:11" x14ac:dyDescent="0.25">
      <c r="A1729">
        <v>618</v>
      </c>
      <c r="B1729">
        <v>1</v>
      </c>
      <c r="C1729">
        <v>17</v>
      </c>
      <c r="D1729">
        <v>2</v>
      </c>
      <c r="E1729">
        <v>429</v>
      </c>
      <c r="F1729">
        <v>0.1</v>
      </c>
      <c r="G1729">
        <f>(order_items[[#This Row],[quantity]]*order_items[[#This Row],[list_price]]-order_items[[#This Row],[discount]])</f>
        <v>857.9</v>
      </c>
      <c r="H1729" t="str">
        <f>VLOOKUP(I1729, 'categories'!$A$2:$B$1000, 2, FALSE)</f>
        <v>Cruisers Bicycles</v>
      </c>
      <c r="I1729">
        <f>VLOOKUP(C1729, products!$A$2:$D$1000, 4, FALSE)</f>
        <v>3</v>
      </c>
      <c r="J1729" t="str">
        <f>VLOOKUP(D1729, stores!$A$2:$B$1000, 2, FALSE)</f>
        <v>Baldwin Bikes</v>
      </c>
      <c r="K1729" t="str">
        <f>VLOOKUP(C:C,products!$A$2:$B$1000,2,)</f>
        <v>Pure Cycles Vine 8-Speed - 2016</v>
      </c>
    </row>
    <row r="1730" spans="1:11" x14ac:dyDescent="0.25">
      <c r="A1730">
        <v>618</v>
      </c>
      <c r="B1730">
        <v>2</v>
      </c>
      <c r="C1730">
        <v>11</v>
      </c>
      <c r="D1730">
        <v>1</v>
      </c>
      <c r="E1730">
        <v>1680.99</v>
      </c>
      <c r="F1730">
        <v>7.0000000000000007E-2</v>
      </c>
      <c r="G1730">
        <f>(order_items[[#This Row],[quantity]]*order_items[[#This Row],[list_price]]-order_items[[#This Row],[discount]])</f>
        <v>1680.92</v>
      </c>
      <c r="H1730" t="str">
        <f>VLOOKUP(I1730, 'categories'!$A$2:$B$1000, 2, FALSE)</f>
        <v>Cyclocross Bicycles</v>
      </c>
      <c r="I1730">
        <f>VLOOKUP(C1730, products!$A$2:$D$1000, 4, FALSE)</f>
        <v>4</v>
      </c>
      <c r="J1730" t="str">
        <f>VLOOKUP(D1730, stores!$A$2:$B$1000, 2, FALSE)</f>
        <v>Santa Cruz Bikes</v>
      </c>
      <c r="K1730" t="str">
        <f>VLOOKUP(C:C,products!$A$2:$B$1000,2,)</f>
        <v>Surly Straggler 650b - 2016</v>
      </c>
    </row>
    <row r="1731" spans="1:11" x14ac:dyDescent="0.25">
      <c r="A1731">
        <v>619</v>
      </c>
      <c r="B1731">
        <v>1</v>
      </c>
      <c r="C1731">
        <v>25</v>
      </c>
      <c r="D1731">
        <v>1</v>
      </c>
      <c r="E1731">
        <v>499.99</v>
      </c>
      <c r="F1731">
        <v>7.0000000000000007E-2</v>
      </c>
      <c r="G1731">
        <f>(order_items[[#This Row],[quantity]]*order_items[[#This Row],[list_price]]-order_items[[#This Row],[discount]])</f>
        <v>499.92</v>
      </c>
      <c r="H1731" t="str">
        <f>VLOOKUP(I1731, 'categories'!$A$2:$B$1000, 2, FALSE)</f>
        <v>Comfort Bicycles</v>
      </c>
      <c r="I1731">
        <f>VLOOKUP(C1731, products!$A$2:$D$1000, 4, FALSE)</f>
        <v>2</v>
      </c>
      <c r="J1731" t="str">
        <f>VLOOKUP(D1731, stores!$A$2:$B$1000, 2, FALSE)</f>
        <v>Santa Cruz Bikes</v>
      </c>
      <c r="K1731" t="str">
        <f>VLOOKUP(C:C,products!$A$2:$B$1000,2,)</f>
        <v>Electra Townie Original 7D - 2015/2016</v>
      </c>
    </row>
    <row r="1732" spans="1:11" x14ac:dyDescent="0.25">
      <c r="A1732">
        <v>620</v>
      </c>
      <c r="B1732">
        <v>1</v>
      </c>
      <c r="C1732">
        <v>5</v>
      </c>
      <c r="D1732">
        <v>2</v>
      </c>
      <c r="E1732">
        <v>1320.99</v>
      </c>
      <c r="F1732">
        <v>0.2</v>
      </c>
      <c r="G1732">
        <f>(order_items[[#This Row],[quantity]]*order_items[[#This Row],[list_price]]-order_items[[#This Row],[discount]])</f>
        <v>2641.78</v>
      </c>
      <c r="H1732" t="str">
        <f>VLOOKUP(I1732, 'categories'!$A$2:$B$1000, 2, FALSE)</f>
        <v>Mountain Bikes</v>
      </c>
      <c r="I1732">
        <f>VLOOKUP(C1732, products!$A$2:$D$1000, 4, FALSE)</f>
        <v>6</v>
      </c>
      <c r="J1732" t="str">
        <f>VLOOKUP(D1732, stores!$A$2:$B$1000, 2, FALSE)</f>
        <v>Baldwin Bikes</v>
      </c>
      <c r="K1732" t="str">
        <f>VLOOKUP(C:C,products!$A$2:$B$1000,2,)</f>
        <v>Heller Shagamaw Frame - 2016</v>
      </c>
    </row>
    <row r="1733" spans="1:11" x14ac:dyDescent="0.25">
      <c r="A1733">
        <v>621</v>
      </c>
      <c r="B1733">
        <v>1</v>
      </c>
      <c r="C1733">
        <v>17</v>
      </c>
      <c r="D1733">
        <v>2</v>
      </c>
      <c r="E1733">
        <v>429</v>
      </c>
      <c r="F1733">
        <v>7.0000000000000007E-2</v>
      </c>
      <c r="G1733">
        <f>(order_items[[#This Row],[quantity]]*order_items[[#This Row],[list_price]]-order_items[[#This Row],[discount]])</f>
        <v>857.93</v>
      </c>
      <c r="H1733" t="str">
        <f>VLOOKUP(I1733, 'categories'!$A$2:$B$1000, 2, FALSE)</f>
        <v>Cruisers Bicycles</v>
      </c>
      <c r="I1733">
        <f>VLOOKUP(C1733, products!$A$2:$D$1000, 4, FALSE)</f>
        <v>3</v>
      </c>
      <c r="J1733" t="str">
        <f>VLOOKUP(D1733, stores!$A$2:$B$1000, 2, FALSE)</f>
        <v>Baldwin Bikes</v>
      </c>
      <c r="K1733" t="str">
        <f>VLOOKUP(C:C,products!$A$2:$B$1000,2,)</f>
        <v>Pure Cycles Vine 8-Speed - 2016</v>
      </c>
    </row>
    <row r="1734" spans="1:11" x14ac:dyDescent="0.25">
      <c r="A1734">
        <v>622</v>
      </c>
      <c r="B1734">
        <v>1</v>
      </c>
      <c r="C1734">
        <v>9</v>
      </c>
      <c r="D1734">
        <v>2</v>
      </c>
      <c r="E1734">
        <v>2999.99</v>
      </c>
      <c r="F1734">
        <v>7.0000000000000007E-2</v>
      </c>
      <c r="G1734">
        <f>(order_items[[#This Row],[quantity]]*order_items[[#This Row],[list_price]]-order_items[[#This Row],[discount]])</f>
        <v>5999.91</v>
      </c>
      <c r="H1734" t="str">
        <f>VLOOKUP(I1734, 'categories'!$A$2:$B$1000, 2, FALSE)</f>
        <v>Electric Bikes</v>
      </c>
      <c r="I1734">
        <f>VLOOKUP(C1734, products!$A$2:$D$1000, 4, FALSE)</f>
        <v>5</v>
      </c>
      <c r="J1734" t="str">
        <f>VLOOKUP(D1734, stores!$A$2:$B$1000, 2, FALSE)</f>
        <v>Baldwin Bikes</v>
      </c>
      <c r="K1734" t="str">
        <f>VLOOKUP(C:C,products!$A$2:$B$1000,2,)</f>
        <v>Trek Conduit+ - 2016</v>
      </c>
    </row>
    <row r="1735" spans="1:11" x14ac:dyDescent="0.25">
      <c r="A1735">
        <v>622</v>
      </c>
      <c r="B1735">
        <v>2</v>
      </c>
      <c r="C1735">
        <v>18</v>
      </c>
      <c r="D1735">
        <v>1</v>
      </c>
      <c r="E1735">
        <v>449</v>
      </c>
      <c r="F1735">
        <v>0.1</v>
      </c>
      <c r="G1735">
        <f>(order_items[[#This Row],[quantity]]*order_items[[#This Row],[list_price]]-order_items[[#This Row],[discount]])</f>
        <v>448.9</v>
      </c>
      <c r="H1735" t="str">
        <f>VLOOKUP(I1735, 'categories'!$A$2:$B$1000, 2, FALSE)</f>
        <v>Cruisers Bicycles</v>
      </c>
      <c r="I1735">
        <f>VLOOKUP(C1735, products!$A$2:$D$1000, 4, FALSE)</f>
        <v>3</v>
      </c>
      <c r="J1735" t="str">
        <f>VLOOKUP(D1735, stores!$A$2:$B$1000, 2, FALSE)</f>
        <v>Santa Cruz Bikes</v>
      </c>
      <c r="K1735" t="str">
        <f>VLOOKUP(C:C,products!$A$2:$B$1000,2,)</f>
        <v>Pure Cycles Western 3-Speed - Women's - 2015/2016</v>
      </c>
    </row>
    <row r="1736" spans="1:11" x14ac:dyDescent="0.25">
      <c r="A1736">
        <v>622</v>
      </c>
      <c r="B1736">
        <v>3</v>
      </c>
      <c r="C1736">
        <v>10</v>
      </c>
      <c r="D1736">
        <v>1</v>
      </c>
      <c r="E1736">
        <v>1549</v>
      </c>
      <c r="F1736">
        <v>0.2</v>
      </c>
      <c r="G1736">
        <f>(order_items[[#This Row],[quantity]]*order_items[[#This Row],[list_price]]-order_items[[#This Row],[discount]])</f>
        <v>1548.8</v>
      </c>
      <c r="H1736" t="str">
        <f>VLOOKUP(I1736, 'categories'!$A$2:$B$1000, 2, FALSE)</f>
        <v>Cyclocross Bicycles</v>
      </c>
      <c r="I1736">
        <f>VLOOKUP(C1736, products!$A$2:$D$1000, 4, FALSE)</f>
        <v>4</v>
      </c>
      <c r="J1736" t="str">
        <f>VLOOKUP(D1736, stores!$A$2:$B$1000, 2, FALSE)</f>
        <v>Santa Cruz Bikes</v>
      </c>
      <c r="K1736" t="str">
        <f>VLOOKUP(C:C,products!$A$2:$B$1000,2,)</f>
        <v>Surly Straggler - 2016</v>
      </c>
    </row>
    <row r="1737" spans="1:11" x14ac:dyDescent="0.25">
      <c r="A1737">
        <v>622</v>
      </c>
      <c r="B1737">
        <v>4</v>
      </c>
      <c r="C1737">
        <v>25</v>
      </c>
      <c r="D1737">
        <v>1</v>
      </c>
      <c r="E1737">
        <v>499.99</v>
      </c>
      <c r="F1737">
        <v>7.0000000000000007E-2</v>
      </c>
      <c r="G1737">
        <f>(order_items[[#This Row],[quantity]]*order_items[[#This Row],[list_price]]-order_items[[#This Row],[discount]])</f>
        <v>499.92</v>
      </c>
      <c r="H1737" t="str">
        <f>VLOOKUP(I1737, 'categories'!$A$2:$B$1000, 2, FALSE)</f>
        <v>Comfort Bicycles</v>
      </c>
      <c r="I1737">
        <f>VLOOKUP(C1737, products!$A$2:$D$1000, 4, FALSE)</f>
        <v>2</v>
      </c>
      <c r="J1737" t="str">
        <f>VLOOKUP(D1737, stores!$A$2:$B$1000, 2, FALSE)</f>
        <v>Santa Cruz Bikes</v>
      </c>
      <c r="K1737" t="str">
        <f>VLOOKUP(C:C,products!$A$2:$B$1000,2,)</f>
        <v>Electra Townie Original 7D - 2015/2016</v>
      </c>
    </row>
    <row r="1738" spans="1:11" x14ac:dyDescent="0.25">
      <c r="A1738">
        <v>623</v>
      </c>
      <c r="B1738">
        <v>1</v>
      </c>
      <c r="C1738">
        <v>8</v>
      </c>
      <c r="D1738">
        <v>1</v>
      </c>
      <c r="E1738">
        <v>1799.99</v>
      </c>
      <c r="F1738">
        <v>7.0000000000000007E-2</v>
      </c>
      <c r="G1738">
        <f>(order_items[[#This Row],[quantity]]*order_items[[#This Row],[list_price]]-order_items[[#This Row],[discount]])</f>
        <v>1799.92</v>
      </c>
      <c r="H1738" t="str">
        <f>VLOOKUP(I1738, 'categories'!$A$2:$B$1000, 2, FALSE)</f>
        <v>Mountain Bikes</v>
      </c>
      <c r="I1738">
        <f>VLOOKUP(C1738, products!$A$2:$D$1000, 4, FALSE)</f>
        <v>6</v>
      </c>
      <c r="J1738" t="str">
        <f>VLOOKUP(D1738, stores!$A$2:$B$1000, 2, FALSE)</f>
        <v>Santa Cruz Bikes</v>
      </c>
      <c r="K1738" t="str">
        <f>VLOOKUP(C:C,products!$A$2:$B$1000,2,)</f>
        <v>Trek Remedy 29 Carbon Frameset - 2016</v>
      </c>
    </row>
    <row r="1739" spans="1:11" x14ac:dyDescent="0.25">
      <c r="A1739">
        <v>624</v>
      </c>
      <c r="B1739">
        <v>1</v>
      </c>
      <c r="C1739">
        <v>21</v>
      </c>
      <c r="D1739">
        <v>2</v>
      </c>
      <c r="E1739">
        <v>269.99</v>
      </c>
      <c r="F1739">
        <v>0.05</v>
      </c>
      <c r="G1739">
        <f>(order_items[[#This Row],[quantity]]*order_items[[#This Row],[list_price]]-order_items[[#This Row],[discount]])</f>
        <v>539.93000000000006</v>
      </c>
      <c r="H1739" t="str">
        <f>VLOOKUP(I1739, 'categories'!$A$2:$B$1000, 2, FALSE)</f>
        <v>Children Bicycles</v>
      </c>
      <c r="I1739">
        <f>VLOOKUP(C1739, products!$A$2:$D$1000, 4, FALSE)</f>
        <v>1</v>
      </c>
      <c r="J1739" t="str">
        <f>VLOOKUP(D1739, stores!$A$2:$B$1000, 2, FALSE)</f>
        <v>Baldwin Bikes</v>
      </c>
      <c r="K1739" t="str">
        <f>VLOOKUP(C:C,products!$A$2:$B$1000,2,)</f>
        <v>Electra Cruiser 1 (24-Inch) - 2016</v>
      </c>
    </row>
    <row r="1740" spans="1:11" x14ac:dyDescent="0.25">
      <c r="A1740">
        <v>624</v>
      </c>
      <c r="B1740">
        <v>2</v>
      </c>
      <c r="C1740">
        <v>16</v>
      </c>
      <c r="D1740">
        <v>1</v>
      </c>
      <c r="E1740">
        <v>599.99</v>
      </c>
      <c r="F1740">
        <v>7.0000000000000007E-2</v>
      </c>
      <c r="G1740">
        <f>(order_items[[#This Row],[quantity]]*order_items[[#This Row],[list_price]]-order_items[[#This Row],[discount]])</f>
        <v>599.91999999999996</v>
      </c>
      <c r="H1740" t="str">
        <f>VLOOKUP(I1740, 'categories'!$A$2:$B$1000, 2, FALSE)</f>
        <v>Cruisers Bicycles</v>
      </c>
      <c r="I1740">
        <f>VLOOKUP(C1740, products!$A$2:$D$1000, 4, FALSE)</f>
        <v>3</v>
      </c>
      <c r="J1740" t="str">
        <f>VLOOKUP(D1740, stores!$A$2:$B$1000, 2, FALSE)</f>
        <v>Santa Cruz Bikes</v>
      </c>
      <c r="K1740" t="str">
        <f>VLOOKUP(C:C,products!$A$2:$B$1000,2,)</f>
        <v>Electra Townie Original 7D EQ - 2016</v>
      </c>
    </row>
    <row r="1741" spans="1:11" x14ac:dyDescent="0.25">
      <c r="A1741">
        <v>624</v>
      </c>
      <c r="B1741">
        <v>3</v>
      </c>
      <c r="C1741">
        <v>22</v>
      </c>
      <c r="D1741">
        <v>1</v>
      </c>
      <c r="E1741">
        <v>269.99</v>
      </c>
      <c r="F1741">
        <v>7.0000000000000007E-2</v>
      </c>
      <c r="G1741">
        <f>(order_items[[#This Row],[quantity]]*order_items[[#This Row],[list_price]]-order_items[[#This Row],[discount]])</f>
        <v>269.92</v>
      </c>
      <c r="H1741" t="str">
        <f>VLOOKUP(I1741, 'categories'!$A$2:$B$1000, 2, FALSE)</f>
        <v>Children Bicycles</v>
      </c>
      <c r="I1741">
        <f>VLOOKUP(C1741, products!$A$2:$D$1000, 4, FALSE)</f>
        <v>1</v>
      </c>
      <c r="J1741" t="str">
        <f>VLOOKUP(D1741, stores!$A$2:$B$1000, 2, FALSE)</f>
        <v>Santa Cruz Bikes</v>
      </c>
      <c r="K1741" t="str">
        <f>VLOOKUP(C:C,products!$A$2:$B$1000,2,)</f>
        <v>Electra Girl's Hawaii 1 (16-inch) - 2015/2016</v>
      </c>
    </row>
    <row r="1742" spans="1:11" x14ac:dyDescent="0.25">
      <c r="A1742">
        <v>624</v>
      </c>
      <c r="B1742">
        <v>4</v>
      </c>
      <c r="C1742">
        <v>14</v>
      </c>
      <c r="D1742">
        <v>2</v>
      </c>
      <c r="E1742">
        <v>269.99</v>
      </c>
      <c r="F1742">
        <v>0.2</v>
      </c>
      <c r="G1742">
        <f>(order_items[[#This Row],[quantity]]*order_items[[#This Row],[list_price]]-order_items[[#This Row],[discount]])</f>
        <v>539.78</v>
      </c>
      <c r="H1742" t="str">
        <f>VLOOKUP(I1742, 'categories'!$A$2:$B$1000, 2, FALSE)</f>
        <v>Cruisers Bicycles</v>
      </c>
      <c r="I1742">
        <f>VLOOKUP(C1742, products!$A$2:$D$1000, 4, FALSE)</f>
        <v>3</v>
      </c>
      <c r="J1742" t="str">
        <f>VLOOKUP(D1742, stores!$A$2:$B$1000, 2, FALSE)</f>
        <v>Baldwin Bikes</v>
      </c>
      <c r="K1742" t="str">
        <f>VLOOKUP(C:C,products!$A$2:$B$1000,2,)</f>
        <v>Electra Girl's Hawaii 1 (16-inch) - 2015/2016</v>
      </c>
    </row>
    <row r="1743" spans="1:11" x14ac:dyDescent="0.25">
      <c r="A1743">
        <v>625</v>
      </c>
      <c r="B1743">
        <v>1</v>
      </c>
      <c r="C1743">
        <v>17</v>
      </c>
      <c r="D1743">
        <v>1</v>
      </c>
      <c r="E1743">
        <v>429</v>
      </c>
      <c r="F1743">
        <v>7.0000000000000007E-2</v>
      </c>
      <c r="G1743">
        <f>(order_items[[#This Row],[quantity]]*order_items[[#This Row],[list_price]]-order_items[[#This Row],[discount]])</f>
        <v>428.93</v>
      </c>
      <c r="H1743" t="str">
        <f>VLOOKUP(I1743, 'categories'!$A$2:$B$1000, 2, FALSE)</f>
        <v>Cruisers Bicycles</v>
      </c>
      <c r="I1743">
        <f>VLOOKUP(C1743, products!$A$2:$D$1000, 4, FALSE)</f>
        <v>3</v>
      </c>
      <c r="J1743" t="str">
        <f>VLOOKUP(D1743, stores!$A$2:$B$1000, 2, FALSE)</f>
        <v>Santa Cruz Bikes</v>
      </c>
      <c r="K1743" t="str">
        <f>VLOOKUP(C:C,products!$A$2:$B$1000,2,)</f>
        <v>Pure Cycles Vine 8-Speed - 2016</v>
      </c>
    </row>
    <row r="1744" spans="1:11" x14ac:dyDescent="0.25">
      <c r="A1744">
        <v>625</v>
      </c>
      <c r="B1744">
        <v>2</v>
      </c>
      <c r="C1744">
        <v>11</v>
      </c>
      <c r="D1744">
        <v>2</v>
      </c>
      <c r="E1744">
        <v>1680.99</v>
      </c>
      <c r="F1744">
        <v>0.2</v>
      </c>
      <c r="G1744">
        <f>(order_items[[#This Row],[quantity]]*order_items[[#This Row],[list_price]]-order_items[[#This Row],[discount]])</f>
        <v>3361.78</v>
      </c>
      <c r="H1744" t="str">
        <f>VLOOKUP(I1744, 'categories'!$A$2:$B$1000, 2, FALSE)</f>
        <v>Cyclocross Bicycles</v>
      </c>
      <c r="I1744">
        <f>VLOOKUP(C1744, products!$A$2:$D$1000, 4, FALSE)</f>
        <v>4</v>
      </c>
      <c r="J1744" t="str">
        <f>VLOOKUP(D1744, stores!$A$2:$B$1000, 2, FALSE)</f>
        <v>Baldwin Bikes</v>
      </c>
      <c r="K1744" t="str">
        <f>VLOOKUP(C:C,products!$A$2:$B$1000,2,)</f>
        <v>Surly Straggler 650b - 2016</v>
      </c>
    </row>
    <row r="1745" spans="1:11" x14ac:dyDescent="0.25">
      <c r="A1745">
        <v>625</v>
      </c>
      <c r="B1745">
        <v>3</v>
      </c>
      <c r="C1745">
        <v>26</v>
      </c>
      <c r="D1745">
        <v>1</v>
      </c>
      <c r="E1745">
        <v>599.99</v>
      </c>
      <c r="F1745">
        <v>7.0000000000000007E-2</v>
      </c>
      <c r="G1745">
        <f>(order_items[[#This Row],[quantity]]*order_items[[#This Row],[list_price]]-order_items[[#This Row],[discount]])</f>
        <v>599.91999999999996</v>
      </c>
      <c r="H1745" t="str">
        <f>VLOOKUP(I1745, 'categories'!$A$2:$B$1000, 2, FALSE)</f>
        <v>Comfort Bicycles</v>
      </c>
      <c r="I1745">
        <f>VLOOKUP(C1745, products!$A$2:$D$1000, 4, FALSE)</f>
        <v>2</v>
      </c>
      <c r="J1745" t="str">
        <f>VLOOKUP(D1745, stores!$A$2:$B$1000, 2, FALSE)</f>
        <v>Santa Cruz Bikes</v>
      </c>
      <c r="K1745" t="str">
        <f>VLOOKUP(C:C,products!$A$2:$B$1000,2,)</f>
        <v>Electra Townie Original 7D EQ - 2016</v>
      </c>
    </row>
    <row r="1746" spans="1:11" x14ac:dyDescent="0.25">
      <c r="A1746">
        <v>625</v>
      </c>
      <c r="B1746">
        <v>4</v>
      </c>
      <c r="C1746">
        <v>23</v>
      </c>
      <c r="D1746">
        <v>2</v>
      </c>
      <c r="E1746">
        <v>299.99</v>
      </c>
      <c r="F1746">
        <v>0.1</v>
      </c>
      <c r="G1746">
        <f>(order_items[[#This Row],[quantity]]*order_items[[#This Row],[list_price]]-order_items[[#This Row],[discount]])</f>
        <v>599.88</v>
      </c>
      <c r="H1746" t="str">
        <f>VLOOKUP(I1746, 'categories'!$A$2:$B$1000, 2, FALSE)</f>
        <v>Children Bicycles</v>
      </c>
      <c r="I1746">
        <f>VLOOKUP(C1746, products!$A$2:$D$1000, 4, FALSE)</f>
        <v>1</v>
      </c>
      <c r="J1746" t="str">
        <f>VLOOKUP(D1746, stores!$A$2:$B$1000, 2, FALSE)</f>
        <v>Baldwin Bikes</v>
      </c>
      <c r="K1746" t="str">
        <f>VLOOKUP(C:C,products!$A$2:$B$1000,2,)</f>
        <v>Electra Girl's Hawaii 1 (20-inch) - 2015/2016</v>
      </c>
    </row>
    <row r="1747" spans="1:11" x14ac:dyDescent="0.25">
      <c r="A1747">
        <v>626</v>
      </c>
      <c r="B1747">
        <v>1</v>
      </c>
      <c r="C1747">
        <v>15</v>
      </c>
      <c r="D1747">
        <v>1</v>
      </c>
      <c r="E1747">
        <v>529.99</v>
      </c>
      <c r="F1747">
        <v>0.2</v>
      </c>
      <c r="G1747">
        <f>(order_items[[#This Row],[quantity]]*order_items[[#This Row],[list_price]]-order_items[[#This Row],[discount]])</f>
        <v>529.79</v>
      </c>
      <c r="H1747" t="str">
        <f>VLOOKUP(I1747, 'categories'!$A$2:$B$1000, 2, FALSE)</f>
        <v>Cruisers Bicycles</v>
      </c>
      <c r="I1747">
        <f>VLOOKUP(C1747, products!$A$2:$D$1000, 4, FALSE)</f>
        <v>3</v>
      </c>
      <c r="J1747" t="str">
        <f>VLOOKUP(D1747, stores!$A$2:$B$1000, 2, FALSE)</f>
        <v>Santa Cruz Bikes</v>
      </c>
      <c r="K1747" t="str">
        <f>VLOOKUP(C:C,products!$A$2:$B$1000,2,)</f>
        <v>Electra Moto 1 - 2016</v>
      </c>
    </row>
    <row r="1748" spans="1:11" x14ac:dyDescent="0.25">
      <c r="A1748">
        <v>627</v>
      </c>
      <c r="B1748">
        <v>1</v>
      </c>
      <c r="C1748">
        <v>19</v>
      </c>
      <c r="D1748">
        <v>1</v>
      </c>
      <c r="E1748">
        <v>449</v>
      </c>
      <c r="F1748">
        <v>7.0000000000000007E-2</v>
      </c>
      <c r="G1748">
        <f>(order_items[[#This Row],[quantity]]*order_items[[#This Row],[list_price]]-order_items[[#This Row],[discount]])</f>
        <v>448.93</v>
      </c>
      <c r="H1748" t="str">
        <f>VLOOKUP(I1748, 'categories'!$A$2:$B$1000, 2, FALSE)</f>
        <v>Cruisers Bicycles</v>
      </c>
      <c r="I1748">
        <f>VLOOKUP(C1748, products!$A$2:$D$1000, 4, FALSE)</f>
        <v>3</v>
      </c>
      <c r="J1748" t="str">
        <f>VLOOKUP(D1748, stores!$A$2:$B$1000, 2, FALSE)</f>
        <v>Santa Cruz Bikes</v>
      </c>
      <c r="K1748" t="str">
        <f>VLOOKUP(C:C,products!$A$2:$B$1000,2,)</f>
        <v>Pure Cycles William 3-Speed - 2016</v>
      </c>
    </row>
    <row r="1749" spans="1:11" x14ac:dyDescent="0.25">
      <c r="A1749">
        <v>627</v>
      </c>
      <c r="B1749">
        <v>2</v>
      </c>
      <c r="C1749">
        <v>9</v>
      </c>
      <c r="D1749">
        <v>2</v>
      </c>
      <c r="E1749">
        <v>2999.99</v>
      </c>
      <c r="F1749">
        <v>0.2</v>
      </c>
      <c r="G1749">
        <f>(order_items[[#This Row],[quantity]]*order_items[[#This Row],[list_price]]-order_items[[#This Row],[discount]])</f>
        <v>5999.78</v>
      </c>
      <c r="H1749" t="str">
        <f>VLOOKUP(I1749, 'categories'!$A$2:$B$1000, 2, FALSE)</f>
        <v>Electric Bikes</v>
      </c>
      <c r="I1749">
        <f>VLOOKUP(C1749, products!$A$2:$D$1000, 4, FALSE)</f>
        <v>5</v>
      </c>
      <c r="J1749" t="str">
        <f>VLOOKUP(D1749, stores!$A$2:$B$1000, 2, FALSE)</f>
        <v>Baldwin Bikes</v>
      </c>
      <c r="K1749" t="str">
        <f>VLOOKUP(C:C,products!$A$2:$B$1000,2,)</f>
        <v>Trek Conduit+ - 2016</v>
      </c>
    </row>
    <row r="1750" spans="1:11" x14ac:dyDescent="0.25">
      <c r="A1750">
        <v>627</v>
      </c>
      <c r="B1750">
        <v>3</v>
      </c>
      <c r="C1750">
        <v>26</v>
      </c>
      <c r="D1750">
        <v>1</v>
      </c>
      <c r="E1750">
        <v>599.99</v>
      </c>
      <c r="F1750">
        <v>7.0000000000000007E-2</v>
      </c>
      <c r="G1750">
        <f>(order_items[[#This Row],[quantity]]*order_items[[#This Row],[list_price]]-order_items[[#This Row],[discount]])</f>
        <v>599.91999999999996</v>
      </c>
      <c r="H1750" t="str">
        <f>VLOOKUP(I1750, 'categories'!$A$2:$B$1000, 2, FALSE)</f>
        <v>Comfort Bicycles</v>
      </c>
      <c r="I1750">
        <f>VLOOKUP(C1750, products!$A$2:$D$1000, 4, FALSE)</f>
        <v>2</v>
      </c>
      <c r="J1750" t="str">
        <f>VLOOKUP(D1750, stores!$A$2:$B$1000, 2, FALSE)</f>
        <v>Santa Cruz Bikes</v>
      </c>
      <c r="K1750" t="str">
        <f>VLOOKUP(C:C,products!$A$2:$B$1000,2,)</f>
        <v>Electra Townie Original 7D EQ - 2016</v>
      </c>
    </row>
    <row r="1751" spans="1:11" x14ac:dyDescent="0.25">
      <c r="A1751">
        <v>628</v>
      </c>
      <c r="B1751">
        <v>1</v>
      </c>
      <c r="C1751">
        <v>15</v>
      </c>
      <c r="D1751">
        <v>2</v>
      </c>
      <c r="E1751">
        <v>529.99</v>
      </c>
      <c r="F1751">
        <v>0.1</v>
      </c>
      <c r="G1751">
        <f>(order_items[[#This Row],[quantity]]*order_items[[#This Row],[list_price]]-order_items[[#This Row],[discount]])</f>
        <v>1059.8800000000001</v>
      </c>
      <c r="H1751" t="str">
        <f>VLOOKUP(I1751, 'categories'!$A$2:$B$1000, 2, FALSE)</f>
        <v>Cruisers Bicycles</v>
      </c>
      <c r="I1751">
        <f>VLOOKUP(C1751, products!$A$2:$D$1000, 4, FALSE)</f>
        <v>3</v>
      </c>
      <c r="J1751" t="str">
        <f>VLOOKUP(D1751, stores!$A$2:$B$1000, 2, FALSE)</f>
        <v>Baldwin Bikes</v>
      </c>
      <c r="K1751" t="str">
        <f>VLOOKUP(C:C,products!$A$2:$B$1000,2,)</f>
        <v>Electra Moto 1 - 2016</v>
      </c>
    </row>
    <row r="1752" spans="1:11" x14ac:dyDescent="0.25">
      <c r="A1752">
        <v>629</v>
      </c>
      <c r="B1752">
        <v>1</v>
      </c>
      <c r="C1752">
        <v>19</v>
      </c>
      <c r="D1752">
        <v>1</v>
      </c>
      <c r="E1752">
        <v>449</v>
      </c>
      <c r="F1752">
        <v>0.05</v>
      </c>
      <c r="G1752">
        <f>(order_items[[#This Row],[quantity]]*order_items[[#This Row],[list_price]]-order_items[[#This Row],[discount]])</f>
        <v>448.95</v>
      </c>
      <c r="H1752" t="str">
        <f>VLOOKUP(I1752, 'categories'!$A$2:$B$1000, 2, FALSE)</f>
        <v>Cruisers Bicycles</v>
      </c>
      <c r="I1752">
        <f>VLOOKUP(C1752, products!$A$2:$D$1000, 4, FALSE)</f>
        <v>3</v>
      </c>
      <c r="J1752" t="str">
        <f>VLOOKUP(D1752, stores!$A$2:$B$1000, 2, FALSE)</f>
        <v>Santa Cruz Bikes</v>
      </c>
      <c r="K1752" t="str">
        <f>VLOOKUP(C:C,products!$A$2:$B$1000,2,)</f>
        <v>Pure Cycles William 3-Speed - 2016</v>
      </c>
    </row>
    <row r="1753" spans="1:11" x14ac:dyDescent="0.25">
      <c r="A1753">
        <v>629</v>
      </c>
      <c r="B1753">
        <v>2</v>
      </c>
      <c r="C1753">
        <v>5</v>
      </c>
      <c r="D1753">
        <v>2</v>
      </c>
      <c r="E1753">
        <v>1320.99</v>
      </c>
      <c r="F1753">
        <v>0.05</v>
      </c>
      <c r="G1753">
        <f>(order_items[[#This Row],[quantity]]*order_items[[#This Row],[list_price]]-order_items[[#This Row],[discount]])</f>
        <v>2641.93</v>
      </c>
      <c r="H1753" t="str">
        <f>VLOOKUP(I1753, 'categories'!$A$2:$B$1000, 2, FALSE)</f>
        <v>Mountain Bikes</v>
      </c>
      <c r="I1753">
        <f>VLOOKUP(C1753, products!$A$2:$D$1000, 4, FALSE)</f>
        <v>6</v>
      </c>
      <c r="J1753" t="str">
        <f>VLOOKUP(D1753, stores!$A$2:$B$1000, 2, FALSE)</f>
        <v>Baldwin Bikes</v>
      </c>
      <c r="K1753" t="str">
        <f>VLOOKUP(C:C,products!$A$2:$B$1000,2,)</f>
        <v>Heller Shagamaw Frame - 2016</v>
      </c>
    </row>
    <row r="1754" spans="1:11" x14ac:dyDescent="0.25">
      <c r="A1754">
        <v>629</v>
      </c>
      <c r="B1754">
        <v>3</v>
      </c>
      <c r="C1754">
        <v>23</v>
      </c>
      <c r="D1754">
        <v>2</v>
      </c>
      <c r="E1754">
        <v>299.99</v>
      </c>
      <c r="F1754">
        <v>0.1</v>
      </c>
      <c r="G1754">
        <f>(order_items[[#This Row],[quantity]]*order_items[[#This Row],[list_price]]-order_items[[#This Row],[discount]])</f>
        <v>599.88</v>
      </c>
      <c r="H1754" t="str">
        <f>VLOOKUP(I1754, 'categories'!$A$2:$B$1000, 2, FALSE)</f>
        <v>Children Bicycles</v>
      </c>
      <c r="I1754">
        <f>VLOOKUP(C1754, products!$A$2:$D$1000, 4, FALSE)</f>
        <v>1</v>
      </c>
      <c r="J1754" t="str">
        <f>VLOOKUP(D1754, stores!$A$2:$B$1000, 2, FALSE)</f>
        <v>Baldwin Bikes</v>
      </c>
      <c r="K1754" t="str">
        <f>VLOOKUP(C:C,products!$A$2:$B$1000,2,)</f>
        <v>Electra Girl's Hawaii 1 (20-inch) - 2015/2016</v>
      </c>
    </row>
    <row r="1755" spans="1:11" x14ac:dyDescent="0.25">
      <c r="A1755">
        <v>629</v>
      </c>
      <c r="B1755">
        <v>4</v>
      </c>
      <c r="C1755">
        <v>14</v>
      </c>
      <c r="D1755">
        <v>2</v>
      </c>
      <c r="E1755">
        <v>269.99</v>
      </c>
      <c r="F1755">
        <v>0.05</v>
      </c>
      <c r="G1755">
        <f>(order_items[[#This Row],[quantity]]*order_items[[#This Row],[list_price]]-order_items[[#This Row],[discount]])</f>
        <v>539.93000000000006</v>
      </c>
      <c r="H1755" t="str">
        <f>VLOOKUP(I1755, 'categories'!$A$2:$B$1000, 2, FALSE)</f>
        <v>Cruisers Bicycles</v>
      </c>
      <c r="I1755">
        <f>VLOOKUP(C1755, products!$A$2:$D$1000, 4, FALSE)</f>
        <v>3</v>
      </c>
      <c r="J1755" t="str">
        <f>VLOOKUP(D1755, stores!$A$2:$B$1000, 2, FALSE)</f>
        <v>Baldwin Bikes</v>
      </c>
      <c r="K1755" t="str">
        <f>VLOOKUP(C:C,products!$A$2:$B$1000,2,)</f>
        <v>Electra Girl's Hawaii 1 (16-inch) - 2015/2016</v>
      </c>
    </row>
    <row r="1756" spans="1:11" x14ac:dyDescent="0.25">
      <c r="A1756">
        <v>629</v>
      </c>
      <c r="B1756">
        <v>5</v>
      </c>
      <c r="C1756">
        <v>6</v>
      </c>
      <c r="D1756">
        <v>2</v>
      </c>
      <c r="E1756">
        <v>469.99</v>
      </c>
      <c r="F1756">
        <v>0.1</v>
      </c>
      <c r="G1756">
        <f>(order_items[[#This Row],[quantity]]*order_items[[#This Row],[list_price]]-order_items[[#This Row],[discount]])</f>
        <v>939.88</v>
      </c>
      <c r="H1756" t="str">
        <f>VLOOKUP(I1756, 'categories'!$A$2:$B$1000, 2, FALSE)</f>
        <v>Mountain Bikes</v>
      </c>
      <c r="I1756">
        <f>VLOOKUP(C1756, products!$A$2:$D$1000, 4, FALSE)</f>
        <v>6</v>
      </c>
      <c r="J1756" t="str">
        <f>VLOOKUP(D1756, stores!$A$2:$B$1000, 2, FALSE)</f>
        <v>Baldwin Bikes</v>
      </c>
      <c r="K1756" t="str">
        <f>VLOOKUP(C:C,products!$A$2:$B$1000,2,)</f>
        <v>Surly Ice Cream Truck Frameset - 2016</v>
      </c>
    </row>
    <row r="1757" spans="1:11" x14ac:dyDescent="0.25">
      <c r="A1757">
        <v>630</v>
      </c>
      <c r="B1757">
        <v>1</v>
      </c>
      <c r="C1757">
        <v>5</v>
      </c>
      <c r="D1757">
        <v>1</v>
      </c>
      <c r="E1757">
        <v>1320.99</v>
      </c>
      <c r="F1757">
        <v>0.05</v>
      </c>
      <c r="G1757">
        <f>(order_items[[#This Row],[quantity]]*order_items[[#This Row],[list_price]]-order_items[[#This Row],[discount]])</f>
        <v>1320.94</v>
      </c>
      <c r="H1757" t="str">
        <f>VLOOKUP(I1757, 'categories'!$A$2:$B$1000, 2, FALSE)</f>
        <v>Mountain Bikes</v>
      </c>
      <c r="I1757">
        <f>VLOOKUP(C1757, products!$A$2:$D$1000, 4, FALSE)</f>
        <v>6</v>
      </c>
      <c r="J1757" t="str">
        <f>VLOOKUP(D1757, stores!$A$2:$B$1000, 2, FALSE)</f>
        <v>Santa Cruz Bikes</v>
      </c>
      <c r="K1757" t="str">
        <f>VLOOKUP(C:C,products!$A$2:$B$1000,2,)</f>
        <v>Heller Shagamaw Frame - 2016</v>
      </c>
    </row>
    <row r="1758" spans="1:11" x14ac:dyDescent="0.25">
      <c r="A1758">
        <v>630</v>
      </c>
      <c r="B1758">
        <v>2</v>
      </c>
      <c r="C1758">
        <v>25</v>
      </c>
      <c r="D1758">
        <v>1</v>
      </c>
      <c r="E1758">
        <v>499.99</v>
      </c>
      <c r="F1758">
        <v>0.1</v>
      </c>
      <c r="G1758">
        <f>(order_items[[#This Row],[quantity]]*order_items[[#This Row],[list_price]]-order_items[[#This Row],[discount]])</f>
        <v>499.89</v>
      </c>
      <c r="H1758" t="str">
        <f>VLOOKUP(I1758, 'categories'!$A$2:$B$1000, 2, FALSE)</f>
        <v>Comfort Bicycles</v>
      </c>
      <c r="I1758">
        <f>VLOOKUP(C1758, products!$A$2:$D$1000, 4, FALSE)</f>
        <v>2</v>
      </c>
      <c r="J1758" t="str">
        <f>VLOOKUP(D1758, stores!$A$2:$B$1000, 2, FALSE)</f>
        <v>Santa Cruz Bikes</v>
      </c>
      <c r="K1758" t="str">
        <f>VLOOKUP(C:C,products!$A$2:$B$1000,2,)</f>
        <v>Electra Townie Original 7D - 2015/2016</v>
      </c>
    </row>
    <row r="1759" spans="1:11" x14ac:dyDescent="0.25">
      <c r="A1759">
        <v>630</v>
      </c>
      <c r="B1759">
        <v>3</v>
      </c>
      <c r="C1759">
        <v>18</v>
      </c>
      <c r="D1759">
        <v>2</v>
      </c>
      <c r="E1759">
        <v>449</v>
      </c>
      <c r="F1759">
        <v>0.1</v>
      </c>
      <c r="G1759">
        <f>(order_items[[#This Row],[quantity]]*order_items[[#This Row],[list_price]]-order_items[[#This Row],[discount]])</f>
        <v>897.9</v>
      </c>
      <c r="H1759" t="str">
        <f>VLOOKUP(I1759, 'categories'!$A$2:$B$1000, 2, FALSE)</f>
        <v>Cruisers Bicycles</v>
      </c>
      <c r="I1759">
        <f>VLOOKUP(C1759, products!$A$2:$D$1000, 4, FALSE)</f>
        <v>3</v>
      </c>
      <c r="J1759" t="str">
        <f>VLOOKUP(D1759, stores!$A$2:$B$1000, 2, FALSE)</f>
        <v>Baldwin Bikes</v>
      </c>
      <c r="K1759" t="str">
        <f>VLOOKUP(C:C,products!$A$2:$B$1000,2,)</f>
        <v>Pure Cycles Western 3-Speed - Women's - 2015/2016</v>
      </c>
    </row>
    <row r="1760" spans="1:11" x14ac:dyDescent="0.25">
      <c r="A1760">
        <v>630</v>
      </c>
      <c r="B1760">
        <v>4</v>
      </c>
      <c r="C1760">
        <v>21</v>
      </c>
      <c r="D1760">
        <v>2</v>
      </c>
      <c r="E1760">
        <v>269.99</v>
      </c>
      <c r="F1760">
        <v>7.0000000000000007E-2</v>
      </c>
      <c r="G1760">
        <f>(order_items[[#This Row],[quantity]]*order_items[[#This Row],[list_price]]-order_items[[#This Row],[discount]])</f>
        <v>539.91</v>
      </c>
      <c r="H1760" t="str">
        <f>VLOOKUP(I1760, 'categories'!$A$2:$B$1000, 2, FALSE)</f>
        <v>Children Bicycles</v>
      </c>
      <c r="I1760">
        <f>VLOOKUP(C1760, products!$A$2:$D$1000, 4, FALSE)</f>
        <v>1</v>
      </c>
      <c r="J1760" t="str">
        <f>VLOOKUP(D1760, stores!$A$2:$B$1000, 2, FALSE)</f>
        <v>Baldwin Bikes</v>
      </c>
      <c r="K1760" t="str">
        <f>VLOOKUP(C:C,products!$A$2:$B$1000,2,)</f>
        <v>Electra Cruiser 1 (24-Inch) - 2016</v>
      </c>
    </row>
    <row r="1761" spans="1:11" x14ac:dyDescent="0.25">
      <c r="A1761">
        <v>631</v>
      </c>
      <c r="B1761">
        <v>1</v>
      </c>
      <c r="C1761">
        <v>24</v>
      </c>
      <c r="D1761">
        <v>2</v>
      </c>
      <c r="E1761">
        <v>549.99</v>
      </c>
      <c r="F1761">
        <v>7.0000000000000007E-2</v>
      </c>
      <c r="G1761">
        <f>(order_items[[#This Row],[quantity]]*order_items[[#This Row],[list_price]]-order_items[[#This Row],[discount]])</f>
        <v>1099.9100000000001</v>
      </c>
      <c r="H1761" t="str">
        <f>VLOOKUP(I1761, 'categories'!$A$2:$B$1000, 2, FALSE)</f>
        <v>Comfort Bicycles</v>
      </c>
      <c r="I1761">
        <f>VLOOKUP(C1761, products!$A$2:$D$1000, 4, FALSE)</f>
        <v>2</v>
      </c>
      <c r="J1761" t="str">
        <f>VLOOKUP(D1761, stores!$A$2:$B$1000, 2, FALSE)</f>
        <v>Baldwin Bikes</v>
      </c>
      <c r="K1761" t="str">
        <f>VLOOKUP(C:C,products!$A$2:$B$1000,2,)</f>
        <v>Electra Townie Original 21D - 2016</v>
      </c>
    </row>
    <row r="1762" spans="1:11" x14ac:dyDescent="0.25">
      <c r="A1762">
        <v>631</v>
      </c>
      <c r="B1762">
        <v>2</v>
      </c>
      <c r="C1762">
        <v>15</v>
      </c>
      <c r="D1762">
        <v>2</v>
      </c>
      <c r="E1762">
        <v>529.99</v>
      </c>
      <c r="F1762">
        <v>7.0000000000000007E-2</v>
      </c>
      <c r="G1762">
        <f>(order_items[[#This Row],[quantity]]*order_items[[#This Row],[list_price]]-order_items[[#This Row],[discount]])</f>
        <v>1059.9100000000001</v>
      </c>
      <c r="H1762" t="str">
        <f>VLOOKUP(I1762, 'categories'!$A$2:$B$1000, 2, FALSE)</f>
        <v>Cruisers Bicycles</v>
      </c>
      <c r="I1762">
        <f>VLOOKUP(C1762, products!$A$2:$D$1000, 4, FALSE)</f>
        <v>3</v>
      </c>
      <c r="J1762" t="str">
        <f>VLOOKUP(D1762, stores!$A$2:$B$1000, 2, FALSE)</f>
        <v>Baldwin Bikes</v>
      </c>
      <c r="K1762" t="str">
        <f>VLOOKUP(C:C,products!$A$2:$B$1000,2,)</f>
        <v>Electra Moto 1 - 2016</v>
      </c>
    </row>
    <row r="1763" spans="1:11" x14ac:dyDescent="0.25">
      <c r="A1763">
        <v>632</v>
      </c>
      <c r="B1763">
        <v>1</v>
      </c>
      <c r="C1763">
        <v>25</v>
      </c>
      <c r="D1763">
        <v>1</v>
      </c>
      <c r="E1763">
        <v>499.99</v>
      </c>
      <c r="F1763">
        <v>0.2</v>
      </c>
      <c r="G1763">
        <f>(order_items[[#This Row],[quantity]]*order_items[[#This Row],[list_price]]-order_items[[#This Row],[discount]])</f>
        <v>499.79</v>
      </c>
      <c r="H1763" t="str">
        <f>VLOOKUP(I1763, 'categories'!$A$2:$B$1000, 2, FALSE)</f>
        <v>Comfort Bicycles</v>
      </c>
      <c r="I1763">
        <f>VLOOKUP(C1763, products!$A$2:$D$1000, 4, FALSE)</f>
        <v>2</v>
      </c>
      <c r="J1763" t="str">
        <f>VLOOKUP(D1763, stores!$A$2:$B$1000, 2, FALSE)</f>
        <v>Santa Cruz Bikes</v>
      </c>
      <c r="K1763" t="str">
        <f>VLOOKUP(C:C,products!$A$2:$B$1000,2,)</f>
        <v>Electra Townie Original 7D - 2015/2016</v>
      </c>
    </row>
    <row r="1764" spans="1:11" x14ac:dyDescent="0.25">
      <c r="A1764">
        <v>632</v>
      </c>
      <c r="B1764">
        <v>2</v>
      </c>
      <c r="C1764">
        <v>11</v>
      </c>
      <c r="D1764">
        <v>2</v>
      </c>
      <c r="E1764">
        <v>1680.99</v>
      </c>
      <c r="F1764">
        <v>0.1</v>
      </c>
      <c r="G1764">
        <f>(order_items[[#This Row],[quantity]]*order_items[[#This Row],[list_price]]-order_items[[#This Row],[discount]])</f>
        <v>3361.88</v>
      </c>
      <c r="H1764" t="str">
        <f>VLOOKUP(I1764, 'categories'!$A$2:$B$1000, 2, FALSE)</f>
        <v>Cyclocross Bicycles</v>
      </c>
      <c r="I1764">
        <f>VLOOKUP(C1764, products!$A$2:$D$1000, 4, FALSE)</f>
        <v>4</v>
      </c>
      <c r="J1764" t="str">
        <f>VLOOKUP(D1764, stores!$A$2:$B$1000, 2, FALSE)</f>
        <v>Baldwin Bikes</v>
      </c>
      <c r="K1764" t="str">
        <f>VLOOKUP(C:C,products!$A$2:$B$1000,2,)</f>
        <v>Surly Straggler 650b - 2016</v>
      </c>
    </row>
    <row r="1765" spans="1:11" x14ac:dyDescent="0.25">
      <c r="A1765">
        <v>632</v>
      </c>
      <c r="B1765">
        <v>3</v>
      </c>
      <c r="C1765">
        <v>15</v>
      </c>
      <c r="D1765">
        <v>1</v>
      </c>
      <c r="E1765">
        <v>529.99</v>
      </c>
      <c r="F1765">
        <v>7.0000000000000007E-2</v>
      </c>
      <c r="G1765">
        <f>(order_items[[#This Row],[quantity]]*order_items[[#This Row],[list_price]]-order_items[[#This Row],[discount]])</f>
        <v>529.91999999999996</v>
      </c>
      <c r="H1765" t="str">
        <f>VLOOKUP(I1765, 'categories'!$A$2:$B$1000, 2, FALSE)</f>
        <v>Cruisers Bicycles</v>
      </c>
      <c r="I1765">
        <f>VLOOKUP(C1765, products!$A$2:$D$1000, 4, FALSE)</f>
        <v>3</v>
      </c>
      <c r="J1765" t="str">
        <f>VLOOKUP(D1765, stores!$A$2:$B$1000, 2, FALSE)</f>
        <v>Santa Cruz Bikes</v>
      </c>
      <c r="K1765" t="str">
        <f>VLOOKUP(C:C,products!$A$2:$B$1000,2,)</f>
        <v>Electra Moto 1 - 2016</v>
      </c>
    </row>
    <row r="1766" spans="1:11" x14ac:dyDescent="0.25">
      <c r="A1766">
        <v>632</v>
      </c>
      <c r="B1766">
        <v>4</v>
      </c>
      <c r="C1766">
        <v>6</v>
      </c>
      <c r="D1766">
        <v>1</v>
      </c>
      <c r="E1766">
        <v>469.99</v>
      </c>
      <c r="F1766">
        <v>0.05</v>
      </c>
      <c r="G1766">
        <f>(order_items[[#This Row],[quantity]]*order_items[[#This Row],[list_price]]-order_items[[#This Row],[discount]])</f>
        <v>469.94</v>
      </c>
      <c r="H1766" t="str">
        <f>VLOOKUP(I1766, 'categories'!$A$2:$B$1000, 2, FALSE)</f>
        <v>Mountain Bikes</v>
      </c>
      <c r="I1766">
        <f>VLOOKUP(C1766, products!$A$2:$D$1000, 4, FALSE)</f>
        <v>6</v>
      </c>
      <c r="J1766" t="str">
        <f>VLOOKUP(D1766, stores!$A$2:$B$1000, 2, FALSE)</f>
        <v>Santa Cruz Bikes</v>
      </c>
      <c r="K1766" t="str">
        <f>VLOOKUP(C:C,products!$A$2:$B$1000,2,)</f>
        <v>Surly Ice Cream Truck Frameset - 2016</v>
      </c>
    </row>
    <row r="1767" spans="1:11" x14ac:dyDescent="0.25">
      <c r="A1767">
        <v>632</v>
      </c>
      <c r="B1767">
        <v>5</v>
      </c>
      <c r="C1767">
        <v>22</v>
      </c>
      <c r="D1767">
        <v>2</v>
      </c>
      <c r="E1767">
        <v>269.99</v>
      </c>
      <c r="F1767">
        <v>0.1</v>
      </c>
      <c r="G1767">
        <f>(order_items[[#This Row],[quantity]]*order_items[[#This Row],[list_price]]-order_items[[#This Row],[discount]])</f>
        <v>539.88</v>
      </c>
      <c r="H1767" t="str">
        <f>VLOOKUP(I1767, 'categories'!$A$2:$B$1000, 2, FALSE)</f>
        <v>Children Bicycles</v>
      </c>
      <c r="I1767">
        <f>VLOOKUP(C1767, products!$A$2:$D$1000, 4, FALSE)</f>
        <v>1</v>
      </c>
      <c r="J1767" t="str">
        <f>VLOOKUP(D1767, stores!$A$2:$B$1000, 2, FALSE)</f>
        <v>Baldwin Bikes</v>
      </c>
      <c r="K1767" t="str">
        <f>VLOOKUP(C:C,products!$A$2:$B$1000,2,)</f>
        <v>Electra Girl's Hawaii 1 (16-inch) - 2015/2016</v>
      </c>
    </row>
    <row r="1768" spans="1:11" x14ac:dyDescent="0.25">
      <c r="A1768">
        <v>633</v>
      </c>
      <c r="B1768">
        <v>1</v>
      </c>
      <c r="C1768">
        <v>12</v>
      </c>
      <c r="D1768">
        <v>2</v>
      </c>
      <c r="E1768">
        <v>549.99</v>
      </c>
      <c r="F1768">
        <v>0.05</v>
      </c>
      <c r="G1768">
        <f>(order_items[[#This Row],[quantity]]*order_items[[#This Row],[list_price]]-order_items[[#This Row],[discount]])</f>
        <v>1099.93</v>
      </c>
      <c r="H1768" t="str">
        <f>VLOOKUP(I1768, 'categories'!$A$2:$B$1000, 2, FALSE)</f>
        <v>Cruisers Bicycles</v>
      </c>
      <c r="I1768">
        <f>VLOOKUP(C1768, products!$A$2:$D$1000, 4, FALSE)</f>
        <v>3</v>
      </c>
      <c r="J1768" t="str">
        <f>VLOOKUP(D1768, stores!$A$2:$B$1000, 2, FALSE)</f>
        <v>Baldwin Bikes</v>
      </c>
      <c r="K1768" t="str">
        <f>VLOOKUP(C:C,products!$A$2:$B$1000,2,)</f>
        <v>Electra Townie Original 21D - 2016</v>
      </c>
    </row>
    <row r="1769" spans="1:11" x14ac:dyDescent="0.25">
      <c r="A1769">
        <v>633</v>
      </c>
      <c r="B1769">
        <v>2</v>
      </c>
      <c r="C1769">
        <v>13</v>
      </c>
      <c r="D1769">
        <v>2</v>
      </c>
      <c r="E1769">
        <v>269.99</v>
      </c>
      <c r="F1769">
        <v>0.2</v>
      </c>
      <c r="G1769">
        <f>(order_items[[#This Row],[quantity]]*order_items[[#This Row],[list_price]]-order_items[[#This Row],[discount]])</f>
        <v>539.78</v>
      </c>
      <c r="H1769" t="str">
        <f>VLOOKUP(I1769, 'categories'!$A$2:$B$1000, 2, FALSE)</f>
        <v>Cruisers Bicycles</v>
      </c>
      <c r="I1769">
        <f>VLOOKUP(C1769, products!$A$2:$D$1000, 4, FALSE)</f>
        <v>3</v>
      </c>
      <c r="J1769" t="str">
        <f>VLOOKUP(D1769, stores!$A$2:$B$1000, 2, FALSE)</f>
        <v>Baldwin Bikes</v>
      </c>
      <c r="K1769" t="str">
        <f>VLOOKUP(C:C,products!$A$2:$B$1000,2,)</f>
        <v>Electra Cruiser 1 (24-Inch) - 2016</v>
      </c>
    </row>
    <row r="1770" spans="1:11" x14ac:dyDescent="0.25">
      <c r="A1770">
        <v>633</v>
      </c>
      <c r="B1770">
        <v>3</v>
      </c>
      <c r="C1770">
        <v>5</v>
      </c>
      <c r="D1770">
        <v>2</v>
      </c>
      <c r="E1770">
        <v>1320.99</v>
      </c>
      <c r="F1770">
        <v>0.2</v>
      </c>
      <c r="G1770">
        <f>(order_items[[#This Row],[quantity]]*order_items[[#This Row],[list_price]]-order_items[[#This Row],[discount]])</f>
        <v>2641.78</v>
      </c>
      <c r="H1770" t="str">
        <f>VLOOKUP(I1770, 'categories'!$A$2:$B$1000, 2, FALSE)</f>
        <v>Mountain Bikes</v>
      </c>
      <c r="I1770">
        <f>VLOOKUP(C1770, products!$A$2:$D$1000, 4, FALSE)</f>
        <v>6</v>
      </c>
      <c r="J1770" t="str">
        <f>VLOOKUP(D1770, stores!$A$2:$B$1000, 2, FALSE)</f>
        <v>Baldwin Bikes</v>
      </c>
      <c r="K1770" t="str">
        <f>VLOOKUP(C:C,products!$A$2:$B$1000,2,)</f>
        <v>Heller Shagamaw Frame - 2016</v>
      </c>
    </row>
    <row r="1771" spans="1:11" x14ac:dyDescent="0.25">
      <c r="A1771">
        <v>633</v>
      </c>
      <c r="B1771">
        <v>4</v>
      </c>
      <c r="C1771">
        <v>10</v>
      </c>
      <c r="D1771">
        <v>2</v>
      </c>
      <c r="E1771">
        <v>1549</v>
      </c>
      <c r="F1771">
        <v>0.2</v>
      </c>
      <c r="G1771">
        <f>(order_items[[#This Row],[quantity]]*order_items[[#This Row],[list_price]]-order_items[[#This Row],[discount]])</f>
        <v>3097.8</v>
      </c>
      <c r="H1771" t="str">
        <f>VLOOKUP(I1771, 'categories'!$A$2:$B$1000, 2, FALSE)</f>
        <v>Cyclocross Bicycles</v>
      </c>
      <c r="I1771">
        <f>VLOOKUP(C1771, products!$A$2:$D$1000, 4, FALSE)</f>
        <v>4</v>
      </c>
      <c r="J1771" t="str">
        <f>VLOOKUP(D1771, stores!$A$2:$B$1000, 2, FALSE)</f>
        <v>Baldwin Bikes</v>
      </c>
      <c r="K1771" t="str">
        <f>VLOOKUP(C:C,products!$A$2:$B$1000,2,)</f>
        <v>Surly Straggler - 2016</v>
      </c>
    </row>
    <row r="1772" spans="1:11" x14ac:dyDescent="0.25">
      <c r="A1772">
        <v>634</v>
      </c>
      <c r="B1772">
        <v>1</v>
      </c>
      <c r="C1772">
        <v>4</v>
      </c>
      <c r="D1772">
        <v>2</v>
      </c>
      <c r="E1772">
        <v>2899.99</v>
      </c>
      <c r="F1772">
        <v>0.05</v>
      </c>
      <c r="G1772">
        <f>(order_items[[#This Row],[quantity]]*order_items[[#This Row],[list_price]]-order_items[[#This Row],[discount]])</f>
        <v>5799.9299999999994</v>
      </c>
      <c r="H1772" t="str">
        <f>VLOOKUP(I1772, 'categories'!$A$2:$B$1000, 2, FALSE)</f>
        <v>Mountain Bikes</v>
      </c>
      <c r="I1772">
        <f>VLOOKUP(C1772, products!$A$2:$D$1000, 4, FALSE)</f>
        <v>6</v>
      </c>
      <c r="J1772" t="str">
        <f>VLOOKUP(D1772, stores!$A$2:$B$1000, 2, FALSE)</f>
        <v>Baldwin Bikes</v>
      </c>
      <c r="K1772" t="str">
        <f>VLOOKUP(C:C,products!$A$2:$B$1000,2,)</f>
        <v>Trek Fuel EX 8 29 - 2016</v>
      </c>
    </row>
    <row r="1773" spans="1:11" x14ac:dyDescent="0.25">
      <c r="A1773">
        <v>634</v>
      </c>
      <c r="B1773">
        <v>2</v>
      </c>
      <c r="C1773">
        <v>12</v>
      </c>
      <c r="D1773">
        <v>1</v>
      </c>
      <c r="E1773">
        <v>549.99</v>
      </c>
      <c r="F1773">
        <v>0.1</v>
      </c>
      <c r="G1773">
        <f>(order_items[[#This Row],[quantity]]*order_items[[#This Row],[list_price]]-order_items[[#This Row],[discount]])</f>
        <v>549.89</v>
      </c>
      <c r="H1773" t="str">
        <f>VLOOKUP(I1773, 'categories'!$A$2:$B$1000, 2, FALSE)</f>
        <v>Cruisers Bicycles</v>
      </c>
      <c r="I1773">
        <f>VLOOKUP(C1773, products!$A$2:$D$1000, 4, FALSE)</f>
        <v>3</v>
      </c>
      <c r="J1773" t="str">
        <f>VLOOKUP(D1773, stores!$A$2:$B$1000, 2, FALSE)</f>
        <v>Santa Cruz Bikes</v>
      </c>
      <c r="K1773" t="str">
        <f>VLOOKUP(C:C,products!$A$2:$B$1000,2,)</f>
        <v>Electra Townie Original 21D - 2016</v>
      </c>
    </row>
    <row r="1774" spans="1:11" x14ac:dyDescent="0.25">
      <c r="A1774">
        <v>635</v>
      </c>
      <c r="B1774">
        <v>1</v>
      </c>
      <c r="C1774">
        <v>4</v>
      </c>
      <c r="D1774">
        <v>1</v>
      </c>
      <c r="E1774">
        <v>2899.99</v>
      </c>
      <c r="F1774">
        <v>0.05</v>
      </c>
      <c r="G1774">
        <f>(order_items[[#This Row],[quantity]]*order_items[[#This Row],[list_price]]-order_items[[#This Row],[discount]])</f>
        <v>2899.9399999999996</v>
      </c>
      <c r="H1774" t="str">
        <f>VLOOKUP(I1774, 'categories'!$A$2:$B$1000, 2, FALSE)</f>
        <v>Mountain Bikes</v>
      </c>
      <c r="I1774">
        <f>VLOOKUP(C1774, products!$A$2:$D$1000, 4, FALSE)</f>
        <v>6</v>
      </c>
      <c r="J1774" t="str">
        <f>VLOOKUP(D1774, stores!$A$2:$B$1000, 2, FALSE)</f>
        <v>Santa Cruz Bikes</v>
      </c>
      <c r="K1774" t="str">
        <f>VLOOKUP(C:C,products!$A$2:$B$1000,2,)</f>
        <v>Trek Fuel EX 8 29 - 2016</v>
      </c>
    </row>
    <row r="1775" spans="1:11" x14ac:dyDescent="0.25">
      <c r="A1775">
        <v>636</v>
      </c>
      <c r="B1775">
        <v>1</v>
      </c>
      <c r="C1775">
        <v>85</v>
      </c>
      <c r="D1775">
        <v>2</v>
      </c>
      <c r="E1775">
        <v>329.99</v>
      </c>
      <c r="F1775">
        <v>0.2</v>
      </c>
      <c r="G1775">
        <f>(order_items[[#This Row],[quantity]]*order_items[[#This Row],[list_price]]-order_items[[#This Row],[discount]])</f>
        <v>659.78</v>
      </c>
      <c r="H1775" t="str">
        <f>VLOOKUP(I1775, 'categories'!$A$2:$B$1000, 2, FALSE)</f>
        <v>Children Bicycles</v>
      </c>
      <c r="I1775">
        <f>VLOOKUP(C1775, products!$A$2:$D$1000, 4, FALSE)</f>
        <v>1</v>
      </c>
      <c r="J1775" t="str">
        <f>VLOOKUP(D1775, stores!$A$2:$B$1000, 2, FALSE)</f>
        <v>Baldwin Bikes</v>
      </c>
      <c r="K1775" t="str">
        <f>VLOOKUP(C:C,products!$A$2:$B$1000,2,)</f>
        <v>Haro Downtown 16 - 2017</v>
      </c>
    </row>
    <row r="1776" spans="1:11" x14ac:dyDescent="0.25">
      <c r="A1776">
        <v>637</v>
      </c>
      <c r="B1776">
        <v>1</v>
      </c>
      <c r="C1776">
        <v>9</v>
      </c>
      <c r="D1776">
        <v>1</v>
      </c>
      <c r="E1776">
        <v>2999.99</v>
      </c>
      <c r="F1776">
        <v>0.1</v>
      </c>
      <c r="G1776">
        <f>(order_items[[#This Row],[quantity]]*order_items[[#This Row],[list_price]]-order_items[[#This Row],[discount]])</f>
        <v>2999.89</v>
      </c>
      <c r="H1776" t="str">
        <f>VLOOKUP(I1776, 'categories'!$A$2:$B$1000, 2, FALSE)</f>
        <v>Electric Bikes</v>
      </c>
      <c r="I1776">
        <f>VLOOKUP(C1776, products!$A$2:$D$1000, 4, FALSE)</f>
        <v>5</v>
      </c>
      <c r="J1776" t="str">
        <f>VLOOKUP(D1776, stores!$A$2:$B$1000, 2, FALSE)</f>
        <v>Santa Cruz Bikes</v>
      </c>
      <c r="K1776" t="str">
        <f>VLOOKUP(C:C,products!$A$2:$B$1000,2,)</f>
        <v>Trek Conduit+ - 2016</v>
      </c>
    </row>
    <row r="1777" spans="1:11" x14ac:dyDescent="0.25">
      <c r="A1777">
        <v>637</v>
      </c>
      <c r="B1777">
        <v>2</v>
      </c>
      <c r="C1777">
        <v>106</v>
      </c>
      <c r="D1777">
        <v>2</v>
      </c>
      <c r="E1777">
        <v>449.99</v>
      </c>
      <c r="F1777">
        <v>0.1</v>
      </c>
      <c r="G1777">
        <f>(order_items[[#This Row],[quantity]]*order_items[[#This Row],[list_price]]-order_items[[#This Row],[discount]])</f>
        <v>899.88</v>
      </c>
      <c r="H1777" t="str">
        <f>VLOOKUP(I1777, 'categories'!$A$2:$B$1000, 2, FALSE)</f>
        <v>Comfort Bicycles</v>
      </c>
      <c r="I1777">
        <f>VLOOKUP(C1777, products!$A$2:$D$1000, 4, FALSE)</f>
        <v>2</v>
      </c>
      <c r="J1777" t="str">
        <f>VLOOKUP(D1777, stores!$A$2:$B$1000, 2, FALSE)</f>
        <v>Baldwin Bikes</v>
      </c>
      <c r="K1777" t="str">
        <f>VLOOKUP(C:C,products!$A$2:$B$1000,2,)</f>
        <v>Sun Bicycles Cruz 3 - 2017</v>
      </c>
    </row>
    <row r="1778" spans="1:11" x14ac:dyDescent="0.25">
      <c r="A1778">
        <v>638</v>
      </c>
      <c r="B1778">
        <v>1</v>
      </c>
      <c r="C1778">
        <v>103</v>
      </c>
      <c r="D1778">
        <v>1</v>
      </c>
      <c r="E1778">
        <v>551.99</v>
      </c>
      <c r="F1778">
        <v>0.05</v>
      </c>
      <c r="G1778">
        <f>(order_items[[#This Row],[quantity]]*order_items[[#This Row],[list_price]]-order_items[[#This Row],[discount]])</f>
        <v>551.94000000000005</v>
      </c>
      <c r="H1778" t="str">
        <f>VLOOKUP(I1778, 'categories'!$A$2:$B$1000, 2, FALSE)</f>
        <v>Comfort Bicycles</v>
      </c>
      <c r="I1778">
        <f>VLOOKUP(C1778, products!$A$2:$D$1000, 4, FALSE)</f>
        <v>2</v>
      </c>
      <c r="J1778" t="str">
        <f>VLOOKUP(D1778, stores!$A$2:$B$1000, 2, FALSE)</f>
        <v>Santa Cruz Bikes</v>
      </c>
      <c r="K1778" t="str">
        <f>VLOOKUP(C:C,products!$A$2:$B$1000,2,)</f>
        <v>Sun Bicycles Streamway 3 - 2017</v>
      </c>
    </row>
    <row r="1779" spans="1:11" x14ac:dyDescent="0.25">
      <c r="A1779">
        <v>638</v>
      </c>
      <c r="B1779">
        <v>2</v>
      </c>
      <c r="C1779">
        <v>56</v>
      </c>
      <c r="D1779">
        <v>1</v>
      </c>
      <c r="E1779">
        <v>5499.99</v>
      </c>
      <c r="F1779">
        <v>0.2</v>
      </c>
      <c r="G1779">
        <f>(order_items[[#This Row],[quantity]]*order_items[[#This Row],[list_price]]-order_items[[#This Row],[discount]])</f>
        <v>5499.79</v>
      </c>
      <c r="H1779" t="str">
        <f>VLOOKUP(I1779, 'categories'!$A$2:$B$1000, 2, FALSE)</f>
        <v>Road Bikes</v>
      </c>
      <c r="I1779">
        <f>VLOOKUP(C1779, products!$A$2:$D$1000, 4, FALSE)</f>
        <v>7</v>
      </c>
      <c r="J1779" t="str">
        <f>VLOOKUP(D1779, stores!$A$2:$B$1000, 2, FALSE)</f>
        <v>Santa Cruz Bikes</v>
      </c>
      <c r="K1779" t="str">
        <f>VLOOKUP(C:C,products!$A$2:$B$1000,2,)</f>
        <v>Trek Domane SLR 6 Disc - 2017</v>
      </c>
    </row>
    <row r="1780" spans="1:11" x14ac:dyDescent="0.25">
      <c r="A1780">
        <v>638</v>
      </c>
      <c r="B1780">
        <v>3</v>
      </c>
      <c r="C1780">
        <v>53</v>
      </c>
      <c r="D1780">
        <v>2</v>
      </c>
      <c r="E1780">
        <v>749.99</v>
      </c>
      <c r="F1780">
        <v>0.05</v>
      </c>
      <c r="G1780">
        <f>(order_items[[#This Row],[quantity]]*order_items[[#This Row],[list_price]]-order_items[[#This Row],[discount]])</f>
        <v>1499.93</v>
      </c>
      <c r="H1780" t="str">
        <f>VLOOKUP(I1780, 'categories'!$A$2:$B$1000, 2, FALSE)</f>
        <v>Road Bikes</v>
      </c>
      <c r="I1780">
        <f>VLOOKUP(C1780, products!$A$2:$D$1000, 4, FALSE)</f>
        <v>7</v>
      </c>
      <c r="J1780" t="str">
        <f>VLOOKUP(D1780, stores!$A$2:$B$1000, 2, FALSE)</f>
        <v>Baldwin Bikes</v>
      </c>
      <c r="K1780" t="str">
        <f>VLOOKUP(C:C,products!$A$2:$B$1000,2,)</f>
        <v>Surly Ogre Frameset - 2017</v>
      </c>
    </row>
    <row r="1781" spans="1:11" x14ac:dyDescent="0.25">
      <c r="A1781">
        <v>639</v>
      </c>
      <c r="B1781">
        <v>1</v>
      </c>
      <c r="C1781">
        <v>15</v>
      </c>
      <c r="D1781">
        <v>1</v>
      </c>
      <c r="E1781">
        <v>529.99</v>
      </c>
      <c r="F1781">
        <v>7.0000000000000007E-2</v>
      </c>
      <c r="G1781">
        <f>(order_items[[#This Row],[quantity]]*order_items[[#This Row],[list_price]]-order_items[[#This Row],[discount]])</f>
        <v>529.91999999999996</v>
      </c>
      <c r="H1781" t="str">
        <f>VLOOKUP(I1781, 'categories'!$A$2:$B$1000, 2, FALSE)</f>
        <v>Cruisers Bicycles</v>
      </c>
      <c r="I1781">
        <f>VLOOKUP(C1781, products!$A$2:$D$1000, 4, FALSE)</f>
        <v>3</v>
      </c>
      <c r="J1781" t="str">
        <f>VLOOKUP(D1781, stores!$A$2:$B$1000, 2, FALSE)</f>
        <v>Santa Cruz Bikes</v>
      </c>
      <c r="K1781" t="str">
        <f>VLOOKUP(C:C,products!$A$2:$B$1000,2,)</f>
        <v>Electra Moto 1 - 2016</v>
      </c>
    </row>
    <row r="1782" spans="1:11" x14ac:dyDescent="0.25">
      <c r="A1782">
        <v>639</v>
      </c>
      <c r="B1782">
        <v>2</v>
      </c>
      <c r="C1782">
        <v>73</v>
      </c>
      <c r="D1782">
        <v>1</v>
      </c>
      <c r="E1782">
        <v>749.99</v>
      </c>
      <c r="F1782">
        <v>0.05</v>
      </c>
      <c r="G1782">
        <f>(order_items[[#This Row],[quantity]]*order_items[[#This Row],[list_price]]-order_items[[#This Row],[discount]])</f>
        <v>749.94</v>
      </c>
      <c r="H1782" t="str">
        <f>VLOOKUP(I1782, 'categories'!$A$2:$B$1000, 2, FALSE)</f>
        <v>Cruisers Bicycles</v>
      </c>
      <c r="I1782">
        <f>VLOOKUP(C1782, products!$A$2:$D$1000, 4, FALSE)</f>
        <v>3</v>
      </c>
      <c r="J1782" t="str">
        <f>VLOOKUP(D1782, stores!$A$2:$B$1000, 2, FALSE)</f>
        <v>Santa Cruz Bikes</v>
      </c>
      <c r="K1782" t="str">
        <f>VLOOKUP(C:C,products!$A$2:$B$1000,2,)</f>
        <v>Sun Bicycles Brickell Tandem 7 - 2017</v>
      </c>
    </row>
    <row r="1783" spans="1:11" x14ac:dyDescent="0.25">
      <c r="A1783">
        <v>639</v>
      </c>
      <c r="B1783">
        <v>3</v>
      </c>
      <c r="C1783">
        <v>72</v>
      </c>
      <c r="D1783">
        <v>1</v>
      </c>
      <c r="E1783">
        <v>619.99</v>
      </c>
      <c r="F1783">
        <v>0.05</v>
      </c>
      <c r="G1783">
        <f>(order_items[[#This Row],[quantity]]*order_items[[#This Row],[list_price]]-order_items[[#This Row],[discount]])</f>
        <v>619.94000000000005</v>
      </c>
      <c r="H1783" t="str">
        <f>VLOOKUP(I1783, 'categories'!$A$2:$B$1000, 2, FALSE)</f>
        <v>Cruisers Bicycles</v>
      </c>
      <c r="I1783">
        <f>VLOOKUP(C1783, products!$A$2:$D$1000, 4, FALSE)</f>
        <v>3</v>
      </c>
      <c r="J1783" t="str">
        <f>VLOOKUP(D1783, stores!$A$2:$B$1000, 2, FALSE)</f>
        <v>Santa Cruz Bikes</v>
      </c>
      <c r="K1783" t="str">
        <f>VLOOKUP(C:C,products!$A$2:$B$1000,2,)</f>
        <v>Sun Bicycles Biscayne Tandem 7 - 2017</v>
      </c>
    </row>
    <row r="1784" spans="1:11" x14ac:dyDescent="0.25">
      <c r="A1784">
        <v>639</v>
      </c>
      <c r="B1784">
        <v>4</v>
      </c>
      <c r="C1784">
        <v>61</v>
      </c>
      <c r="D1784">
        <v>2</v>
      </c>
      <c r="E1784">
        <v>4999.99</v>
      </c>
      <c r="F1784">
        <v>0.1</v>
      </c>
      <c r="G1784">
        <f>(order_items[[#This Row],[quantity]]*order_items[[#This Row],[list_price]]-order_items[[#This Row],[discount]])</f>
        <v>9999.8799999999992</v>
      </c>
      <c r="H1784" t="str">
        <f>VLOOKUP(I1784, 'categories'!$A$2:$B$1000, 2, FALSE)</f>
        <v>Electric Bikes</v>
      </c>
      <c r="I1784">
        <f>VLOOKUP(C1784, products!$A$2:$D$1000, 4, FALSE)</f>
        <v>5</v>
      </c>
      <c r="J1784" t="str">
        <f>VLOOKUP(D1784, stores!$A$2:$B$1000, 2, FALSE)</f>
        <v>Baldwin Bikes</v>
      </c>
      <c r="K1784" t="str">
        <f>VLOOKUP(C:C,products!$A$2:$B$1000,2,)</f>
        <v>Trek Powerfly 8 FS Plus - 2017</v>
      </c>
    </row>
    <row r="1785" spans="1:11" x14ac:dyDescent="0.25">
      <c r="A1785">
        <v>640</v>
      </c>
      <c r="B1785">
        <v>1</v>
      </c>
      <c r="C1785">
        <v>106</v>
      </c>
      <c r="D1785">
        <v>2</v>
      </c>
      <c r="E1785">
        <v>449.99</v>
      </c>
      <c r="F1785">
        <v>0.05</v>
      </c>
      <c r="G1785">
        <f>(order_items[[#This Row],[quantity]]*order_items[[#This Row],[list_price]]-order_items[[#This Row],[discount]])</f>
        <v>899.93000000000006</v>
      </c>
      <c r="H1785" t="str">
        <f>VLOOKUP(I1785, 'categories'!$A$2:$B$1000, 2, FALSE)</f>
        <v>Comfort Bicycles</v>
      </c>
      <c r="I1785">
        <f>VLOOKUP(C1785, products!$A$2:$D$1000, 4, FALSE)</f>
        <v>2</v>
      </c>
      <c r="J1785" t="str">
        <f>VLOOKUP(D1785, stores!$A$2:$B$1000, 2, FALSE)</f>
        <v>Baldwin Bikes</v>
      </c>
      <c r="K1785" t="str">
        <f>VLOOKUP(C:C,products!$A$2:$B$1000,2,)</f>
        <v>Sun Bicycles Cruz 3 - 2017</v>
      </c>
    </row>
    <row r="1786" spans="1:11" x14ac:dyDescent="0.25">
      <c r="A1786">
        <v>640</v>
      </c>
      <c r="B1786">
        <v>2</v>
      </c>
      <c r="C1786">
        <v>32</v>
      </c>
      <c r="D1786">
        <v>1</v>
      </c>
      <c r="E1786">
        <v>469.99</v>
      </c>
      <c r="F1786">
        <v>7.0000000000000007E-2</v>
      </c>
      <c r="G1786">
        <f>(order_items[[#This Row],[quantity]]*order_items[[#This Row],[list_price]]-order_items[[#This Row],[discount]])</f>
        <v>469.92</v>
      </c>
      <c r="H1786" t="str">
        <f>VLOOKUP(I1786, 'categories'!$A$2:$B$1000, 2, FALSE)</f>
        <v>Mountain Bikes</v>
      </c>
      <c r="I1786">
        <f>VLOOKUP(C1786, products!$A$2:$D$1000, 4, FALSE)</f>
        <v>6</v>
      </c>
      <c r="J1786" t="str">
        <f>VLOOKUP(D1786, stores!$A$2:$B$1000, 2, FALSE)</f>
        <v>Santa Cruz Bikes</v>
      </c>
      <c r="K1786" t="str">
        <f>VLOOKUP(C:C,products!$A$2:$B$1000,2,)</f>
        <v>Trek Farley Alloy Frameset - 2017</v>
      </c>
    </row>
    <row r="1787" spans="1:11" x14ac:dyDescent="0.25">
      <c r="A1787">
        <v>640</v>
      </c>
      <c r="B1787">
        <v>3</v>
      </c>
      <c r="C1787">
        <v>30</v>
      </c>
      <c r="D1787">
        <v>1</v>
      </c>
      <c r="E1787">
        <v>999.99</v>
      </c>
      <c r="F1787">
        <v>7.0000000000000007E-2</v>
      </c>
      <c r="G1787">
        <f>(order_items[[#This Row],[quantity]]*order_items[[#This Row],[list_price]]-order_items[[#This Row],[discount]])</f>
        <v>999.92</v>
      </c>
      <c r="H1787" t="str">
        <f>VLOOKUP(I1787, 'categories'!$A$2:$B$1000, 2, FALSE)</f>
        <v>Mountain Bikes</v>
      </c>
      <c r="I1787">
        <f>VLOOKUP(C1787, products!$A$2:$D$1000, 4, FALSE)</f>
        <v>6</v>
      </c>
      <c r="J1787" t="str">
        <f>VLOOKUP(D1787, stores!$A$2:$B$1000, 2, FALSE)</f>
        <v>Santa Cruz Bikes</v>
      </c>
      <c r="K1787" t="str">
        <f>VLOOKUP(C:C,products!$A$2:$B$1000,2,)</f>
        <v>Surly Ice Cream Truck Frameset - 2017</v>
      </c>
    </row>
    <row r="1788" spans="1:11" x14ac:dyDescent="0.25">
      <c r="A1788">
        <v>640</v>
      </c>
      <c r="B1788">
        <v>4</v>
      </c>
      <c r="C1788">
        <v>76</v>
      </c>
      <c r="D1788">
        <v>2</v>
      </c>
      <c r="E1788">
        <v>299.99</v>
      </c>
      <c r="F1788">
        <v>7.0000000000000007E-2</v>
      </c>
      <c r="G1788">
        <f>(order_items[[#This Row],[quantity]]*order_items[[#This Row],[list_price]]-order_items[[#This Row],[discount]])</f>
        <v>599.91</v>
      </c>
      <c r="H1788" t="str">
        <f>VLOOKUP(I1788, 'categories'!$A$2:$B$1000, 2, FALSE)</f>
        <v>Cruisers Bicycles</v>
      </c>
      <c r="I1788">
        <f>VLOOKUP(C1788, products!$A$2:$D$1000, 4, FALSE)</f>
        <v>3</v>
      </c>
      <c r="J1788" t="str">
        <f>VLOOKUP(D1788, stores!$A$2:$B$1000, 2, FALSE)</f>
        <v>Baldwin Bikes</v>
      </c>
      <c r="K1788" t="str">
        <f>VLOOKUP(C:C,products!$A$2:$B$1000,2,)</f>
        <v>Electra Girl's Hawaii 1 16" - 2017</v>
      </c>
    </row>
    <row r="1789" spans="1:11" x14ac:dyDescent="0.25">
      <c r="A1789">
        <v>640</v>
      </c>
      <c r="B1789">
        <v>5</v>
      </c>
      <c r="C1789">
        <v>109</v>
      </c>
      <c r="D1789">
        <v>2</v>
      </c>
      <c r="E1789">
        <v>416.99</v>
      </c>
      <c r="F1789">
        <v>0.2</v>
      </c>
      <c r="G1789">
        <f>(order_items[[#This Row],[quantity]]*order_items[[#This Row],[list_price]]-order_items[[#This Row],[discount]])</f>
        <v>833.78</v>
      </c>
      <c r="H1789" t="str">
        <f>VLOOKUP(I1789, 'categories'!$A$2:$B$1000, 2, FALSE)</f>
        <v>Comfort Bicycles</v>
      </c>
      <c r="I1789">
        <f>VLOOKUP(C1789, products!$A$2:$D$1000, 4, FALSE)</f>
        <v>2</v>
      </c>
      <c r="J1789" t="str">
        <f>VLOOKUP(D1789, stores!$A$2:$B$1000, 2, FALSE)</f>
        <v>Baldwin Bikes</v>
      </c>
      <c r="K1789" t="str">
        <f>VLOOKUP(C:C,products!$A$2:$B$1000,2,)</f>
        <v>Sun Bicycles Cruz 7 - Women's - 2017</v>
      </c>
    </row>
    <row r="1790" spans="1:11" x14ac:dyDescent="0.25">
      <c r="A1790">
        <v>641</v>
      </c>
      <c r="B1790">
        <v>1</v>
      </c>
      <c r="C1790">
        <v>15</v>
      </c>
      <c r="D1790">
        <v>1</v>
      </c>
      <c r="E1790">
        <v>529.99</v>
      </c>
      <c r="F1790">
        <v>0.05</v>
      </c>
      <c r="G1790">
        <f>(order_items[[#This Row],[quantity]]*order_items[[#This Row],[list_price]]-order_items[[#This Row],[discount]])</f>
        <v>529.94000000000005</v>
      </c>
      <c r="H1790" t="str">
        <f>VLOOKUP(I1790, 'categories'!$A$2:$B$1000, 2, FALSE)</f>
        <v>Cruisers Bicycles</v>
      </c>
      <c r="I1790">
        <f>VLOOKUP(C1790, products!$A$2:$D$1000, 4, FALSE)</f>
        <v>3</v>
      </c>
      <c r="J1790" t="str">
        <f>VLOOKUP(D1790, stores!$A$2:$B$1000, 2, FALSE)</f>
        <v>Santa Cruz Bikes</v>
      </c>
      <c r="K1790" t="str">
        <f>VLOOKUP(C:C,products!$A$2:$B$1000,2,)</f>
        <v>Electra Moto 1 - 2016</v>
      </c>
    </row>
    <row r="1791" spans="1:11" x14ac:dyDescent="0.25">
      <c r="A1791">
        <v>641</v>
      </c>
      <c r="B1791">
        <v>2</v>
      </c>
      <c r="C1791">
        <v>62</v>
      </c>
      <c r="D1791">
        <v>1</v>
      </c>
      <c r="E1791">
        <v>3499.99</v>
      </c>
      <c r="F1791">
        <v>0.2</v>
      </c>
      <c r="G1791">
        <f>(order_items[[#This Row],[quantity]]*order_items[[#This Row],[list_price]]-order_items[[#This Row],[discount]])</f>
        <v>3499.79</v>
      </c>
      <c r="H1791" t="str">
        <f>VLOOKUP(I1791, 'categories'!$A$2:$B$1000, 2, FALSE)</f>
        <v>Cyclocross Bicycles</v>
      </c>
      <c r="I1791">
        <f>VLOOKUP(C1791, products!$A$2:$D$1000, 4, FALSE)</f>
        <v>4</v>
      </c>
      <c r="J1791" t="str">
        <f>VLOOKUP(D1791, stores!$A$2:$B$1000, 2, FALSE)</f>
        <v>Santa Cruz Bikes</v>
      </c>
      <c r="K1791" t="str">
        <f>VLOOKUP(C:C,products!$A$2:$B$1000,2,)</f>
        <v>Trek Boone 7 - 2017</v>
      </c>
    </row>
    <row r="1792" spans="1:11" x14ac:dyDescent="0.25">
      <c r="A1792">
        <v>641</v>
      </c>
      <c r="B1792">
        <v>3</v>
      </c>
      <c r="C1792">
        <v>64</v>
      </c>
      <c r="D1792">
        <v>1</v>
      </c>
      <c r="E1792">
        <v>489.99</v>
      </c>
      <c r="F1792">
        <v>0.2</v>
      </c>
      <c r="G1792">
        <f>(order_items[[#This Row],[quantity]]*order_items[[#This Row],[list_price]]-order_items[[#This Row],[discount]])</f>
        <v>489.79</v>
      </c>
      <c r="H1792" t="str">
        <f>VLOOKUP(I1792, 'categories'!$A$2:$B$1000, 2, FALSE)</f>
        <v>Cruisers Bicycles</v>
      </c>
      <c r="I1792">
        <f>VLOOKUP(C1792, products!$A$2:$D$1000, 4, FALSE)</f>
        <v>3</v>
      </c>
      <c r="J1792" t="str">
        <f>VLOOKUP(D1792, stores!$A$2:$B$1000, 2, FALSE)</f>
        <v>Santa Cruz Bikes</v>
      </c>
      <c r="K1792" t="str">
        <f>VLOOKUP(C:C,products!$A$2:$B$1000,2,)</f>
        <v>Electra Townie Original 7D - 2017</v>
      </c>
    </row>
    <row r="1793" spans="1:11" x14ac:dyDescent="0.25">
      <c r="A1793">
        <v>642</v>
      </c>
      <c r="B1793">
        <v>1</v>
      </c>
      <c r="C1793">
        <v>68</v>
      </c>
      <c r="D1793">
        <v>2</v>
      </c>
      <c r="E1793">
        <v>449.99</v>
      </c>
      <c r="F1793">
        <v>7.0000000000000007E-2</v>
      </c>
      <c r="G1793">
        <f>(order_items[[#This Row],[quantity]]*order_items[[#This Row],[list_price]]-order_items[[#This Row],[discount]])</f>
        <v>899.91</v>
      </c>
      <c r="H1793" t="str">
        <f>VLOOKUP(I1793, 'categories'!$A$2:$B$1000, 2, FALSE)</f>
        <v>Cruisers Bicycles</v>
      </c>
      <c r="I1793">
        <f>VLOOKUP(C1793, products!$A$2:$D$1000, 4, FALSE)</f>
        <v>3</v>
      </c>
      <c r="J1793" t="str">
        <f>VLOOKUP(D1793, stores!$A$2:$B$1000, 2, FALSE)</f>
        <v>Baldwin Bikes</v>
      </c>
      <c r="K1793" t="str">
        <f>VLOOKUP(C:C,products!$A$2:$B$1000,2,)</f>
        <v>Sun Bicycles Cruz 3 - 2017</v>
      </c>
    </row>
    <row r="1794" spans="1:11" x14ac:dyDescent="0.25">
      <c r="A1794">
        <v>643</v>
      </c>
      <c r="B1794">
        <v>1</v>
      </c>
      <c r="C1794">
        <v>53</v>
      </c>
      <c r="D1794">
        <v>1</v>
      </c>
      <c r="E1794">
        <v>749.99</v>
      </c>
      <c r="F1794">
        <v>0.05</v>
      </c>
      <c r="G1794">
        <f>(order_items[[#This Row],[quantity]]*order_items[[#This Row],[list_price]]-order_items[[#This Row],[discount]])</f>
        <v>749.94</v>
      </c>
      <c r="H1794" t="str">
        <f>VLOOKUP(I1794, 'categories'!$A$2:$B$1000, 2, FALSE)</f>
        <v>Road Bikes</v>
      </c>
      <c r="I1794">
        <f>VLOOKUP(C1794, products!$A$2:$D$1000, 4, FALSE)</f>
        <v>7</v>
      </c>
      <c r="J1794" t="str">
        <f>VLOOKUP(D1794, stores!$A$2:$B$1000, 2, FALSE)</f>
        <v>Santa Cruz Bikes</v>
      </c>
      <c r="K1794" t="str">
        <f>VLOOKUP(C:C,products!$A$2:$B$1000,2,)</f>
        <v>Surly Ogre Frameset - 2017</v>
      </c>
    </row>
    <row r="1795" spans="1:11" x14ac:dyDescent="0.25">
      <c r="A1795">
        <v>644</v>
      </c>
      <c r="B1795">
        <v>1</v>
      </c>
      <c r="C1795">
        <v>9</v>
      </c>
      <c r="D1795">
        <v>1</v>
      </c>
      <c r="E1795">
        <v>2999.99</v>
      </c>
      <c r="F1795">
        <v>7.0000000000000007E-2</v>
      </c>
      <c r="G1795">
        <f>(order_items[[#This Row],[quantity]]*order_items[[#This Row],[list_price]]-order_items[[#This Row],[discount]])</f>
        <v>2999.9199999999996</v>
      </c>
      <c r="H1795" t="str">
        <f>VLOOKUP(I1795, 'categories'!$A$2:$B$1000, 2, FALSE)</f>
        <v>Electric Bikes</v>
      </c>
      <c r="I1795">
        <f>VLOOKUP(C1795, products!$A$2:$D$1000, 4, FALSE)</f>
        <v>5</v>
      </c>
      <c r="J1795" t="str">
        <f>VLOOKUP(D1795, stores!$A$2:$B$1000, 2, FALSE)</f>
        <v>Santa Cruz Bikes</v>
      </c>
      <c r="K1795" t="str">
        <f>VLOOKUP(C:C,products!$A$2:$B$1000,2,)</f>
        <v>Trek Conduit+ - 2016</v>
      </c>
    </row>
    <row r="1796" spans="1:11" x14ac:dyDescent="0.25">
      <c r="A1796">
        <v>645</v>
      </c>
      <c r="B1796">
        <v>1</v>
      </c>
      <c r="C1796">
        <v>99</v>
      </c>
      <c r="D1796">
        <v>1</v>
      </c>
      <c r="E1796">
        <v>299.99</v>
      </c>
      <c r="F1796">
        <v>7.0000000000000007E-2</v>
      </c>
      <c r="G1796">
        <f>(order_items[[#This Row],[quantity]]*order_items[[#This Row],[list_price]]-order_items[[#This Row],[discount]])</f>
        <v>299.92</v>
      </c>
      <c r="H1796" t="str">
        <f>VLOOKUP(I1796, 'categories'!$A$2:$B$1000, 2, FALSE)</f>
        <v>Children Bicycles</v>
      </c>
      <c r="I1796">
        <f>VLOOKUP(C1796, products!$A$2:$D$1000, 4, FALSE)</f>
        <v>1</v>
      </c>
      <c r="J1796" t="str">
        <f>VLOOKUP(D1796, stores!$A$2:$B$1000, 2, FALSE)</f>
        <v>Santa Cruz Bikes</v>
      </c>
      <c r="K1796" t="str">
        <f>VLOOKUP(C:C,products!$A$2:$B$1000,2,)</f>
        <v>Electra Sugar Skulls 1 (20-inch) - Girl's - 2017</v>
      </c>
    </row>
    <row r="1797" spans="1:11" x14ac:dyDescent="0.25">
      <c r="A1797">
        <v>645</v>
      </c>
      <c r="B1797">
        <v>2</v>
      </c>
      <c r="C1797">
        <v>42</v>
      </c>
      <c r="D1797">
        <v>2</v>
      </c>
      <c r="E1797">
        <v>2299.9899999999998</v>
      </c>
      <c r="F1797">
        <v>0.05</v>
      </c>
      <c r="G1797">
        <f>(order_items[[#This Row],[quantity]]*order_items[[#This Row],[list_price]]-order_items[[#This Row],[discount]])</f>
        <v>4599.9299999999994</v>
      </c>
      <c r="H1797" t="str">
        <f>VLOOKUP(I1797, 'categories'!$A$2:$B$1000, 2, FALSE)</f>
        <v>Mountain Bikes</v>
      </c>
      <c r="I1797">
        <f>VLOOKUP(C1797, products!$A$2:$D$1000, 4, FALSE)</f>
        <v>6</v>
      </c>
      <c r="J1797" t="str">
        <f>VLOOKUP(D1797, stores!$A$2:$B$1000, 2, FALSE)</f>
        <v>Baldwin Bikes</v>
      </c>
      <c r="K1797" t="str">
        <f>VLOOKUP(C:C,products!$A$2:$B$1000,2,)</f>
        <v>Trek Fuel EX 5 27.5 Plus - 2017</v>
      </c>
    </row>
    <row r="1798" spans="1:11" x14ac:dyDescent="0.25">
      <c r="A1798">
        <v>645</v>
      </c>
      <c r="B1798">
        <v>3</v>
      </c>
      <c r="C1798">
        <v>6</v>
      </c>
      <c r="D1798">
        <v>1</v>
      </c>
      <c r="E1798">
        <v>469.99</v>
      </c>
      <c r="F1798">
        <v>0.05</v>
      </c>
      <c r="G1798">
        <f>(order_items[[#This Row],[quantity]]*order_items[[#This Row],[list_price]]-order_items[[#This Row],[discount]])</f>
        <v>469.94</v>
      </c>
      <c r="H1798" t="str">
        <f>VLOOKUP(I1798, 'categories'!$A$2:$B$1000, 2, FALSE)</f>
        <v>Mountain Bikes</v>
      </c>
      <c r="I1798">
        <f>VLOOKUP(C1798, products!$A$2:$D$1000, 4, FALSE)</f>
        <v>6</v>
      </c>
      <c r="J1798" t="str">
        <f>VLOOKUP(D1798, stores!$A$2:$B$1000, 2, FALSE)</f>
        <v>Santa Cruz Bikes</v>
      </c>
      <c r="K1798" t="str">
        <f>VLOOKUP(C:C,products!$A$2:$B$1000,2,)</f>
        <v>Surly Ice Cream Truck Frameset - 2016</v>
      </c>
    </row>
    <row r="1799" spans="1:11" x14ac:dyDescent="0.25">
      <c r="A1799">
        <v>645</v>
      </c>
      <c r="B1799">
        <v>4</v>
      </c>
      <c r="C1799">
        <v>47</v>
      </c>
      <c r="D1799">
        <v>2</v>
      </c>
      <c r="E1799">
        <v>5299.99</v>
      </c>
      <c r="F1799">
        <v>7.0000000000000007E-2</v>
      </c>
      <c r="G1799">
        <f>(order_items[[#This Row],[quantity]]*order_items[[#This Row],[list_price]]-order_items[[#This Row],[discount]])</f>
        <v>10599.91</v>
      </c>
      <c r="H1799" t="str">
        <f>VLOOKUP(I1799, 'categories'!$A$2:$B$1000, 2, FALSE)</f>
        <v>Mountain Bikes</v>
      </c>
      <c r="I1799">
        <f>VLOOKUP(C1799, products!$A$2:$D$1000, 4, FALSE)</f>
        <v>6</v>
      </c>
      <c r="J1799" t="str">
        <f>VLOOKUP(D1799, stores!$A$2:$B$1000, 2, FALSE)</f>
        <v>Baldwin Bikes</v>
      </c>
      <c r="K1799" t="str">
        <f>VLOOKUP(C:C,products!$A$2:$B$1000,2,)</f>
        <v>Trek Remedy 9.8 - 2017</v>
      </c>
    </row>
    <row r="1800" spans="1:11" x14ac:dyDescent="0.25">
      <c r="A1800">
        <v>645</v>
      </c>
      <c r="B1800">
        <v>5</v>
      </c>
      <c r="C1800">
        <v>21</v>
      </c>
      <c r="D1800">
        <v>2</v>
      </c>
      <c r="E1800">
        <v>269.99</v>
      </c>
      <c r="F1800">
        <v>7.0000000000000007E-2</v>
      </c>
      <c r="G1800">
        <f>(order_items[[#This Row],[quantity]]*order_items[[#This Row],[list_price]]-order_items[[#This Row],[discount]])</f>
        <v>539.91</v>
      </c>
      <c r="H1800" t="str">
        <f>VLOOKUP(I1800, 'categories'!$A$2:$B$1000, 2, FALSE)</f>
        <v>Children Bicycles</v>
      </c>
      <c r="I1800">
        <f>VLOOKUP(C1800, products!$A$2:$D$1000, 4, FALSE)</f>
        <v>1</v>
      </c>
      <c r="J1800" t="str">
        <f>VLOOKUP(D1800, stores!$A$2:$B$1000, 2, FALSE)</f>
        <v>Baldwin Bikes</v>
      </c>
      <c r="K1800" t="str">
        <f>VLOOKUP(C:C,products!$A$2:$B$1000,2,)</f>
        <v>Electra Cruiser 1 (24-Inch) - 2016</v>
      </c>
    </row>
    <row r="1801" spans="1:11" x14ac:dyDescent="0.25">
      <c r="A1801">
        <v>646</v>
      </c>
      <c r="B1801">
        <v>1</v>
      </c>
      <c r="C1801">
        <v>15</v>
      </c>
      <c r="D1801">
        <v>2</v>
      </c>
      <c r="E1801">
        <v>529.99</v>
      </c>
      <c r="F1801">
        <v>0.2</v>
      </c>
      <c r="G1801">
        <f>(order_items[[#This Row],[quantity]]*order_items[[#This Row],[list_price]]-order_items[[#This Row],[discount]])</f>
        <v>1059.78</v>
      </c>
      <c r="H1801" t="str">
        <f>VLOOKUP(I1801, 'categories'!$A$2:$B$1000, 2, FALSE)</f>
        <v>Cruisers Bicycles</v>
      </c>
      <c r="I1801">
        <f>VLOOKUP(C1801, products!$A$2:$D$1000, 4, FALSE)</f>
        <v>3</v>
      </c>
      <c r="J1801" t="str">
        <f>VLOOKUP(D1801, stores!$A$2:$B$1000, 2, FALSE)</f>
        <v>Baldwin Bikes</v>
      </c>
      <c r="K1801" t="str">
        <f>VLOOKUP(C:C,products!$A$2:$B$1000,2,)</f>
        <v>Electra Moto 1 - 2016</v>
      </c>
    </row>
    <row r="1802" spans="1:11" x14ac:dyDescent="0.25">
      <c r="A1802">
        <v>646</v>
      </c>
      <c r="B1802">
        <v>2</v>
      </c>
      <c r="C1802">
        <v>4</v>
      </c>
      <c r="D1802">
        <v>1</v>
      </c>
      <c r="E1802">
        <v>2899.99</v>
      </c>
      <c r="F1802">
        <v>7.0000000000000007E-2</v>
      </c>
      <c r="G1802">
        <f>(order_items[[#This Row],[quantity]]*order_items[[#This Row],[list_price]]-order_items[[#This Row],[discount]])</f>
        <v>2899.9199999999996</v>
      </c>
      <c r="H1802" t="str">
        <f>VLOOKUP(I1802, 'categories'!$A$2:$B$1000, 2, FALSE)</f>
        <v>Mountain Bikes</v>
      </c>
      <c r="I1802">
        <f>VLOOKUP(C1802, products!$A$2:$D$1000, 4, FALSE)</f>
        <v>6</v>
      </c>
      <c r="J1802" t="str">
        <f>VLOOKUP(D1802, stores!$A$2:$B$1000, 2, FALSE)</f>
        <v>Santa Cruz Bikes</v>
      </c>
      <c r="K1802" t="str">
        <f>VLOOKUP(C:C,products!$A$2:$B$1000,2,)</f>
        <v>Trek Fuel EX 8 29 - 2016</v>
      </c>
    </row>
    <row r="1803" spans="1:11" x14ac:dyDescent="0.25">
      <c r="A1803">
        <v>646</v>
      </c>
      <c r="B1803">
        <v>3</v>
      </c>
      <c r="C1803">
        <v>95</v>
      </c>
      <c r="D1803">
        <v>1</v>
      </c>
      <c r="E1803">
        <v>299.99</v>
      </c>
      <c r="F1803">
        <v>0.05</v>
      </c>
      <c r="G1803">
        <f>(order_items[[#This Row],[quantity]]*order_items[[#This Row],[list_price]]-order_items[[#This Row],[discount]])</f>
        <v>299.94</v>
      </c>
      <c r="H1803" t="str">
        <f>VLOOKUP(I1803, 'categories'!$A$2:$B$1000, 2, FALSE)</f>
        <v>Children Bicycles</v>
      </c>
      <c r="I1803">
        <f>VLOOKUP(C1803, products!$A$2:$D$1000, 4, FALSE)</f>
        <v>1</v>
      </c>
      <c r="J1803" t="str">
        <f>VLOOKUP(D1803, stores!$A$2:$B$1000, 2, FALSE)</f>
        <v>Santa Cruz Bikes</v>
      </c>
      <c r="K1803" t="str">
        <f>VLOOKUP(C:C,products!$A$2:$B$1000,2,)</f>
        <v>Electra Girl's Hawaii 1 16" - 2017</v>
      </c>
    </row>
    <row r="1804" spans="1:11" x14ac:dyDescent="0.25">
      <c r="A1804">
        <v>646</v>
      </c>
      <c r="B1804">
        <v>4</v>
      </c>
      <c r="C1804">
        <v>12</v>
      </c>
      <c r="D1804">
        <v>1</v>
      </c>
      <c r="E1804">
        <v>549.99</v>
      </c>
      <c r="F1804">
        <v>0.2</v>
      </c>
      <c r="G1804">
        <f>(order_items[[#This Row],[quantity]]*order_items[[#This Row],[list_price]]-order_items[[#This Row],[discount]])</f>
        <v>549.79</v>
      </c>
      <c r="H1804" t="str">
        <f>VLOOKUP(I1804, 'categories'!$A$2:$B$1000, 2, FALSE)</f>
        <v>Cruisers Bicycles</v>
      </c>
      <c r="I1804">
        <f>VLOOKUP(C1804, products!$A$2:$D$1000, 4, FALSE)</f>
        <v>3</v>
      </c>
      <c r="J1804" t="str">
        <f>VLOOKUP(D1804, stores!$A$2:$B$1000, 2, FALSE)</f>
        <v>Santa Cruz Bikes</v>
      </c>
      <c r="K1804" t="str">
        <f>VLOOKUP(C:C,products!$A$2:$B$1000,2,)</f>
        <v>Electra Townie Original 21D - 2016</v>
      </c>
    </row>
    <row r="1805" spans="1:11" x14ac:dyDescent="0.25">
      <c r="A1805">
        <v>647</v>
      </c>
      <c r="B1805">
        <v>1</v>
      </c>
      <c r="C1805">
        <v>25</v>
      </c>
      <c r="D1805">
        <v>2</v>
      </c>
      <c r="E1805">
        <v>499.99</v>
      </c>
      <c r="F1805">
        <v>7.0000000000000007E-2</v>
      </c>
      <c r="G1805">
        <f>(order_items[[#This Row],[quantity]]*order_items[[#This Row],[list_price]]-order_items[[#This Row],[discount]])</f>
        <v>999.91</v>
      </c>
      <c r="H1805" t="str">
        <f>VLOOKUP(I1805, 'categories'!$A$2:$B$1000, 2, FALSE)</f>
        <v>Comfort Bicycles</v>
      </c>
      <c r="I1805">
        <f>VLOOKUP(C1805, products!$A$2:$D$1000, 4, FALSE)</f>
        <v>2</v>
      </c>
      <c r="J1805" t="str">
        <f>VLOOKUP(D1805, stores!$A$2:$B$1000, 2, FALSE)</f>
        <v>Baldwin Bikes</v>
      </c>
      <c r="K1805" t="str">
        <f>VLOOKUP(C:C,products!$A$2:$B$1000,2,)</f>
        <v>Electra Townie Original 7D - 2015/2016</v>
      </c>
    </row>
    <row r="1806" spans="1:11" x14ac:dyDescent="0.25">
      <c r="A1806">
        <v>647</v>
      </c>
      <c r="B1806">
        <v>2</v>
      </c>
      <c r="C1806">
        <v>13</v>
      </c>
      <c r="D1806">
        <v>1</v>
      </c>
      <c r="E1806">
        <v>269.99</v>
      </c>
      <c r="F1806">
        <v>0.1</v>
      </c>
      <c r="G1806">
        <f>(order_items[[#This Row],[quantity]]*order_items[[#This Row],[list_price]]-order_items[[#This Row],[discount]])</f>
        <v>269.89</v>
      </c>
      <c r="H1806" t="str">
        <f>VLOOKUP(I1806, 'categories'!$A$2:$B$1000, 2, FALSE)</f>
        <v>Cruisers Bicycles</v>
      </c>
      <c r="I1806">
        <f>VLOOKUP(C1806, products!$A$2:$D$1000, 4, FALSE)</f>
        <v>3</v>
      </c>
      <c r="J1806" t="str">
        <f>VLOOKUP(D1806, stores!$A$2:$B$1000, 2, FALSE)</f>
        <v>Santa Cruz Bikes</v>
      </c>
      <c r="K1806" t="str">
        <f>VLOOKUP(C:C,products!$A$2:$B$1000,2,)</f>
        <v>Electra Cruiser 1 (24-Inch) - 2016</v>
      </c>
    </row>
    <row r="1807" spans="1:11" x14ac:dyDescent="0.25">
      <c r="A1807">
        <v>648</v>
      </c>
      <c r="B1807">
        <v>1</v>
      </c>
      <c r="C1807">
        <v>24</v>
      </c>
      <c r="D1807">
        <v>1</v>
      </c>
      <c r="E1807">
        <v>549.99</v>
      </c>
      <c r="F1807">
        <v>7.0000000000000007E-2</v>
      </c>
      <c r="G1807">
        <f>(order_items[[#This Row],[quantity]]*order_items[[#This Row],[list_price]]-order_items[[#This Row],[discount]])</f>
        <v>549.91999999999996</v>
      </c>
      <c r="H1807" t="str">
        <f>VLOOKUP(I1807, 'categories'!$A$2:$B$1000, 2, FALSE)</f>
        <v>Comfort Bicycles</v>
      </c>
      <c r="I1807">
        <f>VLOOKUP(C1807, products!$A$2:$D$1000, 4, FALSE)</f>
        <v>2</v>
      </c>
      <c r="J1807" t="str">
        <f>VLOOKUP(D1807, stores!$A$2:$B$1000, 2, FALSE)</f>
        <v>Santa Cruz Bikes</v>
      </c>
      <c r="K1807" t="str">
        <f>VLOOKUP(C:C,products!$A$2:$B$1000,2,)</f>
        <v>Electra Townie Original 21D - 2016</v>
      </c>
    </row>
    <row r="1808" spans="1:11" x14ac:dyDescent="0.25">
      <c r="A1808">
        <v>649</v>
      </c>
      <c r="B1808">
        <v>1</v>
      </c>
      <c r="C1808">
        <v>97</v>
      </c>
      <c r="D1808">
        <v>2</v>
      </c>
      <c r="E1808">
        <v>349.99</v>
      </c>
      <c r="F1808">
        <v>0.1</v>
      </c>
      <c r="G1808">
        <f>(order_items[[#This Row],[quantity]]*order_items[[#This Row],[list_price]]-order_items[[#This Row],[discount]])</f>
        <v>699.88</v>
      </c>
      <c r="H1808" t="str">
        <f>VLOOKUP(I1808, 'categories'!$A$2:$B$1000, 2, FALSE)</f>
        <v>Children Bicycles</v>
      </c>
      <c r="I1808">
        <f>VLOOKUP(C1808, products!$A$2:$D$1000, 4, FALSE)</f>
        <v>1</v>
      </c>
      <c r="J1808" t="str">
        <f>VLOOKUP(D1808, stores!$A$2:$B$1000, 2, FALSE)</f>
        <v>Baldwin Bikes</v>
      </c>
      <c r="K1808" t="str">
        <f>VLOOKUP(C:C,products!$A$2:$B$1000,2,)</f>
        <v>Electra Savannah 3i (20-inch) - Girl's - 2017</v>
      </c>
    </row>
    <row r="1809" spans="1:11" x14ac:dyDescent="0.25">
      <c r="A1809">
        <v>649</v>
      </c>
      <c r="B1809">
        <v>2</v>
      </c>
      <c r="C1809">
        <v>90</v>
      </c>
      <c r="D1809">
        <v>1</v>
      </c>
      <c r="E1809">
        <v>209.99</v>
      </c>
      <c r="F1809">
        <v>7.0000000000000007E-2</v>
      </c>
      <c r="G1809">
        <f>(order_items[[#This Row],[quantity]]*order_items[[#This Row],[list_price]]-order_items[[#This Row],[discount]])</f>
        <v>209.92000000000002</v>
      </c>
      <c r="H1809" t="str">
        <f>VLOOKUP(I1809, 'categories'!$A$2:$B$1000, 2, FALSE)</f>
        <v>Children Bicycles</v>
      </c>
      <c r="I1809">
        <f>VLOOKUP(C1809, products!$A$2:$D$1000, 4, FALSE)</f>
        <v>1</v>
      </c>
      <c r="J1809" t="str">
        <f>VLOOKUP(D1809, stores!$A$2:$B$1000, 2, FALSE)</f>
        <v>Santa Cruz Bikes</v>
      </c>
      <c r="K1809" t="str">
        <f>VLOOKUP(C:C,products!$A$2:$B$1000,2,)</f>
        <v>Trek Precaliber 16 Girls - 2017</v>
      </c>
    </row>
    <row r="1810" spans="1:11" x14ac:dyDescent="0.25">
      <c r="A1810">
        <v>649</v>
      </c>
      <c r="B1810">
        <v>3</v>
      </c>
      <c r="C1810">
        <v>11</v>
      </c>
      <c r="D1810">
        <v>2</v>
      </c>
      <c r="E1810">
        <v>1680.99</v>
      </c>
      <c r="F1810">
        <v>0.1</v>
      </c>
      <c r="G1810">
        <f>(order_items[[#This Row],[quantity]]*order_items[[#This Row],[list_price]]-order_items[[#This Row],[discount]])</f>
        <v>3361.88</v>
      </c>
      <c r="H1810" t="str">
        <f>VLOOKUP(I1810, 'categories'!$A$2:$B$1000, 2, FALSE)</f>
        <v>Cyclocross Bicycles</v>
      </c>
      <c r="I1810">
        <f>VLOOKUP(C1810, products!$A$2:$D$1000, 4, FALSE)</f>
        <v>4</v>
      </c>
      <c r="J1810" t="str">
        <f>VLOOKUP(D1810, stores!$A$2:$B$1000, 2, FALSE)</f>
        <v>Baldwin Bikes</v>
      </c>
      <c r="K1810" t="str">
        <f>VLOOKUP(C:C,products!$A$2:$B$1000,2,)</f>
        <v>Surly Straggler 650b - 2016</v>
      </c>
    </row>
    <row r="1811" spans="1:11" x14ac:dyDescent="0.25">
      <c r="A1811">
        <v>649</v>
      </c>
      <c r="B1811">
        <v>4</v>
      </c>
      <c r="C1811">
        <v>78</v>
      </c>
      <c r="D1811">
        <v>1</v>
      </c>
      <c r="E1811">
        <v>647.99</v>
      </c>
      <c r="F1811">
        <v>0.05</v>
      </c>
      <c r="G1811">
        <f>(order_items[[#This Row],[quantity]]*order_items[[#This Row],[list_price]]-order_items[[#This Row],[discount]])</f>
        <v>647.94000000000005</v>
      </c>
      <c r="H1811" t="str">
        <f>VLOOKUP(I1811, 'categories'!$A$2:$B$1000, 2, FALSE)</f>
        <v>Cruisers Bicycles</v>
      </c>
      <c r="I1811">
        <f>VLOOKUP(C1811, products!$A$2:$D$1000, 4, FALSE)</f>
        <v>3</v>
      </c>
      <c r="J1811" t="str">
        <f>VLOOKUP(D1811, stores!$A$2:$B$1000, 2, FALSE)</f>
        <v>Santa Cruz Bikes</v>
      </c>
      <c r="K1811" t="str">
        <f>VLOOKUP(C:C,products!$A$2:$B$1000,2,)</f>
        <v>Sun Bicycles Biscayne Tandem CB - 2017</v>
      </c>
    </row>
    <row r="1812" spans="1:11" x14ac:dyDescent="0.25">
      <c r="A1812">
        <v>650</v>
      </c>
      <c r="B1812">
        <v>1</v>
      </c>
      <c r="C1812">
        <v>3</v>
      </c>
      <c r="D1812">
        <v>1</v>
      </c>
      <c r="E1812">
        <v>999.99</v>
      </c>
      <c r="F1812">
        <v>0.2</v>
      </c>
      <c r="G1812">
        <f>(order_items[[#This Row],[quantity]]*order_items[[#This Row],[list_price]]-order_items[[#This Row],[discount]])</f>
        <v>999.79</v>
      </c>
      <c r="H1812" t="str">
        <f>VLOOKUP(I1812, 'categories'!$A$2:$B$1000, 2, FALSE)</f>
        <v>Mountain Bikes</v>
      </c>
      <c r="I1812">
        <f>VLOOKUP(C1812, products!$A$2:$D$1000, 4, FALSE)</f>
        <v>6</v>
      </c>
      <c r="J1812" t="str">
        <f>VLOOKUP(D1812, stores!$A$2:$B$1000, 2, FALSE)</f>
        <v>Santa Cruz Bikes</v>
      </c>
      <c r="K1812" t="str">
        <f>VLOOKUP(C:C,products!$A$2:$B$1000,2,)</f>
        <v>Surly Wednesday Frameset - 2016</v>
      </c>
    </row>
    <row r="1813" spans="1:11" x14ac:dyDescent="0.25">
      <c r="A1813">
        <v>651</v>
      </c>
      <c r="B1813">
        <v>1</v>
      </c>
      <c r="C1813">
        <v>79</v>
      </c>
      <c r="D1813">
        <v>1</v>
      </c>
      <c r="E1813">
        <v>402.99</v>
      </c>
      <c r="F1813">
        <v>0.1</v>
      </c>
      <c r="G1813">
        <f>(order_items[[#This Row],[quantity]]*order_items[[#This Row],[list_price]]-order_items[[#This Row],[discount]])</f>
        <v>402.89</v>
      </c>
      <c r="H1813" t="str">
        <f>VLOOKUP(I1813, 'categories'!$A$2:$B$1000, 2, FALSE)</f>
        <v>Cruisers Bicycles</v>
      </c>
      <c r="I1813">
        <f>VLOOKUP(C1813, products!$A$2:$D$1000, 4, FALSE)</f>
        <v>3</v>
      </c>
      <c r="J1813" t="str">
        <f>VLOOKUP(D1813, stores!$A$2:$B$1000, 2, FALSE)</f>
        <v>Santa Cruz Bikes</v>
      </c>
      <c r="K1813" t="str">
        <f>VLOOKUP(C:C,products!$A$2:$B$1000,2,)</f>
        <v>Sun Bicycles Boardwalk (24-inch Wheels) - 2017</v>
      </c>
    </row>
    <row r="1814" spans="1:11" x14ac:dyDescent="0.25">
      <c r="A1814">
        <v>651</v>
      </c>
      <c r="B1814">
        <v>2</v>
      </c>
      <c r="C1814">
        <v>85</v>
      </c>
      <c r="D1814">
        <v>1</v>
      </c>
      <c r="E1814">
        <v>329.99</v>
      </c>
      <c r="F1814">
        <v>0.05</v>
      </c>
      <c r="G1814">
        <f>(order_items[[#This Row],[quantity]]*order_items[[#This Row],[list_price]]-order_items[[#This Row],[discount]])</f>
        <v>329.94</v>
      </c>
      <c r="H1814" t="str">
        <f>VLOOKUP(I1814, 'categories'!$A$2:$B$1000, 2, FALSE)</f>
        <v>Children Bicycles</v>
      </c>
      <c r="I1814">
        <f>VLOOKUP(C1814, products!$A$2:$D$1000, 4, FALSE)</f>
        <v>1</v>
      </c>
      <c r="J1814" t="str">
        <f>VLOOKUP(D1814, stores!$A$2:$B$1000, 2, FALSE)</f>
        <v>Santa Cruz Bikes</v>
      </c>
      <c r="K1814" t="str">
        <f>VLOOKUP(C:C,products!$A$2:$B$1000,2,)</f>
        <v>Haro Downtown 16 - 2017</v>
      </c>
    </row>
    <row r="1815" spans="1:11" x14ac:dyDescent="0.25">
      <c r="A1815">
        <v>651</v>
      </c>
      <c r="B1815">
        <v>3</v>
      </c>
      <c r="C1815">
        <v>102</v>
      </c>
      <c r="D1815">
        <v>2</v>
      </c>
      <c r="E1815">
        <v>489.99</v>
      </c>
      <c r="F1815">
        <v>0.05</v>
      </c>
      <c r="G1815">
        <f>(order_items[[#This Row],[quantity]]*order_items[[#This Row],[list_price]]-order_items[[#This Row],[discount]])</f>
        <v>979.93000000000006</v>
      </c>
      <c r="H1815" t="str">
        <f>VLOOKUP(I1815, 'categories'!$A$2:$B$1000, 2, FALSE)</f>
        <v>Comfort Bicycles</v>
      </c>
      <c r="I1815">
        <f>VLOOKUP(C1815, products!$A$2:$D$1000, 4, FALSE)</f>
        <v>2</v>
      </c>
      <c r="J1815" t="str">
        <f>VLOOKUP(D1815, stores!$A$2:$B$1000, 2, FALSE)</f>
        <v>Baldwin Bikes</v>
      </c>
      <c r="K1815" t="str">
        <f>VLOOKUP(C:C,products!$A$2:$B$1000,2,)</f>
        <v>Electra Townie Original 7D - 2017</v>
      </c>
    </row>
    <row r="1816" spans="1:11" x14ac:dyDescent="0.25">
      <c r="A1816">
        <v>651</v>
      </c>
      <c r="B1816">
        <v>4</v>
      </c>
      <c r="C1816">
        <v>94</v>
      </c>
      <c r="D1816">
        <v>2</v>
      </c>
      <c r="E1816">
        <v>249.99</v>
      </c>
      <c r="F1816">
        <v>0.05</v>
      </c>
      <c r="G1816">
        <f>(order_items[[#This Row],[quantity]]*order_items[[#This Row],[list_price]]-order_items[[#This Row],[discount]])</f>
        <v>499.93</v>
      </c>
      <c r="H1816" t="str">
        <f>VLOOKUP(I1816, 'categories'!$A$2:$B$1000, 2, FALSE)</f>
        <v>Children Bicycles</v>
      </c>
      <c r="I1816">
        <f>VLOOKUP(C1816, products!$A$2:$D$1000, 4, FALSE)</f>
        <v>1</v>
      </c>
      <c r="J1816" t="str">
        <f>VLOOKUP(D1816, stores!$A$2:$B$1000, 2, FALSE)</f>
        <v>Baldwin Bikes</v>
      </c>
      <c r="K1816" t="str">
        <f>VLOOKUP(C:C,products!$A$2:$B$1000,2,)</f>
        <v>Haro Shredder Pro 20 - 2017</v>
      </c>
    </row>
    <row r="1817" spans="1:11" x14ac:dyDescent="0.25">
      <c r="A1817">
        <v>652</v>
      </c>
      <c r="B1817">
        <v>1</v>
      </c>
      <c r="C1817">
        <v>102</v>
      </c>
      <c r="D1817">
        <v>1</v>
      </c>
      <c r="E1817">
        <v>489.99</v>
      </c>
      <c r="F1817">
        <v>0.1</v>
      </c>
      <c r="G1817">
        <f>(order_items[[#This Row],[quantity]]*order_items[[#This Row],[list_price]]-order_items[[#This Row],[discount]])</f>
        <v>489.89</v>
      </c>
      <c r="H1817" t="str">
        <f>VLOOKUP(I1817, 'categories'!$A$2:$B$1000, 2, FALSE)</f>
        <v>Comfort Bicycles</v>
      </c>
      <c r="I1817">
        <f>VLOOKUP(C1817, products!$A$2:$D$1000, 4, FALSE)</f>
        <v>2</v>
      </c>
      <c r="J1817" t="str">
        <f>VLOOKUP(D1817, stores!$A$2:$B$1000, 2, FALSE)</f>
        <v>Santa Cruz Bikes</v>
      </c>
      <c r="K1817" t="str">
        <f>VLOOKUP(C:C,products!$A$2:$B$1000,2,)</f>
        <v>Electra Townie Original 7D - 2017</v>
      </c>
    </row>
    <row r="1818" spans="1:11" x14ac:dyDescent="0.25">
      <c r="A1818">
        <v>652</v>
      </c>
      <c r="B1818">
        <v>2</v>
      </c>
      <c r="C1818">
        <v>62</v>
      </c>
      <c r="D1818">
        <v>2</v>
      </c>
      <c r="E1818">
        <v>3499.99</v>
      </c>
      <c r="F1818">
        <v>0.2</v>
      </c>
      <c r="G1818">
        <f>(order_items[[#This Row],[quantity]]*order_items[[#This Row],[list_price]]-order_items[[#This Row],[discount]])</f>
        <v>6999.78</v>
      </c>
      <c r="H1818" t="str">
        <f>VLOOKUP(I1818, 'categories'!$A$2:$B$1000, 2, FALSE)</f>
        <v>Cyclocross Bicycles</v>
      </c>
      <c r="I1818">
        <f>VLOOKUP(C1818, products!$A$2:$D$1000, 4, FALSE)</f>
        <v>4</v>
      </c>
      <c r="J1818" t="str">
        <f>VLOOKUP(D1818, stores!$A$2:$B$1000, 2, FALSE)</f>
        <v>Baldwin Bikes</v>
      </c>
      <c r="K1818" t="str">
        <f>VLOOKUP(C:C,products!$A$2:$B$1000,2,)</f>
        <v>Trek Boone 7 - 2017</v>
      </c>
    </row>
    <row r="1819" spans="1:11" x14ac:dyDescent="0.25">
      <c r="A1819">
        <v>652</v>
      </c>
      <c r="B1819">
        <v>3</v>
      </c>
      <c r="C1819">
        <v>67</v>
      </c>
      <c r="D1819">
        <v>2</v>
      </c>
      <c r="E1819">
        <v>250.99</v>
      </c>
      <c r="F1819">
        <v>0.2</v>
      </c>
      <c r="G1819">
        <f>(order_items[[#This Row],[quantity]]*order_items[[#This Row],[list_price]]-order_items[[#This Row],[discount]])</f>
        <v>501.78000000000003</v>
      </c>
      <c r="H1819" t="str">
        <f>VLOOKUP(I1819, 'categories'!$A$2:$B$1000, 2, FALSE)</f>
        <v>Cruisers Bicycles</v>
      </c>
      <c r="I1819">
        <f>VLOOKUP(C1819, products!$A$2:$D$1000, 4, FALSE)</f>
        <v>3</v>
      </c>
      <c r="J1819" t="str">
        <f>VLOOKUP(D1819, stores!$A$2:$B$1000, 2, FALSE)</f>
        <v>Baldwin Bikes</v>
      </c>
      <c r="K1819" t="str">
        <f>VLOOKUP(C:C,products!$A$2:$B$1000,2,)</f>
        <v>Sun Bicycles Revolutions 24 - Girl's - 2017</v>
      </c>
    </row>
    <row r="1820" spans="1:11" x14ac:dyDescent="0.25">
      <c r="A1820">
        <v>652</v>
      </c>
      <c r="B1820">
        <v>4</v>
      </c>
      <c r="C1820">
        <v>23</v>
      </c>
      <c r="D1820">
        <v>1</v>
      </c>
      <c r="E1820">
        <v>299.99</v>
      </c>
      <c r="F1820">
        <v>0.1</v>
      </c>
      <c r="G1820">
        <f>(order_items[[#This Row],[quantity]]*order_items[[#This Row],[list_price]]-order_items[[#This Row],[discount]])</f>
        <v>299.89</v>
      </c>
      <c r="H1820" t="str">
        <f>VLOOKUP(I1820, 'categories'!$A$2:$B$1000, 2, FALSE)</f>
        <v>Children Bicycles</v>
      </c>
      <c r="I1820">
        <f>VLOOKUP(C1820, products!$A$2:$D$1000, 4, FALSE)</f>
        <v>1</v>
      </c>
      <c r="J1820" t="str">
        <f>VLOOKUP(D1820, stores!$A$2:$B$1000, 2, FALSE)</f>
        <v>Santa Cruz Bikes</v>
      </c>
      <c r="K1820" t="str">
        <f>VLOOKUP(C:C,products!$A$2:$B$1000,2,)</f>
        <v>Electra Girl's Hawaii 1 (20-inch) - 2015/2016</v>
      </c>
    </row>
    <row r="1821" spans="1:11" x14ac:dyDescent="0.25">
      <c r="A1821">
        <v>652</v>
      </c>
      <c r="B1821">
        <v>5</v>
      </c>
      <c r="C1821">
        <v>74</v>
      </c>
      <c r="D1821">
        <v>1</v>
      </c>
      <c r="E1821">
        <v>439.99</v>
      </c>
      <c r="F1821">
        <v>0.05</v>
      </c>
      <c r="G1821">
        <f>(order_items[[#This Row],[quantity]]*order_items[[#This Row],[list_price]]-order_items[[#This Row],[discount]])</f>
        <v>439.94</v>
      </c>
      <c r="H1821" t="str">
        <f>VLOOKUP(I1821, 'categories'!$A$2:$B$1000, 2, FALSE)</f>
        <v>Cruisers Bicycles</v>
      </c>
      <c r="I1821">
        <f>VLOOKUP(C1821, products!$A$2:$D$1000, 4, FALSE)</f>
        <v>3</v>
      </c>
      <c r="J1821" t="str">
        <f>VLOOKUP(D1821, stores!$A$2:$B$1000, 2, FALSE)</f>
        <v>Santa Cruz Bikes</v>
      </c>
      <c r="K1821" t="str">
        <f>VLOOKUP(C:C,products!$A$2:$B$1000,2,)</f>
        <v>Electra Cruiser Lux 1 - 2017</v>
      </c>
    </row>
    <row r="1822" spans="1:11" x14ac:dyDescent="0.25">
      <c r="A1822">
        <v>653</v>
      </c>
      <c r="B1822">
        <v>1</v>
      </c>
      <c r="C1822">
        <v>6</v>
      </c>
      <c r="D1822">
        <v>1</v>
      </c>
      <c r="E1822">
        <v>469.99</v>
      </c>
      <c r="F1822">
        <v>7.0000000000000007E-2</v>
      </c>
      <c r="G1822">
        <f>(order_items[[#This Row],[quantity]]*order_items[[#This Row],[list_price]]-order_items[[#This Row],[discount]])</f>
        <v>469.92</v>
      </c>
      <c r="H1822" t="str">
        <f>VLOOKUP(I1822, 'categories'!$A$2:$B$1000, 2, FALSE)</f>
        <v>Mountain Bikes</v>
      </c>
      <c r="I1822">
        <f>VLOOKUP(C1822, products!$A$2:$D$1000, 4, FALSE)</f>
        <v>6</v>
      </c>
      <c r="J1822" t="str">
        <f>VLOOKUP(D1822, stores!$A$2:$B$1000, 2, FALSE)</f>
        <v>Santa Cruz Bikes</v>
      </c>
      <c r="K1822" t="str">
        <f>VLOOKUP(C:C,products!$A$2:$B$1000,2,)</f>
        <v>Surly Ice Cream Truck Frameset - 2016</v>
      </c>
    </row>
    <row r="1823" spans="1:11" x14ac:dyDescent="0.25">
      <c r="A1823">
        <v>653</v>
      </c>
      <c r="B1823">
        <v>2</v>
      </c>
      <c r="C1823">
        <v>43</v>
      </c>
      <c r="D1823">
        <v>1</v>
      </c>
      <c r="E1823">
        <v>5299.99</v>
      </c>
      <c r="F1823">
        <v>0.1</v>
      </c>
      <c r="G1823">
        <f>(order_items[[#This Row],[quantity]]*order_items[[#This Row],[list_price]]-order_items[[#This Row],[discount]])</f>
        <v>5299.8899999999994</v>
      </c>
      <c r="H1823" t="str">
        <f>VLOOKUP(I1823, 'categories'!$A$2:$B$1000, 2, FALSE)</f>
        <v>Mountain Bikes</v>
      </c>
      <c r="I1823">
        <f>VLOOKUP(C1823, products!$A$2:$D$1000, 4, FALSE)</f>
        <v>6</v>
      </c>
      <c r="J1823" t="str">
        <f>VLOOKUP(D1823, stores!$A$2:$B$1000, 2, FALSE)</f>
        <v>Santa Cruz Bikes</v>
      </c>
      <c r="K1823" t="str">
        <f>VLOOKUP(C:C,products!$A$2:$B$1000,2,)</f>
        <v>Trek Fuel EX 9.8 27.5 Plus - 2017</v>
      </c>
    </row>
    <row r="1824" spans="1:11" x14ac:dyDescent="0.25">
      <c r="A1824">
        <v>653</v>
      </c>
      <c r="B1824">
        <v>3</v>
      </c>
      <c r="C1824">
        <v>2</v>
      </c>
      <c r="D1824">
        <v>2</v>
      </c>
      <c r="E1824">
        <v>749.99</v>
      </c>
      <c r="F1824">
        <v>0.1</v>
      </c>
      <c r="G1824">
        <f>(order_items[[#This Row],[quantity]]*order_items[[#This Row],[list_price]]-order_items[[#This Row],[discount]])</f>
        <v>1499.88</v>
      </c>
      <c r="H1824" t="str">
        <f>VLOOKUP(I1824, 'categories'!$A$2:$B$1000, 2, FALSE)</f>
        <v>Mountain Bikes</v>
      </c>
      <c r="I1824">
        <f>VLOOKUP(C1824, products!$A$2:$D$1000, 4, FALSE)</f>
        <v>6</v>
      </c>
      <c r="J1824" t="str">
        <f>VLOOKUP(D1824, stores!$A$2:$B$1000, 2, FALSE)</f>
        <v>Baldwin Bikes</v>
      </c>
      <c r="K1824" t="str">
        <f>VLOOKUP(C:C,products!$A$2:$B$1000,2,)</f>
        <v>Ritchey Timberwolf Frameset - 2016</v>
      </c>
    </row>
    <row r="1825" spans="1:11" x14ac:dyDescent="0.25">
      <c r="A1825">
        <v>653</v>
      </c>
      <c r="B1825">
        <v>4</v>
      </c>
      <c r="C1825">
        <v>80</v>
      </c>
      <c r="D1825">
        <v>1</v>
      </c>
      <c r="E1825">
        <v>761.99</v>
      </c>
      <c r="F1825">
        <v>0.2</v>
      </c>
      <c r="G1825">
        <f>(order_items[[#This Row],[quantity]]*order_items[[#This Row],[list_price]]-order_items[[#This Row],[discount]])</f>
        <v>761.79</v>
      </c>
      <c r="H1825" t="str">
        <f>VLOOKUP(I1825, 'categories'!$A$2:$B$1000, 2, FALSE)</f>
        <v>Cruisers Bicycles</v>
      </c>
      <c r="I1825">
        <f>VLOOKUP(C1825, products!$A$2:$D$1000, 4, FALSE)</f>
        <v>3</v>
      </c>
      <c r="J1825" t="str">
        <f>VLOOKUP(D1825, stores!$A$2:$B$1000, 2, FALSE)</f>
        <v>Santa Cruz Bikes</v>
      </c>
      <c r="K1825" t="str">
        <f>VLOOKUP(C:C,products!$A$2:$B$1000,2,)</f>
        <v>Sun Bicycles Brickell Tandem CB - 2017</v>
      </c>
    </row>
    <row r="1826" spans="1:11" x14ac:dyDescent="0.25">
      <c r="A1826">
        <v>653</v>
      </c>
      <c r="B1826">
        <v>5</v>
      </c>
      <c r="C1826">
        <v>88</v>
      </c>
      <c r="D1826">
        <v>2</v>
      </c>
      <c r="E1826">
        <v>189.99</v>
      </c>
      <c r="F1826">
        <v>7.0000000000000007E-2</v>
      </c>
      <c r="G1826">
        <f>(order_items[[#This Row],[quantity]]*order_items[[#This Row],[list_price]]-order_items[[#This Row],[discount]])</f>
        <v>379.91</v>
      </c>
      <c r="H1826" t="str">
        <f>VLOOKUP(I1826, 'categories'!$A$2:$B$1000, 2, FALSE)</f>
        <v>Children Bicycles</v>
      </c>
      <c r="I1826">
        <f>VLOOKUP(C1826, products!$A$2:$D$1000, 4, FALSE)</f>
        <v>1</v>
      </c>
      <c r="J1826" t="str">
        <f>VLOOKUP(D1826, stores!$A$2:$B$1000, 2, FALSE)</f>
        <v>Baldwin Bikes</v>
      </c>
      <c r="K1826" t="str">
        <f>VLOOKUP(C:C,products!$A$2:$B$1000,2,)</f>
        <v>Trek Precaliber 12 Girls - 2017</v>
      </c>
    </row>
    <row r="1827" spans="1:11" x14ac:dyDescent="0.25">
      <c r="A1827">
        <v>654</v>
      </c>
      <c r="B1827">
        <v>1</v>
      </c>
      <c r="C1827">
        <v>9</v>
      </c>
      <c r="D1827">
        <v>1</v>
      </c>
      <c r="E1827">
        <v>2999.99</v>
      </c>
      <c r="F1827">
        <v>0.1</v>
      </c>
      <c r="G1827">
        <f>(order_items[[#This Row],[quantity]]*order_items[[#This Row],[list_price]]-order_items[[#This Row],[discount]])</f>
        <v>2999.89</v>
      </c>
      <c r="H1827" t="str">
        <f>VLOOKUP(I1827, 'categories'!$A$2:$B$1000, 2, FALSE)</f>
        <v>Electric Bikes</v>
      </c>
      <c r="I1827">
        <f>VLOOKUP(C1827, products!$A$2:$D$1000, 4, FALSE)</f>
        <v>5</v>
      </c>
      <c r="J1827" t="str">
        <f>VLOOKUP(D1827, stores!$A$2:$B$1000, 2, FALSE)</f>
        <v>Santa Cruz Bikes</v>
      </c>
      <c r="K1827" t="str">
        <f>VLOOKUP(C:C,products!$A$2:$B$1000,2,)</f>
        <v>Trek Conduit+ - 2016</v>
      </c>
    </row>
    <row r="1828" spans="1:11" x14ac:dyDescent="0.25">
      <c r="A1828">
        <v>654</v>
      </c>
      <c r="B1828">
        <v>2</v>
      </c>
      <c r="C1828">
        <v>95</v>
      </c>
      <c r="D1828">
        <v>1</v>
      </c>
      <c r="E1828">
        <v>299.99</v>
      </c>
      <c r="F1828">
        <v>0.1</v>
      </c>
      <c r="G1828">
        <f>(order_items[[#This Row],[quantity]]*order_items[[#This Row],[list_price]]-order_items[[#This Row],[discount]])</f>
        <v>299.89</v>
      </c>
      <c r="H1828" t="str">
        <f>VLOOKUP(I1828, 'categories'!$A$2:$B$1000, 2, FALSE)</f>
        <v>Children Bicycles</v>
      </c>
      <c r="I1828">
        <f>VLOOKUP(C1828, products!$A$2:$D$1000, 4, FALSE)</f>
        <v>1</v>
      </c>
      <c r="J1828" t="str">
        <f>VLOOKUP(D1828, stores!$A$2:$B$1000, 2, FALSE)</f>
        <v>Santa Cruz Bikes</v>
      </c>
      <c r="K1828" t="str">
        <f>VLOOKUP(C:C,products!$A$2:$B$1000,2,)</f>
        <v>Electra Girl's Hawaii 1 16" - 2017</v>
      </c>
    </row>
    <row r="1829" spans="1:11" x14ac:dyDescent="0.25">
      <c r="A1829">
        <v>654</v>
      </c>
      <c r="B1829">
        <v>3</v>
      </c>
      <c r="C1829">
        <v>110</v>
      </c>
      <c r="D1829">
        <v>2</v>
      </c>
      <c r="E1829">
        <v>470.99</v>
      </c>
      <c r="F1829">
        <v>7.0000000000000007E-2</v>
      </c>
      <c r="G1829">
        <f>(order_items[[#This Row],[quantity]]*order_items[[#This Row],[list_price]]-order_items[[#This Row],[discount]])</f>
        <v>941.91</v>
      </c>
      <c r="H1829" t="str">
        <f>VLOOKUP(I1829, 'categories'!$A$2:$B$1000, 2, FALSE)</f>
        <v>Comfort Bicycles</v>
      </c>
      <c r="I1829">
        <f>VLOOKUP(C1829, products!$A$2:$D$1000, 4, FALSE)</f>
        <v>2</v>
      </c>
      <c r="J1829" t="str">
        <f>VLOOKUP(D1829, stores!$A$2:$B$1000, 2, FALSE)</f>
        <v>Baldwin Bikes</v>
      </c>
      <c r="K1829" t="str">
        <f>VLOOKUP(C:C,products!$A$2:$B$1000,2,)</f>
        <v>Sun Bicycles Drifter 7 - 2017</v>
      </c>
    </row>
    <row r="1830" spans="1:11" x14ac:dyDescent="0.25">
      <c r="A1830">
        <v>654</v>
      </c>
      <c r="B1830">
        <v>4</v>
      </c>
      <c r="C1830">
        <v>97</v>
      </c>
      <c r="D1830">
        <v>2</v>
      </c>
      <c r="E1830">
        <v>349.99</v>
      </c>
      <c r="F1830">
        <v>7.0000000000000007E-2</v>
      </c>
      <c r="G1830">
        <f>(order_items[[#This Row],[quantity]]*order_items[[#This Row],[list_price]]-order_items[[#This Row],[discount]])</f>
        <v>699.91</v>
      </c>
      <c r="H1830" t="str">
        <f>VLOOKUP(I1830, 'categories'!$A$2:$B$1000, 2, FALSE)</f>
        <v>Children Bicycles</v>
      </c>
      <c r="I1830">
        <f>VLOOKUP(C1830, products!$A$2:$D$1000, 4, FALSE)</f>
        <v>1</v>
      </c>
      <c r="J1830" t="str">
        <f>VLOOKUP(D1830, stores!$A$2:$B$1000, 2, FALSE)</f>
        <v>Baldwin Bikes</v>
      </c>
      <c r="K1830" t="str">
        <f>VLOOKUP(C:C,products!$A$2:$B$1000,2,)</f>
        <v>Electra Savannah 3i (20-inch) - Girl's - 2017</v>
      </c>
    </row>
    <row r="1831" spans="1:11" x14ac:dyDescent="0.25">
      <c r="A1831">
        <v>655</v>
      </c>
      <c r="B1831">
        <v>1</v>
      </c>
      <c r="C1831">
        <v>67</v>
      </c>
      <c r="D1831">
        <v>1</v>
      </c>
      <c r="E1831">
        <v>250.99</v>
      </c>
      <c r="F1831">
        <v>0.1</v>
      </c>
      <c r="G1831">
        <f>(order_items[[#This Row],[quantity]]*order_items[[#This Row],[list_price]]-order_items[[#This Row],[discount]])</f>
        <v>250.89000000000001</v>
      </c>
      <c r="H1831" t="str">
        <f>VLOOKUP(I1831, 'categories'!$A$2:$B$1000, 2, FALSE)</f>
        <v>Cruisers Bicycles</v>
      </c>
      <c r="I1831">
        <f>VLOOKUP(C1831, products!$A$2:$D$1000, 4, FALSE)</f>
        <v>3</v>
      </c>
      <c r="J1831" t="str">
        <f>VLOOKUP(D1831, stores!$A$2:$B$1000, 2, FALSE)</f>
        <v>Santa Cruz Bikes</v>
      </c>
      <c r="K1831" t="str">
        <f>VLOOKUP(C:C,products!$A$2:$B$1000,2,)</f>
        <v>Sun Bicycles Revolutions 24 - Girl's - 2017</v>
      </c>
    </row>
    <row r="1832" spans="1:11" x14ac:dyDescent="0.25">
      <c r="A1832">
        <v>656</v>
      </c>
      <c r="B1832">
        <v>1</v>
      </c>
      <c r="C1832">
        <v>83</v>
      </c>
      <c r="D1832">
        <v>1</v>
      </c>
      <c r="E1832">
        <v>149.99</v>
      </c>
      <c r="F1832">
        <v>0.1</v>
      </c>
      <c r="G1832">
        <f>(order_items[[#This Row],[quantity]]*order_items[[#This Row],[list_price]]-order_items[[#This Row],[discount]])</f>
        <v>149.89000000000001</v>
      </c>
      <c r="H1832" t="str">
        <f>VLOOKUP(I1832, 'categories'!$A$2:$B$1000, 2, FALSE)</f>
        <v>Children Bicycles</v>
      </c>
      <c r="I1832">
        <f>VLOOKUP(C1832, products!$A$2:$D$1000, 4, FALSE)</f>
        <v>1</v>
      </c>
      <c r="J1832" t="str">
        <f>VLOOKUP(D1832, stores!$A$2:$B$1000, 2, FALSE)</f>
        <v>Santa Cruz Bikes</v>
      </c>
      <c r="K1832" t="str">
        <f>VLOOKUP(C:C,products!$A$2:$B$1000,2,)</f>
        <v>Trek Boy's Kickster - 2015/2017</v>
      </c>
    </row>
    <row r="1833" spans="1:11" x14ac:dyDescent="0.25">
      <c r="A1833">
        <v>656</v>
      </c>
      <c r="B1833">
        <v>2</v>
      </c>
      <c r="C1833">
        <v>22</v>
      </c>
      <c r="D1833">
        <v>1</v>
      </c>
      <c r="E1833">
        <v>269.99</v>
      </c>
      <c r="F1833">
        <v>7.0000000000000007E-2</v>
      </c>
      <c r="G1833">
        <f>(order_items[[#This Row],[quantity]]*order_items[[#This Row],[list_price]]-order_items[[#This Row],[discount]])</f>
        <v>269.92</v>
      </c>
      <c r="H1833" t="str">
        <f>VLOOKUP(I1833, 'categories'!$A$2:$B$1000, 2, FALSE)</f>
        <v>Children Bicycles</v>
      </c>
      <c r="I1833">
        <f>VLOOKUP(C1833, products!$A$2:$D$1000, 4, FALSE)</f>
        <v>1</v>
      </c>
      <c r="J1833" t="str">
        <f>VLOOKUP(D1833, stores!$A$2:$B$1000, 2, FALSE)</f>
        <v>Santa Cruz Bikes</v>
      </c>
      <c r="K1833" t="str">
        <f>VLOOKUP(C:C,products!$A$2:$B$1000,2,)</f>
        <v>Electra Girl's Hawaii 1 (16-inch) - 2015/2016</v>
      </c>
    </row>
    <row r="1834" spans="1:11" x14ac:dyDescent="0.25">
      <c r="A1834">
        <v>656</v>
      </c>
      <c r="B1834">
        <v>3</v>
      </c>
      <c r="C1834">
        <v>33</v>
      </c>
      <c r="D1834">
        <v>2</v>
      </c>
      <c r="E1834">
        <v>469.99</v>
      </c>
      <c r="F1834">
        <v>0.05</v>
      </c>
      <c r="G1834">
        <f>(order_items[[#This Row],[quantity]]*order_items[[#This Row],[list_price]]-order_items[[#This Row],[discount]])</f>
        <v>939.93000000000006</v>
      </c>
      <c r="H1834" t="str">
        <f>VLOOKUP(I1834, 'categories'!$A$2:$B$1000, 2, FALSE)</f>
        <v>Mountain Bikes</v>
      </c>
      <c r="I1834">
        <f>VLOOKUP(C1834, products!$A$2:$D$1000, 4, FALSE)</f>
        <v>6</v>
      </c>
      <c r="J1834" t="str">
        <f>VLOOKUP(D1834, stores!$A$2:$B$1000, 2, FALSE)</f>
        <v>Baldwin Bikes</v>
      </c>
      <c r="K1834" t="str">
        <f>VLOOKUP(C:C,products!$A$2:$B$1000,2,)</f>
        <v>Surly Wednesday Frameset - 2017</v>
      </c>
    </row>
    <row r="1835" spans="1:11" x14ac:dyDescent="0.25">
      <c r="A1835">
        <v>657</v>
      </c>
      <c r="B1835">
        <v>1</v>
      </c>
      <c r="C1835">
        <v>52</v>
      </c>
      <c r="D1835">
        <v>1</v>
      </c>
      <c r="E1835">
        <v>875.99</v>
      </c>
      <c r="F1835">
        <v>0.05</v>
      </c>
      <c r="G1835">
        <f>(order_items[[#This Row],[quantity]]*order_items[[#This Row],[list_price]]-order_items[[#This Row],[discount]])</f>
        <v>875.94</v>
      </c>
      <c r="H1835" t="str">
        <f>VLOOKUP(I1835, 'categories'!$A$2:$B$1000, 2, FALSE)</f>
        <v>Road Bikes</v>
      </c>
      <c r="I1835">
        <f>VLOOKUP(C1835, products!$A$2:$D$1000, 4, FALSE)</f>
        <v>7</v>
      </c>
      <c r="J1835" t="str">
        <f>VLOOKUP(D1835, stores!$A$2:$B$1000, 2, FALSE)</f>
        <v>Santa Cruz Bikes</v>
      </c>
      <c r="K1835" t="str">
        <f>VLOOKUP(C:C,products!$A$2:$B$1000,2,)</f>
        <v>Surly Steamroller - 2017</v>
      </c>
    </row>
    <row r="1836" spans="1:11" x14ac:dyDescent="0.25">
      <c r="A1836">
        <v>657</v>
      </c>
      <c r="B1836">
        <v>2</v>
      </c>
      <c r="C1836">
        <v>54</v>
      </c>
      <c r="D1836">
        <v>2</v>
      </c>
      <c r="E1836">
        <v>3199.99</v>
      </c>
      <c r="F1836">
        <v>0.05</v>
      </c>
      <c r="G1836">
        <f>(order_items[[#This Row],[quantity]]*order_items[[#This Row],[list_price]]-order_items[[#This Row],[discount]])</f>
        <v>6399.9299999999994</v>
      </c>
      <c r="H1836" t="str">
        <f>VLOOKUP(I1836, 'categories'!$A$2:$B$1000, 2, FALSE)</f>
        <v>Road Bikes</v>
      </c>
      <c r="I1836">
        <f>VLOOKUP(C1836, products!$A$2:$D$1000, 4, FALSE)</f>
        <v>7</v>
      </c>
      <c r="J1836" t="str">
        <f>VLOOKUP(D1836, stores!$A$2:$B$1000, 2, FALSE)</f>
        <v>Baldwin Bikes</v>
      </c>
      <c r="K1836" t="str">
        <f>VLOOKUP(C:C,products!$A$2:$B$1000,2,)</f>
        <v>Trek Domane SL Disc Frameset - 2017</v>
      </c>
    </row>
    <row r="1837" spans="1:11" x14ac:dyDescent="0.25">
      <c r="A1837">
        <v>658</v>
      </c>
      <c r="B1837">
        <v>1</v>
      </c>
      <c r="C1837">
        <v>49</v>
      </c>
      <c r="D1837">
        <v>2</v>
      </c>
      <c r="E1837">
        <v>3499.99</v>
      </c>
      <c r="F1837">
        <v>0.2</v>
      </c>
      <c r="G1837">
        <f>(order_items[[#This Row],[quantity]]*order_items[[#This Row],[list_price]]-order_items[[#This Row],[discount]])</f>
        <v>6999.78</v>
      </c>
      <c r="H1837" t="str">
        <f>VLOOKUP(I1837, 'categories'!$A$2:$B$1000, 2, FALSE)</f>
        <v>Road Bikes</v>
      </c>
      <c r="I1837">
        <f>VLOOKUP(C1837, products!$A$2:$D$1000, 4, FALSE)</f>
        <v>7</v>
      </c>
      <c r="J1837" t="str">
        <f>VLOOKUP(D1837, stores!$A$2:$B$1000, 2, FALSE)</f>
        <v>Baldwin Bikes</v>
      </c>
      <c r="K1837" t="str">
        <f>VLOOKUP(C:C,products!$A$2:$B$1000,2,)</f>
        <v>Trek Domane SL 6 - 2017</v>
      </c>
    </row>
    <row r="1838" spans="1:11" x14ac:dyDescent="0.25">
      <c r="A1838">
        <v>658</v>
      </c>
      <c r="B1838">
        <v>2</v>
      </c>
      <c r="C1838">
        <v>29</v>
      </c>
      <c r="D1838">
        <v>1</v>
      </c>
      <c r="E1838">
        <v>999.99</v>
      </c>
      <c r="F1838">
        <v>0.05</v>
      </c>
      <c r="G1838">
        <f>(order_items[[#This Row],[quantity]]*order_items[[#This Row],[list_price]]-order_items[[#This Row],[discount]])</f>
        <v>999.94</v>
      </c>
      <c r="H1838" t="str">
        <f>VLOOKUP(I1838, 'categories'!$A$2:$B$1000, 2, FALSE)</f>
        <v>Mountain Bikes</v>
      </c>
      <c r="I1838">
        <f>VLOOKUP(C1838, products!$A$2:$D$1000, 4, FALSE)</f>
        <v>6</v>
      </c>
      <c r="J1838" t="str">
        <f>VLOOKUP(D1838, stores!$A$2:$B$1000, 2, FALSE)</f>
        <v>Santa Cruz Bikes</v>
      </c>
      <c r="K1838" t="str">
        <f>VLOOKUP(C:C,products!$A$2:$B$1000,2,)</f>
        <v>Trek X-Caliber 8 - 2017</v>
      </c>
    </row>
    <row r="1839" spans="1:11" x14ac:dyDescent="0.25">
      <c r="A1839">
        <v>658</v>
      </c>
      <c r="B1839">
        <v>3</v>
      </c>
      <c r="C1839">
        <v>9</v>
      </c>
      <c r="D1839">
        <v>1</v>
      </c>
      <c r="E1839">
        <v>2999.99</v>
      </c>
      <c r="F1839">
        <v>0.05</v>
      </c>
      <c r="G1839">
        <f>(order_items[[#This Row],[quantity]]*order_items[[#This Row],[list_price]]-order_items[[#This Row],[discount]])</f>
        <v>2999.9399999999996</v>
      </c>
      <c r="H1839" t="str">
        <f>VLOOKUP(I1839, 'categories'!$A$2:$B$1000, 2, FALSE)</f>
        <v>Electric Bikes</v>
      </c>
      <c r="I1839">
        <f>VLOOKUP(C1839, products!$A$2:$D$1000, 4, FALSE)</f>
        <v>5</v>
      </c>
      <c r="J1839" t="str">
        <f>VLOOKUP(D1839, stores!$A$2:$B$1000, 2, FALSE)</f>
        <v>Santa Cruz Bikes</v>
      </c>
      <c r="K1839" t="str">
        <f>VLOOKUP(C:C,products!$A$2:$B$1000,2,)</f>
        <v>Trek Conduit+ - 2016</v>
      </c>
    </row>
    <row r="1840" spans="1:11" x14ac:dyDescent="0.25">
      <c r="A1840">
        <v>659</v>
      </c>
      <c r="B1840">
        <v>1</v>
      </c>
      <c r="C1840">
        <v>42</v>
      </c>
      <c r="D1840">
        <v>2</v>
      </c>
      <c r="E1840">
        <v>2299.9899999999998</v>
      </c>
      <c r="F1840">
        <v>0.05</v>
      </c>
      <c r="G1840">
        <f>(order_items[[#This Row],[quantity]]*order_items[[#This Row],[list_price]]-order_items[[#This Row],[discount]])</f>
        <v>4599.9299999999994</v>
      </c>
      <c r="H1840" t="str">
        <f>VLOOKUP(I1840, 'categories'!$A$2:$B$1000, 2, FALSE)</f>
        <v>Mountain Bikes</v>
      </c>
      <c r="I1840">
        <f>VLOOKUP(C1840, products!$A$2:$D$1000, 4, FALSE)</f>
        <v>6</v>
      </c>
      <c r="J1840" t="str">
        <f>VLOOKUP(D1840, stores!$A$2:$B$1000, 2, FALSE)</f>
        <v>Baldwin Bikes</v>
      </c>
      <c r="K1840" t="str">
        <f>VLOOKUP(C:C,products!$A$2:$B$1000,2,)</f>
        <v>Trek Fuel EX 5 27.5 Plus - 2017</v>
      </c>
    </row>
    <row r="1841" spans="1:11" x14ac:dyDescent="0.25">
      <c r="A1841">
        <v>659</v>
      </c>
      <c r="B1841">
        <v>2</v>
      </c>
      <c r="C1841">
        <v>39</v>
      </c>
      <c r="D1841">
        <v>2</v>
      </c>
      <c r="E1841">
        <v>1499.99</v>
      </c>
      <c r="F1841">
        <v>7.0000000000000007E-2</v>
      </c>
      <c r="G1841">
        <f>(order_items[[#This Row],[quantity]]*order_items[[#This Row],[list_price]]-order_items[[#This Row],[discount]])</f>
        <v>2999.91</v>
      </c>
      <c r="H1841" t="str">
        <f>VLOOKUP(I1841, 'categories'!$A$2:$B$1000, 2, FALSE)</f>
        <v>Mountain Bikes</v>
      </c>
      <c r="I1841">
        <f>VLOOKUP(C1841, products!$A$2:$D$1000, 4, FALSE)</f>
        <v>6</v>
      </c>
      <c r="J1841" t="str">
        <f>VLOOKUP(D1841, stores!$A$2:$B$1000, 2, FALSE)</f>
        <v>Baldwin Bikes</v>
      </c>
      <c r="K1841" t="str">
        <f>VLOOKUP(C:C,products!$A$2:$B$1000,2,)</f>
        <v>Trek Stache 5 - 2017</v>
      </c>
    </row>
    <row r="1842" spans="1:11" x14ac:dyDescent="0.25">
      <c r="A1842">
        <v>659</v>
      </c>
      <c r="B1842">
        <v>3</v>
      </c>
      <c r="C1842">
        <v>70</v>
      </c>
      <c r="D1842">
        <v>1</v>
      </c>
      <c r="E1842">
        <v>659.99</v>
      </c>
      <c r="F1842">
        <v>0.05</v>
      </c>
      <c r="G1842">
        <f>(order_items[[#This Row],[quantity]]*order_items[[#This Row],[list_price]]-order_items[[#This Row],[discount]])</f>
        <v>659.94</v>
      </c>
      <c r="H1842" t="str">
        <f>VLOOKUP(I1842, 'categories'!$A$2:$B$1000, 2, FALSE)</f>
        <v>Cruisers Bicycles</v>
      </c>
      <c r="I1842">
        <f>VLOOKUP(C1842, products!$A$2:$D$1000, 4, FALSE)</f>
        <v>3</v>
      </c>
      <c r="J1842" t="str">
        <f>VLOOKUP(D1842, stores!$A$2:$B$1000, 2, FALSE)</f>
        <v>Santa Cruz Bikes</v>
      </c>
      <c r="K1842" t="str">
        <f>VLOOKUP(C:C,products!$A$2:$B$1000,2,)</f>
        <v>Electra Amsterdam Original 3i - 2015/2017</v>
      </c>
    </row>
    <row r="1843" spans="1:11" x14ac:dyDescent="0.25">
      <c r="A1843">
        <v>659</v>
      </c>
      <c r="B1843">
        <v>4</v>
      </c>
      <c r="C1843">
        <v>61</v>
      </c>
      <c r="D1843">
        <v>2</v>
      </c>
      <c r="E1843">
        <v>4999.99</v>
      </c>
      <c r="F1843">
        <v>7.0000000000000007E-2</v>
      </c>
      <c r="G1843">
        <f>(order_items[[#This Row],[quantity]]*order_items[[#This Row],[list_price]]-order_items[[#This Row],[discount]])</f>
        <v>9999.91</v>
      </c>
      <c r="H1843" t="str">
        <f>VLOOKUP(I1843, 'categories'!$A$2:$B$1000, 2, FALSE)</f>
        <v>Electric Bikes</v>
      </c>
      <c r="I1843">
        <f>VLOOKUP(C1843, products!$A$2:$D$1000, 4, FALSE)</f>
        <v>5</v>
      </c>
      <c r="J1843" t="str">
        <f>VLOOKUP(D1843, stores!$A$2:$B$1000, 2, FALSE)</f>
        <v>Baldwin Bikes</v>
      </c>
      <c r="K1843" t="str">
        <f>VLOOKUP(C:C,products!$A$2:$B$1000,2,)</f>
        <v>Trek Powerfly 8 FS Plus - 2017</v>
      </c>
    </row>
    <row r="1844" spans="1:11" x14ac:dyDescent="0.25">
      <c r="A1844">
        <v>660</v>
      </c>
      <c r="B1844">
        <v>1</v>
      </c>
      <c r="C1844">
        <v>30</v>
      </c>
      <c r="D1844">
        <v>1</v>
      </c>
      <c r="E1844">
        <v>999.99</v>
      </c>
      <c r="F1844">
        <v>0.2</v>
      </c>
      <c r="G1844">
        <f>(order_items[[#This Row],[quantity]]*order_items[[#This Row],[list_price]]-order_items[[#This Row],[discount]])</f>
        <v>999.79</v>
      </c>
      <c r="H1844" t="str">
        <f>VLOOKUP(I1844, 'categories'!$A$2:$B$1000, 2, FALSE)</f>
        <v>Mountain Bikes</v>
      </c>
      <c r="I1844">
        <f>VLOOKUP(C1844, products!$A$2:$D$1000, 4, FALSE)</f>
        <v>6</v>
      </c>
      <c r="J1844" t="str">
        <f>VLOOKUP(D1844, stores!$A$2:$B$1000, 2, FALSE)</f>
        <v>Santa Cruz Bikes</v>
      </c>
      <c r="K1844" t="str">
        <f>VLOOKUP(C:C,products!$A$2:$B$1000,2,)</f>
        <v>Surly Ice Cream Truck Frameset - 2017</v>
      </c>
    </row>
    <row r="1845" spans="1:11" x14ac:dyDescent="0.25">
      <c r="A1845">
        <v>660</v>
      </c>
      <c r="B1845">
        <v>2</v>
      </c>
      <c r="C1845">
        <v>59</v>
      </c>
      <c r="D1845">
        <v>2</v>
      </c>
      <c r="E1845">
        <v>2599.9899999999998</v>
      </c>
      <c r="F1845">
        <v>7.0000000000000007E-2</v>
      </c>
      <c r="G1845">
        <f>(order_items[[#This Row],[quantity]]*order_items[[#This Row],[list_price]]-order_items[[#This Row],[discount]])</f>
        <v>5199.91</v>
      </c>
      <c r="H1845" t="str">
        <f>VLOOKUP(I1845, 'categories'!$A$2:$B$1000, 2, FALSE)</f>
        <v>Road Bikes</v>
      </c>
      <c r="I1845">
        <f>VLOOKUP(C1845, products!$A$2:$D$1000, 4, FALSE)</f>
        <v>7</v>
      </c>
      <c r="J1845" t="str">
        <f>VLOOKUP(D1845, stores!$A$2:$B$1000, 2, FALSE)</f>
        <v>Baldwin Bikes</v>
      </c>
      <c r="K1845" t="str">
        <f>VLOOKUP(C:C,products!$A$2:$B$1000,2,)</f>
        <v>Trek Domane S 5 Disc - 2017</v>
      </c>
    </row>
    <row r="1846" spans="1:11" x14ac:dyDescent="0.25">
      <c r="A1846">
        <v>660</v>
      </c>
      <c r="B1846">
        <v>3</v>
      </c>
      <c r="C1846">
        <v>47</v>
      </c>
      <c r="D1846">
        <v>2</v>
      </c>
      <c r="E1846">
        <v>5299.99</v>
      </c>
      <c r="F1846">
        <v>0.05</v>
      </c>
      <c r="G1846">
        <f>(order_items[[#This Row],[quantity]]*order_items[[#This Row],[list_price]]-order_items[[#This Row],[discount]])</f>
        <v>10599.93</v>
      </c>
      <c r="H1846" t="str">
        <f>VLOOKUP(I1846, 'categories'!$A$2:$B$1000, 2, FALSE)</f>
        <v>Mountain Bikes</v>
      </c>
      <c r="I1846">
        <f>VLOOKUP(C1846, products!$A$2:$D$1000, 4, FALSE)</f>
        <v>6</v>
      </c>
      <c r="J1846" t="str">
        <f>VLOOKUP(D1846, stores!$A$2:$B$1000, 2, FALSE)</f>
        <v>Baldwin Bikes</v>
      </c>
      <c r="K1846" t="str">
        <f>VLOOKUP(C:C,products!$A$2:$B$1000,2,)</f>
        <v>Trek Remedy 9.8 - 2017</v>
      </c>
    </row>
    <row r="1847" spans="1:11" x14ac:dyDescent="0.25">
      <c r="A1847">
        <v>660</v>
      </c>
      <c r="B1847">
        <v>4</v>
      </c>
      <c r="C1847">
        <v>29</v>
      </c>
      <c r="D1847">
        <v>2</v>
      </c>
      <c r="E1847">
        <v>999.99</v>
      </c>
      <c r="F1847">
        <v>0.2</v>
      </c>
      <c r="G1847">
        <f>(order_items[[#This Row],[quantity]]*order_items[[#This Row],[list_price]]-order_items[[#This Row],[discount]])</f>
        <v>1999.78</v>
      </c>
      <c r="H1847" t="str">
        <f>VLOOKUP(I1847, 'categories'!$A$2:$B$1000, 2, FALSE)</f>
        <v>Mountain Bikes</v>
      </c>
      <c r="I1847">
        <f>VLOOKUP(C1847, products!$A$2:$D$1000, 4, FALSE)</f>
        <v>6</v>
      </c>
      <c r="J1847" t="str">
        <f>VLOOKUP(D1847, stores!$A$2:$B$1000, 2, FALSE)</f>
        <v>Baldwin Bikes</v>
      </c>
      <c r="K1847" t="str">
        <f>VLOOKUP(C:C,products!$A$2:$B$1000,2,)</f>
        <v>Trek X-Caliber 8 - 2017</v>
      </c>
    </row>
    <row r="1848" spans="1:11" x14ac:dyDescent="0.25">
      <c r="A1848">
        <v>661</v>
      </c>
      <c r="B1848">
        <v>1</v>
      </c>
      <c r="C1848">
        <v>63</v>
      </c>
      <c r="D1848">
        <v>2</v>
      </c>
      <c r="E1848">
        <v>3499.99</v>
      </c>
      <c r="F1848">
        <v>7.0000000000000007E-2</v>
      </c>
      <c r="G1848">
        <f>(order_items[[#This Row],[quantity]]*order_items[[#This Row],[list_price]]-order_items[[#This Row],[discount]])</f>
        <v>6999.91</v>
      </c>
      <c r="H1848" t="str">
        <f>VLOOKUP(I1848, 'categories'!$A$2:$B$1000, 2, FALSE)</f>
        <v>Cyclocross Bicycles</v>
      </c>
      <c r="I1848">
        <f>VLOOKUP(C1848, products!$A$2:$D$1000, 4, FALSE)</f>
        <v>4</v>
      </c>
      <c r="J1848" t="str">
        <f>VLOOKUP(D1848, stores!$A$2:$B$1000, 2, FALSE)</f>
        <v>Baldwin Bikes</v>
      </c>
      <c r="K1848" t="str">
        <f>VLOOKUP(C:C,products!$A$2:$B$1000,2,)</f>
        <v>Trek Boone Race Shop Limited - 2017</v>
      </c>
    </row>
    <row r="1849" spans="1:11" x14ac:dyDescent="0.25">
      <c r="A1849">
        <v>661</v>
      </c>
      <c r="B1849">
        <v>2</v>
      </c>
      <c r="C1849">
        <v>22</v>
      </c>
      <c r="D1849">
        <v>2</v>
      </c>
      <c r="E1849">
        <v>269.99</v>
      </c>
      <c r="F1849">
        <v>0.05</v>
      </c>
      <c r="G1849">
        <f>(order_items[[#This Row],[quantity]]*order_items[[#This Row],[list_price]]-order_items[[#This Row],[discount]])</f>
        <v>539.93000000000006</v>
      </c>
      <c r="H1849" t="str">
        <f>VLOOKUP(I1849, 'categories'!$A$2:$B$1000, 2, FALSE)</f>
        <v>Children Bicycles</v>
      </c>
      <c r="I1849">
        <f>VLOOKUP(C1849, products!$A$2:$D$1000, 4, FALSE)</f>
        <v>1</v>
      </c>
      <c r="J1849" t="str">
        <f>VLOOKUP(D1849, stores!$A$2:$B$1000, 2, FALSE)</f>
        <v>Baldwin Bikes</v>
      </c>
      <c r="K1849" t="str">
        <f>VLOOKUP(C:C,products!$A$2:$B$1000,2,)</f>
        <v>Electra Girl's Hawaii 1 (16-inch) - 2015/2016</v>
      </c>
    </row>
    <row r="1850" spans="1:11" x14ac:dyDescent="0.25">
      <c r="A1850">
        <v>662</v>
      </c>
      <c r="B1850">
        <v>1</v>
      </c>
      <c r="C1850">
        <v>55</v>
      </c>
      <c r="D1850">
        <v>2</v>
      </c>
      <c r="E1850">
        <v>2699.99</v>
      </c>
      <c r="F1850">
        <v>0.1</v>
      </c>
      <c r="G1850">
        <f>(order_items[[#This Row],[quantity]]*order_items[[#This Row],[list_price]]-order_items[[#This Row],[discount]])</f>
        <v>5399.8799999999992</v>
      </c>
      <c r="H1850" t="str">
        <f>VLOOKUP(I1850, 'categories'!$A$2:$B$1000, 2, FALSE)</f>
        <v>Road Bikes</v>
      </c>
      <c r="I1850">
        <f>VLOOKUP(C1850, products!$A$2:$D$1000, 4, FALSE)</f>
        <v>7</v>
      </c>
      <c r="J1850" t="str">
        <f>VLOOKUP(D1850, stores!$A$2:$B$1000, 2, FALSE)</f>
        <v>Baldwin Bikes</v>
      </c>
      <c r="K1850" t="str">
        <f>VLOOKUP(C:C,products!$A$2:$B$1000,2,)</f>
        <v>Trek Domane S 6 - 2017</v>
      </c>
    </row>
    <row r="1851" spans="1:11" x14ac:dyDescent="0.25">
      <c r="A1851">
        <v>662</v>
      </c>
      <c r="B1851">
        <v>2</v>
      </c>
      <c r="C1851">
        <v>95</v>
      </c>
      <c r="D1851">
        <v>2</v>
      </c>
      <c r="E1851">
        <v>299.99</v>
      </c>
      <c r="F1851">
        <v>0.2</v>
      </c>
      <c r="G1851">
        <f>(order_items[[#This Row],[quantity]]*order_items[[#This Row],[list_price]]-order_items[[#This Row],[discount]])</f>
        <v>599.78</v>
      </c>
      <c r="H1851" t="str">
        <f>VLOOKUP(I1851, 'categories'!$A$2:$B$1000, 2, FALSE)</f>
        <v>Children Bicycles</v>
      </c>
      <c r="I1851">
        <f>VLOOKUP(C1851, products!$A$2:$D$1000, 4, FALSE)</f>
        <v>1</v>
      </c>
      <c r="J1851" t="str">
        <f>VLOOKUP(D1851, stores!$A$2:$B$1000, 2, FALSE)</f>
        <v>Baldwin Bikes</v>
      </c>
      <c r="K1851" t="str">
        <f>VLOOKUP(C:C,products!$A$2:$B$1000,2,)</f>
        <v>Electra Girl's Hawaii 1 16" - 2017</v>
      </c>
    </row>
    <row r="1852" spans="1:11" x14ac:dyDescent="0.25">
      <c r="A1852">
        <v>662</v>
      </c>
      <c r="B1852">
        <v>3</v>
      </c>
      <c r="C1852">
        <v>102</v>
      </c>
      <c r="D1852">
        <v>2</v>
      </c>
      <c r="E1852">
        <v>489.99</v>
      </c>
      <c r="F1852">
        <v>7.0000000000000007E-2</v>
      </c>
      <c r="G1852">
        <f>(order_items[[#This Row],[quantity]]*order_items[[#This Row],[list_price]]-order_items[[#This Row],[discount]])</f>
        <v>979.91</v>
      </c>
      <c r="H1852" t="str">
        <f>VLOOKUP(I1852, 'categories'!$A$2:$B$1000, 2, FALSE)</f>
        <v>Comfort Bicycles</v>
      </c>
      <c r="I1852">
        <f>VLOOKUP(C1852, products!$A$2:$D$1000, 4, FALSE)</f>
        <v>2</v>
      </c>
      <c r="J1852" t="str">
        <f>VLOOKUP(D1852, stores!$A$2:$B$1000, 2, FALSE)</f>
        <v>Baldwin Bikes</v>
      </c>
      <c r="K1852" t="str">
        <f>VLOOKUP(C:C,products!$A$2:$B$1000,2,)</f>
        <v>Electra Townie Original 7D - 2017</v>
      </c>
    </row>
    <row r="1853" spans="1:11" x14ac:dyDescent="0.25">
      <c r="A1853">
        <v>662</v>
      </c>
      <c r="B1853">
        <v>4</v>
      </c>
      <c r="C1853">
        <v>22</v>
      </c>
      <c r="D1853">
        <v>1</v>
      </c>
      <c r="E1853">
        <v>269.99</v>
      </c>
      <c r="F1853">
        <v>7.0000000000000007E-2</v>
      </c>
      <c r="G1853">
        <f>(order_items[[#This Row],[quantity]]*order_items[[#This Row],[list_price]]-order_items[[#This Row],[discount]])</f>
        <v>269.92</v>
      </c>
      <c r="H1853" t="str">
        <f>VLOOKUP(I1853, 'categories'!$A$2:$B$1000, 2, FALSE)</f>
        <v>Children Bicycles</v>
      </c>
      <c r="I1853">
        <f>VLOOKUP(C1853, products!$A$2:$D$1000, 4, FALSE)</f>
        <v>1</v>
      </c>
      <c r="J1853" t="str">
        <f>VLOOKUP(D1853, stores!$A$2:$B$1000, 2, FALSE)</f>
        <v>Santa Cruz Bikes</v>
      </c>
      <c r="K1853" t="str">
        <f>VLOOKUP(C:C,products!$A$2:$B$1000,2,)</f>
        <v>Electra Girl's Hawaii 1 (16-inch) - 2015/2016</v>
      </c>
    </row>
    <row r="1854" spans="1:11" x14ac:dyDescent="0.25">
      <c r="A1854">
        <v>662</v>
      </c>
      <c r="B1854">
        <v>5</v>
      </c>
      <c r="C1854">
        <v>106</v>
      </c>
      <c r="D1854">
        <v>2</v>
      </c>
      <c r="E1854">
        <v>449.99</v>
      </c>
      <c r="F1854">
        <v>7.0000000000000007E-2</v>
      </c>
      <c r="G1854">
        <f>(order_items[[#This Row],[quantity]]*order_items[[#This Row],[list_price]]-order_items[[#This Row],[discount]])</f>
        <v>899.91</v>
      </c>
      <c r="H1854" t="str">
        <f>VLOOKUP(I1854, 'categories'!$A$2:$B$1000, 2, FALSE)</f>
        <v>Comfort Bicycles</v>
      </c>
      <c r="I1854">
        <f>VLOOKUP(C1854, products!$A$2:$D$1000, 4, FALSE)</f>
        <v>2</v>
      </c>
      <c r="J1854" t="str">
        <f>VLOOKUP(D1854, stores!$A$2:$B$1000, 2, FALSE)</f>
        <v>Baldwin Bikes</v>
      </c>
      <c r="K1854" t="str">
        <f>VLOOKUP(C:C,products!$A$2:$B$1000,2,)</f>
        <v>Sun Bicycles Cruz 3 - 2017</v>
      </c>
    </row>
    <row r="1855" spans="1:11" x14ac:dyDescent="0.25">
      <c r="A1855">
        <v>663</v>
      </c>
      <c r="B1855">
        <v>1</v>
      </c>
      <c r="C1855">
        <v>41</v>
      </c>
      <c r="D1855">
        <v>2</v>
      </c>
      <c r="E1855">
        <v>1469.99</v>
      </c>
      <c r="F1855">
        <v>0.05</v>
      </c>
      <c r="G1855">
        <f>(order_items[[#This Row],[quantity]]*order_items[[#This Row],[list_price]]-order_items[[#This Row],[discount]])</f>
        <v>2939.93</v>
      </c>
      <c r="H1855" t="str">
        <f>VLOOKUP(I1855, 'categories'!$A$2:$B$1000, 2, FALSE)</f>
        <v>Mountain Bikes</v>
      </c>
      <c r="I1855">
        <f>VLOOKUP(C1855, products!$A$2:$D$1000, 4, FALSE)</f>
        <v>6</v>
      </c>
      <c r="J1855" t="str">
        <f>VLOOKUP(D1855, stores!$A$2:$B$1000, 2, FALSE)</f>
        <v>Baldwin Bikes</v>
      </c>
      <c r="K1855" t="str">
        <f>VLOOKUP(C:C,products!$A$2:$B$1000,2,)</f>
        <v>Haro Shift R3 - 2017</v>
      </c>
    </row>
    <row r="1856" spans="1:11" x14ac:dyDescent="0.25">
      <c r="A1856">
        <v>663</v>
      </c>
      <c r="B1856">
        <v>2</v>
      </c>
      <c r="C1856">
        <v>17</v>
      </c>
      <c r="D1856">
        <v>2</v>
      </c>
      <c r="E1856">
        <v>429</v>
      </c>
      <c r="F1856">
        <v>0.2</v>
      </c>
      <c r="G1856">
        <f>(order_items[[#This Row],[quantity]]*order_items[[#This Row],[list_price]]-order_items[[#This Row],[discount]])</f>
        <v>857.8</v>
      </c>
      <c r="H1856" t="str">
        <f>VLOOKUP(I1856, 'categories'!$A$2:$B$1000, 2, FALSE)</f>
        <v>Cruisers Bicycles</v>
      </c>
      <c r="I1856">
        <f>VLOOKUP(C1856, products!$A$2:$D$1000, 4, FALSE)</f>
        <v>3</v>
      </c>
      <c r="J1856" t="str">
        <f>VLOOKUP(D1856, stores!$A$2:$B$1000, 2, FALSE)</f>
        <v>Baldwin Bikes</v>
      </c>
      <c r="K1856" t="str">
        <f>VLOOKUP(C:C,products!$A$2:$B$1000,2,)</f>
        <v>Pure Cycles Vine 8-Speed - 2016</v>
      </c>
    </row>
    <row r="1857" spans="1:11" x14ac:dyDescent="0.25">
      <c r="A1857">
        <v>663</v>
      </c>
      <c r="B1857">
        <v>3</v>
      </c>
      <c r="C1857">
        <v>94</v>
      </c>
      <c r="D1857">
        <v>1</v>
      </c>
      <c r="E1857">
        <v>249.99</v>
      </c>
      <c r="F1857">
        <v>0.05</v>
      </c>
      <c r="G1857">
        <f>(order_items[[#This Row],[quantity]]*order_items[[#This Row],[list_price]]-order_items[[#This Row],[discount]])</f>
        <v>249.94</v>
      </c>
      <c r="H1857" t="str">
        <f>VLOOKUP(I1857, 'categories'!$A$2:$B$1000, 2, FALSE)</f>
        <v>Children Bicycles</v>
      </c>
      <c r="I1857">
        <f>VLOOKUP(C1857, products!$A$2:$D$1000, 4, FALSE)</f>
        <v>1</v>
      </c>
      <c r="J1857" t="str">
        <f>VLOOKUP(D1857, stores!$A$2:$B$1000, 2, FALSE)</f>
        <v>Santa Cruz Bikes</v>
      </c>
      <c r="K1857" t="str">
        <f>VLOOKUP(C:C,products!$A$2:$B$1000,2,)</f>
        <v>Haro Shredder Pro 20 - 2017</v>
      </c>
    </row>
    <row r="1858" spans="1:11" x14ac:dyDescent="0.25">
      <c r="A1858">
        <v>663</v>
      </c>
      <c r="B1858">
        <v>4</v>
      </c>
      <c r="C1858">
        <v>71</v>
      </c>
      <c r="D1858">
        <v>1</v>
      </c>
      <c r="E1858">
        <v>416.99</v>
      </c>
      <c r="F1858">
        <v>7.0000000000000007E-2</v>
      </c>
      <c r="G1858">
        <f>(order_items[[#This Row],[quantity]]*order_items[[#This Row],[list_price]]-order_items[[#This Row],[discount]])</f>
        <v>416.92</v>
      </c>
      <c r="H1858" t="str">
        <f>VLOOKUP(I1858, 'categories'!$A$2:$B$1000, 2, FALSE)</f>
        <v>Cruisers Bicycles</v>
      </c>
      <c r="I1858">
        <f>VLOOKUP(C1858, products!$A$2:$D$1000, 4, FALSE)</f>
        <v>3</v>
      </c>
      <c r="J1858" t="str">
        <f>VLOOKUP(D1858, stores!$A$2:$B$1000, 2, FALSE)</f>
        <v>Santa Cruz Bikes</v>
      </c>
      <c r="K1858" t="str">
        <f>VLOOKUP(C:C,products!$A$2:$B$1000,2,)</f>
        <v>Sun Bicycles Atlas X-Type - 2017</v>
      </c>
    </row>
    <row r="1859" spans="1:11" x14ac:dyDescent="0.25">
      <c r="A1859">
        <v>663</v>
      </c>
      <c r="B1859">
        <v>5</v>
      </c>
      <c r="C1859">
        <v>106</v>
      </c>
      <c r="D1859">
        <v>1</v>
      </c>
      <c r="E1859">
        <v>449.99</v>
      </c>
      <c r="F1859">
        <v>0.2</v>
      </c>
      <c r="G1859">
        <f>(order_items[[#This Row],[quantity]]*order_items[[#This Row],[list_price]]-order_items[[#This Row],[discount]])</f>
        <v>449.79</v>
      </c>
      <c r="H1859" t="str">
        <f>VLOOKUP(I1859, 'categories'!$A$2:$B$1000, 2, FALSE)</f>
        <v>Comfort Bicycles</v>
      </c>
      <c r="I1859">
        <f>VLOOKUP(C1859, products!$A$2:$D$1000, 4, FALSE)</f>
        <v>2</v>
      </c>
      <c r="J1859" t="str">
        <f>VLOOKUP(D1859, stores!$A$2:$B$1000, 2, FALSE)</f>
        <v>Santa Cruz Bikes</v>
      </c>
      <c r="K1859" t="str">
        <f>VLOOKUP(C:C,products!$A$2:$B$1000,2,)</f>
        <v>Sun Bicycles Cruz 3 - 2017</v>
      </c>
    </row>
    <row r="1860" spans="1:11" x14ac:dyDescent="0.25">
      <c r="A1860">
        <v>664</v>
      </c>
      <c r="B1860">
        <v>1</v>
      </c>
      <c r="C1860">
        <v>52</v>
      </c>
      <c r="D1860">
        <v>2</v>
      </c>
      <c r="E1860">
        <v>875.99</v>
      </c>
      <c r="F1860">
        <v>7.0000000000000007E-2</v>
      </c>
      <c r="G1860">
        <f>(order_items[[#This Row],[quantity]]*order_items[[#This Row],[list_price]]-order_items[[#This Row],[discount]])</f>
        <v>1751.91</v>
      </c>
      <c r="H1860" t="str">
        <f>VLOOKUP(I1860, 'categories'!$A$2:$B$1000, 2, FALSE)</f>
        <v>Road Bikes</v>
      </c>
      <c r="I1860">
        <f>VLOOKUP(C1860, products!$A$2:$D$1000, 4, FALSE)</f>
        <v>7</v>
      </c>
      <c r="J1860" t="str">
        <f>VLOOKUP(D1860, stores!$A$2:$B$1000, 2, FALSE)</f>
        <v>Baldwin Bikes</v>
      </c>
      <c r="K1860" t="str">
        <f>VLOOKUP(C:C,products!$A$2:$B$1000,2,)</f>
        <v>Surly Steamroller - 2017</v>
      </c>
    </row>
    <row r="1861" spans="1:11" x14ac:dyDescent="0.25">
      <c r="A1861">
        <v>664</v>
      </c>
      <c r="B1861">
        <v>2</v>
      </c>
      <c r="C1861">
        <v>5</v>
      </c>
      <c r="D1861">
        <v>1</v>
      </c>
      <c r="E1861">
        <v>1320.99</v>
      </c>
      <c r="F1861">
        <v>7.0000000000000007E-2</v>
      </c>
      <c r="G1861">
        <f>(order_items[[#This Row],[quantity]]*order_items[[#This Row],[list_price]]-order_items[[#This Row],[discount]])</f>
        <v>1320.92</v>
      </c>
      <c r="H1861" t="str">
        <f>VLOOKUP(I1861, 'categories'!$A$2:$B$1000, 2, FALSE)</f>
        <v>Mountain Bikes</v>
      </c>
      <c r="I1861">
        <f>VLOOKUP(C1861, products!$A$2:$D$1000, 4, FALSE)</f>
        <v>6</v>
      </c>
      <c r="J1861" t="str">
        <f>VLOOKUP(D1861, stores!$A$2:$B$1000, 2, FALSE)</f>
        <v>Santa Cruz Bikes</v>
      </c>
      <c r="K1861" t="str">
        <f>VLOOKUP(C:C,products!$A$2:$B$1000,2,)</f>
        <v>Heller Shagamaw Frame - 2016</v>
      </c>
    </row>
    <row r="1862" spans="1:11" x14ac:dyDescent="0.25">
      <c r="A1862">
        <v>664</v>
      </c>
      <c r="B1862">
        <v>3</v>
      </c>
      <c r="C1862">
        <v>50</v>
      </c>
      <c r="D1862">
        <v>1</v>
      </c>
      <c r="E1862">
        <v>5999.99</v>
      </c>
      <c r="F1862">
        <v>0.2</v>
      </c>
      <c r="G1862">
        <f>(order_items[[#This Row],[quantity]]*order_items[[#This Row],[list_price]]-order_items[[#This Row],[discount]])</f>
        <v>5999.79</v>
      </c>
      <c r="H1862" t="str">
        <f>VLOOKUP(I1862, 'categories'!$A$2:$B$1000, 2, FALSE)</f>
        <v>Road Bikes</v>
      </c>
      <c r="I1862">
        <f>VLOOKUP(C1862, products!$A$2:$D$1000, 4, FALSE)</f>
        <v>7</v>
      </c>
      <c r="J1862" t="str">
        <f>VLOOKUP(D1862, stores!$A$2:$B$1000, 2, FALSE)</f>
        <v>Santa Cruz Bikes</v>
      </c>
      <c r="K1862" t="str">
        <f>VLOOKUP(C:C,products!$A$2:$B$1000,2,)</f>
        <v>Trek Silque SLR 7 Women's - 2017</v>
      </c>
    </row>
    <row r="1863" spans="1:11" x14ac:dyDescent="0.25">
      <c r="A1863">
        <v>664</v>
      </c>
      <c r="B1863">
        <v>4</v>
      </c>
      <c r="C1863">
        <v>101</v>
      </c>
      <c r="D1863">
        <v>2</v>
      </c>
      <c r="E1863">
        <v>339.99</v>
      </c>
      <c r="F1863">
        <v>0.2</v>
      </c>
      <c r="G1863">
        <f>(order_items[[#This Row],[quantity]]*order_items[[#This Row],[list_price]]-order_items[[#This Row],[discount]])</f>
        <v>679.78</v>
      </c>
      <c r="H1863" t="str">
        <f>VLOOKUP(I1863, 'categories'!$A$2:$B$1000, 2, FALSE)</f>
        <v>Children Bicycles</v>
      </c>
      <c r="I1863">
        <f>VLOOKUP(C1863, products!$A$2:$D$1000, 4, FALSE)</f>
        <v>1</v>
      </c>
      <c r="J1863" t="str">
        <f>VLOOKUP(D1863, stores!$A$2:$B$1000, 2, FALSE)</f>
        <v>Baldwin Bikes</v>
      </c>
      <c r="K1863" t="str">
        <f>VLOOKUP(C:C,products!$A$2:$B$1000,2,)</f>
        <v>Electra Townie 7D (20-inch) - Boys' - 2017</v>
      </c>
    </row>
    <row r="1864" spans="1:11" x14ac:dyDescent="0.25">
      <c r="A1864">
        <v>664</v>
      </c>
      <c r="B1864">
        <v>5</v>
      </c>
      <c r="C1864">
        <v>47</v>
      </c>
      <c r="D1864">
        <v>1</v>
      </c>
      <c r="E1864">
        <v>5299.99</v>
      </c>
      <c r="F1864">
        <v>7.0000000000000007E-2</v>
      </c>
      <c r="G1864">
        <f>(order_items[[#This Row],[quantity]]*order_items[[#This Row],[list_price]]-order_items[[#This Row],[discount]])</f>
        <v>5299.92</v>
      </c>
      <c r="H1864" t="str">
        <f>VLOOKUP(I1864, 'categories'!$A$2:$B$1000, 2, FALSE)</f>
        <v>Mountain Bikes</v>
      </c>
      <c r="I1864">
        <f>VLOOKUP(C1864, products!$A$2:$D$1000, 4, FALSE)</f>
        <v>6</v>
      </c>
      <c r="J1864" t="str">
        <f>VLOOKUP(D1864, stores!$A$2:$B$1000, 2, FALSE)</f>
        <v>Santa Cruz Bikes</v>
      </c>
      <c r="K1864" t="str">
        <f>VLOOKUP(C:C,products!$A$2:$B$1000,2,)</f>
        <v>Trek Remedy 9.8 - 2017</v>
      </c>
    </row>
    <row r="1865" spans="1:11" x14ac:dyDescent="0.25">
      <c r="A1865">
        <v>665</v>
      </c>
      <c r="B1865">
        <v>1</v>
      </c>
      <c r="C1865">
        <v>58</v>
      </c>
      <c r="D1865">
        <v>1</v>
      </c>
      <c r="E1865">
        <v>4999.99</v>
      </c>
      <c r="F1865">
        <v>7.0000000000000007E-2</v>
      </c>
      <c r="G1865">
        <f>(order_items[[#This Row],[quantity]]*order_items[[#This Row],[list_price]]-order_items[[#This Row],[discount]])</f>
        <v>4999.92</v>
      </c>
      <c r="H1865" t="str">
        <f>VLOOKUP(I1865, 'categories'!$A$2:$B$1000, 2, FALSE)</f>
        <v>Road Bikes</v>
      </c>
      <c r="I1865">
        <f>VLOOKUP(C1865, products!$A$2:$D$1000, 4, FALSE)</f>
        <v>7</v>
      </c>
      <c r="J1865" t="str">
        <f>VLOOKUP(D1865, stores!$A$2:$B$1000, 2, FALSE)</f>
        <v>Santa Cruz Bikes</v>
      </c>
      <c r="K1865" t="str">
        <f>VLOOKUP(C:C,products!$A$2:$B$1000,2,)</f>
        <v>Trek Madone 9.2 - 2017</v>
      </c>
    </row>
    <row r="1866" spans="1:11" x14ac:dyDescent="0.25">
      <c r="A1866">
        <v>665</v>
      </c>
      <c r="B1866">
        <v>2</v>
      </c>
      <c r="C1866">
        <v>42</v>
      </c>
      <c r="D1866">
        <v>2</v>
      </c>
      <c r="E1866">
        <v>2299.9899999999998</v>
      </c>
      <c r="F1866">
        <v>0.2</v>
      </c>
      <c r="G1866">
        <f>(order_items[[#This Row],[quantity]]*order_items[[#This Row],[list_price]]-order_items[[#This Row],[discount]])</f>
        <v>4599.78</v>
      </c>
      <c r="H1866" t="str">
        <f>VLOOKUP(I1866, 'categories'!$A$2:$B$1000, 2, FALSE)</f>
        <v>Mountain Bikes</v>
      </c>
      <c r="I1866">
        <f>VLOOKUP(C1866, products!$A$2:$D$1000, 4, FALSE)</f>
        <v>6</v>
      </c>
      <c r="J1866" t="str">
        <f>VLOOKUP(D1866, stores!$A$2:$B$1000, 2, FALSE)</f>
        <v>Baldwin Bikes</v>
      </c>
      <c r="K1866" t="str">
        <f>VLOOKUP(C:C,products!$A$2:$B$1000,2,)</f>
        <v>Trek Fuel EX 5 27.5 Plus - 2017</v>
      </c>
    </row>
    <row r="1867" spans="1:11" x14ac:dyDescent="0.25">
      <c r="A1867">
        <v>665</v>
      </c>
      <c r="B1867">
        <v>3</v>
      </c>
      <c r="C1867">
        <v>25</v>
      </c>
      <c r="D1867">
        <v>2</v>
      </c>
      <c r="E1867">
        <v>499.99</v>
      </c>
      <c r="F1867">
        <v>0.05</v>
      </c>
      <c r="G1867">
        <f>(order_items[[#This Row],[quantity]]*order_items[[#This Row],[list_price]]-order_items[[#This Row],[discount]])</f>
        <v>999.93000000000006</v>
      </c>
      <c r="H1867" t="str">
        <f>VLOOKUP(I1867, 'categories'!$A$2:$B$1000, 2, FALSE)</f>
        <v>Comfort Bicycles</v>
      </c>
      <c r="I1867">
        <f>VLOOKUP(C1867, products!$A$2:$D$1000, 4, FALSE)</f>
        <v>2</v>
      </c>
      <c r="J1867" t="str">
        <f>VLOOKUP(D1867, stores!$A$2:$B$1000, 2, FALSE)</f>
        <v>Baldwin Bikes</v>
      </c>
      <c r="K1867" t="str">
        <f>VLOOKUP(C:C,products!$A$2:$B$1000,2,)</f>
        <v>Electra Townie Original 7D - 2015/2016</v>
      </c>
    </row>
    <row r="1868" spans="1:11" x14ac:dyDescent="0.25">
      <c r="A1868">
        <v>666</v>
      </c>
      <c r="B1868">
        <v>1</v>
      </c>
      <c r="C1868">
        <v>98</v>
      </c>
      <c r="D1868">
        <v>2</v>
      </c>
      <c r="E1868">
        <v>489.99</v>
      </c>
      <c r="F1868">
        <v>0.2</v>
      </c>
      <c r="G1868">
        <f>(order_items[[#This Row],[quantity]]*order_items[[#This Row],[list_price]]-order_items[[#This Row],[discount]])</f>
        <v>979.78</v>
      </c>
      <c r="H1868" t="str">
        <f>VLOOKUP(I1868, 'categories'!$A$2:$B$1000, 2, FALSE)</f>
        <v>Children Bicycles</v>
      </c>
      <c r="I1868">
        <f>VLOOKUP(C1868, products!$A$2:$D$1000, 4, FALSE)</f>
        <v>1</v>
      </c>
      <c r="J1868" t="str">
        <f>VLOOKUP(D1868, stores!$A$2:$B$1000, 2, FALSE)</f>
        <v>Baldwin Bikes</v>
      </c>
      <c r="K1868" t="str">
        <f>VLOOKUP(C:C,products!$A$2:$B$1000,2,)</f>
        <v>Electra Straight 8 3i (20-inch) - Boy's - 2017</v>
      </c>
    </row>
    <row r="1869" spans="1:11" x14ac:dyDescent="0.25">
      <c r="A1869">
        <v>666</v>
      </c>
      <c r="B1869">
        <v>2</v>
      </c>
      <c r="C1869">
        <v>39</v>
      </c>
      <c r="D1869">
        <v>1</v>
      </c>
      <c r="E1869">
        <v>1499.99</v>
      </c>
      <c r="F1869">
        <v>0.05</v>
      </c>
      <c r="G1869">
        <f>(order_items[[#This Row],[quantity]]*order_items[[#This Row],[list_price]]-order_items[[#This Row],[discount]])</f>
        <v>1499.94</v>
      </c>
      <c r="H1869" t="str">
        <f>VLOOKUP(I1869, 'categories'!$A$2:$B$1000, 2, FALSE)</f>
        <v>Mountain Bikes</v>
      </c>
      <c r="I1869">
        <f>VLOOKUP(C1869, products!$A$2:$D$1000, 4, FALSE)</f>
        <v>6</v>
      </c>
      <c r="J1869" t="str">
        <f>VLOOKUP(D1869, stores!$A$2:$B$1000, 2, FALSE)</f>
        <v>Santa Cruz Bikes</v>
      </c>
      <c r="K1869" t="str">
        <f>VLOOKUP(C:C,products!$A$2:$B$1000,2,)</f>
        <v>Trek Stache 5 - 2017</v>
      </c>
    </row>
    <row r="1870" spans="1:11" x14ac:dyDescent="0.25">
      <c r="A1870">
        <v>667</v>
      </c>
      <c r="B1870">
        <v>1</v>
      </c>
      <c r="C1870">
        <v>79</v>
      </c>
      <c r="D1870">
        <v>1</v>
      </c>
      <c r="E1870">
        <v>402.99</v>
      </c>
      <c r="F1870">
        <v>0.2</v>
      </c>
      <c r="G1870">
        <f>(order_items[[#This Row],[quantity]]*order_items[[#This Row],[list_price]]-order_items[[#This Row],[discount]])</f>
        <v>402.79</v>
      </c>
      <c r="H1870" t="str">
        <f>VLOOKUP(I1870, 'categories'!$A$2:$B$1000, 2, FALSE)</f>
        <v>Cruisers Bicycles</v>
      </c>
      <c r="I1870">
        <f>VLOOKUP(C1870, products!$A$2:$D$1000, 4, FALSE)</f>
        <v>3</v>
      </c>
      <c r="J1870" t="str">
        <f>VLOOKUP(D1870, stores!$A$2:$B$1000, 2, FALSE)</f>
        <v>Santa Cruz Bikes</v>
      </c>
      <c r="K1870" t="str">
        <f>VLOOKUP(C:C,products!$A$2:$B$1000,2,)</f>
        <v>Sun Bicycles Boardwalk (24-inch Wheels) - 2017</v>
      </c>
    </row>
    <row r="1871" spans="1:11" x14ac:dyDescent="0.25">
      <c r="A1871">
        <v>667</v>
      </c>
      <c r="B1871">
        <v>2</v>
      </c>
      <c r="C1871">
        <v>84</v>
      </c>
      <c r="D1871">
        <v>1</v>
      </c>
      <c r="E1871">
        <v>109.99</v>
      </c>
      <c r="F1871">
        <v>0.1</v>
      </c>
      <c r="G1871">
        <f>(order_items[[#This Row],[quantity]]*order_items[[#This Row],[list_price]]-order_items[[#This Row],[discount]])</f>
        <v>109.89</v>
      </c>
      <c r="H1871" t="str">
        <f>VLOOKUP(I1871, 'categories'!$A$2:$B$1000, 2, FALSE)</f>
        <v>Children Bicycles</v>
      </c>
      <c r="I1871">
        <f>VLOOKUP(C1871, products!$A$2:$D$1000, 4, FALSE)</f>
        <v>1</v>
      </c>
      <c r="J1871" t="str">
        <f>VLOOKUP(D1871, stores!$A$2:$B$1000, 2, FALSE)</f>
        <v>Santa Cruz Bikes</v>
      </c>
      <c r="K1871" t="str">
        <f>VLOOKUP(C:C,products!$A$2:$B$1000,2,)</f>
        <v>Sun Bicycles Lil Kitt'n - 2017</v>
      </c>
    </row>
    <row r="1872" spans="1:11" x14ac:dyDescent="0.25">
      <c r="A1872">
        <v>667</v>
      </c>
      <c r="B1872">
        <v>3</v>
      </c>
      <c r="C1872">
        <v>3</v>
      </c>
      <c r="D1872">
        <v>1</v>
      </c>
      <c r="E1872">
        <v>999.99</v>
      </c>
      <c r="F1872">
        <v>0.2</v>
      </c>
      <c r="G1872">
        <f>(order_items[[#This Row],[quantity]]*order_items[[#This Row],[list_price]]-order_items[[#This Row],[discount]])</f>
        <v>999.79</v>
      </c>
      <c r="H1872" t="str">
        <f>VLOOKUP(I1872, 'categories'!$A$2:$B$1000, 2, FALSE)</f>
        <v>Mountain Bikes</v>
      </c>
      <c r="I1872">
        <f>VLOOKUP(C1872, products!$A$2:$D$1000, 4, FALSE)</f>
        <v>6</v>
      </c>
      <c r="J1872" t="str">
        <f>VLOOKUP(D1872, stores!$A$2:$B$1000, 2, FALSE)</f>
        <v>Santa Cruz Bikes</v>
      </c>
      <c r="K1872" t="str">
        <f>VLOOKUP(C:C,products!$A$2:$B$1000,2,)</f>
        <v>Surly Wednesday Frameset - 2016</v>
      </c>
    </row>
    <row r="1873" spans="1:11" x14ac:dyDescent="0.25">
      <c r="A1873">
        <v>667</v>
      </c>
      <c r="B1873">
        <v>4</v>
      </c>
      <c r="C1873">
        <v>99</v>
      </c>
      <c r="D1873">
        <v>1</v>
      </c>
      <c r="E1873">
        <v>299.99</v>
      </c>
      <c r="F1873">
        <v>0.1</v>
      </c>
      <c r="G1873">
        <f>(order_items[[#This Row],[quantity]]*order_items[[#This Row],[list_price]]-order_items[[#This Row],[discount]])</f>
        <v>299.89</v>
      </c>
      <c r="H1873" t="str">
        <f>VLOOKUP(I1873, 'categories'!$A$2:$B$1000, 2, FALSE)</f>
        <v>Children Bicycles</v>
      </c>
      <c r="I1873">
        <f>VLOOKUP(C1873, products!$A$2:$D$1000, 4, FALSE)</f>
        <v>1</v>
      </c>
      <c r="J1873" t="str">
        <f>VLOOKUP(D1873, stores!$A$2:$B$1000, 2, FALSE)</f>
        <v>Santa Cruz Bikes</v>
      </c>
      <c r="K1873" t="str">
        <f>VLOOKUP(C:C,products!$A$2:$B$1000,2,)</f>
        <v>Electra Sugar Skulls 1 (20-inch) - Girl's - 2017</v>
      </c>
    </row>
    <row r="1874" spans="1:11" x14ac:dyDescent="0.25">
      <c r="A1874">
        <v>667</v>
      </c>
      <c r="B1874">
        <v>5</v>
      </c>
      <c r="C1874">
        <v>85</v>
      </c>
      <c r="D1874">
        <v>1</v>
      </c>
      <c r="E1874">
        <v>329.99</v>
      </c>
      <c r="F1874">
        <v>0.05</v>
      </c>
      <c r="G1874">
        <f>(order_items[[#This Row],[quantity]]*order_items[[#This Row],[list_price]]-order_items[[#This Row],[discount]])</f>
        <v>329.94</v>
      </c>
      <c r="H1874" t="str">
        <f>VLOOKUP(I1874, 'categories'!$A$2:$B$1000, 2, FALSE)</f>
        <v>Children Bicycles</v>
      </c>
      <c r="I1874">
        <f>VLOOKUP(C1874, products!$A$2:$D$1000, 4, FALSE)</f>
        <v>1</v>
      </c>
      <c r="J1874" t="str">
        <f>VLOOKUP(D1874, stores!$A$2:$B$1000, 2, FALSE)</f>
        <v>Santa Cruz Bikes</v>
      </c>
      <c r="K1874" t="str">
        <f>VLOOKUP(C:C,products!$A$2:$B$1000,2,)</f>
        <v>Haro Downtown 16 - 2017</v>
      </c>
    </row>
    <row r="1875" spans="1:11" x14ac:dyDescent="0.25">
      <c r="A1875">
        <v>668</v>
      </c>
      <c r="B1875">
        <v>1</v>
      </c>
      <c r="C1875">
        <v>48</v>
      </c>
      <c r="D1875">
        <v>2</v>
      </c>
      <c r="E1875">
        <v>1499.99</v>
      </c>
      <c r="F1875">
        <v>0.05</v>
      </c>
      <c r="G1875">
        <f>(order_items[[#This Row],[quantity]]*order_items[[#This Row],[list_price]]-order_items[[#This Row],[discount]])</f>
        <v>2999.93</v>
      </c>
      <c r="H1875" t="str">
        <f>VLOOKUP(I1875, 'categories'!$A$2:$B$1000, 2, FALSE)</f>
        <v>Road Bikes</v>
      </c>
      <c r="I1875">
        <f>VLOOKUP(C1875, products!$A$2:$D$1000, 4, FALSE)</f>
        <v>7</v>
      </c>
      <c r="J1875" t="str">
        <f>VLOOKUP(D1875, stores!$A$2:$B$1000, 2, FALSE)</f>
        <v>Baldwin Bikes</v>
      </c>
      <c r="K1875" t="str">
        <f>VLOOKUP(C:C,products!$A$2:$B$1000,2,)</f>
        <v>Trek Emonda S 4 - 2017</v>
      </c>
    </row>
    <row r="1876" spans="1:11" x14ac:dyDescent="0.25">
      <c r="A1876">
        <v>668</v>
      </c>
      <c r="B1876">
        <v>2</v>
      </c>
      <c r="C1876">
        <v>19</v>
      </c>
      <c r="D1876">
        <v>2</v>
      </c>
      <c r="E1876">
        <v>449</v>
      </c>
      <c r="F1876">
        <v>0.1</v>
      </c>
      <c r="G1876">
        <f>(order_items[[#This Row],[quantity]]*order_items[[#This Row],[list_price]]-order_items[[#This Row],[discount]])</f>
        <v>897.9</v>
      </c>
      <c r="H1876" t="str">
        <f>VLOOKUP(I1876, 'categories'!$A$2:$B$1000, 2, FALSE)</f>
        <v>Cruisers Bicycles</v>
      </c>
      <c r="I1876">
        <f>VLOOKUP(C1876, products!$A$2:$D$1000, 4, FALSE)</f>
        <v>3</v>
      </c>
      <c r="J1876" t="str">
        <f>VLOOKUP(D1876, stores!$A$2:$B$1000, 2, FALSE)</f>
        <v>Baldwin Bikes</v>
      </c>
      <c r="K1876" t="str">
        <f>VLOOKUP(C:C,products!$A$2:$B$1000,2,)</f>
        <v>Pure Cycles William 3-Speed - 2016</v>
      </c>
    </row>
    <row r="1877" spans="1:11" x14ac:dyDescent="0.25">
      <c r="A1877">
        <v>669</v>
      </c>
      <c r="B1877">
        <v>1</v>
      </c>
      <c r="C1877">
        <v>16</v>
      </c>
      <c r="D1877">
        <v>2</v>
      </c>
      <c r="E1877">
        <v>599.99</v>
      </c>
      <c r="F1877">
        <v>7.0000000000000007E-2</v>
      </c>
      <c r="G1877">
        <f>(order_items[[#This Row],[quantity]]*order_items[[#This Row],[list_price]]-order_items[[#This Row],[discount]])</f>
        <v>1199.9100000000001</v>
      </c>
      <c r="H1877" t="str">
        <f>VLOOKUP(I1877, 'categories'!$A$2:$B$1000, 2, FALSE)</f>
        <v>Cruisers Bicycles</v>
      </c>
      <c r="I1877">
        <f>VLOOKUP(C1877, products!$A$2:$D$1000, 4, FALSE)</f>
        <v>3</v>
      </c>
      <c r="J1877" t="str">
        <f>VLOOKUP(D1877, stores!$A$2:$B$1000, 2, FALSE)</f>
        <v>Baldwin Bikes</v>
      </c>
      <c r="K1877" t="str">
        <f>VLOOKUP(C:C,products!$A$2:$B$1000,2,)</f>
        <v>Electra Townie Original 7D EQ - 2016</v>
      </c>
    </row>
    <row r="1878" spans="1:11" x14ac:dyDescent="0.25">
      <c r="A1878">
        <v>669</v>
      </c>
      <c r="B1878">
        <v>2</v>
      </c>
      <c r="C1878">
        <v>72</v>
      </c>
      <c r="D1878">
        <v>1</v>
      </c>
      <c r="E1878">
        <v>619.99</v>
      </c>
      <c r="F1878">
        <v>7.0000000000000007E-2</v>
      </c>
      <c r="G1878">
        <f>(order_items[[#This Row],[quantity]]*order_items[[#This Row],[list_price]]-order_items[[#This Row],[discount]])</f>
        <v>619.91999999999996</v>
      </c>
      <c r="H1878" t="str">
        <f>VLOOKUP(I1878, 'categories'!$A$2:$B$1000, 2, FALSE)</f>
        <v>Cruisers Bicycles</v>
      </c>
      <c r="I1878">
        <f>VLOOKUP(C1878, products!$A$2:$D$1000, 4, FALSE)</f>
        <v>3</v>
      </c>
      <c r="J1878" t="str">
        <f>VLOOKUP(D1878, stores!$A$2:$B$1000, 2, FALSE)</f>
        <v>Santa Cruz Bikes</v>
      </c>
      <c r="K1878" t="str">
        <f>VLOOKUP(C:C,products!$A$2:$B$1000,2,)</f>
        <v>Sun Bicycles Biscayne Tandem 7 - 2017</v>
      </c>
    </row>
    <row r="1879" spans="1:11" x14ac:dyDescent="0.25">
      <c r="A1879">
        <v>670</v>
      </c>
      <c r="B1879">
        <v>1</v>
      </c>
      <c r="C1879">
        <v>108</v>
      </c>
      <c r="D1879">
        <v>1</v>
      </c>
      <c r="E1879">
        <v>449.99</v>
      </c>
      <c r="F1879">
        <v>0.1</v>
      </c>
      <c r="G1879">
        <f>(order_items[[#This Row],[quantity]]*order_items[[#This Row],[list_price]]-order_items[[#This Row],[discount]])</f>
        <v>449.89</v>
      </c>
      <c r="H1879" t="str">
        <f>VLOOKUP(I1879, 'categories'!$A$2:$B$1000, 2, FALSE)</f>
        <v>Comfort Bicycles</v>
      </c>
      <c r="I1879">
        <f>VLOOKUP(C1879, products!$A$2:$D$1000, 4, FALSE)</f>
        <v>2</v>
      </c>
      <c r="J1879" t="str">
        <f>VLOOKUP(D1879, stores!$A$2:$B$1000, 2, FALSE)</f>
        <v>Santa Cruz Bikes</v>
      </c>
      <c r="K1879" t="str">
        <f>VLOOKUP(C:C,products!$A$2:$B$1000,2,)</f>
        <v>Sun Bicycles Cruz 3 - Women's - 2017</v>
      </c>
    </row>
    <row r="1880" spans="1:11" x14ac:dyDescent="0.25">
      <c r="A1880">
        <v>670</v>
      </c>
      <c r="B1880">
        <v>2</v>
      </c>
      <c r="C1880">
        <v>28</v>
      </c>
      <c r="D1880">
        <v>1</v>
      </c>
      <c r="E1880">
        <v>2499.9899999999998</v>
      </c>
      <c r="F1880">
        <v>7.0000000000000007E-2</v>
      </c>
      <c r="G1880">
        <f>(order_items[[#This Row],[quantity]]*order_items[[#This Row],[list_price]]-order_items[[#This Row],[discount]])</f>
        <v>2499.9199999999996</v>
      </c>
      <c r="H1880" t="str">
        <f>VLOOKUP(I1880, 'categories'!$A$2:$B$1000, 2, FALSE)</f>
        <v>Mountain Bikes</v>
      </c>
      <c r="I1880">
        <f>VLOOKUP(C1880, products!$A$2:$D$1000, 4, FALSE)</f>
        <v>6</v>
      </c>
      <c r="J1880" t="str">
        <f>VLOOKUP(D1880, stores!$A$2:$B$1000, 2, FALSE)</f>
        <v>Santa Cruz Bikes</v>
      </c>
      <c r="K1880" t="str">
        <f>VLOOKUP(C:C,products!$A$2:$B$1000,2,)</f>
        <v>Surly Karate Monkey 27.5+ Frameset - 2017</v>
      </c>
    </row>
    <row r="1881" spans="1:11" x14ac:dyDescent="0.25">
      <c r="A1881">
        <v>670</v>
      </c>
      <c r="B1881">
        <v>3</v>
      </c>
      <c r="C1881">
        <v>104</v>
      </c>
      <c r="D1881">
        <v>2</v>
      </c>
      <c r="E1881">
        <v>481.99</v>
      </c>
      <c r="F1881">
        <v>0.2</v>
      </c>
      <c r="G1881">
        <f>(order_items[[#This Row],[quantity]]*order_items[[#This Row],[list_price]]-order_items[[#This Row],[discount]])</f>
        <v>963.78</v>
      </c>
      <c r="H1881" t="str">
        <f>VLOOKUP(I1881, 'categories'!$A$2:$B$1000, 2, FALSE)</f>
        <v>Comfort Bicycles</v>
      </c>
      <c r="I1881">
        <f>VLOOKUP(C1881, products!$A$2:$D$1000, 4, FALSE)</f>
        <v>2</v>
      </c>
      <c r="J1881" t="str">
        <f>VLOOKUP(D1881, stores!$A$2:$B$1000, 2, FALSE)</f>
        <v>Baldwin Bikes</v>
      </c>
      <c r="K1881" t="str">
        <f>VLOOKUP(C:C,products!$A$2:$B$1000,2,)</f>
        <v>Sun Bicycles Streamway - 2017</v>
      </c>
    </row>
    <row r="1882" spans="1:11" x14ac:dyDescent="0.25">
      <c r="A1882">
        <v>670</v>
      </c>
      <c r="B1882">
        <v>4</v>
      </c>
      <c r="C1882">
        <v>45</v>
      </c>
      <c r="D1882">
        <v>2</v>
      </c>
      <c r="E1882">
        <v>869.99</v>
      </c>
      <c r="F1882">
        <v>0.05</v>
      </c>
      <c r="G1882">
        <f>(order_items[[#This Row],[quantity]]*order_items[[#This Row],[list_price]]-order_items[[#This Row],[discount]])</f>
        <v>1739.93</v>
      </c>
      <c r="H1882" t="str">
        <f>VLOOKUP(I1882, 'categories'!$A$2:$B$1000, 2, FALSE)</f>
        <v>Mountain Bikes</v>
      </c>
      <c r="I1882">
        <f>VLOOKUP(C1882, products!$A$2:$D$1000, 4, FALSE)</f>
        <v>6</v>
      </c>
      <c r="J1882" t="str">
        <f>VLOOKUP(D1882, stores!$A$2:$B$1000, 2, FALSE)</f>
        <v>Baldwin Bikes</v>
      </c>
      <c r="K1882" t="str">
        <f>VLOOKUP(C:C,products!$A$2:$B$1000,2,)</f>
        <v>Haro SR 1.2 - 2017</v>
      </c>
    </row>
    <row r="1883" spans="1:11" x14ac:dyDescent="0.25">
      <c r="A1883">
        <v>671</v>
      </c>
      <c r="B1883">
        <v>1</v>
      </c>
      <c r="C1883">
        <v>30</v>
      </c>
      <c r="D1883">
        <v>1</v>
      </c>
      <c r="E1883">
        <v>999.99</v>
      </c>
      <c r="F1883">
        <v>0.05</v>
      </c>
      <c r="G1883">
        <f>(order_items[[#This Row],[quantity]]*order_items[[#This Row],[list_price]]-order_items[[#This Row],[discount]])</f>
        <v>999.94</v>
      </c>
      <c r="H1883" t="str">
        <f>VLOOKUP(I1883, 'categories'!$A$2:$B$1000, 2, FALSE)</f>
        <v>Mountain Bikes</v>
      </c>
      <c r="I1883">
        <f>VLOOKUP(C1883, products!$A$2:$D$1000, 4, FALSE)</f>
        <v>6</v>
      </c>
      <c r="J1883" t="str">
        <f>VLOOKUP(D1883, stores!$A$2:$B$1000, 2, FALSE)</f>
        <v>Santa Cruz Bikes</v>
      </c>
      <c r="K1883" t="str">
        <f>VLOOKUP(C:C,products!$A$2:$B$1000,2,)</f>
        <v>Surly Ice Cream Truck Frameset - 2017</v>
      </c>
    </row>
    <row r="1884" spans="1:11" x14ac:dyDescent="0.25">
      <c r="A1884">
        <v>671</v>
      </c>
      <c r="B1884">
        <v>2</v>
      </c>
      <c r="C1884">
        <v>69</v>
      </c>
      <c r="D1884">
        <v>1</v>
      </c>
      <c r="E1884">
        <v>416.99</v>
      </c>
      <c r="F1884">
        <v>0.05</v>
      </c>
      <c r="G1884">
        <f>(order_items[[#This Row],[quantity]]*order_items[[#This Row],[list_price]]-order_items[[#This Row],[discount]])</f>
        <v>416.94</v>
      </c>
      <c r="H1884" t="str">
        <f>VLOOKUP(I1884, 'categories'!$A$2:$B$1000, 2, FALSE)</f>
        <v>Cruisers Bicycles</v>
      </c>
      <c r="I1884">
        <f>VLOOKUP(C1884, products!$A$2:$D$1000, 4, FALSE)</f>
        <v>3</v>
      </c>
      <c r="J1884" t="str">
        <f>VLOOKUP(D1884, stores!$A$2:$B$1000, 2, FALSE)</f>
        <v>Santa Cruz Bikes</v>
      </c>
      <c r="K1884" t="str">
        <f>VLOOKUP(C:C,products!$A$2:$B$1000,2,)</f>
        <v>Sun Bicycles Cruz 7 - 2017</v>
      </c>
    </row>
    <row r="1885" spans="1:11" x14ac:dyDescent="0.25">
      <c r="A1885">
        <v>671</v>
      </c>
      <c r="B1885">
        <v>3</v>
      </c>
      <c r="C1885">
        <v>55</v>
      </c>
      <c r="D1885">
        <v>1</v>
      </c>
      <c r="E1885">
        <v>2699.99</v>
      </c>
      <c r="F1885">
        <v>0.2</v>
      </c>
      <c r="G1885">
        <f>(order_items[[#This Row],[quantity]]*order_items[[#This Row],[list_price]]-order_items[[#This Row],[discount]])</f>
        <v>2699.79</v>
      </c>
      <c r="H1885" t="str">
        <f>VLOOKUP(I1885, 'categories'!$A$2:$B$1000, 2, FALSE)</f>
        <v>Road Bikes</v>
      </c>
      <c r="I1885">
        <f>VLOOKUP(C1885, products!$A$2:$D$1000, 4, FALSE)</f>
        <v>7</v>
      </c>
      <c r="J1885" t="str">
        <f>VLOOKUP(D1885, stores!$A$2:$B$1000, 2, FALSE)</f>
        <v>Santa Cruz Bikes</v>
      </c>
      <c r="K1885" t="str">
        <f>VLOOKUP(C:C,products!$A$2:$B$1000,2,)</f>
        <v>Trek Domane S 6 - 2017</v>
      </c>
    </row>
    <row r="1886" spans="1:11" x14ac:dyDescent="0.25">
      <c r="A1886">
        <v>671</v>
      </c>
      <c r="B1886">
        <v>4</v>
      </c>
      <c r="C1886">
        <v>4</v>
      </c>
      <c r="D1886">
        <v>1</v>
      </c>
      <c r="E1886">
        <v>2899.99</v>
      </c>
      <c r="F1886">
        <v>7.0000000000000007E-2</v>
      </c>
      <c r="G1886">
        <f>(order_items[[#This Row],[quantity]]*order_items[[#This Row],[list_price]]-order_items[[#This Row],[discount]])</f>
        <v>2899.9199999999996</v>
      </c>
      <c r="H1886" t="str">
        <f>VLOOKUP(I1886, 'categories'!$A$2:$B$1000, 2, FALSE)</f>
        <v>Mountain Bikes</v>
      </c>
      <c r="I1886">
        <f>VLOOKUP(C1886, products!$A$2:$D$1000, 4, FALSE)</f>
        <v>6</v>
      </c>
      <c r="J1886" t="str">
        <f>VLOOKUP(D1886, stores!$A$2:$B$1000, 2, FALSE)</f>
        <v>Santa Cruz Bikes</v>
      </c>
      <c r="K1886" t="str">
        <f>VLOOKUP(C:C,products!$A$2:$B$1000,2,)</f>
        <v>Trek Fuel EX 8 29 - 2016</v>
      </c>
    </row>
    <row r="1887" spans="1:11" x14ac:dyDescent="0.25">
      <c r="A1887">
        <v>671</v>
      </c>
      <c r="B1887">
        <v>5</v>
      </c>
      <c r="C1887">
        <v>109</v>
      </c>
      <c r="D1887">
        <v>2</v>
      </c>
      <c r="E1887">
        <v>416.99</v>
      </c>
      <c r="F1887">
        <v>7.0000000000000007E-2</v>
      </c>
      <c r="G1887">
        <f>(order_items[[#This Row],[quantity]]*order_items[[#This Row],[list_price]]-order_items[[#This Row],[discount]])</f>
        <v>833.91</v>
      </c>
      <c r="H1887" t="str">
        <f>VLOOKUP(I1887, 'categories'!$A$2:$B$1000, 2, FALSE)</f>
        <v>Comfort Bicycles</v>
      </c>
      <c r="I1887">
        <f>VLOOKUP(C1887, products!$A$2:$D$1000, 4, FALSE)</f>
        <v>2</v>
      </c>
      <c r="J1887" t="str">
        <f>VLOOKUP(D1887, stores!$A$2:$B$1000, 2, FALSE)</f>
        <v>Baldwin Bikes</v>
      </c>
      <c r="K1887" t="str">
        <f>VLOOKUP(C:C,products!$A$2:$B$1000,2,)</f>
        <v>Sun Bicycles Cruz 7 - Women's - 2017</v>
      </c>
    </row>
    <row r="1888" spans="1:11" x14ac:dyDescent="0.25">
      <c r="A1888">
        <v>672</v>
      </c>
      <c r="B1888">
        <v>1</v>
      </c>
      <c r="C1888">
        <v>51</v>
      </c>
      <c r="D1888">
        <v>2</v>
      </c>
      <c r="E1888">
        <v>6499.99</v>
      </c>
      <c r="F1888">
        <v>7.0000000000000007E-2</v>
      </c>
      <c r="G1888">
        <f>(order_items[[#This Row],[quantity]]*order_items[[#This Row],[list_price]]-order_items[[#This Row],[discount]])</f>
        <v>12999.91</v>
      </c>
      <c r="H1888" t="str">
        <f>VLOOKUP(I1888, 'categories'!$A$2:$B$1000, 2, FALSE)</f>
        <v>Road Bikes</v>
      </c>
      <c r="I1888">
        <f>VLOOKUP(C1888, products!$A$2:$D$1000, 4, FALSE)</f>
        <v>7</v>
      </c>
      <c r="J1888" t="str">
        <f>VLOOKUP(D1888, stores!$A$2:$B$1000, 2, FALSE)</f>
        <v>Baldwin Bikes</v>
      </c>
      <c r="K1888" t="str">
        <f>VLOOKUP(C:C,products!$A$2:$B$1000,2,)</f>
        <v>Trek Silque SLR 8 Women's - 2017</v>
      </c>
    </row>
    <row r="1889" spans="1:11" x14ac:dyDescent="0.25">
      <c r="A1889">
        <v>672</v>
      </c>
      <c r="B1889">
        <v>2</v>
      </c>
      <c r="C1889">
        <v>96</v>
      </c>
      <c r="D1889">
        <v>2</v>
      </c>
      <c r="E1889">
        <v>349.99</v>
      </c>
      <c r="F1889">
        <v>0.2</v>
      </c>
      <c r="G1889">
        <f>(order_items[[#This Row],[quantity]]*order_items[[#This Row],[list_price]]-order_items[[#This Row],[discount]])</f>
        <v>699.78</v>
      </c>
      <c r="H1889" t="str">
        <f>VLOOKUP(I1889, 'categories'!$A$2:$B$1000, 2, FALSE)</f>
        <v>Children Bicycles</v>
      </c>
      <c r="I1889">
        <f>VLOOKUP(C1889, products!$A$2:$D$1000, 4, FALSE)</f>
        <v>1</v>
      </c>
      <c r="J1889" t="str">
        <f>VLOOKUP(D1889, stores!$A$2:$B$1000, 2, FALSE)</f>
        <v>Baldwin Bikes</v>
      </c>
      <c r="K1889" t="str">
        <f>VLOOKUP(C:C,products!$A$2:$B$1000,2,)</f>
        <v>Electra Moto 3i (20-inch) - Boy's - 2017</v>
      </c>
    </row>
    <row r="1890" spans="1:11" x14ac:dyDescent="0.25">
      <c r="A1890">
        <v>672</v>
      </c>
      <c r="B1890">
        <v>3</v>
      </c>
      <c r="C1890">
        <v>48</v>
      </c>
      <c r="D1890">
        <v>2</v>
      </c>
      <c r="E1890">
        <v>1499.99</v>
      </c>
      <c r="F1890">
        <v>7.0000000000000007E-2</v>
      </c>
      <c r="G1890">
        <f>(order_items[[#This Row],[quantity]]*order_items[[#This Row],[list_price]]-order_items[[#This Row],[discount]])</f>
        <v>2999.91</v>
      </c>
      <c r="H1890" t="str">
        <f>VLOOKUP(I1890, 'categories'!$A$2:$B$1000, 2, FALSE)</f>
        <v>Road Bikes</v>
      </c>
      <c r="I1890">
        <f>VLOOKUP(C1890, products!$A$2:$D$1000, 4, FALSE)</f>
        <v>7</v>
      </c>
      <c r="J1890" t="str">
        <f>VLOOKUP(D1890, stores!$A$2:$B$1000, 2, FALSE)</f>
        <v>Baldwin Bikes</v>
      </c>
      <c r="K1890" t="str">
        <f>VLOOKUP(C:C,products!$A$2:$B$1000,2,)</f>
        <v>Trek Emonda S 4 - 2017</v>
      </c>
    </row>
    <row r="1891" spans="1:11" x14ac:dyDescent="0.25">
      <c r="A1891">
        <v>673</v>
      </c>
      <c r="B1891">
        <v>1</v>
      </c>
      <c r="C1891">
        <v>66</v>
      </c>
      <c r="D1891">
        <v>1</v>
      </c>
      <c r="E1891">
        <v>250.99</v>
      </c>
      <c r="F1891">
        <v>0.2</v>
      </c>
      <c r="G1891">
        <f>(order_items[[#This Row],[quantity]]*order_items[[#This Row],[list_price]]-order_items[[#This Row],[discount]])</f>
        <v>250.79000000000002</v>
      </c>
      <c r="H1891" t="str">
        <f>VLOOKUP(I1891, 'categories'!$A$2:$B$1000, 2, FALSE)</f>
        <v>Cruisers Bicycles</v>
      </c>
      <c r="I1891">
        <f>VLOOKUP(C1891, products!$A$2:$D$1000, 4, FALSE)</f>
        <v>3</v>
      </c>
      <c r="J1891" t="str">
        <f>VLOOKUP(D1891, stores!$A$2:$B$1000, 2, FALSE)</f>
        <v>Santa Cruz Bikes</v>
      </c>
      <c r="K1891" t="str">
        <f>VLOOKUP(C:C,products!$A$2:$B$1000,2,)</f>
        <v>Sun Bicycles Revolutions 24 - 2017</v>
      </c>
    </row>
    <row r="1892" spans="1:11" x14ac:dyDescent="0.25">
      <c r="A1892">
        <v>673</v>
      </c>
      <c r="B1892">
        <v>2</v>
      </c>
      <c r="C1892">
        <v>38</v>
      </c>
      <c r="D1892">
        <v>1</v>
      </c>
      <c r="E1892">
        <v>549.99</v>
      </c>
      <c r="F1892">
        <v>0.2</v>
      </c>
      <c r="G1892">
        <f>(order_items[[#This Row],[quantity]]*order_items[[#This Row],[list_price]]-order_items[[#This Row],[discount]])</f>
        <v>549.79</v>
      </c>
      <c r="H1892" t="str">
        <f>VLOOKUP(I1892, 'categories'!$A$2:$B$1000, 2, FALSE)</f>
        <v>Mountain Bikes</v>
      </c>
      <c r="I1892">
        <f>VLOOKUP(C1892, products!$A$2:$D$1000, 4, FALSE)</f>
        <v>6</v>
      </c>
      <c r="J1892" t="str">
        <f>VLOOKUP(D1892, stores!$A$2:$B$1000, 2, FALSE)</f>
        <v>Santa Cruz Bikes</v>
      </c>
      <c r="K1892" t="str">
        <f>VLOOKUP(C:C,products!$A$2:$B$1000,2,)</f>
        <v>Haro Flightline Two 26 Plus - 2017</v>
      </c>
    </row>
    <row r="1893" spans="1:11" x14ac:dyDescent="0.25">
      <c r="A1893">
        <v>673</v>
      </c>
      <c r="B1893">
        <v>3</v>
      </c>
      <c r="C1893">
        <v>5</v>
      </c>
      <c r="D1893">
        <v>1</v>
      </c>
      <c r="E1893">
        <v>1320.99</v>
      </c>
      <c r="F1893">
        <v>7.0000000000000007E-2</v>
      </c>
      <c r="G1893">
        <f>(order_items[[#This Row],[quantity]]*order_items[[#This Row],[list_price]]-order_items[[#This Row],[discount]])</f>
        <v>1320.92</v>
      </c>
      <c r="H1893" t="str">
        <f>VLOOKUP(I1893, 'categories'!$A$2:$B$1000, 2, FALSE)</f>
        <v>Mountain Bikes</v>
      </c>
      <c r="I1893">
        <f>VLOOKUP(C1893, products!$A$2:$D$1000, 4, FALSE)</f>
        <v>6</v>
      </c>
      <c r="J1893" t="str">
        <f>VLOOKUP(D1893, stores!$A$2:$B$1000, 2, FALSE)</f>
        <v>Santa Cruz Bikes</v>
      </c>
      <c r="K1893" t="str">
        <f>VLOOKUP(C:C,products!$A$2:$B$1000,2,)</f>
        <v>Heller Shagamaw Frame - 2016</v>
      </c>
    </row>
    <row r="1894" spans="1:11" x14ac:dyDescent="0.25">
      <c r="A1894">
        <v>673</v>
      </c>
      <c r="B1894">
        <v>4</v>
      </c>
      <c r="C1894">
        <v>13</v>
      </c>
      <c r="D1894">
        <v>1</v>
      </c>
      <c r="E1894">
        <v>269.99</v>
      </c>
      <c r="F1894">
        <v>0.1</v>
      </c>
      <c r="G1894">
        <f>(order_items[[#This Row],[quantity]]*order_items[[#This Row],[list_price]]-order_items[[#This Row],[discount]])</f>
        <v>269.89</v>
      </c>
      <c r="H1894" t="str">
        <f>VLOOKUP(I1894, 'categories'!$A$2:$B$1000, 2, FALSE)</f>
        <v>Cruisers Bicycles</v>
      </c>
      <c r="I1894">
        <f>VLOOKUP(C1894, products!$A$2:$D$1000, 4, FALSE)</f>
        <v>3</v>
      </c>
      <c r="J1894" t="str">
        <f>VLOOKUP(D1894, stores!$A$2:$B$1000, 2, FALSE)</f>
        <v>Santa Cruz Bikes</v>
      </c>
      <c r="K1894" t="str">
        <f>VLOOKUP(C:C,products!$A$2:$B$1000,2,)</f>
        <v>Electra Cruiser 1 (24-Inch) - 2016</v>
      </c>
    </row>
    <row r="1895" spans="1:11" x14ac:dyDescent="0.25">
      <c r="A1895">
        <v>674</v>
      </c>
      <c r="B1895">
        <v>1</v>
      </c>
      <c r="C1895">
        <v>26</v>
      </c>
      <c r="D1895">
        <v>2</v>
      </c>
      <c r="E1895">
        <v>599.99</v>
      </c>
      <c r="F1895">
        <v>0.2</v>
      </c>
      <c r="G1895">
        <f>(order_items[[#This Row],[quantity]]*order_items[[#This Row],[list_price]]-order_items[[#This Row],[discount]])</f>
        <v>1199.78</v>
      </c>
      <c r="H1895" t="str">
        <f>VLOOKUP(I1895, 'categories'!$A$2:$B$1000, 2, FALSE)</f>
        <v>Comfort Bicycles</v>
      </c>
      <c r="I1895">
        <f>VLOOKUP(C1895, products!$A$2:$D$1000, 4, FALSE)</f>
        <v>2</v>
      </c>
      <c r="J1895" t="str">
        <f>VLOOKUP(D1895, stores!$A$2:$B$1000, 2, FALSE)</f>
        <v>Baldwin Bikes</v>
      </c>
      <c r="K1895" t="str">
        <f>VLOOKUP(C:C,products!$A$2:$B$1000,2,)</f>
        <v>Electra Townie Original 7D EQ - 2016</v>
      </c>
    </row>
    <row r="1896" spans="1:11" x14ac:dyDescent="0.25">
      <c r="A1896">
        <v>675</v>
      </c>
      <c r="B1896">
        <v>1</v>
      </c>
      <c r="C1896">
        <v>17</v>
      </c>
      <c r="D1896">
        <v>1</v>
      </c>
      <c r="E1896">
        <v>429</v>
      </c>
      <c r="F1896">
        <v>0.05</v>
      </c>
      <c r="G1896">
        <f>(order_items[[#This Row],[quantity]]*order_items[[#This Row],[list_price]]-order_items[[#This Row],[discount]])</f>
        <v>428.95</v>
      </c>
      <c r="H1896" t="str">
        <f>VLOOKUP(I1896, 'categories'!$A$2:$B$1000, 2, FALSE)</f>
        <v>Cruisers Bicycles</v>
      </c>
      <c r="I1896">
        <f>VLOOKUP(C1896, products!$A$2:$D$1000, 4, FALSE)</f>
        <v>3</v>
      </c>
      <c r="J1896" t="str">
        <f>VLOOKUP(D1896, stores!$A$2:$B$1000, 2, FALSE)</f>
        <v>Santa Cruz Bikes</v>
      </c>
      <c r="K1896" t="str">
        <f>VLOOKUP(C:C,products!$A$2:$B$1000,2,)</f>
        <v>Pure Cycles Vine 8-Speed - 2016</v>
      </c>
    </row>
    <row r="1897" spans="1:11" x14ac:dyDescent="0.25">
      <c r="A1897">
        <v>675</v>
      </c>
      <c r="B1897">
        <v>2</v>
      </c>
      <c r="C1897">
        <v>89</v>
      </c>
      <c r="D1897">
        <v>2</v>
      </c>
      <c r="E1897">
        <v>209.99</v>
      </c>
      <c r="F1897">
        <v>0.05</v>
      </c>
      <c r="G1897">
        <f>(order_items[[#This Row],[quantity]]*order_items[[#This Row],[list_price]]-order_items[[#This Row],[discount]])</f>
        <v>419.93</v>
      </c>
      <c r="H1897" t="str">
        <f>VLOOKUP(I1897, 'categories'!$A$2:$B$1000, 2, FALSE)</f>
        <v>Children Bicycles</v>
      </c>
      <c r="I1897">
        <f>VLOOKUP(C1897, products!$A$2:$D$1000, 4, FALSE)</f>
        <v>1</v>
      </c>
      <c r="J1897" t="str">
        <f>VLOOKUP(D1897, stores!$A$2:$B$1000, 2, FALSE)</f>
        <v>Baldwin Bikes</v>
      </c>
      <c r="K1897" t="str">
        <f>VLOOKUP(C:C,products!$A$2:$B$1000,2,)</f>
        <v>Trek Precaliber 16 Boys - 2017</v>
      </c>
    </row>
    <row r="1898" spans="1:11" x14ac:dyDescent="0.25">
      <c r="A1898">
        <v>675</v>
      </c>
      <c r="B1898">
        <v>3</v>
      </c>
      <c r="C1898">
        <v>19</v>
      </c>
      <c r="D1898">
        <v>1</v>
      </c>
      <c r="E1898">
        <v>449</v>
      </c>
      <c r="F1898">
        <v>7.0000000000000007E-2</v>
      </c>
      <c r="G1898">
        <f>(order_items[[#This Row],[quantity]]*order_items[[#This Row],[list_price]]-order_items[[#This Row],[discount]])</f>
        <v>448.93</v>
      </c>
      <c r="H1898" t="str">
        <f>VLOOKUP(I1898, 'categories'!$A$2:$B$1000, 2, FALSE)</f>
        <v>Cruisers Bicycles</v>
      </c>
      <c r="I1898">
        <f>VLOOKUP(C1898, products!$A$2:$D$1000, 4, FALSE)</f>
        <v>3</v>
      </c>
      <c r="J1898" t="str">
        <f>VLOOKUP(D1898, stores!$A$2:$B$1000, 2, FALSE)</f>
        <v>Santa Cruz Bikes</v>
      </c>
      <c r="K1898" t="str">
        <f>VLOOKUP(C:C,products!$A$2:$B$1000,2,)</f>
        <v>Pure Cycles William 3-Speed - 2016</v>
      </c>
    </row>
    <row r="1899" spans="1:11" x14ac:dyDescent="0.25">
      <c r="A1899">
        <v>675</v>
      </c>
      <c r="B1899">
        <v>4</v>
      </c>
      <c r="C1899">
        <v>32</v>
      </c>
      <c r="D1899">
        <v>1</v>
      </c>
      <c r="E1899">
        <v>469.99</v>
      </c>
      <c r="F1899">
        <v>0.2</v>
      </c>
      <c r="G1899">
        <f>(order_items[[#This Row],[quantity]]*order_items[[#This Row],[list_price]]-order_items[[#This Row],[discount]])</f>
        <v>469.79</v>
      </c>
      <c r="H1899" t="str">
        <f>VLOOKUP(I1899, 'categories'!$A$2:$B$1000, 2, FALSE)</f>
        <v>Mountain Bikes</v>
      </c>
      <c r="I1899">
        <f>VLOOKUP(C1899, products!$A$2:$D$1000, 4, FALSE)</f>
        <v>6</v>
      </c>
      <c r="J1899" t="str">
        <f>VLOOKUP(D1899, stores!$A$2:$B$1000, 2, FALSE)</f>
        <v>Santa Cruz Bikes</v>
      </c>
      <c r="K1899" t="str">
        <f>VLOOKUP(C:C,products!$A$2:$B$1000,2,)</f>
        <v>Trek Farley Alloy Frameset - 2017</v>
      </c>
    </row>
    <row r="1900" spans="1:11" x14ac:dyDescent="0.25">
      <c r="A1900">
        <v>676</v>
      </c>
      <c r="B1900">
        <v>1</v>
      </c>
      <c r="C1900">
        <v>70</v>
      </c>
      <c r="D1900">
        <v>1</v>
      </c>
      <c r="E1900">
        <v>659.99</v>
      </c>
      <c r="F1900">
        <v>0.2</v>
      </c>
      <c r="G1900">
        <f>(order_items[[#This Row],[quantity]]*order_items[[#This Row],[list_price]]-order_items[[#This Row],[discount]])</f>
        <v>659.79</v>
      </c>
      <c r="H1900" t="str">
        <f>VLOOKUP(I1900, 'categories'!$A$2:$B$1000, 2, FALSE)</f>
        <v>Cruisers Bicycles</v>
      </c>
      <c r="I1900">
        <f>VLOOKUP(C1900, products!$A$2:$D$1000, 4, FALSE)</f>
        <v>3</v>
      </c>
      <c r="J1900" t="str">
        <f>VLOOKUP(D1900, stores!$A$2:$B$1000, 2, FALSE)</f>
        <v>Santa Cruz Bikes</v>
      </c>
      <c r="K1900" t="str">
        <f>VLOOKUP(C:C,products!$A$2:$B$1000,2,)</f>
        <v>Electra Amsterdam Original 3i - 2015/2017</v>
      </c>
    </row>
    <row r="1901" spans="1:11" x14ac:dyDescent="0.25">
      <c r="A1901">
        <v>676</v>
      </c>
      <c r="B1901">
        <v>2</v>
      </c>
      <c r="C1901">
        <v>104</v>
      </c>
      <c r="D1901">
        <v>2</v>
      </c>
      <c r="E1901">
        <v>481.99</v>
      </c>
      <c r="F1901">
        <v>7.0000000000000007E-2</v>
      </c>
      <c r="G1901">
        <f>(order_items[[#This Row],[quantity]]*order_items[[#This Row],[list_price]]-order_items[[#This Row],[discount]])</f>
        <v>963.91</v>
      </c>
      <c r="H1901" t="str">
        <f>VLOOKUP(I1901, 'categories'!$A$2:$B$1000, 2, FALSE)</f>
        <v>Comfort Bicycles</v>
      </c>
      <c r="I1901">
        <f>VLOOKUP(C1901, products!$A$2:$D$1000, 4, FALSE)</f>
        <v>2</v>
      </c>
      <c r="J1901" t="str">
        <f>VLOOKUP(D1901, stores!$A$2:$B$1000, 2, FALSE)</f>
        <v>Baldwin Bikes</v>
      </c>
      <c r="K1901" t="str">
        <f>VLOOKUP(C:C,products!$A$2:$B$1000,2,)</f>
        <v>Sun Bicycles Streamway - 2017</v>
      </c>
    </row>
    <row r="1902" spans="1:11" x14ac:dyDescent="0.25">
      <c r="A1902">
        <v>676</v>
      </c>
      <c r="B1902">
        <v>3</v>
      </c>
      <c r="C1902">
        <v>24</v>
      </c>
      <c r="D1902">
        <v>1</v>
      </c>
      <c r="E1902">
        <v>549.99</v>
      </c>
      <c r="F1902">
        <v>0.1</v>
      </c>
      <c r="G1902">
        <f>(order_items[[#This Row],[quantity]]*order_items[[#This Row],[list_price]]-order_items[[#This Row],[discount]])</f>
        <v>549.89</v>
      </c>
      <c r="H1902" t="str">
        <f>VLOOKUP(I1902, 'categories'!$A$2:$B$1000, 2, FALSE)</f>
        <v>Comfort Bicycles</v>
      </c>
      <c r="I1902">
        <f>VLOOKUP(C1902, products!$A$2:$D$1000, 4, FALSE)</f>
        <v>2</v>
      </c>
      <c r="J1902" t="str">
        <f>VLOOKUP(D1902, stores!$A$2:$B$1000, 2, FALSE)</f>
        <v>Santa Cruz Bikes</v>
      </c>
      <c r="K1902" t="str">
        <f>VLOOKUP(C:C,products!$A$2:$B$1000,2,)</f>
        <v>Electra Townie Original 21D - 2016</v>
      </c>
    </row>
    <row r="1903" spans="1:11" x14ac:dyDescent="0.25">
      <c r="A1903">
        <v>676</v>
      </c>
      <c r="B1903">
        <v>4</v>
      </c>
      <c r="C1903">
        <v>29</v>
      </c>
      <c r="D1903">
        <v>1</v>
      </c>
      <c r="E1903">
        <v>999.99</v>
      </c>
      <c r="F1903">
        <v>0.2</v>
      </c>
      <c r="G1903">
        <f>(order_items[[#This Row],[quantity]]*order_items[[#This Row],[list_price]]-order_items[[#This Row],[discount]])</f>
        <v>999.79</v>
      </c>
      <c r="H1903" t="str">
        <f>VLOOKUP(I1903, 'categories'!$A$2:$B$1000, 2, FALSE)</f>
        <v>Mountain Bikes</v>
      </c>
      <c r="I1903">
        <f>VLOOKUP(C1903, products!$A$2:$D$1000, 4, FALSE)</f>
        <v>6</v>
      </c>
      <c r="J1903" t="str">
        <f>VLOOKUP(D1903, stores!$A$2:$B$1000, 2, FALSE)</f>
        <v>Santa Cruz Bikes</v>
      </c>
      <c r="K1903" t="str">
        <f>VLOOKUP(C:C,products!$A$2:$B$1000,2,)</f>
        <v>Trek X-Caliber 8 - 2017</v>
      </c>
    </row>
    <row r="1904" spans="1:11" x14ac:dyDescent="0.25">
      <c r="A1904">
        <v>677</v>
      </c>
      <c r="B1904">
        <v>1</v>
      </c>
      <c r="C1904">
        <v>75</v>
      </c>
      <c r="D1904">
        <v>1</v>
      </c>
      <c r="E1904">
        <v>599.99</v>
      </c>
      <c r="F1904">
        <v>7.0000000000000007E-2</v>
      </c>
      <c r="G1904">
        <f>(order_items[[#This Row],[quantity]]*order_items[[#This Row],[list_price]]-order_items[[#This Row],[discount]])</f>
        <v>599.91999999999996</v>
      </c>
      <c r="H1904" t="str">
        <f>VLOOKUP(I1904, 'categories'!$A$2:$B$1000, 2, FALSE)</f>
        <v>Cruisers Bicycles</v>
      </c>
      <c r="I1904">
        <f>VLOOKUP(C1904, products!$A$2:$D$1000, 4, FALSE)</f>
        <v>3</v>
      </c>
      <c r="J1904" t="str">
        <f>VLOOKUP(D1904, stores!$A$2:$B$1000, 2, FALSE)</f>
        <v>Santa Cruz Bikes</v>
      </c>
      <c r="K1904" t="str">
        <f>VLOOKUP(C:C,products!$A$2:$B$1000,2,)</f>
        <v>Electra Cruiser Lux Fat Tire 1 Ladies - 2017</v>
      </c>
    </row>
    <row r="1905" spans="1:11" x14ac:dyDescent="0.25">
      <c r="A1905">
        <v>677</v>
      </c>
      <c r="B1905">
        <v>2</v>
      </c>
      <c r="C1905">
        <v>7</v>
      </c>
      <c r="D1905">
        <v>2</v>
      </c>
      <c r="E1905">
        <v>3999.99</v>
      </c>
      <c r="F1905">
        <v>7.0000000000000007E-2</v>
      </c>
      <c r="G1905">
        <f>(order_items[[#This Row],[quantity]]*order_items[[#This Row],[list_price]]-order_items[[#This Row],[discount]])</f>
        <v>7999.91</v>
      </c>
      <c r="H1905" t="str">
        <f>VLOOKUP(I1905, 'categories'!$A$2:$B$1000, 2, FALSE)</f>
        <v>Mountain Bikes</v>
      </c>
      <c r="I1905">
        <f>VLOOKUP(C1905, products!$A$2:$D$1000, 4, FALSE)</f>
        <v>6</v>
      </c>
      <c r="J1905" t="str">
        <f>VLOOKUP(D1905, stores!$A$2:$B$1000, 2, FALSE)</f>
        <v>Baldwin Bikes</v>
      </c>
      <c r="K1905" t="str">
        <f>VLOOKUP(C:C,products!$A$2:$B$1000,2,)</f>
        <v>Trek Slash 8 27.5 - 2016</v>
      </c>
    </row>
    <row r="1906" spans="1:11" x14ac:dyDescent="0.25">
      <c r="A1906">
        <v>677</v>
      </c>
      <c r="B1906">
        <v>3</v>
      </c>
      <c r="C1906">
        <v>105</v>
      </c>
      <c r="D1906">
        <v>2</v>
      </c>
      <c r="E1906">
        <v>533.99</v>
      </c>
      <c r="F1906">
        <v>7.0000000000000007E-2</v>
      </c>
      <c r="G1906">
        <f>(order_items[[#This Row],[quantity]]*order_items[[#This Row],[list_price]]-order_items[[#This Row],[discount]])</f>
        <v>1067.9100000000001</v>
      </c>
      <c r="H1906" t="str">
        <f>VLOOKUP(I1906, 'categories'!$A$2:$B$1000, 2, FALSE)</f>
        <v>Comfort Bicycles</v>
      </c>
      <c r="I1906">
        <f>VLOOKUP(C1906, products!$A$2:$D$1000, 4, FALSE)</f>
        <v>2</v>
      </c>
      <c r="J1906" t="str">
        <f>VLOOKUP(D1906, stores!$A$2:$B$1000, 2, FALSE)</f>
        <v>Baldwin Bikes</v>
      </c>
      <c r="K1906" t="str">
        <f>VLOOKUP(C:C,products!$A$2:$B$1000,2,)</f>
        <v>Sun Bicycles Streamway 7 - 2017</v>
      </c>
    </row>
    <row r="1907" spans="1:11" x14ac:dyDescent="0.25">
      <c r="A1907">
        <v>677</v>
      </c>
      <c r="B1907">
        <v>4</v>
      </c>
      <c r="C1907">
        <v>91</v>
      </c>
      <c r="D1907">
        <v>2</v>
      </c>
      <c r="E1907">
        <v>349.99</v>
      </c>
      <c r="F1907">
        <v>0.05</v>
      </c>
      <c r="G1907">
        <f>(order_items[[#This Row],[quantity]]*order_items[[#This Row],[list_price]]-order_items[[#This Row],[discount]])</f>
        <v>699.93000000000006</v>
      </c>
      <c r="H1907" t="str">
        <f>VLOOKUP(I1907, 'categories'!$A$2:$B$1000, 2, FALSE)</f>
        <v>Children Bicycles</v>
      </c>
      <c r="I1907">
        <f>VLOOKUP(C1907, products!$A$2:$D$1000, 4, FALSE)</f>
        <v>1</v>
      </c>
      <c r="J1907" t="str">
        <f>VLOOKUP(D1907, stores!$A$2:$B$1000, 2, FALSE)</f>
        <v>Baldwin Bikes</v>
      </c>
      <c r="K1907" t="str">
        <f>VLOOKUP(C:C,products!$A$2:$B$1000,2,)</f>
        <v>Trek Precaliber 24 (21-Speed) - Girls - 2017</v>
      </c>
    </row>
    <row r="1908" spans="1:11" x14ac:dyDescent="0.25">
      <c r="A1908">
        <v>677</v>
      </c>
      <c r="B1908">
        <v>5</v>
      </c>
      <c r="C1908">
        <v>54</v>
      </c>
      <c r="D1908">
        <v>2</v>
      </c>
      <c r="E1908">
        <v>3199.99</v>
      </c>
      <c r="F1908">
        <v>0.1</v>
      </c>
      <c r="G1908">
        <f>(order_items[[#This Row],[quantity]]*order_items[[#This Row],[list_price]]-order_items[[#This Row],[discount]])</f>
        <v>6399.8799999999992</v>
      </c>
      <c r="H1908" t="str">
        <f>VLOOKUP(I1908, 'categories'!$A$2:$B$1000, 2, FALSE)</f>
        <v>Road Bikes</v>
      </c>
      <c r="I1908">
        <f>VLOOKUP(C1908, products!$A$2:$D$1000, 4, FALSE)</f>
        <v>7</v>
      </c>
      <c r="J1908" t="str">
        <f>VLOOKUP(D1908, stores!$A$2:$B$1000, 2, FALSE)</f>
        <v>Baldwin Bikes</v>
      </c>
      <c r="K1908" t="str">
        <f>VLOOKUP(C:C,products!$A$2:$B$1000,2,)</f>
        <v>Trek Domane SL Disc Frameset - 2017</v>
      </c>
    </row>
    <row r="1909" spans="1:11" x14ac:dyDescent="0.25">
      <c r="A1909">
        <v>678</v>
      </c>
      <c r="B1909">
        <v>1</v>
      </c>
      <c r="C1909">
        <v>52</v>
      </c>
      <c r="D1909">
        <v>2</v>
      </c>
      <c r="E1909">
        <v>875.99</v>
      </c>
      <c r="F1909">
        <v>0.05</v>
      </c>
      <c r="G1909">
        <f>(order_items[[#This Row],[quantity]]*order_items[[#This Row],[list_price]]-order_items[[#This Row],[discount]])</f>
        <v>1751.93</v>
      </c>
      <c r="H1909" t="str">
        <f>VLOOKUP(I1909, 'categories'!$A$2:$B$1000, 2, FALSE)</f>
        <v>Road Bikes</v>
      </c>
      <c r="I1909">
        <f>VLOOKUP(C1909, products!$A$2:$D$1000, 4, FALSE)</f>
        <v>7</v>
      </c>
      <c r="J1909" t="str">
        <f>VLOOKUP(D1909, stores!$A$2:$B$1000, 2, FALSE)</f>
        <v>Baldwin Bikes</v>
      </c>
      <c r="K1909" t="str">
        <f>VLOOKUP(C:C,products!$A$2:$B$1000,2,)</f>
        <v>Surly Steamroller - 2017</v>
      </c>
    </row>
    <row r="1910" spans="1:11" x14ac:dyDescent="0.25">
      <c r="A1910">
        <v>678</v>
      </c>
      <c r="B1910">
        <v>2</v>
      </c>
      <c r="C1910">
        <v>37</v>
      </c>
      <c r="D1910">
        <v>2</v>
      </c>
      <c r="E1910">
        <v>379.99</v>
      </c>
      <c r="F1910">
        <v>7.0000000000000007E-2</v>
      </c>
      <c r="G1910">
        <f>(order_items[[#This Row],[quantity]]*order_items[[#This Row],[list_price]]-order_items[[#This Row],[discount]])</f>
        <v>759.91</v>
      </c>
      <c r="H1910" t="str">
        <f>VLOOKUP(I1910, 'categories'!$A$2:$B$1000, 2, FALSE)</f>
        <v>Mountain Bikes</v>
      </c>
      <c r="I1910">
        <f>VLOOKUP(C1910, products!$A$2:$D$1000, 4, FALSE)</f>
        <v>6</v>
      </c>
      <c r="J1910" t="str">
        <f>VLOOKUP(D1910, stores!$A$2:$B$1000, 2, FALSE)</f>
        <v>Baldwin Bikes</v>
      </c>
      <c r="K1910" t="str">
        <f>VLOOKUP(C:C,products!$A$2:$B$1000,2,)</f>
        <v>Haro Flightline One ST - 2017</v>
      </c>
    </row>
    <row r="1911" spans="1:11" x14ac:dyDescent="0.25">
      <c r="A1911">
        <v>679</v>
      </c>
      <c r="B1911">
        <v>1</v>
      </c>
      <c r="C1911">
        <v>15</v>
      </c>
      <c r="D1911">
        <v>2</v>
      </c>
      <c r="E1911">
        <v>529.99</v>
      </c>
      <c r="F1911">
        <v>0.2</v>
      </c>
      <c r="G1911">
        <f>(order_items[[#This Row],[quantity]]*order_items[[#This Row],[list_price]]-order_items[[#This Row],[discount]])</f>
        <v>1059.78</v>
      </c>
      <c r="H1911" t="str">
        <f>VLOOKUP(I1911, 'categories'!$A$2:$B$1000, 2, FALSE)</f>
        <v>Cruisers Bicycles</v>
      </c>
      <c r="I1911">
        <f>VLOOKUP(C1911, products!$A$2:$D$1000, 4, FALSE)</f>
        <v>3</v>
      </c>
      <c r="J1911" t="str">
        <f>VLOOKUP(D1911, stores!$A$2:$B$1000, 2, FALSE)</f>
        <v>Baldwin Bikes</v>
      </c>
      <c r="K1911" t="str">
        <f>VLOOKUP(C:C,products!$A$2:$B$1000,2,)</f>
        <v>Electra Moto 1 - 2016</v>
      </c>
    </row>
    <row r="1912" spans="1:11" x14ac:dyDescent="0.25">
      <c r="A1912">
        <v>679</v>
      </c>
      <c r="B1912">
        <v>2</v>
      </c>
      <c r="C1912">
        <v>83</v>
      </c>
      <c r="D1912">
        <v>2</v>
      </c>
      <c r="E1912">
        <v>149.99</v>
      </c>
      <c r="F1912">
        <v>0.05</v>
      </c>
      <c r="G1912">
        <f>(order_items[[#This Row],[quantity]]*order_items[[#This Row],[list_price]]-order_items[[#This Row],[discount]])</f>
        <v>299.93</v>
      </c>
      <c r="H1912" t="str">
        <f>VLOOKUP(I1912, 'categories'!$A$2:$B$1000, 2, FALSE)</f>
        <v>Children Bicycles</v>
      </c>
      <c r="I1912">
        <f>VLOOKUP(C1912, products!$A$2:$D$1000, 4, FALSE)</f>
        <v>1</v>
      </c>
      <c r="J1912" t="str">
        <f>VLOOKUP(D1912, stores!$A$2:$B$1000, 2, FALSE)</f>
        <v>Baldwin Bikes</v>
      </c>
      <c r="K1912" t="str">
        <f>VLOOKUP(C:C,products!$A$2:$B$1000,2,)</f>
        <v>Trek Boy's Kickster - 2015/2017</v>
      </c>
    </row>
    <row r="1913" spans="1:11" x14ac:dyDescent="0.25">
      <c r="A1913">
        <v>680</v>
      </c>
      <c r="B1913">
        <v>1</v>
      </c>
      <c r="C1913">
        <v>81</v>
      </c>
      <c r="D1913">
        <v>2</v>
      </c>
      <c r="E1913">
        <v>1099.99</v>
      </c>
      <c r="F1913">
        <v>0.05</v>
      </c>
      <c r="G1913">
        <f>(order_items[[#This Row],[quantity]]*order_items[[#This Row],[list_price]]-order_items[[#This Row],[discount]])</f>
        <v>2199.9299999999998</v>
      </c>
      <c r="H1913" t="str">
        <f>VLOOKUP(I1913, 'categories'!$A$2:$B$1000, 2, FALSE)</f>
        <v>Cruisers Bicycles</v>
      </c>
      <c r="I1913">
        <f>VLOOKUP(C1913, products!$A$2:$D$1000, 4, FALSE)</f>
        <v>3</v>
      </c>
      <c r="J1913" t="str">
        <f>VLOOKUP(D1913, stores!$A$2:$B$1000, 2, FALSE)</f>
        <v>Baldwin Bikes</v>
      </c>
      <c r="K1913" t="str">
        <f>VLOOKUP(C:C,products!$A$2:$B$1000,2,)</f>
        <v>Electra Amsterdam Fashion 7i Ladies' - 2017</v>
      </c>
    </row>
    <row r="1914" spans="1:11" x14ac:dyDescent="0.25">
      <c r="A1914">
        <v>680</v>
      </c>
      <c r="B1914">
        <v>2</v>
      </c>
      <c r="C1914">
        <v>7</v>
      </c>
      <c r="D1914">
        <v>1</v>
      </c>
      <c r="E1914">
        <v>3999.99</v>
      </c>
      <c r="F1914">
        <v>0.2</v>
      </c>
      <c r="G1914">
        <f>(order_items[[#This Row],[quantity]]*order_items[[#This Row],[list_price]]-order_items[[#This Row],[discount]])</f>
        <v>3999.79</v>
      </c>
      <c r="H1914" t="str">
        <f>VLOOKUP(I1914, 'categories'!$A$2:$B$1000, 2, FALSE)</f>
        <v>Mountain Bikes</v>
      </c>
      <c r="I1914">
        <f>VLOOKUP(C1914, products!$A$2:$D$1000, 4, FALSE)</f>
        <v>6</v>
      </c>
      <c r="J1914" t="str">
        <f>VLOOKUP(D1914, stores!$A$2:$B$1000, 2, FALSE)</f>
        <v>Santa Cruz Bikes</v>
      </c>
      <c r="K1914" t="str">
        <f>VLOOKUP(C:C,products!$A$2:$B$1000,2,)</f>
        <v>Trek Slash 8 27.5 - 2016</v>
      </c>
    </row>
    <row r="1915" spans="1:11" x14ac:dyDescent="0.25">
      <c r="A1915">
        <v>680</v>
      </c>
      <c r="B1915">
        <v>3</v>
      </c>
      <c r="C1915">
        <v>50</v>
      </c>
      <c r="D1915">
        <v>1</v>
      </c>
      <c r="E1915">
        <v>5999.99</v>
      </c>
      <c r="F1915">
        <v>7.0000000000000007E-2</v>
      </c>
      <c r="G1915">
        <f>(order_items[[#This Row],[quantity]]*order_items[[#This Row],[list_price]]-order_items[[#This Row],[discount]])</f>
        <v>5999.92</v>
      </c>
      <c r="H1915" t="str">
        <f>VLOOKUP(I1915, 'categories'!$A$2:$B$1000, 2, FALSE)</f>
        <v>Road Bikes</v>
      </c>
      <c r="I1915">
        <f>VLOOKUP(C1915, products!$A$2:$D$1000, 4, FALSE)</f>
        <v>7</v>
      </c>
      <c r="J1915" t="str">
        <f>VLOOKUP(D1915, stores!$A$2:$B$1000, 2, FALSE)</f>
        <v>Santa Cruz Bikes</v>
      </c>
      <c r="K1915" t="str">
        <f>VLOOKUP(C:C,products!$A$2:$B$1000,2,)</f>
        <v>Trek Silque SLR 7 Women's - 2017</v>
      </c>
    </row>
    <row r="1916" spans="1:11" x14ac:dyDescent="0.25">
      <c r="A1916">
        <v>681</v>
      </c>
      <c r="B1916">
        <v>1</v>
      </c>
      <c r="C1916">
        <v>82</v>
      </c>
      <c r="D1916">
        <v>1</v>
      </c>
      <c r="E1916">
        <v>659.99</v>
      </c>
      <c r="F1916">
        <v>0.05</v>
      </c>
      <c r="G1916">
        <f>(order_items[[#This Row],[quantity]]*order_items[[#This Row],[list_price]]-order_items[[#This Row],[discount]])</f>
        <v>659.94</v>
      </c>
      <c r="H1916" t="str">
        <f>VLOOKUP(I1916, 'categories'!$A$2:$B$1000, 2, FALSE)</f>
        <v>Cruisers Bicycles</v>
      </c>
      <c r="I1916">
        <f>VLOOKUP(C1916, products!$A$2:$D$1000, 4, FALSE)</f>
        <v>3</v>
      </c>
      <c r="J1916" t="str">
        <f>VLOOKUP(D1916, stores!$A$2:$B$1000, 2, FALSE)</f>
        <v>Santa Cruz Bikes</v>
      </c>
      <c r="K1916" t="str">
        <f>VLOOKUP(C:C,products!$A$2:$B$1000,2,)</f>
        <v>Electra Amsterdam Original 3i Ladies' - 2017</v>
      </c>
    </row>
    <row r="1917" spans="1:11" x14ac:dyDescent="0.25">
      <c r="A1917">
        <v>681</v>
      </c>
      <c r="B1917">
        <v>2</v>
      </c>
      <c r="C1917">
        <v>63</v>
      </c>
      <c r="D1917">
        <v>1</v>
      </c>
      <c r="E1917">
        <v>3499.99</v>
      </c>
      <c r="F1917">
        <v>7.0000000000000007E-2</v>
      </c>
      <c r="G1917">
        <f>(order_items[[#This Row],[quantity]]*order_items[[#This Row],[list_price]]-order_items[[#This Row],[discount]])</f>
        <v>3499.9199999999996</v>
      </c>
      <c r="H1917" t="str">
        <f>VLOOKUP(I1917, 'categories'!$A$2:$B$1000, 2, FALSE)</f>
        <v>Cyclocross Bicycles</v>
      </c>
      <c r="I1917">
        <f>VLOOKUP(C1917, products!$A$2:$D$1000, 4, FALSE)</f>
        <v>4</v>
      </c>
      <c r="J1917" t="str">
        <f>VLOOKUP(D1917, stores!$A$2:$B$1000, 2, FALSE)</f>
        <v>Santa Cruz Bikes</v>
      </c>
      <c r="K1917" t="str">
        <f>VLOOKUP(C:C,products!$A$2:$B$1000,2,)</f>
        <v>Trek Boone Race Shop Limited - 2017</v>
      </c>
    </row>
    <row r="1918" spans="1:11" x14ac:dyDescent="0.25">
      <c r="A1918">
        <v>681</v>
      </c>
      <c r="B1918">
        <v>3</v>
      </c>
      <c r="C1918">
        <v>61</v>
      </c>
      <c r="D1918">
        <v>1</v>
      </c>
      <c r="E1918">
        <v>4999.99</v>
      </c>
      <c r="F1918">
        <v>0.2</v>
      </c>
      <c r="G1918">
        <f>(order_items[[#This Row],[quantity]]*order_items[[#This Row],[list_price]]-order_items[[#This Row],[discount]])</f>
        <v>4999.79</v>
      </c>
      <c r="H1918" t="str">
        <f>VLOOKUP(I1918, 'categories'!$A$2:$B$1000, 2, FALSE)</f>
        <v>Electric Bikes</v>
      </c>
      <c r="I1918">
        <f>VLOOKUP(C1918, products!$A$2:$D$1000, 4, FALSE)</f>
        <v>5</v>
      </c>
      <c r="J1918" t="str">
        <f>VLOOKUP(D1918, stores!$A$2:$B$1000, 2, FALSE)</f>
        <v>Santa Cruz Bikes</v>
      </c>
      <c r="K1918" t="str">
        <f>VLOOKUP(C:C,products!$A$2:$B$1000,2,)</f>
        <v>Trek Powerfly 8 FS Plus - 2017</v>
      </c>
    </row>
    <row r="1919" spans="1:11" x14ac:dyDescent="0.25">
      <c r="A1919">
        <v>681</v>
      </c>
      <c r="B1919">
        <v>4</v>
      </c>
      <c r="C1919">
        <v>6</v>
      </c>
      <c r="D1919">
        <v>2</v>
      </c>
      <c r="E1919">
        <v>469.99</v>
      </c>
      <c r="F1919">
        <v>0.05</v>
      </c>
      <c r="G1919">
        <f>(order_items[[#This Row],[quantity]]*order_items[[#This Row],[list_price]]-order_items[[#This Row],[discount]])</f>
        <v>939.93000000000006</v>
      </c>
      <c r="H1919" t="str">
        <f>VLOOKUP(I1919, 'categories'!$A$2:$B$1000, 2, FALSE)</f>
        <v>Mountain Bikes</v>
      </c>
      <c r="I1919">
        <f>VLOOKUP(C1919, products!$A$2:$D$1000, 4, FALSE)</f>
        <v>6</v>
      </c>
      <c r="J1919" t="str">
        <f>VLOOKUP(D1919, stores!$A$2:$B$1000, 2, FALSE)</f>
        <v>Baldwin Bikes</v>
      </c>
      <c r="K1919" t="str">
        <f>VLOOKUP(C:C,products!$A$2:$B$1000,2,)</f>
        <v>Surly Ice Cream Truck Frameset - 2016</v>
      </c>
    </row>
    <row r="1920" spans="1:11" x14ac:dyDescent="0.25">
      <c r="A1920">
        <v>681</v>
      </c>
      <c r="B1920">
        <v>5</v>
      </c>
      <c r="C1920">
        <v>30</v>
      </c>
      <c r="D1920">
        <v>1</v>
      </c>
      <c r="E1920">
        <v>999.99</v>
      </c>
      <c r="F1920">
        <v>7.0000000000000007E-2</v>
      </c>
      <c r="G1920">
        <f>(order_items[[#This Row],[quantity]]*order_items[[#This Row],[list_price]]-order_items[[#This Row],[discount]])</f>
        <v>999.92</v>
      </c>
      <c r="H1920" t="str">
        <f>VLOOKUP(I1920, 'categories'!$A$2:$B$1000, 2, FALSE)</f>
        <v>Mountain Bikes</v>
      </c>
      <c r="I1920">
        <f>VLOOKUP(C1920, products!$A$2:$D$1000, 4, FALSE)</f>
        <v>6</v>
      </c>
      <c r="J1920" t="str">
        <f>VLOOKUP(D1920, stores!$A$2:$B$1000, 2, FALSE)</f>
        <v>Santa Cruz Bikes</v>
      </c>
      <c r="K1920" t="str">
        <f>VLOOKUP(C:C,products!$A$2:$B$1000,2,)</f>
        <v>Surly Ice Cream Truck Frameset - 2017</v>
      </c>
    </row>
    <row r="1921" spans="1:11" x14ac:dyDescent="0.25">
      <c r="A1921">
        <v>682</v>
      </c>
      <c r="B1921">
        <v>1</v>
      </c>
      <c r="C1921">
        <v>39</v>
      </c>
      <c r="D1921">
        <v>1</v>
      </c>
      <c r="E1921">
        <v>1499.99</v>
      </c>
      <c r="F1921">
        <v>0.2</v>
      </c>
      <c r="G1921">
        <f>(order_items[[#This Row],[quantity]]*order_items[[#This Row],[list_price]]-order_items[[#This Row],[discount]])</f>
        <v>1499.79</v>
      </c>
      <c r="H1921" t="str">
        <f>VLOOKUP(I1921, 'categories'!$A$2:$B$1000, 2, FALSE)</f>
        <v>Mountain Bikes</v>
      </c>
      <c r="I1921">
        <f>VLOOKUP(C1921, products!$A$2:$D$1000, 4, FALSE)</f>
        <v>6</v>
      </c>
      <c r="J1921" t="str">
        <f>VLOOKUP(D1921, stores!$A$2:$B$1000, 2, FALSE)</f>
        <v>Santa Cruz Bikes</v>
      </c>
      <c r="K1921" t="str">
        <f>VLOOKUP(C:C,products!$A$2:$B$1000,2,)</f>
        <v>Trek Stache 5 - 2017</v>
      </c>
    </row>
    <row r="1922" spans="1:11" x14ac:dyDescent="0.25">
      <c r="A1922">
        <v>682</v>
      </c>
      <c r="B1922">
        <v>2</v>
      </c>
      <c r="C1922">
        <v>60</v>
      </c>
      <c r="D1922">
        <v>2</v>
      </c>
      <c r="E1922">
        <v>1559.99</v>
      </c>
      <c r="F1922">
        <v>0.2</v>
      </c>
      <c r="G1922">
        <f>(order_items[[#This Row],[quantity]]*order_items[[#This Row],[list_price]]-order_items[[#This Row],[discount]])</f>
        <v>3119.78</v>
      </c>
      <c r="H1922" t="str">
        <f>VLOOKUP(I1922, 'categories'!$A$2:$B$1000, 2, FALSE)</f>
        <v>Electric Bikes</v>
      </c>
      <c r="I1922">
        <f>VLOOKUP(C1922, products!$A$2:$D$1000, 4, FALSE)</f>
        <v>5</v>
      </c>
      <c r="J1922" t="str">
        <f>VLOOKUP(D1922, stores!$A$2:$B$1000, 2, FALSE)</f>
        <v>Baldwin Bikes</v>
      </c>
      <c r="K1922" t="str">
        <f>VLOOKUP(C:C,products!$A$2:$B$1000,2,)</f>
        <v>Sun Bicycles ElectroLite - 2017</v>
      </c>
    </row>
    <row r="1923" spans="1:11" x14ac:dyDescent="0.25">
      <c r="A1923">
        <v>682</v>
      </c>
      <c r="B1923">
        <v>3</v>
      </c>
      <c r="C1923">
        <v>99</v>
      </c>
      <c r="D1923">
        <v>1</v>
      </c>
      <c r="E1923">
        <v>299.99</v>
      </c>
      <c r="F1923">
        <v>0.2</v>
      </c>
      <c r="G1923">
        <f>(order_items[[#This Row],[quantity]]*order_items[[#This Row],[list_price]]-order_items[[#This Row],[discount]])</f>
        <v>299.79000000000002</v>
      </c>
      <c r="H1923" t="str">
        <f>VLOOKUP(I1923, 'categories'!$A$2:$B$1000, 2, FALSE)</f>
        <v>Children Bicycles</v>
      </c>
      <c r="I1923">
        <f>VLOOKUP(C1923, products!$A$2:$D$1000, 4, FALSE)</f>
        <v>1</v>
      </c>
      <c r="J1923" t="str">
        <f>VLOOKUP(D1923, stores!$A$2:$B$1000, 2, FALSE)</f>
        <v>Santa Cruz Bikes</v>
      </c>
      <c r="K1923" t="str">
        <f>VLOOKUP(C:C,products!$A$2:$B$1000,2,)</f>
        <v>Electra Sugar Skulls 1 (20-inch) - Girl's - 2017</v>
      </c>
    </row>
    <row r="1924" spans="1:11" x14ac:dyDescent="0.25">
      <c r="A1924">
        <v>683</v>
      </c>
      <c r="B1924">
        <v>1</v>
      </c>
      <c r="C1924">
        <v>2</v>
      </c>
      <c r="D1924">
        <v>2</v>
      </c>
      <c r="E1924">
        <v>749.99</v>
      </c>
      <c r="F1924">
        <v>0.1</v>
      </c>
      <c r="G1924">
        <f>(order_items[[#This Row],[quantity]]*order_items[[#This Row],[list_price]]-order_items[[#This Row],[discount]])</f>
        <v>1499.88</v>
      </c>
      <c r="H1924" t="str">
        <f>VLOOKUP(I1924, 'categories'!$A$2:$B$1000, 2, FALSE)</f>
        <v>Mountain Bikes</v>
      </c>
      <c r="I1924">
        <f>VLOOKUP(C1924, products!$A$2:$D$1000, 4, FALSE)</f>
        <v>6</v>
      </c>
      <c r="J1924" t="str">
        <f>VLOOKUP(D1924, stores!$A$2:$B$1000, 2, FALSE)</f>
        <v>Baldwin Bikes</v>
      </c>
      <c r="K1924" t="str">
        <f>VLOOKUP(C:C,products!$A$2:$B$1000,2,)</f>
        <v>Ritchey Timberwolf Frameset - 2016</v>
      </c>
    </row>
    <row r="1925" spans="1:11" x14ac:dyDescent="0.25">
      <c r="A1925">
        <v>684</v>
      </c>
      <c r="B1925">
        <v>1</v>
      </c>
      <c r="C1925">
        <v>56</v>
      </c>
      <c r="D1925">
        <v>1</v>
      </c>
      <c r="E1925">
        <v>5499.99</v>
      </c>
      <c r="F1925">
        <v>7.0000000000000007E-2</v>
      </c>
      <c r="G1925">
        <f>(order_items[[#This Row],[quantity]]*order_items[[#This Row],[list_price]]-order_items[[#This Row],[discount]])</f>
        <v>5499.92</v>
      </c>
      <c r="H1925" t="str">
        <f>VLOOKUP(I1925, 'categories'!$A$2:$B$1000, 2, FALSE)</f>
        <v>Road Bikes</v>
      </c>
      <c r="I1925">
        <f>VLOOKUP(C1925, products!$A$2:$D$1000, 4, FALSE)</f>
        <v>7</v>
      </c>
      <c r="J1925" t="str">
        <f>VLOOKUP(D1925, stores!$A$2:$B$1000, 2, FALSE)</f>
        <v>Santa Cruz Bikes</v>
      </c>
      <c r="K1925" t="str">
        <f>VLOOKUP(C:C,products!$A$2:$B$1000,2,)</f>
        <v>Trek Domane SLR 6 Disc - 2017</v>
      </c>
    </row>
    <row r="1926" spans="1:11" x14ac:dyDescent="0.25">
      <c r="A1926">
        <v>684</v>
      </c>
      <c r="B1926">
        <v>2</v>
      </c>
      <c r="C1926">
        <v>33</v>
      </c>
      <c r="D1926">
        <v>1</v>
      </c>
      <c r="E1926">
        <v>469.99</v>
      </c>
      <c r="F1926">
        <v>0.1</v>
      </c>
      <c r="G1926">
        <f>(order_items[[#This Row],[quantity]]*order_items[[#This Row],[list_price]]-order_items[[#This Row],[discount]])</f>
        <v>469.89</v>
      </c>
      <c r="H1926" t="str">
        <f>VLOOKUP(I1926, 'categories'!$A$2:$B$1000, 2, FALSE)</f>
        <v>Mountain Bikes</v>
      </c>
      <c r="I1926">
        <f>VLOOKUP(C1926, products!$A$2:$D$1000, 4, FALSE)</f>
        <v>6</v>
      </c>
      <c r="J1926" t="str">
        <f>VLOOKUP(D1926, stores!$A$2:$B$1000, 2, FALSE)</f>
        <v>Santa Cruz Bikes</v>
      </c>
      <c r="K1926" t="str">
        <f>VLOOKUP(C:C,products!$A$2:$B$1000,2,)</f>
        <v>Surly Wednesday Frameset - 2017</v>
      </c>
    </row>
    <row r="1927" spans="1:11" x14ac:dyDescent="0.25">
      <c r="A1927">
        <v>685</v>
      </c>
      <c r="B1927">
        <v>1</v>
      </c>
      <c r="C1927">
        <v>59</v>
      </c>
      <c r="D1927">
        <v>1</v>
      </c>
      <c r="E1927">
        <v>2599.9899999999998</v>
      </c>
      <c r="F1927">
        <v>0.05</v>
      </c>
      <c r="G1927">
        <f>(order_items[[#This Row],[quantity]]*order_items[[#This Row],[list_price]]-order_items[[#This Row],[discount]])</f>
        <v>2599.9399999999996</v>
      </c>
      <c r="H1927" t="str">
        <f>VLOOKUP(I1927, 'categories'!$A$2:$B$1000, 2, FALSE)</f>
        <v>Road Bikes</v>
      </c>
      <c r="I1927">
        <f>VLOOKUP(C1927, products!$A$2:$D$1000, 4, FALSE)</f>
        <v>7</v>
      </c>
      <c r="J1927" t="str">
        <f>VLOOKUP(D1927, stores!$A$2:$B$1000, 2, FALSE)</f>
        <v>Santa Cruz Bikes</v>
      </c>
      <c r="K1927" t="str">
        <f>VLOOKUP(C:C,products!$A$2:$B$1000,2,)</f>
        <v>Trek Domane S 5 Disc - 2017</v>
      </c>
    </row>
    <row r="1928" spans="1:11" x14ac:dyDescent="0.25">
      <c r="A1928">
        <v>685</v>
      </c>
      <c r="B1928">
        <v>2</v>
      </c>
      <c r="C1928">
        <v>48</v>
      </c>
      <c r="D1928">
        <v>2</v>
      </c>
      <c r="E1928">
        <v>1499.99</v>
      </c>
      <c r="F1928">
        <v>0.05</v>
      </c>
      <c r="G1928">
        <f>(order_items[[#This Row],[quantity]]*order_items[[#This Row],[list_price]]-order_items[[#This Row],[discount]])</f>
        <v>2999.93</v>
      </c>
      <c r="H1928" t="str">
        <f>VLOOKUP(I1928, 'categories'!$A$2:$B$1000, 2, FALSE)</f>
        <v>Road Bikes</v>
      </c>
      <c r="I1928">
        <f>VLOOKUP(C1928, products!$A$2:$D$1000, 4, FALSE)</f>
        <v>7</v>
      </c>
      <c r="J1928" t="str">
        <f>VLOOKUP(D1928, stores!$A$2:$B$1000, 2, FALSE)</f>
        <v>Baldwin Bikes</v>
      </c>
      <c r="K1928" t="str">
        <f>VLOOKUP(C:C,products!$A$2:$B$1000,2,)</f>
        <v>Trek Emonda S 4 - 2017</v>
      </c>
    </row>
    <row r="1929" spans="1:11" x14ac:dyDescent="0.25">
      <c r="A1929">
        <v>685</v>
      </c>
      <c r="B1929">
        <v>3</v>
      </c>
      <c r="C1929">
        <v>107</v>
      </c>
      <c r="D1929">
        <v>1</v>
      </c>
      <c r="E1929">
        <v>416.99</v>
      </c>
      <c r="F1929">
        <v>0.05</v>
      </c>
      <c r="G1929">
        <f>(order_items[[#This Row],[quantity]]*order_items[[#This Row],[list_price]]-order_items[[#This Row],[discount]])</f>
        <v>416.94</v>
      </c>
      <c r="H1929" t="str">
        <f>VLOOKUP(I1929, 'categories'!$A$2:$B$1000, 2, FALSE)</f>
        <v>Comfort Bicycles</v>
      </c>
      <c r="I1929">
        <f>VLOOKUP(C1929, products!$A$2:$D$1000, 4, FALSE)</f>
        <v>2</v>
      </c>
      <c r="J1929" t="str">
        <f>VLOOKUP(D1929, stores!$A$2:$B$1000, 2, FALSE)</f>
        <v>Santa Cruz Bikes</v>
      </c>
      <c r="K1929" t="str">
        <f>VLOOKUP(C:C,products!$A$2:$B$1000,2,)</f>
        <v>Sun Bicycles Cruz 7 - 2017</v>
      </c>
    </row>
    <row r="1930" spans="1:11" x14ac:dyDescent="0.25">
      <c r="A1930">
        <v>685</v>
      </c>
      <c r="B1930">
        <v>4</v>
      </c>
      <c r="C1930">
        <v>98</v>
      </c>
      <c r="D1930">
        <v>2</v>
      </c>
      <c r="E1930">
        <v>489.99</v>
      </c>
      <c r="F1930">
        <v>0.2</v>
      </c>
      <c r="G1930">
        <f>(order_items[[#This Row],[quantity]]*order_items[[#This Row],[list_price]]-order_items[[#This Row],[discount]])</f>
        <v>979.78</v>
      </c>
      <c r="H1930" t="str">
        <f>VLOOKUP(I1930, 'categories'!$A$2:$B$1000, 2, FALSE)</f>
        <v>Children Bicycles</v>
      </c>
      <c r="I1930">
        <f>VLOOKUP(C1930, products!$A$2:$D$1000, 4, FALSE)</f>
        <v>1</v>
      </c>
      <c r="J1930" t="str">
        <f>VLOOKUP(D1930, stores!$A$2:$B$1000, 2, FALSE)</f>
        <v>Baldwin Bikes</v>
      </c>
      <c r="K1930" t="str">
        <f>VLOOKUP(C:C,products!$A$2:$B$1000,2,)</f>
        <v>Electra Straight 8 3i (20-inch) - Boy's - 2017</v>
      </c>
    </row>
    <row r="1931" spans="1:11" x14ac:dyDescent="0.25">
      <c r="A1931">
        <v>685</v>
      </c>
      <c r="B1931">
        <v>5</v>
      </c>
      <c r="C1931">
        <v>56</v>
      </c>
      <c r="D1931">
        <v>2</v>
      </c>
      <c r="E1931">
        <v>5499.99</v>
      </c>
      <c r="F1931">
        <v>0.05</v>
      </c>
      <c r="G1931">
        <f>(order_items[[#This Row],[quantity]]*order_items[[#This Row],[list_price]]-order_items[[#This Row],[discount]])</f>
        <v>10999.93</v>
      </c>
      <c r="H1931" t="str">
        <f>VLOOKUP(I1931, 'categories'!$A$2:$B$1000, 2, FALSE)</f>
        <v>Road Bikes</v>
      </c>
      <c r="I1931">
        <f>VLOOKUP(C1931, products!$A$2:$D$1000, 4, FALSE)</f>
        <v>7</v>
      </c>
      <c r="J1931" t="str">
        <f>VLOOKUP(D1931, stores!$A$2:$B$1000, 2, FALSE)</f>
        <v>Baldwin Bikes</v>
      </c>
      <c r="K1931" t="str">
        <f>VLOOKUP(C:C,products!$A$2:$B$1000,2,)</f>
        <v>Trek Domane SLR 6 Disc - 2017</v>
      </c>
    </row>
    <row r="1932" spans="1:11" x14ac:dyDescent="0.25">
      <c r="A1932">
        <v>686</v>
      </c>
      <c r="B1932">
        <v>1</v>
      </c>
      <c r="C1932">
        <v>16</v>
      </c>
      <c r="D1932">
        <v>1</v>
      </c>
      <c r="E1932">
        <v>599.99</v>
      </c>
      <c r="F1932">
        <v>0.2</v>
      </c>
      <c r="G1932">
        <f>(order_items[[#This Row],[quantity]]*order_items[[#This Row],[list_price]]-order_items[[#This Row],[discount]])</f>
        <v>599.79</v>
      </c>
      <c r="H1932" t="str">
        <f>VLOOKUP(I1932, 'categories'!$A$2:$B$1000, 2, FALSE)</f>
        <v>Cruisers Bicycles</v>
      </c>
      <c r="I1932">
        <f>VLOOKUP(C1932, products!$A$2:$D$1000, 4, FALSE)</f>
        <v>3</v>
      </c>
      <c r="J1932" t="str">
        <f>VLOOKUP(D1932, stores!$A$2:$B$1000, 2, FALSE)</f>
        <v>Santa Cruz Bikes</v>
      </c>
      <c r="K1932" t="str">
        <f>VLOOKUP(C:C,products!$A$2:$B$1000,2,)</f>
        <v>Electra Townie Original 7D EQ - 2016</v>
      </c>
    </row>
    <row r="1933" spans="1:11" x14ac:dyDescent="0.25">
      <c r="A1933">
        <v>686</v>
      </c>
      <c r="B1933">
        <v>2</v>
      </c>
      <c r="C1933">
        <v>30</v>
      </c>
      <c r="D1933">
        <v>1</v>
      </c>
      <c r="E1933">
        <v>999.99</v>
      </c>
      <c r="F1933">
        <v>0.1</v>
      </c>
      <c r="G1933">
        <f>(order_items[[#This Row],[quantity]]*order_items[[#This Row],[list_price]]-order_items[[#This Row],[discount]])</f>
        <v>999.89</v>
      </c>
      <c r="H1933" t="str">
        <f>VLOOKUP(I1933, 'categories'!$A$2:$B$1000, 2, FALSE)</f>
        <v>Mountain Bikes</v>
      </c>
      <c r="I1933">
        <f>VLOOKUP(C1933, products!$A$2:$D$1000, 4, FALSE)</f>
        <v>6</v>
      </c>
      <c r="J1933" t="str">
        <f>VLOOKUP(D1933, stores!$A$2:$B$1000, 2, FALSE)</f>
        <v>Santa Cruz Bikes</v>
      </c>
      <c r="K1933" t="str">
        <f>VLOOKUP(C:C,products!$A$2:$B$1000,2,)</f>
        <v>Surly Ice Cream Truck Frameset - 2017</v>
      </c>
    </row>
    <row r="1934" spans="1:11" x14ac:dyDescent="0.25">
      <c r="A1934">
        <v>686</v>
      </c>
      <c r="B1934">
        <v>3</v>
      </c>
      <c r="C1934">
        <v>88</v>
      </c>
      <c r="D1934">
        <v>2</v>
      </c>
      <c r="E1934">
        <v>189.99</v>
      </c>
      <c r="F1934">
        <v>0.2</v>
      </c>
      <c r="G1934">
        <f>(order_items[[#This Row],[quantity]]*order_items[[#This Row],[list_price]]-order_items[[#This Row],[discount]])</f>
        <v>379.78000000000003</v>
      </c>
      <c r="H1934" t="str">
        <f>VLOOKUP(I1934, 'categories'!$A$2:$B$1000, 2, FALSE)</f>
        <v>Children Bicycles</v>
      </c>
      <c r="I1934">
        <f>VLOOKUP(C1934, products!$A$2:$D$1000, 4, FALSE)</f>
        <v>1</v>
      </c>
      <c r="J1934" t="str">
        <f>VLOOKUP(D1934, stores!$A$2:$B$1000, 2, FALSE)</f>
        <v>Baldwin Bikes</v>
      </c>
      <c r="K1934" t="str">
        <f>VLOOKUP(C:C,products!$A$2:$B$1000,2,)</f>
        <v>Trek Precaliber 12 Girls - 2017</v>
      </c>
    </row>
    <row r="1935" spans="1:11" x14ac:dyDescent="0.25">
      <c r="A1935">
        <v>686</v>
      </c>
      <c r="B1935">
        <v>4</v>
      </c>
      <c r="C1935">
        <v>19</v>
      </c>
      <c r="D1935">
        <v>2</v>
      </c>
      <c r="E1935">
        <v>449</v>
      </c>
      <c r="F1935">
        <v>0.2</v>
      </c>
      <c r="G1935">
        <f>(order_items[[#This Row],[quantity]]*order_items[[#This Row],[list_price]]-order_items[[#This Row],[discount]])</f>
        <v>897.8</v>
      </c>
      <c r="H1935" t="str">
        <f>VLOOKUP(I1935, 'categories'!$A$2:$B$1000, 2, FALSE)</f>
        <v>Cruisers Bicycles</v>
      </c>
      <c r="I1935">
        <f>VLOOKUP(C1935, products!$A$2:$D$1000, 4, FALSE)</f>
        <v>3</v>
      </c>
      <c r="J1935" t="str">
        <f>VLOOKUP(D1935, stores!$A$2:$B$1000, 2, FALSE)</f>
        <v>Baldwin Bikes</v>
      </c>
      <c r="K1935" t="str">
        <f>VLOOKUP(C:C,products!$A$2:$B$1000,2,)</f>
        <v>Pure Cycles William 3-Speed - 2016</v>
      </c>
    </row>
    <row r="1936" spans="1:11" x14ac:dyDescent="0.25">
      <c r="A1936">
        <v>686</v>
      </c>
      <c r="B1936">
        <v>5</v>
      </c>
      <c r="C1936">
        <v>104</v>
      </c>
      <c r="D1936">
        <v>1</v>
      </c>
      <c r="E1936">
        <v>481.99</v>
      </c>
      <c r="F1936">
        <v>0.2</v>
      </c>
      <c r="G1936">
        <f>(order_items[[#This Row],[quantity]]*order_items[[#This Row],[list_price]]-order_items[[#This Row],[discount]])</f>
        <v>481.79</v>
      </c>
      <c r="H1936" t="str">
        <f>VLOOKUP(I1936, 'categories'!$A$2:$B$1000, 2, FALSE)</f>
        <v>Comfort Bicycles</v>
      </c>
      <c r="I1936">
        <f>VLOOKUP(C1936, products!$A$2:$D$1000, 4, FALSE)</f>
        <v>2</v>
      </c>
      <c r="J1936" t="str">
        <f>VLOOKUP(D1936, stores!$A$2:$B$1000, 2, FALSE)</f>
        <v>Santa Cruz Bikes</v>
      </c>
      <c r="K1936" t="str">
        <f>VLOOKUP(C:C,products!$A$2:$B$1000,2,)</f>
        <v>Sun Bicycles Streamway - 2017</v>
      </c>
    </row>
    <row r="1937" spans="1:11" x14ac:dyDescent="0.25">
      <c r="A1937">
        <v>687</v>
      </c>
      <c r="B1937">
        <v>1</v>
      </c>
      <c r="C1937">
        <v>48</v>
      </c>
      <c r="D1937">
        <v>2</v>
      </c>
      <c r="E1937">
        <v>1499.99</v>
      </c>
      <c r="F1937">
        <v>0.05</v>
      </c>
      <c r="G1937">
        <f>(order_items[[#This Row],[quantity]]*order_items[[#This Row],[list_price]]-order_items[[#This Row],[discount]])</f>
        <v>2999.93</v>
      </c>
      <c r="H1937" t="str">
        <f>VLOOKUP(I1937, 'categories'!$A$2:$B$1000, 2, FALSE)</f>
        <v>Road Bikes</v>
      </c>
      <c r="I1937">
        <f>VLOOKUP(C1937, products!$A$2:$D$1000, 4, FALSE)</f>
        <v>7</v>
      </c>
      <c r="J1937" t="str">
        <f>VLOOKUP(D1937, stores!$A$2:$B$1000, 2, FALSE)</f>
        <v>Baldwin Bikes</v>
      </c>
      <c r="K1937" t="str">
        <f>VLOOKUP(C:C,products!$A$2:$B$1000,2,)</f>
        <v>Trek Emonda S 4 - 2017</v>
      </c>
    </row>
    <row r="1938" spans="1:11" x14ac:dyDescent="0.25">
      <c r="A1938">
        <v>687</v>
      </c>
      <c r="B1938">
        <v>2</v>
      </c>
      <c r="C1938">
        <v>95</v>
      </c>
      <c r="D1938">
        <v>1</v>
      </c>
      <c r="E1938">
        <v>299.99</v>
      </c>
      <c r="F1938">
        <v>7.0000000000000007E-2</v>
      </c>
      <c r="G1938">
        <f>(order_items[[#This Row],[quantity]]*order_items[[#This Row],[list_price]]-order_items[[#This Row],[discount]])</f>
        <v>299.92</v>
      </c>
      <c r="H1938" t="str">
        <f>VLOOKUP(I1938, 'categories'!$A$2:$B$1000, 2, FALSE)</f>
        <v>Children Bicycles</v>
      </c>
      <c r="I1938">
        <f>VLOOKUP(C1938, products!$A$2:$D$1000, 4, FALSE)</f>
        <v>1</v>
      </c>
      <c r="J1938" t="str">
        <f>VLOOKUP(D1938, stores!$A$2:$B$1000, 2, FALSE)</f>
        <v>Santa Cruz Bikes</v>
      </c>
      <c r="K1938" t="str">
        <f>VLOOKUP(C:C,products!$A$2:$B$1000,2,)</f>
        <v>Electra Girl's Hawaii 1 16" - 2017</v>
      </c>
    </row>
    <row r="1939" spans="1:11" x14ac:dyDescent="0.25">
      <c r="A1939">
        <v>687</v>
      </c>
      <c r="B1939">
        <v>3</v>
      </c>
      <c r="C1939">
        <v>5</v>
      </c>
      <c r="D1939">
        <v>2</v>
      </c>
      <c r="E1939">
        <v>1320.99</v>
      </c>
      <c r="F1939">
        <v>0.2</v>
      </c>
      <c r="G1939">
        <f>(order_items[[#This Row],[quantity]]*order_items[[#This Row],[list_price]]-order_items[[#This Row],[discount]])</f>
        <v>2641.78</v>
      </c>
      <c r="H1939" t="str">
        <f>VLOOKUP(I1939, 'categories'!$A$2:$B$1000, 2, FALSE)</f>
        <v>Mountain Bikes</v>
      </c>
      <c r="I1939">
        <f>VLOOKUP(C1939, products!$A$2:$D$1000, 4, FALSE)</f>
        <v>6</v>
      </c>
      <c r="J1939" t="str">
        <f>VLOOKUP(D1939, stores!$A$2:$B$1000, 2, FALSE)</f>
        <v>Baldwin Bikes</v>
      </c>
      <c r="K1939" t="str">
        <f>VLOOKUP(C:C,products!$A$2:$B$1000,2,)</f>
        <v>Heller Shagamaw Frame - 2016</v>
      </c>
    </row>
    <row r="1940" spans="1:11" x14ac:dyDescent="0.25">
      <c r="A1940">
        <v>687</v>
      </c>
      <c r="B1940">
        <v>4</v>
      </c>
      <c r="C1940">
        <v>83</v>
      </c>
      <c r="D1940">
        <v>1</v>
      </c>
      <c r="E1940">
        <v>149.99</v>
      </c>
      <c r="F1940">
        <v>7.0000000000000007E-2</v>
      </c>
      <c r="G1940">
        <f>(order_items[[#This Row],[quantity]]*order_items[[#This Row],[list_price]]-order_items[[#This Row],[discount]])</f>
        <v>149.92000000000002</v>
      </c>
      <c r="H1940" t="str">
        <f>VLOOKUP(I1940, 'categories'!$A$2:$B$1000, 2, FALSE)</f>
        <v>Children Bicycles</v>
      </c>
      <c r="I1940">
        <f>VLOOKUP(C1940, products!$A$2:$D$1000, 4, FALSE)</f>
        <v>1</v>
      </c>
      <c r="J1940" t="str">
        <f>VLOOKUP(D1940, stores!$A$2:$B$1000, 2, FALSE)</f>
        <v>Santa Cruz Bikes</v>
      </c>
      <c r="K1940" t="str">
        <f>VLOOKUP(C:C,products!$A$2:$B$1000,2,)</f>
        <v>Trek Boy's Kickster - 2015/2017</v>
      </c>
    </row>
    <row r="1941" spans="1:11" x14ac:dyDescent="0.25">
      <c r="A1941">
        <v>688</v>
      </c>
      <c r="B1941">
        <v>1</v>
      </c>
      <c r="C1941">
        <v>8</v>
      </c>
      <c r="D1941">
        <v>1</v>
      </c>
      <c r="E1941">
        <v>1799.99</v>
      </c>
      <c r="F1941">
        <v>0.1</v>
      </c>
      <c r="G1941">
        <f>(order_items[[#This Row],[quantity]]*order_items[[#This Row],[list_price]]-order_items[[#This Row],[discount]])</f>
        <v>1799.89</v>
      </c>
      <c r="H1941" t="str">
        <f>VLOOKUP(I1941, 'categories'!$A$2:$B$1000, 2, FALSE)</f>
        <v>Mountain Bikes</v>
      </c>
      <c r="I1941">
        <f>VLOOKUP(C1941, products!$A$2:$D$1000, 4, FALSE)</f>
        <v>6</v>
      </c>
      <c r="J1941" t="str">
        <f>VLOOKUP(D1941, stores!$A$2:$B$1000, 2, FALSE)</f>
        <v>Santa Cruz Bikes</v>
      </c>
      <c r="K1941" t="str">
        <f>VLOOKUP(C:C,products!$A$2:$B$1000,2,)</f>
        <v>Trek Remedy 29 Carbon Frameset - 2016</v>
      </c>
    </row>
    <row r="1942" spans="1:11" x14ac:dyDescent="0.25">
      <c r="A1942">
        <v>688</v>
      </c>
      <c r="B1942">
        <v>2</v>
      </c>
      <c r="C1942">
        <v>88</v>
      </c>
      <c r="D1942">
        <v>1</v>
      </c>
      <c r="E1942">
        <v>189.99</v>
      </c>
      <c r="F1942">
        <v>0.05</v>
      </c>
      <c r="G1942">
        <f>(order_items[[#This Row],[quantity]]*order_items[[#This Row],[list_price]]-order_items[[#This Row],[discount]])</f>
        <v>189.94</v>
      </c>
      <c r="H1942" t="str">
        <f>VLOOKUP(I1942, 'categories'!$A$2:$B$1000, 2, FALSE)</f>
        <v>Children Bicycles</v>
      </c>
      <c r="I1942">
        <f>VLOOKUP(C1942, products!$A$2:$D$1000, 4, FALSE)</f>
        <v>1</v>
      </c>
      <c r="J1942" t="str">
        <f>VLOOKUP(D1942, stores!$A$2:$B$1000, 2, FALSE)</f>
        <v>Santa Cruz Bikes</v>
      </c>
      <c r="K1942" t="str">
        <f>VLOOKUP(C:C,products!$A$2:$B$1000,2,)</f>
        <v>Trek Precaliber 12 Girls - 2017</v>
      </c>
    </row>
    <row r="1943" spans="1:11" x14ac:dyDescent="0.25">
      <c r="A1943">
        <v>689</v>
      </c>
      <c r="B1943">
        <v>1</v>
      </c>
      <c r="C1943">
        <v>33</v>
      </c>
      <c r="D1943">
        <v>2</v>
      </c>
      <c r="E1943">
        <v>469.99</v>
      </c>
      <c r="F1943">
        <v>0.1</v>
      </c>
      <c r="G1943">
        <f>(order_items[[#This Row],[quantity]]*order_items[[#This Row],[list_price]]-order_items[[#This Row],[discount]])</f>
        <v>939.88</v>
      </c>
      <c r="H1943" t="str">
        <f>VLOOKUP(I1943, 'categories'!$A$2:$B$1000, 2, FALSE)</f>
        <v>Mountain Bikes</v>
      </c>
      <c r="I1943">
        <f>VLOOKUP(C1943, products!$A$2:$D$1000, 4, FALSE)</f>
        <v>6</v>
      </c>
      <c r="J1943" t="str">
        <f>VLOOKUP(D1943, stores!$A$2:$B$1000, 2, FALSE)</f>
        <v>Baldwin Bikes</v>
      </c>
      <c r="K1943" t="str">
        <f>VLOOKUP(C:C,products!$A$2:$B$1000,2,)</f>
        <v>Surly Wednesday Frameset - 2017</v>
      </c>
    </row>
    <row r="1944" spans="1:11" x14ac:dyDescent="0.25">
      <c r="A1944">
        <v>690</v>
      </c>
      <c r="B1944">
        <v>1</v>
      </c>
      <c r="C1944">
        <v>84</v>
      </c>
      <c r="D1944">
        <v>1</v>
      </c>
      <c r="E1944">
        <v>109.99</v>
      </c>
      <c r="F1944">
        <v>0.2</v>
      </c>
      <c r="G1944">
        <f>(order_items[[#This Row],[quantity]]*order_items[[#This Row],[list_price]]-order_items[[#This Row],[discount]])</f>
        <v>109.78999999999999</v>
      </c>
      <c r="H1944" t="str">
        <f>VLOOKUP(I1944, 'categories'!$A$2:$B$1000, 2, FALSE)</f>
        <v>Children Bicycles</v>
      </c>
      <c r="I1944">
        <f>VLOOKUP(C1944, products!$A$2:$D$1000, 4, FALSE)</f>
        <v>1</v>
      </c>
      <c r="J1944" t="str">
        <f>VLOOKUP(D1944, stores!$A$2:$B$1000, 2, FALSE)</f>
        <v>Santa Cruz Bikes</v>
      </c>
      <c r="K1944" t="str">
        <f>VLOOKUP(C:C,products!$A$2:$B$1000,2,)</f>
        <v>Sun Bicycles Lil Kitt'n - 2017</v>
      </c>
    </row>
    <row r="1945" spans="1:11" x14ac:dyDescent="0.25">
      <c r="A1945">
        <v>690</v>
      </c>
      <c r="B1945">
        <v>2</v>
      </c>
      <c r="C1945">
        <v>11</v>
      </c>
      <c r="D1945">
        <v>2</v>
      </c>
      <c r="E1945">
        <v>1680.99</v>
      </c>
      <c r="F1945">
        <v>7.0000000000000007E-2</v>
      </c>
      <c r="G1945">
        <f>(order_items[[#This Row],[quantity]]*order_items[[#This Row],[list_price]]-order_items[[#This Row],[discount]])</f>
        <v>3361.91</v>
      </c>
      <c r="H1945" t="str">
        <f>VLOOKUP(I1945, 'categories'!$A$2:$B$1000, 2, FALSE)</f>
        <v>Cyclocross Bicycles</v>
      </c>
      <c r="I1945">
        <f>VLOOKUP(C1945, products!$A$2:$D$1000, 4, FALSE)</f>
        <v>4</v>
      </c>
      <c r="J1945" t="str">
        <f>VLOOKUP(D1945, stores!$A$2:$B$1000, 2, FALSE)</f>
        <v>Baldwin Bikes</v>
      </c>
      <c r="K1945" t="str">
        <f>VLOOKUP(C:C,products!$A$2:$B$1000,2,)</f>
        <v>Surly Straggler 650b - 2016</v>
      </c>
    </row>
    <row r="1946" spans="1:11" x14ac:dyDescent="0.25">
      <c r="A1946">
        <v>690</v>
      </c>
      <c r="B1946">
        <v>3</v>
      </c>
      <c r="C1946">
        <v>85</v>
      </c>
      <c r="D1946">
        <v>1</v>
      </c>
      <c r="E1946">
        <v>329.99</v>
      </c>
      <c r="F1946">
        <v>0.05</v>
      </c>
      <c r="G1946">
        <f>(order_items[[#This Row],[quantity]]*order_items[[#This Row],[list_price]]-order_items[[#This Row],[discount]])</f>
        <v>329.94</v>
      </c>
      <c r="H1946" t="str">
        <f>VLOOKUP(I1946, 'categories'!$A$2:$B$1000, 2, FALSE)</f>
        <v>Children Bicycles</v>
      </c>
      <c r="I1946">
        <f>VLOOKUP(C1946, products!$A$2:$D$1000, 4, FALSE)</f>
        <v>1</v>
      </c>
      <c r="J1946" t="str">
        <f>VLOOKUP(D1946, stores!$A$2:$B$1000, 2, FALSE)</f>
        <v>Santa Cruz Bikes</v>
      </c>
      <c r="K1946" t="str">
        <f>VLOOKUP(C:C,products!$A$2:$B$1000,2,)</f>
        <v>Haro Downtown 16 - 2017</v>
      </c>
    </row>
    <row r="1947" spans="1:11" x14ac:dyDescent="0.25">
      <c r="A1947">
        <v>690</v>
      </c>
      <c r="B1947">
        <v>4</v>
      </c>
      <c r="C1947">
        <v>109</v>
      </c>
      <c r="D1947">
        <v>2</v>
      </c>
      <c r="E1947">
        <v>416.99</v>
      </c>
      <c r="F1947">
        <v>0.2</v>
      </c>
      <c r="G1947">
        <f>(order_items[[#This Row],[quantity]]*order_items[[#This Row],[list_price]]-order_items[[#This Row],[discount]])</f>
        <v>833.78</v>
      </c>
      <c r="H1947" t="str">
        <f>VLOOKUP(I1947, 'categories'!$A$2:$B$1000, 2, FALSE)</f>
        <v>Comfort Bicycles</v>
      </c>
      <c r="I1947">
        <f>VLOOKUP(C1947, products!$A$2:$D$1000, 4, FALSE)</f>
        <v>2</v>
      </c>
      <c r="J1947" t="str">
        <f>VLOOKUP(D1947, stores!$A$2:$B$1000, 2, FALSE)</f>
        <v>Baldwin Bikes</v>
      </c>
      <c r="K1947" t="str">
        <f>VLOOKUP(C:C,products!$A$2:$B$1000,2,)</f>
        <v>Sun Bicycles Cruz 7 - Women's - 2017</v>
      </c>
    </row>
    <row r="1948" spans="1:11" x14ac:dyDescent="0.25">
      <c r="A1948">
        <v>691</v>
      </c>
      <c r="B1948">
        <v>1</v>
      </c>
      <c r="C1948">
        <v>23</v>
      </c>
      <c r="D1948">
        <v>2</v>
      </c>
      <c r="E1948">
        <v>299.99</v>
      </c>
      <c r="F1948">
        <v>0.05</v>
      </c>
      <c r="G1948">
        <f>(order_items[[#This Row],[quantity]]*order_items[[#This Row],[list_price]]-order_items[[#This Row],[discount]])</f>
        <v>599.93000000000006</v>
      </c>
      <c r="H1948" t="str">
        <f>VLOOKUP(I1948, 'categories'!$A$2:$B$1000, 2, FALSE)</f>
        <v>Children Bicycles</v>
      </c>
      <c r="I1948">
        <f>VLOOKUP(C1948, products!$A$2:$D$1000, 4, FALSE)</f>
        <v>1</v>
      </c>
      <c r="J1948" t="str">
        <f>VLOOKUP(D1948, stores!$A$2:$B$1000, 2, FALSE)</f>
        <v>Baldwin Bikes</v>
      </c>
      <c r="K1948" t="str">
        <f>VLOOKUP(C:C,products!$A$2:$B$1000,2,)</f>
        <v>Electra Girl's Hawaii 1 (20-inch) - 2015/2016</v>
      </c>
    </row>
    <row r="1949" spans="1:11" x14ac:dyDescent="0.25">
      <c r="A1949">
        <v>691</v>
      </c>
      <c r="B1949">
        <v>2</v>
      </c>
      <c r="C1949">
        <v>5</v>
      </c>
      <c r="D1949">
        <v>2</v>
      </c>
      <c r="E1949">
        <v>1320.99</v>
      </c>
      <c r="F1949">
        <v>0.1</v>
      </c>
      <c r="G1949">
        <f>(order_items[[#This Row],[quantity]]*order_items[[#This Row],[list_price]]-order_items[[#This Row],[discount]])</f>
        <v>2641.88</v>
      </c>
      <c r="H1949" t="str">
        <f>VLOOKUP(I1949, 'categories'!$A$2:$B$1000, 2, FALSE)</f>
        <v>Mountain Bikes</v>
      </c>
      <c r="I1949">
        <f>VLOOKUP(C1949, products!$A$2:$D$1000, 4, FALSE)</f>
        <v>6</v>
      </c>
      <c r="J1949" t="str">
        <f>VLOOKUP(D1949, stores!$A$2:$B$1000, 2, FALSE)</f>
        <v>Baldwin Bikes</v>
      </c>
      <c r="K1949" t="str">
        <f>VLOOKUP(C:C,products!$A$2:$B$1000,2,)</f>
        <v>Heller Shagamaw Frame - 2016</v>
      </c>
    </row>
    <row r="1950" spans="1:11" x14ac:dyDescent="0.25">
      <c r="A1950">
        <v>691</v>
      </c>
      <c r="B1950">
        <v>3</v>
      </c>
      <c r="C1950">
        <v>55</v>
      </c>
      <c r="D1950">
        <v>2</v>
      </c>
      <c r="E1950">
        <v>2699.99</v>
      </c>
      <c r="F1950">
        <v>0.2</v>
      </c>
      <c r="G1950">
        <f>(order_items[[#This Row],[quantity]]*order_items[[#This Row],[list_price]]-order_items[[#This Row],[discount]])</f>
        <v>5399.78</v>
      </c>
      <c r="H1950" t="str">
        <f>VLOOKUP(I1950, 'categories'!$A$2:$B$1000, 2, FALSE)</f>
        <v>Road Bikes</v>
      </c>
      <c r="I1950">
        <f>VLOOKUP(C1950, products!$A$2:$D$1000, 4, FALSE)</f>
        <v>7</v>
      </c>
      <c r="J1950" t="str">
        <f>VLOOKUP(D1950, stores!$A$2:$B$1000, 2, FALSE)</f>
        <v>Baldwin Bikes</v>
      </c>
      <c r="K1950" t="str">
        <f>VLOOKUP(C:C,products!$A$2:$B$1000,2,)</f>
        <v>Trek Domane S 6 - 2017</v>
      </c>
    </row>
    <row r="1951" spans="1:11" x14ac:dyDescent="0.25">
      <c r="A1951">
        <v>691</v>
      </c>
      <c r="B1951">
        <v>4</v>
      </c>
      <c r="C1951">
        <v>20</v>
      </c>
      <c r="D1951">
        <v>1</v>
      </c>
      <c r="E1951">
        <v>599.99</v>
      </c>
      <c r="F1951">
        <v>0.2</v>
      </c>
      <c r="G1951">
        <f>(order_items[[#This Row],[quantity]]*order_items[[#This Row],[list_price]]-order_items[[#This Row],[discount]])</f>
        <v>599.79</v>
      </c>
      <c r="H1951" t="str">
        <f>VLOOKUP(I1951, 'categories'!$A$2:$B$1000, 2, FALSE)</f>
        <v>Cruisers Bicycles</v>
      </c>
      <c r="I1951">
        <f>VLOOKUP(C1951, products!$A$2:$D$1000, 4, FALSE)</f>
        <v>3</v>
      </c>
      <c r="J1951" t="str">
        <f>VLOOKUP(D1951, stores!$A$2:$B$1000, 2, FALSE)</f>
        <v>Santa Cruz Bikes</v>
      </c>
      <c r="K1951" t="str">
        <f>VLOOKUP(C:C,products!$A$2:$B$1000,2,)</f>
        <v>Electra Townie Original 7D EQ - Women's - 2016</v>
      </c>
    </row>
    <row r="1952" spans="1:11" x14ac:dyDescent="0.25">
      <c r="A1952">
        <v>692</v>
      </c>
      <c r="B1952">
        <v>1</v>
      </c>
      <c r="C1952">
        <v>59</v>
      </c>
      <c r="D1952">
        <v>1</v>
      </c>
      <c r="E1952">
        <v>2599.9899999999998</v>
      </c>
      <c r="F1952">
        <v>0.2</v>
      </c>
      <c r="G1952">
        <f>(order_items[[#This Row],[quantity]]*order_items[[#This Row],[list_price]]-order_items[[#This Row],[discount]])</f>
        <v>2599.79</v>
      </c>
      <c r="H1952" t="str">
        <f>VLOOKUP(I1952, 'categories'!$A$2:$B$1000, 2, FALSE)</f>
        <v>Road Bikes</v>
      </c>
      <c r="I1952">
        <f>VLOOKUP(C1952, products!$A$2:$D$1000, 4, FALSE)</f>
        <v>7</v>
      </c>
      <c r="J1952" t="str">
        <f>VLOOKUP(D1952, stores!$A$2:$B$1000, 2, FALSE)</f>
        <v>Santa Cruz Bikes</v>
      </c>
      <c r="K1952" t="str">
        <f>VLOOKUP(C:C,products!$A$2:$B$1000,2,)</f>
        <v>Trek Domane S 5 Disc - 2017</v>
      </c>
    </row>
    <row r="1953" spans="1:11" x14ac:dyDescent="0.25">
      <c r="A1953">
        <v>692</v>
      </c>
      <c r="B1953">
        <v>2</v>
      </c>
      <c r="C1953">
        <v>75</v>
      </c>
      <c r="D1953">
        <v>1</v>
      </c>
      <c r="E1953">
        <v>599.99</v>
      </c>
      <c r="F1953">
        <v>7.0000000000000007E-2</v>
      </c>
      <c r="G1953">
        <f>(order_items[[#This Row],[quantity]]*order_items[[#This Row],[list_price]]-order_items[[#This Row],[discount]])</f>
        <v>599.91999999999996</v>
      </c>
      <c r="H1953" t="str">
        <f>VLOOKUP(I1953, 'categories'!$A$2:$B$1000, 2, FALSE)</f>
        <v>Cruisers Bicycles</v>
      </c>
      <c r="I1953">
        <f>VLOOKUP(C1953, products!$A$2:$D$1000, 4, FALSE)</f>
        <v>3</v>
      </c>
      <c r="J1953" t="str">
        <f>VLOOKUP(D1953, stores!$A$2:$B$1000, 2, FALSE)</f>
        <v>Santa Cruz Bikes</v>
      </c>
      <c r="K1953" t="str">
        <f>VLOOKUP(C:C,products!$A$2:$B$1000,2,)</f>
        <v>Electra Cruiser Lux Fat Tire 1 Ladies - 2017</v>
      </c>
    </row>
    <row r="1954" spans="1:11" x14ac:dyDescent="0.25">
      <c r="A1954">
        <v>692</v>
      </c>
      <c r="B1954">
        <v>3</v>
      </c>
      <c r="C1954">
        <v>15</v>
      </c>
      <c r="D1954">
        <v>2</v>
      </c>
      <c r="E1954">
        <v>529.99</v>
      </c>
      <c r="F1954">
        <v>7.0000000000000007E-2</v>
      </c>
      <c r="G1954">
        <f>(order_items[[#This Row],[quantity]]*order_items[[#This Row],[list_price]]-order_items[[#This Row],[discount]])</f>
        <v>1059.9100000000001</v>
      </c>
      <c r="H1954" t="str">
        <f>VLOOKUP(I1954, 'categories'!$A$2:$B$1000, 2, FALSE)</f>
        <v>Cruisers Bicycles</v>
      </c>
      <c r="I1954">
        <f>VLOOKUP(C1954, products!$A$2:$D$1000, 4, FALSE)</f>
        <v>3</v>
      </c>
      <c r="J1954" t="str">
        <f>VLOOKUP(D1954, stores!$A$2:$B$1000, 2, FALSE)</f>
        <v>Baldwin Bikes</v>
      </c>
      <c r="K1954" t="str">
        <f>VLOOKUP(C:C,products!$A$2:$B$1000,2,)</f>
        <v>Electra Moto 1 - 2016</v>
      </c>
    </row>
    <row r="1955" spans="1:11" x14ac:dyDescent="0.25">
      <c r="A1955">
        <v>692</v>
      </c>
      <c r="B1955">
        <v>4</v>
      </c>
      <c r="C1955">
        <v>56</v>
      </c>
      <c r="D1955">
        <v>2</v>
      </c>
      <c r="E1955">
        <v>5499.99</v>
      </c>
      <c r="F1955">
        <v>0.1</v>
      </c>
      <c r="G1955">
        <f>(order_items[[#This Row],[quantity]]*order_items[[#This Row],[list_price]]-order_items[[#This Row],[discount]])</f>
        <v>10999.88</v>
      </c>
      <c r="H1955" t="str">
        <f>VLOOKUP(I1955, 'categories'!$A$2:$B$1000, 2, FALSE)</f>
        <v>Road Bikes</v>
      </c>
      <c r="I1955">
        <f>VLOOKUP(C1955, products!$A$2:$D$1000, 4, FALSE)</f>
        <v>7</v>
      </c>
      <c r="J1955" t="str">
        <f>VLOOKUP(D1955, stores!$A$2:$B$1000, 2, FALSE)</f>
        <v>Baldwin Bikes</v>
      </c>
      <c r="K1955" t="str">
        <f>VLOOKUP(C:C,products!$A$2:$B$1000,2,)</f>
        <v>Trek Domane SLR 6 Disc - 2017</v>
      </c>
    </row>
    <row r="1956" spans="1:11" x14ac:dyDescent="0.25">
      <c r="A1956">
        <v>693</v>
      </c>
      <c r="B1956">
        <v>1</v>
      </c>
      <c r="C1956">
        <v>104</v>
      </c>
      <c r="D1956">
        <v>2</v>
      </c>
      <c r="E1956">
        <v>481.99</v>
      </c>
      <c r="F1956">
        <v>0.2</v>
      </c>
      <c r="G1956">
        <f>(order_items[[#This Row],[quantity]]*order_items[[#This Row],[list_price]]-order_items[[#This Row],[discount]])</f>
        <v>963.78</v>
      </c>
      <c r="H1956" t="str">
        <f>VLOOKUP(I1956, 'categories'!$A$2:$B$1000, 2, FALSE)</f>
        <v>Comfort Bicycles</v>
      </c>
      <c r="I1956">
        <f>VLOOKUP(C1956, products!$A$2:$D$1000, 4, FALSE)</f>
        <v>2</v>
      </c>
      <c r="J1956" t="str">
        <f>VLOOKUP(D1956, stores!$A$2:$B$1000, 2, FALSE)</f>
        <v>Baldwin Bikes</v>
      </c>
      <c r="K1956" t="str">
        <f>VLOOKUP(C:C,products!$A$2:$B$1000,2,)</f>
        <v>Sun Bicycles Streamway - 2017</v>
      </c>
    </row>
    <row r="1957" spans="1:11" x14ac:dyDescent="0.25">
      <c r="A1957">
        <v>693</v>
      </c>
      <c r="B1957">
        <v>2</v>
      </c>
      <c r="C1957">
        <v>13</v>
      </c>
      <c r="D1957">
        <v>1</v>
      </c>
      <c r="E1957">
        <v>269.99</v>
      </c>
      <c r="F1957">
        <v>0.2</v>
      </c>
      <c r="G1957">
        <f>(order_items[[#This Row],[quantity]]*order_items[[#This Row],[list_price]]-order_items[[#This Row],[discount]])</f>
        <v>269.79000000000002</v>
      </c>
      <c r="H1957" t="str">
        <f>VLOOKUP(I1957, 'categories'!$A$2:$B$1000, 2, FALSE)</f>
        <v>Cruisers Bicycles</v>
      </c>
      <c r="I1957">
        <f>VLOOKUP(C1957, products!$A$2:$D$1000, 4, FALSE)</f>
        <v>3</v>
      </c>
      <c r="J1957" t="str">
        <f>VLOOKUP(D1957, stores!$A$2:$B$1000, 2, FALSE)</f>
        <v>Santa Cruz Bikes</v>
      </c>
      <c r="K1957" t="str">
        <f>VLOOKUP(C:C,products!$A$2:$B$1000,2,)</f>
        <v>Electra Cruiser 1 (24-Inch) - 2016</v>
      </c>
    </row>
    <row r="1958" spans="1:11" x14ac:dyDescent="0.25">
      <c r="A1958">
        <v>693</v>
      </c>
      <c r="B1958">
        <v>3</v>
      </c>
      <c r="C1958">
        <v>5</v>
      </c>
      <c r="D1958">
        <v>2</v>
      </c>
      <c r="E1958">
        <v>1320.99</v>
      </c>
      <c r="F1958">
        <v>0.05</v>
      </c>
      <c r="G1958">
        <f>(order_items[[#This Row],[quantity]]*order_items[[#This Row],[list_price]]-order_items[[#This Row],[discount]])</f>
        <v>2641.93</v>
      </c>
      <c r="H1958" t="str">
        <f>VLOOKUP(I1958, 'categories'!$A$2:$B$1000, 2, FALSE)</f>
        <v>Mountain Bikes</v>
      </c>
      <c r="I1958">
        <f>VLOOKUP(C1958, products!$A$2:$D$1000, 4, FALSE)</f>
        <v>6</v>
      </c>
      <c r="J1958" t="str">
        <f>VLOOKUP(D1958, stores!$A$2:$B$1000, 2, FALSE)</f>
        <v>Baldwin Bikes</v>
      </c>
      <c r="K1958" t="str">
        <f>VLOOKUP(C:C,products!$A$2:$B$1000,2,)</f>
        <v>Heller Shagamaw Frame - 2016</v>
      </c>
    </row>
    <row r="1959" spans="1:11" x14ac:dyDescent="0.25">
      <c r="A1959">
        <v>693</v>
      </c>
      <c r="B1959">
        <v>4</v>
      </c>
      <c r="C1959">
        <v>31</v>
      </c>
      <c r="D1959">
        <v>1</v>
      </c>
      <c r="E1959">
        <v>1632.99</v>
      </c>
      <c r="F1959">
        <v>7.0000000000000007E-2</v>
      </c>
      <c r="G1959">
        <f>(order_items[[#This Row],[quantity]]*order_items[[#This Row],[list_price]]-order_items[[#This Row],[discount]])</f>
        <v>1632.92</v>
      </c>
      <c r="H1959" t="str">
        <f>VLOOKUP(I1959, 'categories'!$A$2:$B$1000, 2, FALSE)</f>
        <v>Mountain Bikes</v>
      </c>
      <c r="I1959">
        <f>VLOOKUP(C1959, products!$A$2:$D$1000, 4, FALSE)</f>
        <v>6</v>
      </c>
      <c r="J1959" t="str">
        <f>VLOOKUP(D1959, stores!$A$2:$B$1000, 2, FALSE)</f>
        <v>Santa Cruz Bikes</v>
      </c>
      <c r="K1959" t="str">
        <f>VLOOKUP(C:C,products!$A$2:$B$1000,2,)</f>
        <v>Surly Wednesday - 2017</v>
      </c>
    </row>
    <row r="1960" spans="1:11" x14ac:dyDescent="0.25">
      <c r="A1960">
        <v>694</v>
      </c>
      <c r="B1960">
        <v>1</v>
      </c>
      <c r="C1960">
        <v>48</v>
      </c>
      <c r="D1960">
        <v>1</v>
      </c>
      <c r="E1960">
        <v>1499.99</v>
      </c>
      <c r="F1960">
        <v>0.2</v>
      </c>
      <c r="G1960">
        <f>(order_items[[#This Row],[quantity]]*order_items[[#This Row],[list_price]]-order_items[[#This Row],[discount]])</f>
        <v>1499.79</v>
      </c>
      <c r="H1960" t="str">
        <f>VLOOKUP(I1960, 'categories'!$A$2:$B$1000, 2, FALSE)</f>
        <v>Road Bikes</v>
      </c>
      <c r="I1960">
        <f>VLOOKUP(C1960, products!$A$2:$D$1000, 4, FALSE)</f>
        <v>7</v>
      </c>
      <c r="J1960" t="str">
        <f>VLOOKUP(D1960, stores!$A$2:$B$1000, 2, FALSE)</f>
        <v>Santa Cruz Bikes</v>
      </c>
      <c r="K1960" t="str">
        <f>VLOOKUP(C:C,products!$A$2:$B$1000,2,)</f>
        <v>Trek Emonda S 4 - 2017</v>
      </c>
    </row>
    <row r="1961" spans="1:11" x14ac:dyDescent="0.25">
      <c r="A1961">
        <v>694</v>
      </c>
      <c r="B1961">
        <v>2</v>
      </c>
      <c r="C1961">
        <v>39</v>
      </c>
      <c r="D1961">
        <v>1</v>
      </c>
      <c r="E1961">
        <v>1499.99</v>
      </c>
      <c r="F1961">
        <v>0.05</v>
      </c>
      <c r="G1961">
        <f>(order_items[[#This Row],[quantity]]*order_items[[#This Row],[list_price]]-order_items[[#This Row],[discount]])</f>
        <v>1499.94</v>
      </c>
      <c r="H1961" t="str">
        <f>VLOOKUP(I1961, 'categories'!$A$2:$B$1000, 2, FALSE)</f>
        <v>Mountain Bikes</v>
      </c>
      <c r="I1961">
        <f>VLOOKUP(C1961, products!$A$2:$D$1000, 4, FALSE)</f>
        <v>6</v>
      </c>
      <c r="J1961" t="str">
        <f>VLOOKUP(D1961, stores!$A$2:$B$1000, 2, FALSE)</f>
        <v>Santa Cruz Bikes</v>
      </c>
      <c r="K1961" t="str">
        <f>VLOOKUP(C:C,products!$A$2:$B$1000,2,)</f>
        <v>Trek Stache 5 - 2017</v>
      </c>
    </row>
    <row r="1962" spans="1:11" x14ac:dyDescent="0.25">
      <c r="A1962">
        <v>694</v>
      </c>
      <c r="B1962">
        <v>3</v>
      </c>
      <c r="C1962">
        <v>55</v>
      </c>
      <c r="D1962">
        <v>2</v>
      </c>
      <c r="E1962">
        <v>2699.99</v>
      </c>
      <c r="F1962">
        <v>0.1</v>
      </c>
      <c r="G1962">
        <f>(order_items[[#This Row],[quantity]]*order_items[[#This Row],[list_price]]-order_items[[#This Row],[discount]])</f>
        <v>5399.8799999999992</v>
      </c>
      <c r="H1962" t="str">
        <f>VLOOKUP(I1962, 'categories'!$A$2:$B$1000, 2, FALSE)</f>
        <v>Road Bikes</v>
      </c>
      <c r="I1962">
        <f>VLOOKUP(C1962, products!$A$2:$D$1000, 4, FALSE)</f>
        <v>7</v>
      </c>
      <c r="J1962" t="str">
        <f>VLOOKUP(D1962, stores!$A$2:$B$1000, 2, FALSE)</f>
        <v>Baldwin Bikes</v>
      </c>
      <c r="K1962" t="str">
        <f>VLOOKUP(C:C,products!$A$2:$B$1000,2,)</f>
        <v>Trek Domane S 6 - 2017</v>
      </c>
    </row>
    <row r="1963" spans="1:11" x14ac:dyDescent="0.25">
      <c r="A1963">
        <v>694</v>
      </c>
      <c r="B1963">
        <v>4</v>
      </c>
      <c r="C1963">
        <v>103</v>
      </c>
      <c r="D1963">
        <v>2</v>
      </c>
      <c r="E1963">
        <v>551.99</v>
      </c>
      <c r="F1963">
        <v>0.2</v>
      </c>
      <c r="G1963">
        <f>(order_items[[#This Row],[quantity]]*order_items[[#This Row],[list_price]]-order_items[[#This Row],[discount]])</f>
        <v>1103.78</v>
      </c>
      <c r="H1963" t="str">
        <f>VLOOKUP(I1963, 'categories'!$A$2:$B$1000, 2, FALSE)</f>
        <v>Comfort Bicycles</v>
      </c>
      <c r="I1963">
        <f>VLOOKUP(C1963, products!$A$2:$D$1000, 4, FALSE)</f>
        <v>2</v>
      </c>
      <c r="J1963" t="str">
        <f>VLOOKUP(D1963, stores!$A$2:$B$1000, 2, FALSE)</f>
        <v>Baldwin Bikes</v>
      </c>
      <c r="K1963" t="str">
        <f>VLOOKUP(C:C,products!$A$2:$B$1000,2,)</f>
        <v>Sun Bicycles Streamway 3 - 2017</v>
      </c>
    </row>
    <row r="1964" spans="1:11" x14ac:dyDescent="0.25">
      <c r="A1964">
        <v>694</v>
      </c>
      <c r="B1964">
        <v>5</v>
      </c>
      <c r="C1964">
        <v>45</v>
      </c>
      <c r="D1964">
        <v>2</v>
      </c>
      <c r="E1964">
        <v>869.99</v>
      </c>
      <c r="F1964">
        <v>0.1</v>
      </c>
      <c r="G1964">
        <f>(order_items[[#This Row],[quantity]]*order_items[[#This Row],[list_price]]-order_items[[#This Row],[discount]])</f>
        <v>1739.88</v>
      </c>
      <c r="H1964" t="str">
        <f>VLOOKUP(I1964, 'categories'!$A$2:$B$1000, 2, FALSE)</f>
        <v>Mountain Bikes</v>
      </c>
      <c r="I1964">
        <f>VLOOKUP(C1964, products!$A$2:$D$1000, 4, FALSE)</f>
        <v>6</v>
      </c>
      <c r="J1964" t="str">
        <f>VLOOKUP(D1964, stores!$A$2:$B$1000, 2, FALSE)</f>
        <v>Baldwin Bikes</v>
      </c>
      <c r="K1964" t="str">
        <f>VLOOKUP(C:C,products!$A$2:$B$1000,2,)</f>
        <v>Haro SR 1.2 - 2017</v>
      </c>
    </row>
    <row r="1965" spans="1:11" x14ac:dyDescent="0.25">
      <c r="A1965">
        <v>695</v>
      </c>
      <c r="B1965">
        <v>1</v>
      </c>
      <c r="C1965">
        <v>82</v>
      </c>
      <c r="D1965">
        <v>2</v>
      </c>
      <c r="E1965">
        <v>659.99</v>
      </c>
      <c r="F1965">
        <v>0.1</v>
      </c>
      <c r="G1965">
        <f>(order_items[[#This Row],[quantity]]*order_items[[#This Row],[list_price]]-order_items[[#This Row],[discount]])</f>
        <v>1319.88</v>
      </c>
      <c r="H1965" t="str">
        <f>VLOOKUP(I1965, 'categories'!$A$2:$B$1000, 2, FALSE)</f>
        <v>Cruisers Bicycles</v>
      </c>
      <c r="I1965">
        <f>VLOOKUP(C1965, products!$A$2:$D$1000, 4, FALSE)</f>
        <v>3</v>
      </c>
      <c r="J1965" t="str">
        <f>VLOOKUP(D1965, stores!$A$2:$B$1000, 2, FALSE)</f>
        <v>Baldwin Bikes</v>
      </c>
      <c r="K1965" t="str">
        <f>VLOOKUP(C:C,products!$A$2:$B$1000,2,)</f>
        <v>Electra Amsterdam Original 3i Ladies' - 2017</v>
      </c>
    </row>
    <row r="1966" spans="1:11" x14ac:dyDescent="0.25">
      <c r="A1966">
        <v>695</v>
      </c>
      <c r="B1966">
        <v>2</v>
      </c>
      <c r="C1966">
        <v>57</v>
      </c>
      <c r="D1966">
        <v>2</v>
      </c>
      <c r="E1966">
        <v>1999.99</v>
      </c>
      <c r="F1966">
        <v>0.2</v>
      </c>
      <c r="G1966">
        <f>(order_items[[#This Row],[quantity]]*order_items[[#This Row],[list_price]]-order_items[[#This Row],[discount]])</f>
        <v>3999.78</v>
      </c>
      <c r="H1966" t="str">
        <f>VLOOKUP(I1966, 'categories'!$A$2:$B$1000, 2, FALSE)</f>
        <v>Road Bikes</v>
      </c>
      <c r="I1966">
        <f>VLOOKUP(C1966, products!$A$2:$D$1000, 4, FALSE)</f>
        <v>7</v>
      </c>
      <c r="J1966" t="str">
        <f>VLOOKUP(D1966, stores!$A$2:$B$1000, 2, FALSE)</f>
        <v>Baldwin Bikes</v>
      </c>
      <c r="K1966" t="str">
        <f>VLOOKUP(C:C,products!$A$2:$B$1000,2,)</f>
        <v>Trek Emonda S 5 - 2017</v>
      </c>
    </row>
    <row r="1967" spans="1:11" x14ac:dyDescent="0.25">
      <c r="A1967">
        <v>696</v>
      </c>
      <c r="B1967">
        <v>1</v>
      </c>
      <c r="C1967">
        <v>88</v>
      </c>
      <c r="D1967">
        <v>2</v>
      </c>
      <c r="E1967">
        <v>189.99</v>
      </c>
      <c r="F1967">
        <v>7.0000000000000007E-2</v>
      </c>
      <c r="G1967">
        <f>(order_items[[#This Row],[quantity]]*order_items[[#This Row],[list_price]]-order_items[[#This Row],[discount]])</f>
        <v>379.91</v>
      </c>
      <c r="H1967" t="str">
        <f>VLOOKUP(I1967, 'categories'!$A$2:$B$1000, 2, FALSE)</f>
        <v>Children Bicycles</v>
      </c>
      <c r="I1967">
        <f>VLOOKUP(C1967, products!$A$2:$D$1000, 4, FALSE)</f>
        <v>1</v>
      </c>
      <c r="J1967" t="str">
        <f>VLOOKUP(D1967, stores!$A$2:$B$1000, 2, FALSE)</f>
        <v>Baldwin Bikes</v>
      </c>
      <c r="K1967" t="str">
        <f>VLOOKUP(C:C,products!$A$2:$B$1000,2,)</f>
        <v>Trek Precaliber 12 Girls - 2017</v>
      </c>
    </row>
    <row r="1968" spans="1:11" x14ac:dyDescent="0.25">
      <c r="A1968">
        <v>696</v>
      </c>
      <c r="B1968">
        <v>2</v>
      </c>
      <c r="C1968">
        <v>7</v>
      </c>
      <c r="D1968">
        <v>1</v>
      </c>
      <c r="E1968">
        <v>3999.99</v>
      </c>
      <c r="F1968">
        <v>0.1</v>
      </c>
      <c r="G1968">
        <f>(order_items[[#This Row],[quantity]]*order_items[[#This Row],[list_price]]-order_items[[#This Row],[discount]])</f>
        <v>3999.89</v>
      </c>
      <c r="H1968" t="str">
        <f>VLOOKUP(I1968, 'categories'!$A$2:$B$1000, 2, FALSE)</f>
        <v>Mountain Bikes</v>
      </c>
      <c r="I1968">
        <f>VLOOKUP(C1968, products!$A$2:$D$1000, 4, FALSE)</f>
        <v>6</v>
      </c>
      <c r="J1968" t="str">
        <f>VLOOKUP(D1968, stores!$A$2:$B$1000, 2, FALSE)</f>
        <v>Santa Cruz Bikes</v>
      </c>
      <c r="K1968" t="str">
        <f>VLOOKUP(C:C,products!$A$2:$B$1000,2,)</f>
        <v>Trek Slash 8 27.5 - 2016</v>
      </c>
    </row>
    <row r="1969" spans="1:11" x14ac:dyDescent="0.25">
      <c r="A1969">
        <v>696</v>
      </c>
      <c r="B1969">
        <v>3</v>
      </c>
      <c r="C1969">
        <v>45</v>
      </c>
      <c r="D1969">
        <v>1</v>
      </c>
      <c r="E1969">
        <v>869.99</v>
      </c>
      <c r="F1969">
        <v>7.0000000000000007E-2</v>
      </c>
      <c r="G1969">
        <f>(order_items[[#This Row],[quantity]]*order_items[[#This Row],[list_price]]-order_items[[#This Row],[discount]])</f>
        <v>869.92</v>
      </c>
      <c r="H1969" t="str">
        <f>VLOOKUP(I1969, 'categories'!$A$2:$B$1000, 2, FALSE)</f>
        <v>Mountain Bikes</v>
      </c>
      <c r="I1969">
        <f>VLOOKUP(C1969, products!$A$2:$D$1000, 4, FALSE)</f>
        <v>6</v>
      </c>
      <c r="J1969" t="str">
        <f>VLOOKUP(D1969, stores!$A$2:$B$1000, 2, FALSE)</f>
        <v>Santa Cruz Bikes</v>
      </c>
      <c r="K1969" t="str">
        <f>VLOOKUP(C:C,products!$A$2:$B$1000,2,)</f>
        <v>Haro SR 1.2 - 2017</v>
      </c>
    </row>
    <row r="1970" spans="1:11" x14ac:dyDescent="0.25">
      <c r="A1970">
        <v>697</v>
      </c>
      <c r="B1970">
        <v>1</v>
      </c>
      <c r="C1970">
        <v>5</v>
      </c>
      <c r="D1970">
        <v>2</v>
      </c>
      <c r="E1970">
        <v>1320.99</v>
      </c>
      <c r="F1970">
        <v>0.05</v>
      </c>
      <c r="G1970">
        <f>(order_items[[#This Row],[quantity]]*order_items[[#This Row],[list_price]]-order_items[[#This Row],[discount]])</f>
        <v>2641.93</v>
      </c>
      <c r="H1970" t="str">
        <f>VLOOKUP(I1970, 'categories'!$A$2:$B$1000, 2, FALSE)</f>
        <v>Mountain Bikes</v>
      </c>
      <c r="I1970">
        <f>VLOOKUP(C1970, products!$A$2:$D$1000, 4, FALSE)</f>
        <v>6</v>
      </c>
      <c r="J1970" t="str">
        <f>VLOOKUP(D1970, stores!$A$2:$B$1000, 2, FALSE)</f>
        <v>Baldwin Bikes</v>
      </c>
      <c r="K1970" t="str">
        <f>VLOOKUP(C:C,products!$A$2:$B$1000,2,)</f>
        <v>Heller Shagamaw Frame - 2016</v>
      </c>
    </row>
    <row r="1971" spans="1:11" x14ac:dyDescent="0.25">
      <c r="A1971">
        <v>698</v>
      </c>
      <c r="B1971">
        <v>1</v>
      </c>
      <c r="C1971">
        <v>96</v>
      </c>
      <c r="D1971">
        <v>1</v>
      </c>
      <c r="E1971">
        <v>349.99</v>
      </c>
      <c r="F1971">
        <v>7.0000000000000007E-2</v>
      </c>
      <c r="G1971">
        <f>(order_items[[#This Row],[quantity]]*order_items[[#This Row],[list_price]]-order_items[[#This Row],[discount]])</f>
        <v>349.92</v>
      </c>
      <c r="H1971" t="str">
        <f>VLOOKUP(I1971, 'categories'!$A$2:$B$1000, 2, FALSE)</f>
        <v>Children Bicycles</v>
      </c>
      <c r="I1971">
        <f>VLOOKUP(C1971, products!$A$2:$D$1000, 4, FALSE)</f>
        <v>1</v>
      </c>
      <c r="J1971" t="str">
        <f>VLOOKUP(D1971, stores!$A$2:$B$1000, 2, FALSE)</f>
        <v>Santa Cruz Bikes</v>
      </c>
      <c r="K1971" t="str">
        <f>VLOOKUP(C:C,products!$A$2:$B$1000,2,)</f>
        <v>Electra Moto 3i (20-inch) - Boy's - 2017</v>
      </c>
    </row>
    <row r="1972" spans="1:11" x14ac:dyDescent="0.25">
      <c r="A1972">
        <v>698</v>
      </c>
      <c r="B1972">
        <v>2</v>
      </c>
      <c r="C1972">
        <v>12</v>
      </c>
      <c r="D1972">
        <v>1</v>
      </c>
      <c r="E1972">
        <v>549.99</v>
      </c>
      <c r="F1972">
        <v>7.0000000000000007E-2</v>
      </c>
      <c r="G1972">
        <f>(order_items[[#This Row],[quantity]]*order_items[[#This Row],[list_price]]-order_items[[#This Row],[discount]])</f>
        <v>549.91999999999996</v>
      </c>
      <c r="H1972" t="str">
        <f>VLOOKUP(I1972, 'categories'!$A$2:$B$1000, 2, FALSE)</f>
        <v>Cruisers Bicycles</v>
      </c>
      <c r="I1972">
        <f>VLOOKUP(C1972, products!$A$2:$D$1000, 4, FALSE)</f>
        <v>3</v>
      </c>
      <c r="J1972" t="str">
        <f>VLOOKUP(D1972, stores!$A$2:$B$1000, 2, FALSE)</f>
        <v>Santa Cruz Bikes</v>
      </c>
      <c r="K1972" t="str">
        <f>VLOOKUP(C:C,products!$A$2:$B$1000,2,)</f>
        <v>Electra Townie Original 21D - 2016</v>
      </c>
    </row>
    <row r="1973" spans="1:11" x14ac:dyDescent="0.25">
      <c r="A1973">
        <v>698</v>
      </c>
      <c r="B1973">
        <v>3</v>
      </c>
      <c r="C1973">
        <v>40</v>
      </c>
      <c r="D1973">
        <v>2</v>
      </c>
      <c r="E1973">
        <v>4999.99</v>
      </c>
      <c r="F1973">
        <v>0.05</v>
      </c>
      <c r="G1973">
        <f>(order_items[[#This Row],[quantity]]*order_items[[#This Row],[list_price]]-order_items[[#This Row],[discount]])</f>
        <v>9999.93</v>
      </c>
      <c r="H1973" t="str">
        <f>VLOOKUP(I1973, 'categories'!$A$2:$B$1000, 2, FALSE)</f>
        <v>Mountain Bikes</v>
      </c>
      <c r="I1973">
        <f>VLOOKUP(C1973, products!$A$2:$D$1000, 4, FALSE)</f>
        <v>6</v>
      </c>
      <c r="J1973" t="str">
        <f>VLOOKUP(D1973, stores!$A$2:$B$1000, 2, FALSE)</f>
        <v>Baldwin Bikes</v>
      </c>
      <c r="K1973" t="str">
        <f>VLOOKUP(C:C,products!$A$2:$B$1000,2,)</f>
        <v>Trek Fuel EX 9.8 29 - 2017</v>
      </c>
    </row>
    <row r="1974" spans="1:11" x14ac:dyDescent="0.25">
      <c r="A1974">
        <v>699</v>
      </c>
      <c r="B1974">
        <v>1</v>
      </c>
      <c r="C1974">
        <v>106</v>
      </c>
      <c r="D1974">
        <v>2</v>
      </c>
      <c r="E1974">
        <v>449.99</v>
      </c>
      <c r="F1974">
        <v>0.1</v>
      </c>
      <c r="G1974">
        <f>(order_items[[#This Row],[quantity]]*order_items[[#This Row],[list_price]]-order_items[[#This Row],[discount]])</f>
        <v>899.88</v>
      </c>
      <c r="H1974" t="str">
        <f>VLOOKUP(I1974, 'categories'!$A$2:$B$1000, 2, FALSE)</f>
        <v>Comfort Bicycles</v>
      </c>
      <c r="I1974">
        <f>VLOOKUP(C1974, products!$A$2:$D$1000, 4, FALSE)</f>
        <v>2</v>
      </c>
      <c r="J1974" t="str">
        <f>VLOOKUP(D1974, stores!$A$2:$B$1000, 2, FALSE)</f>
        <v>Baldwin Bikes</v>
      </c>
      <c r="K1974" t="str">
        <f>VLOOKUP(C:C,products!$A$2:$B$1000,2,)</f>
        <v>Sun Bicycles Cruz 3 - 2017</v>
      </c>
    </row>
    <row r="1975" spans="1:11" x14ac:dyDescent="0.25">
      <c r="A1975">
        <v>699</v>
      </c>
      <c r="B1975">
        <v>2</v>
      </c>
      <c r="C1975">
        <v>48</v>
      </c>
      <c r="D1975">
        <v>1</v>
      </c>
      <c r="E1975">
        <v>1499.99</v>
      </c>
      <c r="F1975">
        <v>7.0000000000000007E-2</v>
      </c>
      <c r="G1975">
        <f>(order_items[[#This Row],[quantity]]*order_items[[#This Row],[list_price]]-order_items[[#This Row],[discount]])</f>
        <v>1499.92</v>
      </c>
      <c r="H1975" t="str">
        <f>VLOOKUP(I1975, 'categories'!$A$2:$B$1000, 2, FALSE)</f>
        <v>Road Bikes</v>
      </c>
      <c r="I1975">
        <f>VLOOKUP(C1975, products!$A$2:$D$1000, 4, FALSE)</f>
        <v>7</v>
      </c>
      <c r="J1975" t="str">
        <f>VLOOKUP(D1975, stores!$A$2:$B$1000, 2, FALSE)</f>
        <v>Santa Cruz Bikes</v>
      </c>
      <c r="K1975" t="str">
        <f>VLOOKUP(C:C,products!$A$2:$B$1000,2,)</f>
        <v>Trek Emonda S 4 - 2017</v>
      </c>
    </row>
    <row r="1976" spans="1:11" x14ac:dyDescent="0.25">
      <c r="A1976">
        <v>699</v>
      </c>
      <c r="B1976">
        <v>3</v>
      </c>
      <c r="C1976">
        <v>31</v>
      </c>
      <c r="D1976">
        <v>1</v>
      </c>
      <c r="E1976">
        <v>1632.99</v>
      </c>
      <c r="F1976">
        <v>0.2</v>
      </c>
      <c r="G1976">
        <f>(order_items[[#This Row],[quantity]]*order_items[[#This Row],[list_price]]-order_items[[#This Row],[discount]])</f>
        <v>1632.79</v>
      </c>
      <c r="H1976" t="str">
        <f>VLOOKUP(I1976, 'categories'!$A$2:$B$1000, 2, FALSE)</f>
        <v>Mountain Bikes</v>
      </c>
      <c r="I1976">
        <f>VLOOKUP(C1976, products!$A$2:$D$1000, 4, FALSE)</f>
        <v>6</v>
      </c>
      <c r="J1976" t="str">
        <f>VLOOKUP(D1976, stores!$A$2:$B$1000, 2, FALSE)</f>
        <v>Santa Cruz Bikes</v>
      </c>
      <c r="K1976" t="str">
        <f>VLOOKUP(C:C,products!$A$2:$B$1000,2,)</f>
        <v>Surly Wednesday - 2017</v>
      </c>
    </row>
    <row r="1977" spans="1:11" x14ac:dyDescent="0.25">
      <c r="A1977">
        <v>699</v>
      </c>
      <c r="B1977">
        <v>4</v>
      </c>
      <c r="C1977">
        <v>24</v>
      </c>
      <c r="D1977">
        <v>2</v>
      </c>
      <c r="E1977">
        <v>549.99</v>
      </c>
      <c r="F1977">
        <v>0.1</v>
      </c>
      <c r="G1977">
        <f>(order_items[[#This Row],[quantity]]*order_items[[#This Row],[list_price]]-order_items[[#This Row],[discount]])</f>
        <v>1099.8800000000001</v>
      </c>
      <c r="H1977" t="str">
        <f>VLOOKUP(I1977, 'categories'!$A$2:$B$1000, 2, FALSE)</f>
        <v>Comfort Bicycles</v>
      </c>
      <c r="I1977">
        <f>VLOOKUP(C1977, products!$A$2:$D$1000, 4, FALSE)</f>
        <v>2</v>
      </c>
      <c r="J1977" t="str">
        <f>VLOOKUP(D1977, stores!$A$2:$B$1000, 2, FALSE)</f>
        <v>Baldwin Bikes</v>
      </c>
      <c r="K1977" t="str">
        <f>VLOOKUP(C:C,products!$A$2:$B$1000,2,)</f>
        <v>Electra Townie Original 21D - 2016</v>
      </c>
    </row>
    <row r="1978" spans="1:11" x14ac:dyDescent="0.25">
      <c r="A1978">
        <v>699</v>
      </c>
      <c r="B1978">
        <v>5</v>
      </c>
      <c r="C1978">
        <v>82</v>
      </c>
      <c r="D1978">
        <v>2</v>
      </c>
      <c r="E1978">
        <v>659.99</v>
      </c>
      <c r="F1978">
        <v>0.2</v>
      </c>
      <c r="G1978">
        <f>(order_items[[#This Row],[quantity]]*order_items[[#This Row],[list_price]]-order_items[[#This Row],[discount]])</f>
        <v>1319.78</v>
      </c>
      <c r="H1978" t="str">
        <f>VLOOKUP(I1978, 'categories'!$A$2:$B$1000, 2, FALSE)</f>
        <v>Cruisers Bicycles</v>
      </c>
      <c r="I1978">
        <f>VLOOKUP(C1978, products!$A$2:$D$1000, 4, FALSE)</f>
        <v>3</v>
      </c>
      <c r="J1978" t="str">
        <f>VLOOKUP(D1978, stores!$A$2:$B$1000, 2, FALSE)</f>
        <v>Baldwin Bikes</v>
      </c>
      <c r="K1978" t="str">
        <f>VLOOKUP(C:C,products!$A$2:$B$1000,2,)</f>
        <v>Electra Amsterdam Original 3i Ladies' - 2017</v>
      </c>
    </row>
    <row r="1979" spans="1:11" x14ac:dyDescent="0.25">
      <c r="A1979">
        <v>700</v>
      </c>
      <c r="B1979">
        <v>1</v>
      </c>
      <c r="C1979">
        <v>7</v>
      </c>
      <c r="D1979">
        <v>2</v>
      </c>
      <c r="E1979">
        <v>3999.99</v>
      </c>
      <c r="F1979">
        <v>0.05</v>
      </c>
      <c r="G1979">
        <f>(order_items[[#This Row],[quantity]]*order_items[[#This Row],[list_price]]-order_items[[#This Row],[discount]])</f>
        <v>7999.9299999999994</v>
      </c>
      <c r="H1979" t="str">
        <f>VLOOKUP(I1979, 'categories'!$A$2:$B$1000, 2, FALSE)</f>
        <v>Mountain Bikes</v>
      </c>
      <c r="I1979">
        <f>VLOOKUP(C1979, products!$A$2:$D$1000, 4, FALSE)</f>
        <v>6</v>
      </c>
      <c r="J1979" t="str">
        <f>VLOOKUP(D1979, stores!$A$2:$B$1000, 2, FALSE)</f>
        <v>Baldwin Bikes</v>
      </c>
      <c r="K1979" t="str">
        <f>VLOOKUP(C:C,products!$A$2:$B$1000,2,)</f>
        <v>Trek Slash 8 27.5 - 2016</v>
      </c>
    </row>
    <row r="1980" spans="1:11" x14ac:dyDescent="0.25">
      <c r="A1980">
        <v>700</v>
      </c>
      <c r="B1980">
        <v>2</v>
      </c>
      <c r="C1980">
        <v>63</v>
      </c>
      <c r="D1980">
        <v>1</v>
      </c>
      <c r="E1980">
        <v>3499.99</v>
      </c>
      <c r="F1980">
        <v>0.2</v>
      </c>
      <c r="G1980">
        <f>(order_items[[#This Row],[quantity]]*order_items[[#This Row],[list_price]]-order_items[[#This Row],[discount]])</f>
        <v>3499.79</v>
      </c>
      <c r="H1980" t="str">
        <f>VLOOKUP(I1980, 'categories'!$A$2:$B$1000, 2, FALSE)</f>
        <v>Cyclocross Bicycles</v>
      </c>
      <c r="I1980">
        <f>VLOOKUP(C1980, products!$A$2:$D$1000, 4, FALSE)</f>
        <v>4</v>
      </c>
      <c r="J1980" t="str">
        <f>VLOOKUP(D1980, stores!$A$2:$B$1000, 2, FALSE)</f>
        <v>Santa Cruz Bikes</v>
      </c>
      <c r="K1980" t="str">
        <f>VLOOKUP(C:C,products!$A$2:$B$1000,2,)</f>
        <v>Trek Boone Race Shop Limited - 2017</v>
      </c>
    </row>
    <row r="1981" spans="1:11" x14ac:dyDescent="0.25">
      <c r="A1981">
        <v>701</v>
      </c>
      <c r="B1981">
        <v>1</v>
      </c>
      <c r="C1981">
        <v>84</v>
      </c>
      <c r="D1981">
        <v>1</v>
      </c>
      <c r="E1981">
        <v>109.99</v>
      </c>
      <c r="F1981">
        <v>0.05</v>
      </c>
      <c r="G1981">
        <f>(order_items[[#This Row],[quantity]]*order_items[[#This Row],[list_price]]-order_items[[#This Row],[discount]])</f>
        <v>109.94</v>
      </c>
      <c r="H1981" t="str">
        <f>VLOOKUP(I1981, 'categories'!$A$2:$B$1000, 2, FALSE)</f>
        <v>Children Bicycles</v>
      </c>
      <c r="I1981">
        <f>VLOOKUP(C1981, products!$A$2:$D$1000, 4, FALSE)</f>
        <v>1</v>
      </c>
      <c r="J1981" t="str">
        <f>VLOOKUP(D1981, stores!$A$2:$B$1000, 2, FALSE)</f>
        <v>Santa Cruz Bikes</v>
      </c>
      <c r="K1981" t="str">
        <f>VLOOKUP(C:C,products!$A$2:$B$1000,2,)</f>
        <v>Sun Bicycles Lil Kitt'n - 2017</v>
      </c>
    </row>
    <row r="1982" spans="1:11" x14ac:dyDescent="0.25">
      <c r="A1982">
        <v>702</v>
      </c>
      <c r="B1982">
        <v>1</v>
      </c>
      <c r="C1982">
        <v>25</v>
      </c>
      <c r="D1982">
        <v>2</v>
      </c>
      <c r="E1982">
        <v>499.99</v>
      </c>
      <c r="F1982">
        <v>0.05</v>
      </c>
      <c r="G1982">
        <f>(order_items[[#This Row],[quantity]]*order_items[[#This Row],[list_price]]-order_items[[#This Row],[discount]])</f>
        <v>999.93000000000006</v>
      </c>
      <c r="H1982" t="str">
        <f>VLOOKUP(I1982, 'categories'!$A$2:$B$1000, 2, FALSE)</f>
        <v>Comfort Bicycles</v>
      </c>
      <c r="I1982">
        <f>VLOOKUP(C1982, products!$A$2:$D$1000, 4, FALSE)</f>
        <v>2</v>
      </c>
      <c r="J1982" t="str">
        <f>VLOOKUP(D1982, stores!$A$2:$B$1000, 2, FALSE)</f>
        <v>Baldwin Bikes</v>
      </c>
      <c r="K1982" t="str">
        <f>VLOOKUP(C:C,products!$A$2:$B$1000,2,)</f>
        <v>Electra Townie Original 7D - 2015/2016</v>
      </c>
    </row>
    <row r="1983" spans="1:11" x14ac:dyDescent="0.25">
      <c r="A1983">
        <v>702</v>
      </c>
      <c r="B1983">
        <v>2</v>
      </c>
      <c r="C1983">
        <v>104</v>
      </c>
      <c r="D1983">
        <v>1</v>
      </c>
      <c r="E1983">
        <v>481.99</v>
      </c>
      <c r="F1983">
        <v>0.1</v>
      </c>
      <c r="G1983">
        <f>(order_items[[#This Row],[quantity]]*order_items[[#This Row],[list_price]]-order_items[[#This Row],[discount]])</f>
        <v>481.89</v>
      </c>
      <c r="H1983" t="str">
        <f>VLOOKUP(I1983, 'categories'!$A$2:$B$1000, 2, FALSE)</f>
        <v>Comfort Bicycles</v>
      </c>
      <c r="I1983">
        <f>VLOOKUP(C1983, products!$A$2:$D$1000, 4, FALSE)</f>
        <v>2</v>
      </c>
      <c r="J1983" t="str">
        <f>VLOOKUP(D1983, stores!$A$2:$B$1000, 2, FALSE)</f>
        <v>Santa Cruz Bikes</v>
      </c>
      <c r="K1983" t="str">
        <f>VLOOKUP(C:C,products!$A$2:$B$1000,2,)</f>
        <v>Sun Bicycles Streamway - 2017</v>
      </c>
    </row>
    <row r="1984" spans="1:11" x14ac:dyDescent="0.25">
      <c r="A1984">
        <v>702</v>
      </c>
      <c r="B1984">
        <v>3</v>
      </c>
      <c r="C1984">
        <v>3</v>
      </c>
      <c r="D1984">
        <v>2</v>
      </c>
      <c r="E1984">
        <v>999.99</v>
      </c>
      <c r="F1984">
        <v>7.0000000000000007E-2</v>
      </c>
      <c r="G1984">
        <f>(order_items[[#This Row],[quantity]]*order_items[[#This Row],[list_price]]-order_items[[#This Row],[discount]])</f>
        <v>1999.91</v>
      </c>
      <c r="H1984" t="str">
        <f>VLOOKUP(I1984, 'categories'!$A$2:$B$1000, 2, FALSE)</f>
        <v>Mountain Bikes</v>
      </c>
      <c r="I1984">
        <f>VLOOKUP(C1984, products!$A$2:$D$1000, 4, FALSE)</f>
        <v>6</v>
      </c>
      <c r="J1984" t="str">
        <f>VLOOKUP(D1984, stores!$A$2:$B$1000, 2, FALSE)</f>
        <v>Baldwin Bikes</v>
      </c>
      <c r="K1984" t="str">
        <f>VLOOKUP(C:C,products!$A$2:$B$1000,2,)</f>
        <v>Surly Wednesday Frameset - 2016</v>
      </c>
    </row>
    <row r="1985" spans="1:11" x14ac:dyDescent="0.25">
      <c r="A1985">
        <v>703</v>
      </c>
      <c r="B1985">
        <v>1</v>
      </c>
      <c r="C1985">
        <v>45</v>
      </c>
      <c r="D1985">
        <v>2</v>
      </c>
      <c r="E1985">
        <v>869.99</v>
      </c>
      <c r="F1985">
        <v>0.2</v>
      </c>
      <c r="G1985">
        <f>(order_items[[#This Row],[quantity]]*order_items[[#This Row],[list_price]]-order_items[[#This Row],[discount]])</f>
        <v>1739.78</v>
      </c>
      <c r="H1985" t="str">
        <f>VLOOKUP(I1985, 'categories'!$A$2:$B$1000, 2, FALSE)</f>
        <v>Mountain Bikes</v>
      </c>
      <c r="I1985">
        <f>VLOOKUP(C1985, products!$A$2:$D$1000, 4, FALSE)</f>
        <v>6</v>
      </c>
      <c r="J1985" t="str">
        <f>VLOOKUP(D1985, stores!$A$2:$B$1000, 2, FALSE)</f>
        <v>Baldwin Bikes</v>
      </c>
      <c r="K1985" t="str">
        <f>VLOOKUP(C:C,products!$A$2:$B$1000,2,)</f>
        <v>Haro SR 1.2 - 2017</v>
      </c>
    </row>
    <row r="1986" spans="1:11" x14ac:dyDescent="0.25">
      <c r="A1986">
        <v>703</v>
      </c>
      <c r="B1986">
        <v>2</v>
      </c>
      <c r="C1986">
        <v>66</v>
      </c>
      <c r="D1986">
        <v>2</v>
      </c>
      <c r="E1986">
        <v>250.99</v>
      </c>
      <c r="F1986">
        <v>0.05</v>
      </c>
      <c r="G1986">
        <f>(order_items[[#This Row],[quantity]]*order_items[[#This Row],[list_price]]-order_items[[#This Row],[discount]])</f>
        <v>501.93</v>
      </c>
      <c r="H1986" t="str">
        <f>VLOOKUP(I1986, 'categories'!$A$2:$B$1000, 2, FALSE)</f>
        <v>Cruisers Bicycles</v>
      </c>
      <c r="I1986">
        <f>VLOOKUP(C1986, products!$A$2:$D$1000, 4, FALSE)</f>
        <v>3</v>
      </c>
      <c r="J1986" t="str">
        <f>VLOOKUP(D1986, stores!$A$2:$B$1000, 2, FALSE)</f>
        <v>Baldwin Bikes</v>
      </c>
      <c r="K1986" t="str">
        <f>VLOOKUP(C:C,products!$A$2:$B$1000,2,)</f>
        <v>Sun Bicycles Revolutions 24 - 2017</v>
      </c>
    </row>
    <row r="1987" spans="1:11" x14ac:dyDescent="0.25">
      <c r="A1987">
        <v>703</v>
      </c>
      <c r="B1987">
        <v>3</v>
      </c>
      <c r="C1987">
        <v>72</v>
      </c>
      <c r="D1987">
        <v>1</v>
      </c>
      <c r="E1987">
        <v>619.99</v>
      </c>
      <c r="F1987">
        <v>0.2</v>
      </c>
      <c r="G1987">
        <f>(order_items[[#This Row],[quantity]]*order_items[[#This Row],[list_price]]-order_items[[#This Row],[discount]])</f>
        <v>619.79</v>
      </c>
      <c r="H1987" t="str">
        <f>VLOOKUP(I1987, 'categories'!$A$2:$B$1000, 2, FALSE)</f>
        <v>Cruisers Bicycles</v>
      </c>
      <c r="I1987">
        <f>VLOOKUP(C1987, products!$A$2:$D$1000, 4, FALSE)</f>
        <v>3</v>
      </c>
      <c r="J1987" t="str">
        <f>VLOOKUP(D1987, stores!$A$2:$B$1000, 2, FALSE)</f>
        <v>Santa Cruz Bikes</v>
      </c>
      <c r="K1987" t="str">
        <f>VLOOKUP(C:C,products!$A$2:$B$1000,2,)</f>
        <v>Sun Bicycles Biscayne Tandem 7 - 2017</v>
      </c>
    </row>
    <row r="1988" spans="1:11" x14ac:dyDescent="0.25">
      <c r="A1988">
        <v>703</v>
      </c>
      <c r="B1988">
        <v>4</v>
      </c>
      <c r="C1988">
        <v>4</v>
      </c>
      <c r="D1988">
        <v>2</v>
      </c>
      <c r="E1988">
        <v>2899.99</v>
      </c>
      <c r="F1988">
        <v>0.2</v>
      </c>
      <c r="G1988">
        <f>(order_items[[#This Row],[quantity]]*order_items[[#This Row],[list_price]]-order_items[[#This Row],[discount]])</f>
        <v>5799.78</v>
      </c>
      <c r="H1988" t="str">
        <f>VLOOKUP(I1988, 'categories'!$A$2:$B$1000, 2, FALSE)</f>
        <v>Mountain Bikes</v>
      </c>
      <c r="I1988">
        <f>VLOOKUP(C1988, products!$A$2:$D$1000, 4, FALSE)</f>
        <v>6</v>
      </c>
      <c r="J1988" t="str">
        <f>VLOOKUP(D1988, stores!$A$2:$B$1000, 2, FALSE)</f>
        <v>Baldwin Bikes</v>
      </c>
      <c r="K1988" t="str">
        <f>VLOOKUP(C:C,products!$A$2:$B$1000,2,)</f>
        <v>Trek Fuel EX 8 29 - 2016</v>
      </c>
    </row>
    <row r="1989" spans="1:11" x14ac:dyDescent="0.25">
      <c r="A1989">
        <v>704</v>
      </c>
      <c r="B1989">
        <v>1</v>
      </c>
      <c r="C1989">
        <v>10</v>
      </c>
      <c r="D1989">
        <v>2</v>
      </c>
      <c r="E1989">
        <v>1549</v>
      </c>
      <c r="F1989">
        <v>0.05</v>
      </c>
      <c r="G1989">
        <f>(order_items[[#This Row],[quantity]]*order_items[[#This Row],[list_price]]-order_items[[#This Row],[discount]])</f>
        <v>3097.95</v>
      </c>
      <c r="H1989" t="str">
        <f>VLOOKUP(I1989, 'categories'!$A$2:$B$1000, 2, FALSE)</f>
        <v>Cyclocross Bicycles</v>
      </c>
      <c r="I1989">
        <f>VLOOKUP(C1989, products!$A$2:$D$1000, 4, FALSE)</f>
        <v>4</v>
      </c>
      <c r="J1989" t="str">
        <f>VLOOKUP(D1989, stores!$A$2:$B$1000, 2, FALSE)</f>
        <v>Baldwin Bikes</v>
      </c>
      <c r="K1989" t="str">
        <f>VLOOKUP(C:C,products!$A$2:$B$1000,2,)</f>
        <v>Surly Straggler - 2016</v>
      </c>
    </row>
    <row r="1990" spans="1:11" x14ac:dyDescent="0.25">
      <c r="A1990">
        <v>704</v>
      </c>
      <c r="B1990">
        <v>2</v>
      </c>
      <c r="C1990">
        <v>62</v>
      </c>
      <c r="D1990">
        <v>1</v>
      </c>
      <c r="E1990">
        <v>3499.99</v>
      </c>
      <c r="F1990">
        <v>0.2</v>
      </c>
      <c r="G1990">
        <f>(order_items[[#This Row],[quantity]]*order_items[[#This Row],[list_price]]-order_items[[#This Row],[discount]])</f>
        <v>3499.79</v>
      </c>
      <c r="H1990" t="str">
        <f>VLOOKUP(I1990, 'categories'!$A$2:$B$1000, 2, FALSE)</f>
        <v>Cyclocross Bicycles</v>
      </c>
      <c r="I1990">
        <f>VLOOKUP(C1990, products!$A$2:$D$1000, 4, FALSE)</f>
        <v>4</v>
      </c>
      <c r="J1990" t="str">
        <f>VLOOKUP(D1990, stores!$A$2:$B$1000, 2, FALSE)</f>
        <v>Santa Cruz Bikes</v>
      </c>
      <c r="K1990" t="str">
        <f>VLOOKUP(C:C,products!$A$2:$B$1000,2,)</f>
        <v>Trek Boone 7 - 2017</v>
      </c>
    </row>
    <row r="1991" spans="1:11" x14ac:dyDescent="0.25">
      <c r="A1991">
        <v>704</v>
      </c>
      <c r="B1991">
        <v>3</v>
      </c>
      <c r="C1991">
        <v>100</v>
      </c>
      <c r="D1991">
        <v>2</v>
      </c>
      <c r="E1991">
        <v>489.99</v>
      </c>
      <c r="F1991">
        <v>7.0000000000000007E-2</v>
      </c>
      <c r="G1991">
        <f>(order_items[[#This Row],[quantity]]*order_items[[#This Row],[list_price]]-order_items[[#This Row],[discount]])</f>
        <v>979.91</v>
      </c>
      <c r="H1991" t="str">
        <f>VLOOKUP(I1991, 'categories'!$A$2:$B$1000, 2, FALSE)</f>
        <v>Children Bicycles</v>
      </c>
      <c r="I1991">
        <f>VLOOKUP(C1991, products!$A$2:$D$1000, 4, FALSE)</f>
        <v>1</v>
      </c>
      <c r="J1991" t="str">
        <f>VLOOKUP(D1991, stores!$A$2:$B$1000, 2, FALSE)</f>
        <v>Baldwin Bikes</v>
      </c>
      <c r="K1991" t="str">
        <f>VLOOKUP(C:C,products!$A$2:$B$1000,2,)</f>
        <v>Electra Townie 3i EQ (20-inch) - Boys' - 2017</v>
      </c>
    </row>
    <row r="1992" spans="1:11" x14ac:dyDescent="0.25">
      <c r="A1992">
        <v>705</v>
      </c>
      <c r="B1992">
        <v>1</v>
      </c>
      <c r="C1992">
        <v>61</v>
      </c>
      <c r="D1992">
        <v>1</v>
      </c>
      <c r="E1992">
        <v>4999.99</v>
      </c>
      <c r="F1992">
        <v>0.1</v>
      </c>
      <c r="G1992">
        <f>(order_items[[#This Row],[quantity]]*order_items[[#This Row],[list_price]]-order_items[[#This Row],[discount]])</f>
        <v>4999.8899999999994</v>
      </c>
      <c r="H1992" t="str">
        <f>VLOOKUP(I1992, 'categories'!$A$2:$B$1000, 2, FALSE)</f>
        <v>Electric Bikes</v>
      </c>
      <c r="I1992">
        <f>VLOOKUP(C1992, products!$A$2:$D$1000, 4, FALSE)</f>
        <v>5</v>
      </c>
      <c r="J1992" t="str">
        <f>VLOOKUP(D1992, stores!$A$2:$B$1000, 2, FALSE)</f>
        <v>Santa Cruz Bikes</v>
      </c>
      <c r="K1992" t="str">
        <f>VLOOKUP(C:C,products!$A$2:$B$1000,2,)</f>
        <v>Trek Powerfly 8 FS Plus - 2017</v>
      </c>
    </row>
    <row r="1993" spans="1:11" x14ac:dyDescent="0.25">
      <c r="A1993">
        <v>706</v>
      </c>
      <c r="B1993">
        <v>1</v>
      </c>
      <c r="C1993">
        <v>27</v>
      </c>
      <c r="D1993">
        <v>1</v>
      </c>
      <c r="E1993">
        <v>999.99</v>
      </c>
      <c r="F1993">
        <v>0.1</v>
      </c>
      <c r="G1993">
        <f>(order_items[[#This Row],[quantity]]*order_items[[#This Row],[list_price]]-order_items[[#This Row],[discount]])</f>
        <v>999.89</v>
      </c>
      <c r="H1993" t="str">
        <f>VLOOKUP(I1993, 'categories'!$A$2:$B$1000, 2, FALSE)</f>
        <v>Mountain Bikes</v>
      </c>
      <c r="I1993">
        <f>VLOOKUP(C1993, products!$A$2:$D$1000, 4, FALSE)</f>
        <v>6</v>
      </c>
      <c r="J1993" t="str">
        <f>VLOOKUP(D1993, stores!$A$2:$B$1000, 2, FALSE)</f>
        <v>Santa Cruz Bikes</v>
      </c>
      <c r="K1993" t="str">
        <f>VLOOKUP(C:C,products!$A$2:$B$1000,2,)</f>
        <v>Surly Big Dummy Frameset - 2017</v>
      </c>
    </row>
    <row r="1994" spans="1:11" x14ac:dyDescent="0.25">
      <c r="A1994">
        <v>706</v>
      </c>
      <c r="B1994">
        <v>2</v>
      </c>
      <c r="C1994">
        <v>23</v>
      </c>
      <c r="D1994">
        <v>2</v>
      </c>
      <c r="E1994">
        <v>299.99</v>
      </c>
      <c r="F1994">
        <v>0.05</v>
      </c>
      <c r="G1994">
        <f>(order_items[[#This Row],[quantity]]*order_items[[#This Row],[list_price]]-order_items[[#This Row],[discount]])</f>
        <v>599.93000000000006</v>
      </c>
      <c r="H1994" t="str">
        <f>VLOOKUP(I1994, 'categories'!$A$2:$B$1000, 2, FALSE)</f>
        <v>Children Bicycles</v>
      </c>
      <c r="I1994">
        <f>VLOOKUP(C1994, products!$A$2:$D$1000, 4, FALSE)</f>
        <v>1</v>
      </c>
      <c r="J1994" t="str">
        <f>VLOOKUP(D1994, stores!$A$2:$B$1000, 2, FALSE)</f>
        <v>Baldwin Bikes</v>
      </c>
      <c r="K1994" t="str">
        <f>VLOOKUP(C:C,products!$A$2:$B$1000,2,)</f>
        <v>Electra Girl's Hawaii 1 (20-inch) - 2015/2016</v>
      </c>
    </row>
    <row r="1995" spans="1:11" x14ac:dyDescent="0.25">
      <c r="A1995">
        <v>706</v>
      </c>
      <c r="B1995">
        <v>3</v>
      </c>
      <c r="C1995">
        <v>60</v>
      </c>
      <c r="D1995">
        <v>1</v>
      </c>
      <c r="E1995">
        <v>1559.99</v>
      </c>
      <c r="F1995">
        <v>0.2</v>
      </c>
      <c r="G1995">
        <f>(order_items[[#This Row],[quantity]]*order_items[[#This Row],[list_price]]-order_items[[#This Row],[discount]])</f>
        <v>1559.79</v>
      </c>
      <c r="H1995" t="str">
        <f>VLOOKUP(I1995, 'categories'!$A$2:$B$1000, 2, FALSE)</f>
        <v>Electric Bikes</v>
      </c>
      <c r="I1995">
        <f>VLOOKUP(C1995, products!$A$2:$D$1000, 4, FALSE)</f>
        <v>5</v>
      </c>
      <c r="J1995" t="str">
        <f>VLOOKUP(D1995, stores!$A$2:$B$1000, 2, FALSE)</f>
        <v>Santa Cruz Bikes</v>
      </c>
      <c r="K1995" t="str">
        <f>VLOOKUP(C:C,products!$A$2:$B$1000,2,)</f>
        <v>Sun Bicycles ElectroLite - 2017</v>
      </c>
    </row>
    <row r="1996" spans="1:11" x14ac:dyDescent="0.25">
      <c r="A1996">
        <v>707</v>
      </c>
      <c r="B1996">
        <v>1</v>
      </c>
      <c r="C1996">
        <v>106</v>
      </c>
      <c r="D1996">
        <v>2</v>
      </c>
      <c r="E1996">
        <v>449.99</v>
      </c>
      <c r="F1996">
        <v>0.05</v>
      </c>
      <c r="G1996">
        <f>(order_items[[#This Row],[quantity]]*order_items[[#This Row],[list_price]]-order_items[[#This Row],[discount]])</f>
        <v>899.93000000000006</v>
      </c>
      <c r="H1996" t="str">
        <f>VLOOKUP(I1996, 'categories'!$A$2:$B$1000, 2, FALSE)</f>
        <v>Comfort Bicycles</v>
      </c>
      <c r="I1996">
        <f>VLOOKUP(C1996, products!$A$2:$D$1000, 4, FALSE)</f>
        <v>2</v>
      </c>
      <c r="J1996" t="str">
        <f>VLOOKUP(D1996, stores!$A$2:$B$1000, 2, FALSE)</f>
        <v>Baldwin Bikes</v>
      </c>
      <c r="K1996" t="str">
        <f>VLOOKUP(C:C,products!$A$2:$B$1000,2,)</f>
        <v>Sun Bicycles Cruz 3 - 2017</v>
      </c>
    </row>
    <row r="1997" spans="1:11" x14ac:dyDescent="0.25">
      <c r="A1997">
        <v>707</v>
      </c>
      <c r="B1997">
        <v>2</v>
      </c>
      <c r="C1997">
        <v>100</v>
      </c>
      <c r="D1997">
        <v>1</v>
      </c>
      <c r="E1997">
        <v>489.99</v>
      </c>
      <c r="F1997">
        <v>7.0000000000000007E-2</v>
      </c>
      <c r="G1997">
        <f>(order_items[[#This Row],[quantity]]*order_items[[#This Row],[list_price]]-order_items[[#This Row],[discount]])</f>
        <v>489.92</v>
      </c>
      <c r="H1997" t="str">
        <f>VLOOKUP(I1997, 'categories'!$A$2:$B$1000, 2, FALSE)</f>
        <v>Children Bicycles</v>
      </c>
      <c r="I1997">
        <f>VLOOKUP(C1997, products!$A$2:$D$1000, 4, FALSE)</f>
        <v>1</v>
      </c>
      <c r="J1997" t="str">
        <f>VLOOKUP(D1997, stores!$A$2:$B$1000, 2, FALSE)</f>
        <v>Santa Cruz Bikes</v>
      </c>
      <c r="K1997" t="str">
        <f>VLOOKUP(C:C,products!$A$2:$B$1000,2,)</f>
        <v>Electra Townie 3i EQ (20-inch) - Boys' - 2017</v>
      </c>
    </row>
    <row r="1998" spans="1:11" x14ac:dyDescent="0.25">
      <c r="A1998">
        <v>707</v>
      </c>
      <c r="B1998">
        <v>3</v>
      </c>
      <c r="C1998">
        <v>11</v>
      </c>
      <c r="D1998">
        <v>2</v>
      </c>
      <c r="E1998">
        <v>1680.99</v>
      </c>
      <c r="F1998">
        <v>0.1</v>
      </c>
      <c r="G1998">
        <f>(order_items[[#This Row],[quantity]]*order_items[[#This Row],[list_price]]-order_items[[#This Row],[discount]])</f>
        <v>3361.88</v>
      </c>
      <c r="H1998" t="str">
        <f>VLOOKUP(I1998, 'categories'!$A$2:$B$1000, 2, FALSE)</f>
        <v>Cyclocross Bicycles</v>
      </c>
      <c r="I1998">
        <f>VLOOKUP(C1998, products!$A$2:$D$1000, 4, FALSE)</f>
        <v>4</v>
      </c>
      <c r="J1998" t="str">
        <f>VLOOKUP(D1998, stores!$A$2:$B$1000, 2, FALSE)</f>
        <v>Baldwin Bikes</v>
      </c>
      <c r="K1998" t="str">
        <f>VLOOKUP(C:C,products!$A$2:$B$1000,2,)</f>
        <v>Surly Straggler 650b - 2016</v>
      </c>
    </row>
    <row r="1999" spans="1:11" x14ac:dyDescent="0.25">
      <c r="A1999">
        <v>707</v>
      </c>
      <c r="B1999">
        <v>4</v>
      </c>
      <c r="C1999">
        <v>26</v>
      </c>
      <c r="D1999">
        <v>2</v>
      </c>
      <c r="E1999">
        <v>599.99</v>
      </c>
      <c r="F1999">
        <v>0.1</v>
      </c>
      <c r="G1999">
        <f>(order_items[[#This Row],[quantity]]*order_items[[#This Row],[list_price]]-order_items[[#This Row],[discount]])</f>
        <v>1199.8800000000001</v>
      </c>
      <c r="H1999" t="str">
        <f>VLOOKUP(I1999, 'categories'!$A$2:$B$1000, 2, FALSE)</f>
        <v>Comfort Bicycles</v>
      </c>
      <c r="I1999">
        <f>VLOOKUP(C1999, products!$A$2:$D$1000, 4, FALSE)</f>
        <v>2</v>
      </c>
      <c r="J1999" t="str">
        <f>VLOOKUP(D1999, stores!$A$2:$B$1000, 2, FALSE)</f>
        <v>Baldwin Bikes</v>
      </c>
      <c r="K1999" t="str">
        <f>VLOOKUP(C:C,products!$A$2:$B$1000,2,)</f>
        <v>Electra Townie Original 7D EQ - 2016</v>
      </c>
    </row>
    <row r="2000" spans="1:11" x14ac:dyDescent="0.25">
      <c r="A2000">
        <v>708</v>
      </c>
      <c r="B2000">
        <v>1</v>
      </c>
      <c r="C2000">
        <v>6</v>
      </c>
      <c r="D2000">
        <v>1</v>
      </c>
      <c r="E2000">
        <v>469.99</v>
      </c>
      <c r="F2000">
        <v>7.0000000000000007E-2</v>
      </c>
      <c r="G2000">
        <f>(order_items[[#This Row],[quantity]]*order_items[[#This Row],[list_price]]-order_items[[#This Row],[discount]])</f>
        <v>469.92</v>
      </c>
      <c r="H2000" t="str">
        <f>VLOOKUP(I2000, 'categories'!$A$2:$B$1000, 2, FALSE)</f>
        <v>Mountain Bikes</v>
      </c>
      <c r="I2000">
        <f>VLOOKUP(C2000, products!$A$2:$D$1000, 4, FALSE)</f>
        <v>6</v>
      </c>
      <c r="J2000" t="str">
        <f>VLOOKUP(D2000, stores!$A$2:$B$1000, 2, FALSE)</f>
        <v>Santa Cruz Bikes</v>
      </c>
      <c r="K2000" t="str">
        <f>VLOOKUP(C:C,products!$A$2:$B$1000,2,)</f>
        <v>Surly Ice Cream Truck Frameset - 2016</v>
      </c>
    </row>
    <row r="2001" spans="1:11" x14ac:dyDescent="0.25">
      <c r="A2001">
        <v>708</v>
      </c>
      <c r="B2001">
        <v>2</v>
      </c>
      <c r="C2001">
        <v>47</v>
      </c>
      <c r="D2001">
        <v>1</v>
      </c>
      <c r="E2001">
        <v>5299.99</v>
      </c>
      <c r="F2001">
        <v>0.1</v>
      </c>
      <c r="G2001">
        <f>(order_items[[#This Row],[quantity]]*order_items[[#This Row],[list_price]]-order_items[[#This Row],[discount]])</f>
        <v>5299.8899999999994</v>
      </c>
      <c r="H2001" t="str">
        <f>VLOOKUP(I2001, 'categories'!$A$2:$B$1000, 2, FALSE)</f>
        <v>Mountain Bikes</v>
      </c>
      <c r="I2001">
        <f>VLOOKUP(C2001, products!$A$2:$D$1000, 4, FALSE)</f>
        <v>6</v>
      </c>
      <c r="J2001" t="str">
        <f>VLOOKUP(D2001, stores!$A$2:$B$1000, 2, FALSE)</f>
        <v>Santa Cruz Bikes</v>
      </c>
      <c r="K2001" t="str">
        <f>VLOOKUP(C:C,products!$A$2:$B$1000,2,)</f>
        <v>Trek Remedy 9.8 - 2017</v>
      </c>
    </row>
    <row r="2002" spans="1:11" x14ac:dyDescent="0.25">
      <c r="A2002">
        <v>708</v>
      </c>
      <c r="B2002">
        <v>3</v>
      </c>
      <c r="C2002">
        <v>34</v>
      </c>
      <c r="D2002">
        <v>2</v>
      </c>
      <c r="E2002">
        <v>469.99</v>
      </c>
      <c r="F2002">
        <v>0.2</v>
      </c>
      <c r="G2002">
        <f>(order_items[[#This Row],[quantity]]*order_items[[#This Row],[list_price]]-order_items[[#This Row],[discount]])</f>
        <v>939.78</v>
      </c>
      <c r="H2002" t="str">
        <f>VLOOKUP(I2002, 'categories'!$A$2:$B$1000, 2, FALSE)</f>
        <v>Mountain Bikes</v>
      </c>
      <c r="I2002">
        <f>VLOOKUP(C2002, products!$A$2:$D$1000, 4, FALSE)</f>
        <v>6</v>
      </c>
      <c r="J2002" t="str">
        <f>VLOOKUP(D2002, stores!$A$2:$B$1000, 2, FALSE)</f>
        <v>Baldwin Bikes</v>
      </c>
      <c r="K2002" t="str">
        <f>VLOOKUP(C:C,products!$A$2:$B$1000,2,)</f>
        <v>Trek Session DH 27.5 Carbon Frameset - 2017</v>
      </c>
    </row>
    <row r="2003" spans="1:11" x14ac:dyDescent="0.25">
      <c r="A2003">
        <v>709</v>
      </c>
      <c r="B2003">
        <v>1</v>
      </c>
      <c r="C2003">
        <v>55</v>
      </c>
      <c r="D2003">
        <v>2</v>
      </c>
      <c r="E2003">
        <v>2699.99</v>
      </c>
      <c r="F2003">
        <v>0.05</v>
      </c>
      <c r="G2003">
        <f>(order_items[[#This Row],[quantity]]*order_items[[#This Row],[list_price]]-order_items[[#This Row],[discount]])</f>
        <v>5399.9299999999994</v>
      </c>
      <c r="H2003" t="str">
        <f>VLOOKUP(I2003, 'categories'!$A$2:$B$1000, 2, FALSE)</f>
        <v>Road Bikes</v>
      </c>
      <c r="I2003">
        <f>VLOOKUP(C2003, products!$A$2:$D$1000, 4, FALSE)</f>
        <v>7</v>
      </c>
      <c r="J2003" t="str">
        <f>VLOOKUP(D2003, stores!$A$2:$B$1000, 2, FALSE)</f>
        <v>Baldwin Bikes</v>
      </c>
      <c r="K2003" t="str">
        <f>VLOOKUP(C:C,products!$A$2:$B$1000,2,)</f>
        <v>Trek Domane S 6 - 2017</v>
      </c>
    </row>
    <row r="2004" spans="1:11" x14ac:dyDescent="0.25">
      <c r="A2004">
        <v>709</v>
      </c>
      <c r="B2004">
        <v>2</v>
      </c>
      <c r="C2004">
        <v>101</v>
      </c>
      <c r="D2004">
        <v>2</v>
      </c>
      <c r="E2004">
        <v>339.99</v>
      </c>
      <c r="F2004">
        <v>7.0000000000000007E-2</v>
      </c>
      <c r="G2004">
        <f>(order_items[[#This Row],[quantity]]*order_items[[#This Row],[list_price]]-order_items[[#This Row],[discount]])</f>
        <v>679.91</v>
      </c>
      <c r="H2004" t="str">
        <f>VLOOKUP(I2004, 'categories'!$A$2:$B$1000, 2, FALSE)</f>
        <v>Children Bicycles</v>
      </c>
      <c r="I2004">
        <f>VLOOKUP(C2004, products!$A$2:$D$1000, 4, FALSE)</f>
        <v>1</v>
      </c>
      <c r="J2004" t="str">
        <f>VLOOKUP(D2004, stores!$A$2:$B$1000, 2, FALSE)</f>
        <v>Baldwin Bikes</v>
      </c>
      <c r="K2004" t="str">
        <f>VLOOKUP(C:C,products!$A$2:$B$1000,2,)</f>
        <v>Electra Townie 7D (20-inch) - Boys' - 2017</v>
      </c>
    </row>
    <row r="2005" spans="1:11" x14ac:dyDescent="0.25">
      <c r="A2005">
        <v>709</v>
      </c>
      <c r="B2005">
        <v>3</v>
      </c>
      <c r="C2005">
        <v>48</v>
      </c>
      <c r="D2005">
        <v>1</v>
      </c>
      <c r="E2005">
        <v>1499.99</v>
      </c>
      <c r="F2005">
        <v>7.0000000000000007E-2</v>
      </c>
      <c r="G2005">
        <f>(order_items[[#This Row],[quantity]]*order_items[[#This Row],[list_price]]-order_items[[#This Row],[discount]])</f>
        <v>1499.92</v>
      </c>
      <c r="H2005" t="str">
        <f>VLOOKUP(I2005, 'categories'!$A$2:$B$1000, 2, FALSE)</f>
        <v>Road Bikes</v>
      </c>
      <c r="I2005">
        <f>VLOOKUP(C2005, products!$A$2:$D$1000, 4, FALSE)</f>
        <v>7</v>
      </c>
      <c r="J2005" t="str">
        <f>VLOOKUP(D2005, stores!$A$2:$B$1000, 2, FALSE)</f>
        <v>Santa Cruz Bikes</v>
      </c>
      <c r="K2005" t="str">
        <f>VLOOKUP(C:C,products!$A$2:$B$1000,2,)</f>
        <v>Trek Emonda S 4 - 2017</v>
      </c>
    </row>
    <row r="2006" spans="1:11" x14ac:dyDescent="0.25">
      <c r="A2006">
        <v>710</v>
      </c>
      <c r="B2006">
        <v>1</v>
      </c>
      <c r="C2006">
        <v>42</v>
      </c>
      <c r="D2006">
        <v>1</v>
      </c>
      <c r="E2006">
        <v>2299.9899999999998</v>
      </c>
      <c r="F2006">
        <v>0.05</v>
      </c>
      <c r="G2006">
        <f>(order_items[[#This Row],[quantity]]*order_items[[#This Row],[list_price]]-order_items[[#This Row],[discount]])</f>
        <v>2299.9399999999996</v>
      </c>
      <c r="H2006" t="str">
        <f>VLOOKUP(I2006, 'categories'!$A$2:$B$1000, 2, FALSE)</f>
        <v>Mountain Bikes</v>
      </c>
      <c r="I2006">
        <f>VLOOKUP(C2006, products!$A$2:$D$1000, 4, FALSE)</f>
        <v>6</v>
      </c>
      <c r="J2006" t="str">
        <f>VLOOKUP(D2006, stores!$A$2:$B$1000, 2, FALSE)</f>
        <v>Santa Cruz Bikes</v>
      </c>
      <c r="K2006" t="str">
        <f>VLOOKUP(C:C,products!$A$2:$B$1000,2,)</f>
        <v>Trek Fuel EX 5 27.5 Plus - 2017</v>
      </c>
    </row>
    <row r="2007" spans="1:11" x14ac:dyDescent="0.25">
      <c r="A2007">
        <v>710</v>
      </c>
      <c r="B2007">
        <v>2</v>
      </c>
      <c r="C2007">
        <v>60</v>
      </c>
      <c r="D2007">
        <v>2</v>
      </c>
      <c r="E2007">
        <v>1559.99</v>
      </c>
      <c r="F2007">
        <v>0.2</v>
      </c>
      <c r="G2007">
        <f>(order_items[[#This Row],[quantity]]*order_items[[#This Row],[list_price]]-order_items[[#This Row],[discount]])</f>
        <v>3119.78</v>
      </c>
      <c r="H2007" t="str">
        <f>VLOOKUP(I2007, 'categories'!$A$2:$B$1000, 2, FALSE)</f>
        <v>Electric Bikes</v>
      </c>
      <c r="I2007">
        <f>VLOOKUP(C2007, products!$A$2:$D$1000, 4, FALSE)</f>
        <v>5</v>
      </c>
      <c r="J2007" t="str">
        <f>VLOOKUP(D2007, stores!$A$2:$B$1000, 2, FALSE)</f>
        <v>Baldwin Bikes</v>
      </c>
      <c r="K2007" t="str">
        <f>VLOOKUP(C:C,products!$A$2:$B$1000,2,)</f>
        <v>Sun Bicycles ElectroLite - 2017</v>
      </c>
    </row>
    <row r="2008" spans="1:11" x14ac:dyDescent="0.25">
      <c r="A2008">
        <v>710</v>
      </c>
      <c r="B2008">
        <v>3</v>
      </c>
      <c r="C2008">
        <v>39</v>
      </c>
      <c r="D2008">
        <v>2</v>
      </c>
      <c r="E2008">
        <v>1499.99</v>
      </c>
      <c r="F2008">
        <v>0.2</v>
      </c>
      <c r="G2008">
        <f>(order_items[[#This Row],[quantity]]*order_items[[#This Row],[list_price]]-order_items[[#This Row],[discount]])</f>
        <v>2999.78</v>
      </c>
      <c r="H2008" t="str">
        <f>VLOOKUP(I2008, 'categories'!$A$2:$B$1000, 2, FALSE)</f>
        <v>Mountain Bikes</v>
      </c>
      <c r="I2008">
        <f>VLOOKUP(C2008, products!$A$2:$D$1000, 4, FALSE)</f>
        <v>6</v>
      </c>
      <c r="J2008" t="str">
        <f>VLOOKUP(D2008, stores!$A$2:$B$1000, 2, FALSE)</f>
        <v>Baldwin Bikes</v>
      </c>
      <c r="K2008" t="str">
        <f>VLOOKUP(C:C,products!$A$2:$B$1000,2,)</f>
        <v>Trek Stache 5 - 2017</v>
      </c>
    </row>
    <row r="2009" spans="1:11" x14ac:dyDescent="0.25">
      <c r="A2009">
        <v>710</v>
      </c>
      <c r="B2009">
        <v>4</v>
      </c>
      <c r="C2009">
        <v>57</v>
      </c>
      <c r="D2009">
        <v>1</v>
      </c>
      <c r="E2009">
        <v>1999.99</v>
      </c>
      <c r="F2009">
        <v>0.2</v>
      </c>
      <c r="G2009">
        <f>(order_items[[#This Row],[quantity]]*order_items[[#This Row],[list_price]]-order_items[[#This Row],[discount]])</f>
        <v>1999.79</v>
      </c>
      <c r="H2009" t="str">
        <f>VLOOKUP(I2009, 'categories'!$A$2:$B$1000, 2, FALSE)</f>
        <v>Road Bikes</v>
      </c>
      <c r="I2009">
        <f>VLOOKUP(C2009, products!$A$2:$D$1000, 4, FALSE)</f>
        <v>7</v>
      </c>
      <c r="J2009" t="str">
        <f>VLOOKUP(D2009, stores!$A$2:$B$1000, 2, FALSE)</f>
        <v>Santa Cruz Bikes</v>
      </c>
      <c r="K2009" t="str">
        <f>VLOOKUP(C:C,products!$A$2:$B$1000,2,)</f>
        <v>Trek Emonda S 5 - 2017</v>
      </c>
    </row>
    <row r="2010" spans="1:11" x14ac:dyDescent="0.25">
      <c r="A2010">
        <v>710</v>
      </c>
      <c r="B2010">
        <v>5</v>
      </c>
      <c r="C2010">
        <v>28</v>
      </c>
      <c r="D2010">
        <v>1</v>
      </c>
      <c r="E2010">
        <v>2499.9899999999998</v>
      </c>
      <c r="F2010">
        <v>0.05</v>
      </c>
      <c r="G2010">
        <f>(order_items[[#This Row],[quantity]]*order_items[[#This Row],[list_price]]-order_items[[#This Row],[discount]])</f>
        <v>2499.9399999999996</v>
      </c>
      <c r="H2010" t="str">
        <f>VLOOKUP(I2010, 'categories'!$A$2:$B$1000, 2, FALSE)</f>
        <v>Mountain Bikes</v>
      </c>
      <c r="I2010">
        <f>VLOOKUP(C2010, products!$A$2:$D$1000, 4, FALSE)</f>
        <v>6</v>
      </c>
      <c r="J2010" t="str">
        <f>VLOOKUP(D2010, stores!$A$2:$B$1000, 2, FALSE)</f>
        <v>Santa Cruz Bikes</v>
      </c>
      <c r="K2010" t="str">
        <f>VLOOKUP(C:C,products!$A$2:$B$1000,2,)</f>
        <v>Surly Karate Monkey 27.5+ Frameset - 2017</v>
      </c>
    </row>
    <row r="2011" spans="1:11" x14ac:dyDescent="0.25">
      <c r="A2011">
        <v>711</v>
      </c>
      <c r="B2011">
        <v>1</v>
      </c>
      <c r="C2011">
        <v>5</v>
      </c>
      <c r="D2011">
        <v>2</v>
      </c>
      <c r="E2011">
        <v>1320.99</v>
      </c>
      <c r="F2011">
        <v>0.05</v>
      </c>
      <c r="G2011">
        <f>(order_items[[#This Row],[quantity]]*order_items[[#This Row],[list_price]]-order_items[[#This Row],[discount]])</f>
        <v>2641.93</v>
      </c>
      <c r="H2011" t="str">
        <f>VLOOKUP(I2011, 'categories'!$A$2:$B$1000, 2, FALSE)</f>
        <v>Mountain Bikes</v>
      </c>
      <c r="I2011">
        <f>VLOOKUP(C2011, products!$A$2:$D$1000, 4, FALSE)</f>
        <v>6</v>
      </c>
      <c r="J2011" t="str">
        <f>VLOOKUP(D2011, stores!$A$2:$B$1000, 2, FALSE)</f>
        <v>Baldwin Bikes</v>
      </c>
      <c r="K2011" t="str">
        <f>VLOOKUP(C:C,products!$A$2:$B$1000,2,)</f>
        <v>Heller Shagamaw Frame - 2016</v>
      </c>
    </row>
    <row r="2012" spans="1:11" x14ac:dyDescent="0.25">
      <c r="A2012">
        <v>711</v>
      </c>
      <c r="B2012">
        <v>2</v>
      </c>
      <c r="C2012">
        <v>95</v>
      </c>
      <c r="D2012">
        <v>2</v>
      </c>
      <c r="E2012">
        <v>299.99</v>
      </c>
      <c r="F2012">
        <v>0.2</v>
      </c>
      <c r="G2012">
        <f>(order_items[[#This Row],[quantity]]*order_items[[#This Row],[list_price]]-order_items[[#This Row],[discount]])</f>
        <v>599.78</v>
      </c>
      <c r="H2012" t="str">
        <f>VLOOKUP(I2012, 'categories'!$A$2:$B$1000, 2, FALSE)</f>
        <v>Children Bicycles</v>
      </c>
      <c r="I2012">
        <f>VLOOKUP(C2012, products!$A$2:$D$1000, 4, FALSE)</f>
        <v>1</v>
      </c>
      <c r="J2012" t="str">
        <f>VLOOKUP(D2012, stores!$A$2:$B$1000, 2, FALSE)</f>
        <v>Baldwin Bikes</v>
      </c>
      <c r="K2012" t="str">
        <f>VLOOKUP(C:C,products!$A$2:$B$1000,2,)</f>
        <v>Electra Girl's Hawaii 1 16" - 2017</v>
      </c>
    </row>
    <row r="2013" spans="1:11" x14ac:dyDescent="0.25">
      <c r="A2013">
        <v>711</v>
      </c>
      <c r="B2013">
        <v>3</v>
      </c>
      <c r="C2013">
        <v>72</v>
      </c>
      <c r="D2013">
        <v>2</v>
      </c>
      <c r="E2013">
        <v>619.99</v>
      </c>
      <c r="F2013">
        <v>0.05</v>
      </c>
      <c r="G2013">
        <f>(order_items[[#This Row],[quantity]]*order_items[[#This Row],[list_price]]-order_items[[#This Row],[discount]])</f>
        <v>1239.93</v>
      </c>
      <c r="H2013" t="str">
        <f>VLOOKUP(I2013, 'categories'!$A$2:$B$1000, 2, FALSE)</f>
        <v>Cruisers Bicycles</v>
      </c>
      <c r="I2013">
        <f>VLOOKUP(C2013, products!$A$2:$D$1000, 4, FALSE)</f>
        <v>3</v>
      </c>
      <c r="J2013" t="str">
        <f>VLOOKUP(D2013, stores!$A$2:$B$1000, 2, FALSE)</f>
        <v>Baldwin Bikes</v>
      </c>
      <c r="K2013" t="str">
        <f>VLOOKUP(C:C,products!$A$2:$B$1000,2,)</f>
        <v>Sun Bicycles Biscayne Tandem 7 - 2017</v>
      </c>
    </row>
    <row r="2014" spans="1:11" x14ac:dyDescent="0.25">
      <c r="A2014">
        <v>712</v>
      </c>
      <c r="B2014">
        <v>1</v>
      </c>
      <c r="C2014">
        <v>44</v>
      </c>
      <c r="D2014">
        <v>2</v>
      </c>
      <c r="E2014">
        <v>539.99</v>
      </c>
      <c r="F2014">
        <v>0.2</v>
      </c>
      <c r="G2014">
        <f>(order_items[[#This Row],[quantity]]*order_items[[#This Row],[list_price]]-order_items[[#This Row],[discount]])</f>
        <v>1079.78</v>
      </c>
      <c r="H2014" t="str">
        <f>VLOOKUP(I2014, 'categories'!$A$2:$B$1000, 2, FALSE)</f>
        <v>Mountain Bikes</v>
      </c>
      <c r="I2014">
        <f>VLOOKUP(C2014, products!$A$2:$D$1000, 4, FALSE)</f>
        <v>6</v>
      </c>
      <c r="J2014" t="str">
        <f>VLOOKUP(D2014, stores!$A$2:$B$1000, 2, FALSE)</f>
        <v>Baldwin Bikes</v>
      </c>
      <c r="K2014" t="str">
        <f>VLOOKUP(C:C,products!$A$2:$B$1000,2,)</f>
        <v>Haro SR 1.1 - 2017</v>
      </c>
    </row>
    <row r="2015" spans="1:11" x14ac:dyDescent="0.25">
      <c r="A2015">
        <v>712</v>
      </c>
      <c r="B2015">
        <v>2</v>
      </c>
      <c r="C2015">
        <v>74</v>
      </c>
      <c r="D2015">
        <v>2</v>
      </c>
      <c r="E2015">
        <v>439.99</v>
      </c>
      <c r="F2015">
        <v>0.1</v>
      </c>
      <c r="G2015">
        <f>(order_items[[#This Row],[quantity]]*order_items[[#This Row],[list_price]]-order_items[[#This Row],[discount]])</f>
        <v>879.88</v>
      </c>
      <c r="H2015" t="str">
        <f>VLOOKUP(I2015, 'categories'!$A$2:$B$1000, 2, FALSE)</f>
        <v>Cruisers Bicycles</v>
      </c>
      <c r="I2015">
        <f>VLOOKUP(C2015, products!$A$2:$D$1000, 4, FALSE)</f>
        <v>3</v>
      </c>
      <c r="J2015" t="str">
        <f>VLOOKUP(D2015, stores!$A$2:$B$1000, 2, FALSE)</f>
        <v>Baldwin Bikes</v>
      </c>
      <c r="K2015" t="str">
        <f>VLOOKUP(C:C,products!$A$2:$B$1000,2,)</f>
        <v>Electra Cruiser Lux 1 - 2017</v>
      </c>
    </row>
    <row r="2016" spans="1:11" x14ac:dyDescent="0.25">
      <c r="A2016">
        <v>712</v>
      </c>
      <c r="B2016">
        <v>3</v>
      </c>
      <c r="C2016">
        <v>35</v>
      </c>
      <c r="D2016">
        <v>1</v>
      </c>
      <c r="E2016">
        <v>832.99</v>
      </c>
      <c r="F2016">
        <v>0.2</v>
      </c>
      <c r="G2016">
        <f>(order_items[[#This Row],[quantity]]*order_items[[#This Row],[list_price]]-order_items[[#This Row],[discount]])</f>
        <v>832.79</v>
      </c>
      <c r="H2016" t="str">
        <f>VLOOKUP(I2016, 'categories'!$A$2:$B$1000, 2, FALSE)</f>
        <v>Mountain Bikes</v>
      </c>
      <c r="I2016">
        <f>VLOOKUP(C2016, products!$A$2:$D$1000, 4, FALSE)</f>
        <v>6</v>
      </c>
      <c r="J2016" t="str">
        <f>VLOOKUP(D2016, stores!$A$2:$B$1000, 2, FALSE)</f>
        <v>Santa Cruz Bikes</v>
      </c>
      <c r="K2016" t="str">
        <f>VLOOKUP(C:C,products!$A$2:$B$1000,2,)</f>
        <v>Sun Bicycles Spider 3i - 2017</v>
      </c>
    </row>
    <row r="2017" spans="1:11" x14ac:dyDescent="0.25">
      <c r="A2017">
        <v>712</v>
      </c>
      <c r="B2017">
        <v>4</v>
      </c>
      <c r="C2017">
        <v>76</v>
      </c>
      <c r="D2017">
        <v>1</v>
      </c>
      <c r="E2017">
        <v>299.99</v>
      </c>
      <c r="F2017">
        <v>0.2</v>
      </c>
      <c r="G2017">
        <f>(order_items[[#This Row],[quantity]]*order_items[[#This Row],[list_price]]-order_items[[#This Row],[discount]])</f>
        <v>299.79000000000002</v>
      </c>
      <c r="H2017" t="str">
        <f>VLOOKUP(I2017, 'categories'!$A$2:$B$1000, 2, FALSE)</f>
        <v>Cruisers Bicycles</v>
      </c>
      <c r="I2017">
        <f>VLOOKUP(C2017, products!$A$2:$D$1000, 4, FALSE)</f>
        <v>3</v>
      </c>
      <c r="J2017" t="str">
        <f>VLOOKUP(D2017, stores!$A$2:$B$1000, 2, FALSE)</f>
        <v>Santa Cruz Bikes</v>
      </c>
      <c r="K2017" t="str">
        <f>VLOOKUP(C:C,products!$A$2:$B$1000,2,)</f>
        <v>Electra Girl's Hawaii 1 16" - 2017</v>
      </c>
    </row>
    <row r="2018" spans="1:11" x14ac:dyDescent="0.25">
      <c r="A2018">
        <v>712</v>
      </c>
      <c r="B2018">
        <v>5</v>
      </c>
      <c r="C2018">
        <v>4</v>
      </c>
      <c r="D2018">
        <v>2</v>
      </c>
      <c r="E2018">
        <v>2899.99</v>
      </c>
      <c r="F2018">
        <v>0.05</v>
      </c>
      <c r="G2018">
        <f>(order_items[[#This Row],[quantity]]*order_items[[#This Row],[list_price]]-order_items[[#This Row],[discount]])</f>
        <v>5799.9299999999994</v>
      </c>
      <c r="H2018" t="str">
        <f>VLOOKUP(I2018, 'categories'!$A$2:$B$1000, 2, FALSE)</f>
        <v>Mountain Bikes</v>
      </c>
      <c r="I2018">
        <f>VLOOKUP(C2018, products!$A$2:$D$1000, 4, FALSE)</f>
        <v>6</v>
      </c>
      <c r="J2018" t="str">
        <f>VLOOKUP(D2018, stores!$A$2:$B$1000, 2, FALSE)</f>
        <v>Baldwin Bikes</v>
      </c>
      <c r="K2018" t="str">
        <f>VLOOKUP(C:C,products!$A$2:$B$1000,2,)</f>
        <v>Trek Fuel EX 8 29 - 2016</v>
      </c>
    </row>
    <row r="2019" spans="1:11" x14ac:dyDescent="0.25">
      <c r="A2019">
        <v>713</v>
      </c>
      <c r="B2019">
        <v>1</v>
      </c>
      <c r="C2019">
        <v>93</v>
      </c>
      <c r="D2019">
        <v>2</v>
      </c>
      <c r="E2019">
        <v>209.99</v>
      </c>
      <c r="F2019">
        <v>0.2</v>
      </c>
      <c r="G2019">
        <f>(order_items[[#This Row],[quantity]]*order_items[[#This Row],[list_price]]-order_items[[#This Row],[discount]])</f>
        <v>419.78000000000003</v>
      </c>
      <c r="H2019" t="str">
        <f>VLOOKUP(I2019, 'categories'!$A$2:$B$1000, 2, FALSE)</f>
        <v>Children Bicycles</v>
      </c>
      <c r="I2019">
        <f>VLOOKUP(C2019, products!$A$2:$D$1000, 4, FALSE)</f>
        <v>1</v>
      </c>
      <c r="J2019" t="str">
        <f>VLOOKUP(D2019, stores!$A$2:$B$1000, 2, FALSE)</f>
        <v>Baldwin Bikes</v>
      </c>
      <c r="K2019" t="str">
        <f>VLOOKUP(C:C,products!$A$2:$B$1000,2,)</f>
        <v>Haro Shredder 20 Girls - 2017</v>
      </c>
    </row>
    <row r="2020" spans="1:11" x14ac:dyDescent="0.25">
      <c r="A2020">
        <v>713</v>
      </c>
      <c r="B2020">
        <v>2</v>
      </c>
      <c r="C2020">
        <v>97</v>
      </c>
      <c r="D2020">
        <v>2</v>
      </c>
      <c r="E2020">
        <v>349.99</v>
      </c>
      <c r="F2020">
        <v>0.1</v>
      </c>
      <c r="G2020">
        <f>(order_items[[#This Row],[quantity]]*order_items[[#This Row],[list_price]]-order_items[[#This Row],[discount]])</f>
        <v>699.88</v>
      </c>
      <c r="H2020" t="str">
        <f>VLOOKUP(I2020, 'categories'!$A$2:$B$1000, 2, FALSE)</f>
        <v>Children Bicycles</v>
      </c>
      <c r="I2020">
        <f>VLOOKUP(C2020, products!$A$2:$D$1000, 4, FALSE)</f>
        <v>1</v>
      </c>
      <c r="J2020" t="str">
        <f>VLOOKUP(D2020, stores!$A$2:$B$1000, 2, FALSE)</f>
        <v>Baldwin Bikes</v>
      </c>
      <c r="K2020" t="str">
        <f>VLOOKUP(C:C,products!$A$2:$B$1000,2,)</f>
        <v>Electra Savannah 3i (20-inch) - Girl's - 2017</v>
      </c>
    </row>
    <row r="2021" spans="1:11" x14ac:dyDescent="0.25">
      <c r="A2021">
        <v>713</v>
      </c>
      <c r="B2021">
        <v>3</v>
      </c>
      <c r="C2021">
        <v>53</v>
      </c>
      <c r="D2021">
        <v>1</v>
      </c>
      <c r="E2021">
        <v>749.99</v>
      </c>
      <c r="F2021">
        <v>7.0000000000000007E-2</v>
      </c>
      <c r="G2021">
        <f>(order_items[[#This Row],[quantity]]*order_items[[#This Row],[list_price]]-order_items[[#This Row],[discount]])</f>
        <v>749.92</v>
      </c>
      <c r="H2021" t="str">
        <f>VLOOKUP(I2021, 'categories'!$A$2:$B$1000, 2, FALSE)</f>
        <v>Road Bikes</v>
      </c>
      <c r="I2021">
        <f>VLOOKUP(C2021, products!$A$2:$D$1000, 4, FALSE)</f>
        <v>7</v>
      </c>
      <c r="J2021" t="str">
        <f>VLOOKUP(D2021, stores!$A$2:$B$1000, 2, FALSE)</f>
        <v>Santa Cruz Bikes</v>
      </c>
      <c r="K2021" t="str">
        <f>VLOOKUP(C:C,products!$A$2:$B$1000,2,)</f>
        <v>Surly Ogre Frameset - 2017</v>
      </c>
    </row>
    <row r="2022" spans="1:11" x14ac:dyDescent="0.25">
      <c r="A2022">
        <v>713</v>
      </c>
      <c r="B2022">
        <v>4</v>
      </c>
      <c r="C2022">
        <v>108</v>
      </c>
      <c r="D2022">
        <v>2</v>
      </c>
      <c r="E2022">
        <v>449.99</v>
      </c>
      <c r="F2022">
        <v>7.0000000000000007E-2</v>
      </c>
      <c r="G2022">
        <f>(order_items[[#This Row],[quantity]]*order_items[[#This Row],[list_price]]-order_items[[#This Row],[discount]])</f>
        <v>899.91</v>
      </c>
      <c r="H2022" t="str">
        <f>VLOOKUP(I2022, 'categories'!$A$2:$B$1000, 2, FALSE)</f>
        <v>Comfort Bicycles</v>
      </c>
      <c r="I2022">
        <f>VLOOKUP(C2022, products!$A$2:$D$1000, 4, FALSE)</f>
        <v>2</v>
      </c>
      <c r="J2022" t="str">
        <f>VLOOKUP(D2022, stores!$A$2:$B$1000, 2, FALSE)</f>
        <v>Baldwin Bikes</v>
      </c>
      <c r="K2022" t="str">
        <f>VLOOKUP(C:C,products!$A$2:$B$1000,2,)</f>
        <v>Sun Bicycles Cruz 3 - Women's - 2017</v>
      </c>
    </row>
    <row r="2023" spans="1:11" x14ac:dyDescent="0.25">
      <c r="A2023">
        <v>714</v>
      </c>
      <c r="B2023">
        <v>1</v>
      </c>
      <c r="C2023">
        <v>92</v>
      </c>
      <c r="D2023">
        <v>2</v>
      </c>
      <c r="E2023">
        <v>209.99</v>
      </c>
      <c r="F2023">
        <v>0.2</v>
      </c>
      <c r="G2023">
        <f>(order_items[[#This Row],[quantity]]*order_items[[#This Row],[list_price]]-order_items[[#This Row],[discount]])</f>
        <v>419.78000000000003</v>
      </c>
      <c r="H2023" t="str">
        <f>VLOOKUP(I2023, 'categories'!$A$2:$B$1000, 2, FALSE)</f>
        <v>Children Bicycles</v>
      </c>
      <c r="I2023">
        <f>VLOOKUP(C2023, products!$A$2:$D$1000, 4, FALSE)</f>
        <v>1</v>
      </c>
      <c r="J2023" t="str">
        <f>VLOOKUP(D2023, stores!$A$2:$B$1000, 2, FALSE)</f>
        <v>Baldwin Bikes</v>
      </c>
      <c r="K2023" t="str">
        <f>VLOOKUP(C:C,products!$A$2:$B$1000,2,)</f>
        <v>Haro Shredder 20 - 2017</v>
      </c>
    </row>
    <row r="2024" spans="1:11" x14ac:dyDescent="0.25">
      <c r="A2024">
        <v>715</v>
      </c>
      <c r="B2024">
        <v>1</v>
      </c>
      <c r="C2024">
        <v>61</v>
      </c>
      <c r="D2024">
        <v>2</v>
      </c>
      <c r="E2024">
        <v>4999.99</v>
      </c>
      <c r="F2024">
        <v>0.1</v>
      </c>
      <c r="G2024">
        <f>(order_items[[#This Row],[quantity]]*order_items[[#This Row],[list_price]]-order_items[[#This Row],[discount]])</f>
        <v>9999.8799999999992</v>
      </c>
      <c r="H2024" t="str">
        <f>VLOOKUP(I2024, 'categories'!$A$2:$B$1000, 2, FALSE)</f>
        <v>Electric Bikes</v>
      </c>
      <c r="I2024">
        <f>VLOOKUP(C2024, products!$A$2:$D$1000, 4, FALSE)</f>
        <v>5</v>
      </c>
      <c r="J2024" t="str">
        <f>VLOOKUP(D2024, stores!$A$2:$B$1000, 2, FALSE)</f>
        <v>Baldwin Bikes</v>
      </c>
      <c r="K2024" t="str">
        <f>VLOOKUP(C:C,products!$A$2:$B$1000,2,)</f>
        <v>Trek Powerfly 8 FS Plus - 2017</v>
      </c>
    </row>
    <row r="2025" spans="1:11" x14ac:dyDescent="0.25">
      <c r="A2025">
        <v>715</v>
      </c>
      <c r="B2025">
        <v>2</v>
      </c>
      <c r="C2025">
        <v>50</v>
      </c>
      <c r="D2025">
        <v>1</v>
      </c>
      <c r="E2025">
        <v>5999.99</v>
      </c>
      <c r="F2025">
        <v>0.2</v>
      </c>
      <c r="G2025">
        <f>(order_items[[#This Row],[quantity]]*order_items[[#This Row],[list_price]]-order_items[[#This Row],[discount]])</f>
        <v>5999.79</v>
      </c>
      <c r="H2025" t="str">
        <f>VLOOKUP(I2025, 'categories'!$A$2:$B$1000, 2, FALSE)</f>
        <v>Road Bikes</v>
      </c>
      <c r="I2025">
        <f>VLOOKUP(C2025, products!$A$2:$D$1000, 4, FALSE)</f>
        <v>7</v>
      </c>
      <c r="J2025" t="str">
        <f>VLOOKUP(D2025, stores!$A$2:$B$1000, 2, FALSE)</f>
        <v>Santa Cruz Bikes</v>
      </c>
      <c r="K2025" t="str">
        <f>VLOOKUP(C:C,products!$A$2:$B$1000,2,)</f>
        <v>Trek Silque SLR 7 Women's - 2017</v>
      </c>
    </row>
    <row r="2026" spans="1:11" x14ac:dyDescent="0.25">
      <c r="A2026">
        <v>716</v>
      </c>
      <c r="B2026">
        <v>1</v>
      </c>
      <c r="C2026">
        <v>111</v>
      </c>
      <c r="D2026">
        <v>2</v>
      </c>
      <c r="E2026">
        <v>470.99</v>
      </c>
      <c r="F2026">
        <v>0.1</v>
      </c>
      <c r="G2026">
        <f>(order_items[[#This Row],[quantity]]*order_items[[#This Row],[list_price]]-order_items[[#This Row],[discount]])</f>
        <v>941.88</v>
      </c>
      <c r="H2026" t="str">
        <f>VLOOKUP(I2026, 'categories'!$A$2:$B$1000, 2, FALSE)</f>
        <v>Comfort Bicycles</v>
      </c>
      <c r="I2026">
        <f>VLOOKUP(C2026, products!$A$2:$D$1000, 4, FALSE)</f>
        <v>2</v>
      </c>
      <c r="J2026" t="str">
        <f>VLOOKUP(D2026, stores!$A$2:$B$1000, 2, FALSE)</f>
        <v>Baldwin Bikes</v>
      </c>
      <c r="K2026" t="str">
        <f>VLOOKUP(C:C,products!$A$2:$B$1000,2,)</f>
        <v>Sun Bicycles Drifter 7 - Women's - 2017</v>
      </c>
    </row>
    <row r="2027" spans="1:11" x14ac:dyDescent="0.25">
      <c r="A2027">
        <v>716</v>
      </c>
      <c r="B2027">
        <v>2</v>
      </c>
      <c r="C2027">
        <v>93</v>
      </c>
      <c r="D2027">
        <v>2</v>
      </c>
      <c r="E2027">
        <v>209.99</v>
      </c>
      <c r="F2027">
        <v>7.0000000000000007E-2</v>
      </c>
      <c r="G2027">
        <f>(order_items[[#This Row],[quantity]]*order_items[[#This Row],[list_price]]-order_items[[#This Row],[discount]])</f>
        <v>419.91</v>
      </c>
      <c r="H2027" t="str">
        <f>VLOOKUP(I2027, 'categories'!$A$2:$B$1000, 2, FALSE)</f>
        <v>Children Bicycles</v>
      </c>
      <c r="I2027">
        <f>VLOOKUP(C2027, products!$A$2:$D$1000, 4, FALSE)</f>
        <v>1</v>
      </c>
      <c r="J2027" t="str">
        <f>VLOOKUP(D2027, stores!$A$2:$B$1000, 2, FALSE)</f>
        <v>Baldwin Bikes</v>
      </c>
      <c r="K2027" t="str">
        <f>VLOOKUP(C:C,products!$A$2:$B$1000,2,)</f>
        <v>Haro Shredder 20 Girls - 2017</v>
      </c>
    </row>
    <row r="2028" spans="1:11" x14ac:dyDescent="0.25">
      <c r="A2028">
        <v>716</v>
      </c>
      <c r="B2028">
        <v>3</v>
      </c>
      <c r="C2028">
        <v>79</v>
      </c>
      <c r="D2028">
        <v>1</v>
      </c>
      <c r="E2028">
        <v>402.99</v>
      </c>
      <c r="F2028">
        <v>0.1</v>
      </c>
      <c r="G2028">
        <f>(order_items[[#This Row],[quantity]]*order_items[[#This Row],[list_price]]-order_items[[#This Row],[discount]])</f>
        <v>402.89</v>
      </c>
      <c r="H2028" t="str">
        <f>VLOOKUP(I2028, 'categories'!$A$2:$B$1000, 2, FALSE)</f>
        <v>Cruisers Bicycles</v>
      </c>
      <c r="I2028">
        <f>VLOOKUP(C2028, products!$A$2:$D$1000, 4, FALSE)</f>
        <v>3</v>
      </c>
      <c r="J2028" t="str">
        <f>VLOOKUP(D2028, stores!$A$2:$B$1000, 2, FALSE)</f>
        <v>Santa Cruz Bikes</v>
      </c>
      <c r="K2028" t="str">
        <f>VLOOKUP(C:C,products!$A$2:$B$1000,2,)</f>
        <v>Sun Bicycles Boardwalk (24-inch Wheels) - 2017</v>
      </c>
    </row>
    <row r="2029" spans="1:11" x14ac:dyDescent="0.25">
      <c r="A2029">
        <v>716</v>
      </c>
      <c r="B2029">
        <v>4</v>
      </c>
      <c r="C2029">
        <v>4</v>
      </c>
      <c r="D2029">
        <v>2</v>
      </c>
      <c r="E2029">
        <v>2899.99</v>
      </c>
      <c r="F2029">
        <v>0.05</v>
      </c>
      <c r="G2029">
        <f>(order_items[[#This Row],[quantity]]*order_items[[#This Row],[list_price]]-order_items[[#This Row],[discount]])</f>
        <v>5799.9299999999994</v>
      </c>
      <c r="H2029" t="str">
        <f>VLOOKUP(I2029, 'categories'!$A$2:$B$1000, 2, FALSE)</f>
        <v>Mountain Bikes</v>
      </c>
      <c r="I2029">
        <f>VLOOKUP(C2029, products!$A$2:$D$1000, 4, FALSE)</f>
        <v>6</v>
      </c>
      <c r="J2029" t="str">
        <f>VLOOKUP(D2029, stores!$A$2:$B$1000, 2, FALSE)</f>
        <v>Baldwin Bikes</v>
      </c>
      <c r="K2029" t="str">
        <f>VLOOKUP(C:C,products!$A$2:$B$1000,2,)</f>
        <v>Trek Fuel EX 8 29 - 2016</v>
      </c>
    </row>
    <row r="2030" spans="1:11" x14ac:dyDescent="0.25">
      <c r="A2030">
        <v>717</v>
      </c>
      <c r="B2030">
        <v>1</v>
      </c>
      <c r="C2030">
        <v>56</v>
      </c>
      <c r="D2030">
        <v>2</v>
      </c>
      <c r="E2030">
        <v>5499.99</v>
      </c>
      <c r="F2030">
        <v>0.05</v>
      </c>
      <c r="G2030">
        <f>(order_items[[#This Row],[quantity]]*order_items[[#This Row],[list_price]]-order_items[[#This Row],[discount]])</f>
        <v>10999.93</v>
      </c>
      <c r="H2030" t="str">
        <f>VLOOKUP(I2030, 'categories'!$A$2:$B$1000, 2, FALSE)</f>
        <v>Road Bikes</v>
      </c>
      <c r="I2030">
        <f>VLOOKUP(C2030, products!$A$2:$D$1000, 4, FALSE)</f>
        <v>7</v>
      </c>
      <c r="J2030" t="str">
        <f>VLOOKUP(D2030, stores!$A$2:$B$1000, 2, FALSE)</f>
        <v>Baldwin Bikes</v>
      </c>
      <c r="K2030" t="str">
        <f>VLOOKUP(C:C,products!$A$2:$B$1000,2,)</f>
        <v>Trek Domane SLR 6 Disc - 2017</v>
      </c>
    </row>
    <row r="2031" spans="1:11" x14ac:dyDescent="0.25">
      <c r="A2031">
        <v>717</v>
      </c>
      <c r="B2031">
        <v>2</v>
      </c>
      <c r="C2031">
        <v>93</v>
      </c>
      <c r="D2031">
        <v>1</v>
      </c>
      <c r="E2031">
        <v>209.99</v>
      </c>
      <c r="F2031">
        <v>0.2</v>
      </c>
      <c r="G2031">
        <f>(order_items[[#This Row],[quantity]]*order_items[[#This Row],[list_price]]-order_items[[#This Row],[discount]])</f>
        <v>209.79000000000002</v>
      </c>
      <c r="H2031" t="str">
        <f>VLOOKUP(I2031, 'categories'!$A$2:$B$1000, 2, FALSE)</f>
        <v>Children Bicycles</v>
      </c>
      <c r="I2031">
        <f>VLOOKUP(C2031, products!$A$2:$D$1000, 4, FALSE)</f>
        <v>1</v>
      </c>
      <c r="J2031" t="str">
        <f>VLOOKUP(D2031, stores!$A$2:$B$1000, 2, FALSE)</f>
        <v>Santa Cruz Bikes</v>
      </c>
      <c r="K2031" t="str">
        <f>VLOOKUP(C:C,products!$A$2:$B$1000,2,)</f>
        <v>Haro Shredder 20 Girls - 2017</v>
      </c>
    </row>
    <row r="2032" spans="1:11" x14ac:dyDescent="0.25">
      <c r="A2032">
        <v>718</v>
      </c>
      <c r="B2032">
        <v>1</v>
      </c>
      <c r="C2032">
        <v>92</v>
      </c>
      <c r="D2032">
        <v>2</v>
      </c>
      <c r="E2032">
        <v>209.99</v>
      </c>
      <c r="F2032">
        <v>7.0000000000000007E-2</v>
      </c>
      <c r="G2032">
        <f>(order_items[[#This Row],[quantity]]*order_items[[#This Row],[list_price]]-order_items[[#This Row],[discount]])</f>
        <v>419.91</v>
      </c>
      <c r="H2032" t="str">
        <f>VLOOKUP(I2032, 'categories'!$A$2:$B$1000, 2, FALSE)</f>
        <v>Children Bicycles</v>
      </c>
      <c r="I2032">
        <f>VLOOKUP(C2032, products!$A$2:$D$1000, 4, FALSE)</f>
        <v>1</v>
      </c>
      <c r="J2032" t="str">
        <f>VLOOKUP(D2032, stores!$A$2:$B$1000, 2, FALSE)</f>
        <v>Baldwin Bikes</v>
      </c>
      <c r="K2032" t="str">
        <f>VLOOKUP(C:C,products!$A$2:$B$1000,2,)</f>
        <v>Haro Shredder 20 - 2017</v>
      </c>
    </row>
    <row r="2033" spans="1:11" x14ac:dyDescent="0.25">
      <c r="A2033">
        <v>718</v>
      </c>
      <c r="B2033">
        <v>2</v>
      </c>
      <c r="C2033">
        <v>40</v>
      </c>
      <c r="D2033">
        <v>2</v>
      </c>
      <c r="E2033">
        <v>4999.99</v>
      </c>
      <c r="F2033">
        <v>7.0000000000000007E-2</v>
      </c>
      <c r="G2033">
        <f>(order_items[[#This Row],[quantity]]*order_items[[#This Row],[list_price]]-order_items[[#This Row],[discount]])</f>
        <v>9999.91</v>
      </c>
      <c r="H2033" t="str">
        <f>VLOOKUP(I2033, 'categories'!$A$2:$B$1000, 2, FALSE)</f>
        <v>Mountain Bikes</v>
      </c>
      <c r="I2033">
        <f>VLOOKUP(C2033, products!$A$2:$D$1000, 4, FALSE)</f>
        <v>6</v>
      </c>
      <c r="J2033" t="str">
        <f>VLOOKUP(D2033, stores!$A$2:$B$1000, 2, FALSE)</f>
        <v>Baldwin Bikes</v>
      </c>
      <c r="K2033" t="str">
        <f>VLOOKUP(C:C,products!$A$2:$B$1000,2,)</f>
        <v>Trek Fuel EX 9.8 29 - 2017</v>
      </c>
    </row>
    <row r="2034" spans="1:11" x14ac:dyDescent="0.25">
      <c r="A2034">
        <v>718</v>
      </c>
      <c r="B2034">
        <v>3</v>
      </c>
      <c r="C2034">
        <v>64</v>
      </c>
      <c r="D2034">
        <v>2</v>
      </c>
      <c r="E2034">
        <v>489.99</v>
      </c>
      <c r="F2034">
        <v>0.1</v>
      </c>
      <c r="G2034">
        <f>(order_items[[#This Row],[quantity]]*order_items[[#This Row],[list_price]]-order_items[[#This Row],[discount]])</f>
        <v>979.88</v>
      </c>
      <c r="H2034" t="str">
        <f>VLOOKUP(I2034, 'categories'!$A$2:$B$1000, 2, FALSE)</f>
        <v>Cruisers Bicycles</v>
      </c>
      <c r="I2034">
        <f>VLOOKUP(C2034, products!$A$2:$D$1000, 4, FALSE)</f>
        <v>3</v>
      </c>
      <c r="J2034" t="str">
        <f>VLOOKUP(D2034, stores!$A$2:$B$1000, 2, FALSE)</f>
        <v>Baldwin Bikes</v>
      </c>
      <c r="K2034" t="str">
        <f>VLOOKUP(C:C,products!$A$2:$B$1000,2,)</f>
        <v>Electra Townie Original 7D - 2017</v>
      </c>
    </row>
    <row r="2035" spans="1:11" x14ac:dyDescent="0.25">
      <c r="A2035">
        <v>719</v>
      </c>
      <c r="B2035">
        <v>1</v>
      </c>
      <c r="C2035">
        <v>100</v>
      </c>
      <c r="D2035">
        <v>1</v>
      </c>
      <c r="E2035">
        <v>489.99</v>
      </c>
      <c r="F2035">
        <v>0.2</v>
      </c>
      <c r="G2035">
        <f>(order_items[[#This Row],[quantity]]*order_items[[#This Row],[list_price]]-order_items[[#This Row],[discount]])</f>
        <v>489.79</v>
      </c>
      <c r="H2035" t="str">
        <f>VLOOKUP(I2035, 'categories'!$A$2:$B$1000, 2, FALSE)</f>
        <v>Children Bicycles</v>
      </c>
      <c r="I2035">
        <f>VLOOKUP(C2035, products!$A$2:$D$1000, 4, FALSE)</f>
        <v>1</v>
      </c>
      <c r="J2035" t="str">
        <f>VLOOKUP(D2035, stores!$A$2:$B$1000, 2, FALSE)</f>
        <v>Santa Cruz Bikes</v>
      </c>
      <c r="K2035" t="str">
        <f>VLOOKUP(C:C,products!$A$2:$B$1000,2,)</f>
        <v>Electra Townie 3i EQ (20-inch) - Boys' - 2017</v>
      </c>
    </row>
    <row r="2036" spans="1:11" x14ac:dyDescent="0.25">
      <c r="A2036">
        <v>720</v>
      </c>
      <c r="B2036">
        <v>1</v>
      </c>
      <c r="C2036">
        <v>111</v>
      </c>
      <c r="D2036">
        <v>1</v>
      </c>
      <c r="E2036">
        <v>470.99</v>
      </c>
      <c r="F2036">
        <v>7.0000000000000007E-2</v>
      </c>
      <c r="G2036">
        <f>(order_items[[#This Row],[quantity]]*order_items[[#This Row],[list_price]]-order_items[[#This Row],[discount]])</f>
        <v>470.92</v>
      </c>
      <c r="H2036" t="str">
        <f>VLOOKUP(I2036, 'categories'!$A$2:$B$1000, 2, FALSE)</f>
        <v>Comfort Bicycles</v>
      </c>
      <c r="I2036">
        <f>VLOOKUP(C2036, products!$A$2:$D$1000, 4, FALSE)</f>
        <v>2</v>
      </c>
      <c r="J2036" t="str">
        <f>VLOOKUP(D2036, stores!$A$2:$B$1000, 2, FALSE)</f>
        <v>Santa Cruz Bikes</v>
      </c>
      <c r="K2036" t="str">
        <f>VLOOKUP(C:C,products!$A$2:$B$1000,2,)</f>
        <v>Sun Bicycles Drifter 7 - Women's - 2017</v>
      </c>
    </row>
    <row r="2037" spans="1:11" x14ac:dyDescent="0.25">
      <c r="A2037">
        <v>720</v>
      </c>
      <c r="B2037">
        <v>2</v>
      </c>
      <c r="C2037">
        <v>6</v>
      </c>
      <c r="D2037">
        <v>1</v>
      </c>
      <c r="E2037">
        <v>469.99</v>
      </c>
      <c r="F2037">
        <v>0.1</v>
      </c>
      <c r="G2037">
        <f>(order_items[[#This Row],[quantity]]*order_items[[#This Row],[list_price]]-order_items[[#This Row],[discount]])</f>
        <v>469.89</v>
      </c>
      <c r="H2037" t="str">
        <f>VLOOKUP(I2037, 'categories'!$A$2:$B$1000, 2, FALSE)</f>
        <v>Mountain Bikes</v>
      </c>
      <c r="I2037">
        <f>VLOOKUP(C2037, products!$A$2:$D$1000, 4, FALSE)</f>
        <v>6</v>
      </c>
      <c r="J2037" t="str">
        <f>VLOOKUP(D2037, stores!$A$2:$B$1000, 2, FALSE)</f>
        <v>Santa Cruz Bikes</v>
      </c>
      <c r="K2037" t="str">
        <f>VLOOKUP(C:C,products!$A$2:$B$1000,2,)</f>
        <v>Surly Ice Cream Truck Frameset - 2016</v>
      </c>
    </row>
    <row r="2038" spans="1:11" x14ac:dyDescent="0.25">
      <c r="A2038">
        <v>721</v>
      </c>
      <c r="B2038">
        <v>1</v>
      </c>
      <c r="C2038">
        <v>45</v>
      </c>
      <c r="D2038">
        <v>2</v>
      </c>
      <c r="E2038">
        <v>869.99</v>
      </c>
      <c r="F2038">
        <v>7.0000000000000007E-2</v>
      </c>
      <c r="G2038">
        <f>(order_items[[#This Row],[quantity]]*order_items[[#This Row],[list_price]]-order_items[[#This Row],[discount]])</f>
        <v>1739.91</v>
      </c>
      <c r="H2038" t="str">
        <f>VLOOKUP(I2038, 'categories'!$A$2:$B$1000, 2, FALSE)</f>
        <v>Mountain Bikes</v>
      </c>
      <c r="I2038">
        <f>VLOOKUP(C2038, products!$A$2:$D$1000, 4, FALSE)</f>
        <v>6</v>
      </c>
      <c r="J2038" t="str">
        <f>VLOOKUP(D2038, stores!$A$2:$B$1000, 2, FALSE)</f>
        <v>Baldwin Bikes</v>
      </c>
      <c r="K2038" t="str">
        <f>VLOOKUP(C:C,products!$A$2:$B$1000,2,)</f>
        <v>Haro SR 1.2 - 2017</v>
      </c>
    </row>
    <row r="2039" spans="1:11" x14ac:dyDescent="0.25">
      <c r="A2039">
        <v>721</v>
      </c>
      <c r="B2039">
        <v>2</v>
      </c>
      <c r="C2039">
        <v>102</v>
      </c>
      <c r="D2039">
        <v>1</v>
      </c>
      <c r="E2039">
        <v>489.99</v>
      </c>
      <c r="F2039">
        <v>0.1</v>
      </c>
      <c r="G2039">
        <f>(order_items[[#This Row],[quantity]]*order_items[[#This Row],[list_price]]-order_items[[#This Row],[discount]])</f>
        <v>489.89</v>
      </c>
      <c r="H2039" t="str">
        <f>VLOOKUP(I2039, 'categories'!$A$2:$B$1000, 2, FALSE)</f>
        <v>Comfort Bicycles</v>
      </c>
      <c r="I2039">
        <f>VLOOKUP(C2039, products!$A$2:$D$1000, 4, FALSE)</f>
        <v>2</v>
      </c>
      <c r="J2039" t="str">
        <f>VLOOKUP(D2039, stores!$A$2:$B$1000, 2, FALSE)</f>
        <v>Santa Cruz Bikes</v>
      </c>
      <c r="K2039" t="str">
        <f>VLOOKUP(C:C,products!$A$2:$B$1000,2,)</f>
        <v>Electra Townie Original 7D - 2017</v>
      </c>
    </row>
    <row r="2040" spans="1:11" x14ac:dyDescent="0.25">
      <c r="A2040">
        <v>721</v>
      </c>
      <c r="B2040">
        <v>3</v>
      </c>
      <c r="C2040">
        <v>73</v>
      </c>
      <c r="D2040">
        <v>2</v>
      </c>
      <c r="E2040">
        <v>749.99</v>
      </c>
      <c r="F2040">
        <v>0.05</v>
      </c>
      <c r="G2040">
        <f>(order_items[[#This Row],[quantity]]*order_items[[#This Row],[list_price]]-order_items[[#This Row],[discount]])</f>
        <v>1499.93</v>
      </c>
      <c r="H2040" t="str">
        <f>VLOOKUP(I2040, 'categories'!$A$2:$B$1000, 2, FALSE)</f>
        <v>Cruisers Bicycles</v>
      </c>
      <c r="I2040">
        <f>VLOOKUP(C2040, products!$A$2:$D$1000, 4, FALSE)</f>
        <v>3</v>
      </c>
      <c r="J2040" t="str">
        <f>VLOOKUP(D2040, stores!$A$2:$B$1000, 2, FALSE)</f>
        <v>Baldwin Bikes</v>
      </c>
      <c r="K2040" t="str">
        <f>VLOOKUP(C:C,products!$A$2:$B$1000,2,)</f>
        <v>Sun Bicycles Brickell Tandem 7 - 2017</v>
      </c>
    </row>
    <row r="2041" spans="1:11" x14ac:dyDescent="0.25">
      <c r="A2041">
        <v>721</v>
      </c>
      <c r="B2041">
        <v>4</v>
      </c>
      <c r="C2041">
        <v>33</v>
      </c>
      <c r="D2041">
        <v>1</v>
      </c>
      <c r="E2041">
        <v>469.99</v>
      </c>
      <c r="F2041">
        <v>0.2</v>
      </c>
      <c r="G2041">
        <f>(order_items[[#This Row],[quantity]]*order_items[[#This Row],[list_price]]-order_items[[#This Row],[discount]])</f>
        <v>469.79</v>
      </c>
      <c r="H2041" t="str">
        <f>VLOOKUP(I2041, 'categories'!$A$2:$B$1000, 2, FALSE)</f>
        <v>Mountain Bikes</v>
      </c>
      <c r="I2041">
        <f>VLOOKUP(C2041, products!$A$2:$D$1000, 4, FALSE)</f>
        <v>6</v>
      </c>
      <c r="J2041" t="str">
        <f>VLOOKUP(D2041, stores!$A$2:$B$1000, 2, FALSE)</f>
        <v>Santa Cruz Bikes</v>
      </c>
      <c r="K2041" t="str">
        <f>VLOOKUP(C:C,products!$A$2:$B$1000,2,)</f>
        <v>Surly Wednesday Frameset - 2017</v>
      </c>
    </row>
    <row r="2042" spans="1:11" x14ac:dyDescent="0.25">
      <c r="A2042">
        <v>722</v>
      </c>
      <c r="B2042">
        <v>1</v>
      </c>
      <c r="C2042">
        <v>22</v>
      </c>
      <c r="D2042">
        <v>2</v>
      </c>
      <c r="E2042">
        <v>269.99</v>
      </c>
      <c r="F2042">
        <v>7.0000000000000007E-2</v>
      </c>
      <c r="G2042">
        <f>(order_items[[#This Row],[quantity]]*order_items[[#This Row],[list_price]]-order_items[[#This Row],[discount]])</f>
        <v>539.91</v>
      </c>
      <c r="H2042" t="str">
        <f>VLOOKUP(I2042, 'categories'!$A$2:$B$1000, 2, FALSE)</f>
        <v>Children Bicycles</v>
      </c>
      <c r="I2042">
        <f>VLOOKUP(C2042, products!$A$2:$D$1000, 4, FALSE)</f>
        <v>1</v>
      </c>
      <c r="J2042" t="str">
        <f>VLOOKUP(D2042, stores!$A$2:$B$1000, 2, FALSE)</f>
        <v>Baldwin Bikes</v>
      </c>
      <c r="K2042" t="str">
        <f>VLOOKUP(C:C,products!$A$2:$B$1000,2,)</f>
        <v>Electra Girl's Hawaii 1 (16-inch) - 2015/2016</v>
      </c>
    </row>
    <row r="2043" spans="1:11" x14ac:dyDescent="0.25">
      <c r="A2043">
        <v>722</v>
      </c>
      <c r="B2043">
        <v>2</v>
      </c>
      <c r="C2043">
        <v>3</v>
      </c>
      <c r="D2043">
        <v>1</v>
      </c>
      <c r="E2043">
        <v>999.99</v>
      </c>
      <c r="F2043">
        <v>0.05</v>
      </c>
      <c r="G2043">
        <f>(order_items[[#This Row],[quantity]]*order_items[[#This Row],[list_price]]-order_items[[#This Row],[discount]])</f>
        <v>999.94</v>
      </c>
      <c r="H2043" t="str">
        <f>VLOOKUP(I2043, 'categories'!$A$2:$B$1000, 2, FALSE)</f>
        <v>Mountain Bikes</v>
      </c>
      <c r="I2043">
        <f>VLOOKUP(C2043, products!$A$2:$D$1000, 4, FALSE)</f>
        <v>6</v>
      </c>
      <c r="J2043" t="str">
        <f>VLOOKUP(D2043, stores!$A$2:$B$1000, 2, FALSE)</f>
        <v>Santa Cruz Bikes</v>
      </c>
      <c r="K2043" t="str">
        <f>VLOOKUP(C:C,products!$A$2:$B$1000,2,)</f>
        <v>Surly Wednesday Frameset - 2016</v>
      </c>
    </row>
    <row r="2044" spans="1:11" x14ac:dyDescent="0.25">
      <c r="A2044">
        <v>722</v>
      </c>
      <c r="B2044">
        <v>3</v>
      </c>
      <c r="C2044">
        <v>104</v>
      </c>
      <c r="D2044">
        <v>2</v>
      </c>
      <c r="E2044">
        <v>481.99</v>
      </c>
      <c r="F2044">
        <v>0.1</v>
      </c>
      <c r="G2044">
        <f>(order_items[[#This Row],[quantity]]*order_items[[#This Row],[list_price]]-order_items[[#This Row],[discount]])</f>
        <v>963.88</v>
      </c>
      <c r="H2044" t="str">
        <f>VLOOKUP(I2044, 'categories'!$A$2:$B$1000, 2, FALSE)</f>
        <v>Comfort Bicycles</v>
      </c>
      <c r="I2044">
        <f>VLOOKUP(C2044, products!$A$2:$D$1000, 4, FALSE)</f>
        <v>2</v>
      </c>
      <c r="J2044" t="str">
        <f>VLOOKUP(D2044, stores!$A$2:$B$1000, 2, FALSE)</f>
        <v>Baldwin Bikes</v>
      </c>
      <c r="K2044" t="str">
        <f>VLOOKUP(C:C,products!$A$2:$B$1000,2,)</f>
        <v>Sun Bicycles Streamway - 2017</v>
      </c>
    </row>
    <row r="2045" spans="1:11" x14ac:dyDescent="0.25">
      <c r="A2045">
        <v>723</v>
      </c>
      <c r="B2045">
        <v>1</v>
      </c>
      <c r="C2045">
        <v>24</v>
      </c>
      <c r="D2045">
        <v>2</v>
      </c>
      <c r="E2045">
        <v>549.99</v>
      </c>
      <c r="F2045">
        <v>7.0000000000000007E-2</v>
      </c>
      <c r="G2045">
        <f>(order_items[[#This Row],[quantity]]*order_items[[#This Row],[list_price]]-order_items[[#This Row],[discount]])</f>
        <v>1099.9100000000001</v>
      </c>
      <c r="H2045" t="str">
        <f>VLOOKUP(I2045, 'categories'!$A$2:$B$1000, 2, FALSE)</f>
        <v>Comfort Bicycles</v>
      </c>
      <c r="I2045">
        <f>VLOOKUP(C2045, products!$A$2:$D$1000, 4, FALSE)</f>
        <v>2</v>
      </c>
      <c r="J2045" t="str">
        <f>VLOOKUP(D2045, stores!$A$2:$B$1000, 2, FALSE)</f>
        <v>Baldwin Bikes</v>
      </c>
      <c r="K2045" t="str">
        <f>VLOOKUP(C:C,products!$A$2:$B$1000,2,)</f>
        <v>Electra Townie Original 21D - 2016</v>
      </c>
    </row>
    <row r="2046" spans="1:11" x14ac:dyDescent="0.25">
      <c r="A2046">
        <v>723</v>
      </c>
      <c r="B2046">
        <v>2</v>
      </c>
      <c r="C2046">
        <v>16</v>
      </c>
      <c r="D2046">
        <v>1</v>
      </c>
      <c r="E2046">
        <v>599.99</v>
      </c>
      <c r="F2046">
        <v>0.05</v>
      </c>
      <c r="G2046">
        <f>(order_items[[#This Row],[quantity]]*order_items[[#This Row],[list_price]]-order_items[[#This Row],[discount]])</f>
        <v>599.94000000000005</v>
      </c>
      <c r="H2046" t="str">
        <f>VLOOKUP(I2046, 'categories'!$A$2:$B$1000, 2, FALSE)</f>
        <v>Cruisers Bicycles</v>
      </c>
      <c r="I2046">
        <f>VLOOKUP(C2046, products!$A$2:$D$1000, 4, FALSE)</f>
        <v>3</v>
      </c>
      <c r="J2046" t="str">
        <f>VLOOKUP(D2046, stores!$A$2:$B$1000, 2, FALSE)</f>
        <v>Santa Cruz Bikes</v>
      </c>
      <c r="K2046" t="str">
        <f>VLOOKUP(C:C,products!$A$2:$B$1000,2,)</f>
        <v>Electra Townie Original 7D EQ - 2016</v>
      </c>
    </row>
    <row r="2047" spans="1:11" x14ac:dyDescent="0.25">
      <c r="A2047">
        <v>723</v>
      </c>
      <c r="B2047">
        <v>3</v>
      </c>
      <c r="C2047">
        <v>108</v>
      </c>
      <c r="D2047">
        <v>1</v>
      </c>
      <c r="E2047">
        <v>449.99</v>
      </c>
      <c r="F2047">
        <v>7.0000000000000007E-2</v>
      </c>
      <c r="G2047">
        <f>(order_items[[#This Row],[quantity]]*order_items[[#This Row],[list_price]]-order_items[[#This Row],[discount]])</f>
        <v>449.92</v>
      </c>
      <c r="H2047" t="str">
        <f>VLOOKUP(I2047, 'categories'!$A$2:$B$1000, 2, FALSE)</f>
        <v>Comfort Bicycles</v>
      </c>
      <c r="I2047">
        <f>VLOOKUP(C2047, products!$A$2:$D$1000, 4, FALSE)</f>
        <v>2</v>
      </c>
      <c r="J2047" t="str">
        <f>VLOOKUP(D2047, stores!$A$2:$B$1000, 2, FALSE)</f>
        <v>Santa Cruz Bikes</v>
      </c>
      <c r="K2047" t="str">
        <f>VLOOKUP(C:C,products!$A$2:$B$1000,2,)</f>
        <v>Sun Bicycles Cruz 3 - Women's - 2017</v>
      </c>
    </row>
    <row r="2048" spans="1:11" x14ac:dyDescent="0.25">
      <c r="A2048">
        <v>724</v>
      </c>
      <c r="B2048">
        <v>1</v>
      </c>
      <c r="C2048">
        <v>23</v>
      </c>
      <c r="D2048">
        <v>1</v>
      </c>
      <c r="E2048">
        <v>299.99</v>
      </c>
      <c r="F2048">
        <v>0.05</v>
      </c>
      <c r="G2048">
        <f>(order_items[[#This Row],[quantity]]*order_items[[#This Row],[list_price]]-order_items[[#This Row],[discount]])</f>
        <v>299.94</v>
      </c>
      <c r="H2048" t="str">
        <f>VLOOKUP(I2048, 'categories'!$A$2:$B$1000, 2, FALSE)</f>
        <v>Children Bicycles</v>
      </c>
      <c r="I2048">
        <f>VLOOKUP(C2048, products!$A$2:$D$1000, 4, FALSE)</f>
        <v>1</v>
      </c>
      <c r="J2048" t="str">
        <f>VLOOKUP(D2048, stores!$A$2:$B$1000, 2, FALSE)</f>
        <v>Santa Cruz Bikes</v>
      </c>
      <c r="K2048" t="str">
        <f>VLOOKUP(C:C,products!$A$2:$B$1000,2,)</f>
        <v>Electra Girl's Hawaii 1 (20-inch) - 2015/2016</v>
      </c>
    </row>
    <row r="2049" spans="1:11" x14ac:dyDescent="0.25">
      <c r="A2049">
        <v>724</v>
      </c>
      <c r="B2049">
        <v>2</v>
      </c>
      <c r="C2049">
        <v>75</v>
      </c>
      <c r="D2049">
        <v>1</v>
      </c>
      <c r="E2049">
        <v>599.99</v>
      </c>
      <c r="F2049">
        <v>0.2</v>
      </c>
      <c r="G2049">
        <f>(order_items[[#This Row],[quantity]]*order_items[[#This Row],[list_price]]-order_items[[#This Row],[discount]])</f>
        <v>599.79</v>
      </c>
      <c r="H2049" t="str">
        <f>VLOOKUP(I2049, 'categories'!$A$2:$B$1000, 2, FALSE)</f>
        <v>Cruisers Bicycles</v>
      </c>
      <c r="I2049">
        <f>VLOOKUP(C2049, products!$A$2:$D$1000, 4, FALSE)</f>
        <v>3</v>
      </c>
      <c r="J2049" t="str">
        <f>VLOOKUP(D2049, stores!$A$2:$B$1000, 2, FALSE)</f>
        <v>Santa Cruz Bikes</v>
      </c>
      <c r="K2049" t="str">
        <f>VLOOKUP(C:C,products!$A$2:$B$1000,2,)</f>
        <v>Electra Cruiser Lux Fat Tire 1 Ladies - 2017</v>
      </c>
    </row>
    <row r="2050" spans="1:11" x14ac:dyDescent="0.25">
      <c r="A2050">
        <v>724</v>
      </c>
      <c r="B2050">
        <v>3</v>
      </c>
      <c r="C2050">
        <v>102</v>
      </c>
      <c r="D2050">
        <v>1</v>
      </c>
      <c r="E2050">
        <v>489.99</v>
      </c>
      <c r="F2050">
        <v>0.05</v>
      </c>
      <c r="G2050">
        <f>(order_items[[#This Row],[quantity]]*order_items[[#This Row],[list_price]]-order_items[[#This Row],[discount]])</f>
        <v>489.94</v>
      </c>
      <c r="H2050" t="str">
        <f>VLOOKUP(I2050, 'categories'!$A$2:$B$1000, 2, FALSE)</f>
        <v>Comfort Bicycles</v>
      </c>
      <c r="I2050">
        <f>VLOOKUP(C2050, products!$A$2:$D$1000, 4, FALSE)</f>
        <v>2</v>
      </c>
      <c r="J2050" t="str">
        <f>VLOOKUP(D2050, stores!$A$2:$B$1000, 2, FALSE)</f>
        <v>Santa Cruz Bikes</v>
      </c>
      <c r="K2050" t="str">
        <f>VLOOKUP(C:C,products!$A$2:$B$1000,2,)</f>
        <v>Electra Townie Original 7D - 2017</v>
      </c>
    </row>
    <row r="2051" spans="1:11" x14ac:dyDescent="0.25">
      <c r="A2051">
        <v>724</v>
      </c>
      <c r="B2051">
        <v>4</v>
      </c>
      <c r="C2051">
        <v>55</v>
      </c>
      <c r="D2051">
        <v>1</v>
      </c>
      <c r="E2051">
        <v>2699.99</v>
      </c>
      <c r="F2051">
        <v>0.2</v>
      </c>
      <c r="G2051">
        <f>(order_items[[#This Row],[quantity]]*order_items[[#This Row],[list_price]]-order_items[[#This Row],[discount]])</f>
        <v>2699.79</v>
      </c>
      <c r="H2051" t="str">
        <f>VLOOKUP(I2051, 'categories'!$A$2:$B$1000, 2, FALSE)</f>
        <v>Road Bikes</v>
      </c>
      <c r="I2051">
        <f>VLOOKUP(C2051, products!$A$2:$D$1000, 4, FALSE)</f>
        <v>7</v>
      </c>
      <c r="J2051" t="str">
        <f>VLOOKUP(D2051, stores!$A$2:$B$1000, 2, FALSE)</f>
        <v>Santa Cruz Bikes</v>
      </c>
      <c r="K2051" t="str">
        <f>VLOOKUP(C:C,products!$A$2:$B$1000,2,)</f>
        <v>Trek Domane S 6 - 2017</v>
      </c>
    </row>
    <row r="2052" spans="1:11" x14ac:dyDescent="0.25">
      <c r="A2052">
        <v>725</v>
      </c>
      <c r="B2052">
        <v>1</v>
      </c>
      <c r="C2052">
        <v>90</v>
      </c>
      <c r="D2052">
        <v>1</v>
      </c>
      <c r="E2052">
        <v>209.99</v>
      </c>
      <c r="F2052">
        <v>0.1</v>
      </c>
      <c r="G2052">
        <f>(order_items[[#This Row],[quantity]]*order_items[[#This Row],[list_price]]-order_items[[#This Row],[discount]])</f>
        <v>209.89000000000001</v>
      </c>
      <c r="H2052" t="str">
        <f>VLOOKUP(I2052, 'categories'!$A$2:$B$1000, 2, FALSE)</f>
        <v>Children Bicycles</v>
      </c>
      <c r="I2052">
        <f>VLOOKUP(C2052, products!$A$2:$D$1000, 4, FALSE)</f>
        <v>1</v>
      </c>
      <c r="J2052" t="str">
        <f>VLOOKUP(D2052, stores!$A$2:$B$1000, 2, FALSE)</f>
        <v>Santa Cruz Bikes</v>
      </c>
      <c r="K2052" t="str">
        <f>VLOOKUP(C:C,products!$A$2:$B$1000,2,)</f>
        <v>Trek Precaliber 16 Girls - 2017</v>
      </c>
    </row>
    <row r="2053" spans="1:11" x14ac:dyDescent="0.25">
      <c r="A2053">
        <v>725</v>
      </c>
      <c r="B2053">
        <v>2</v>
      </c>
      <c r="C2053">
        <v>91</v>
      </c>
      <c r="D2053">
        <v>1</v>
      </c>
      <c r="E2053">
        <v>349.99</v>
      </c>
      <c r="F2053">
        <v>0.05</v>
      </c>
      <c r="G2053">
        <f>(order_items[[#This Row],[quantity]]*order_items[[#This Row],[list_price]]-order_items[[#This Row],[discount]])</f>
        <v>349.94</v>
      </c>
      <c r="H2053" t="str">
        <f>VLOOKUP(I2053, 'categories'!$A$2:$B$1000, 2, FALSE)</f>
        <v>Children Bicycles</v>
      </c>
      <c r="I2053">
        <f>VLOOKUP(C2053, products!$A$2:$D$1000, 4, FALSE)</f>
        <v>1</v>
      </c>
      <c r="J2053" t="str">
        <f>VLOOKUP(D2053, stores!$A$2:$B$1000, 2, FALSE)</f>
        <v>Santa Cruz Bikes</v>
      </c>
      <c r="K2053" t="str">
        <f>VLOOKUP(C:C,products!$A$2:$B$1000,2,)</f>
        <v>Trek Precaliber 24 (21-Speed) - Girls - 2017</v>
      </c>
    </row>
    <row r="2054" spans="1:11" x14ac:dyDescent="0.25">
      <c r="A2054">
        <v>725</v>
      </c>
      <c r="B2054">
        <v>3</v>
      </c>
      <c r="C2054">
        <v>77</v>
      </c>
      <c r="D2054">
        <v>2</v>
      </c>
      <c r="E2054">
        <v>799.99</v>
      </c>
      <c r="F2054">
        <v>7.0000000000000007E-2</v>
      </c>
      <c r="G2054">
        <f>(order_items[[#This Row],[quantity]]*order_items[[#This Row],[list_price]]-order_items[[#This Row],[discount]])</f>
        <v>1599.91</v>
      </c>
      <c r="H2054" t="str">
        <f>VLOOKUP(I2054, 'categories'!$A$2:$B$1000, 2, FALSE)</f>
        <v>Cruisers Bicycles</v>
      </c>
      <c r="I2054">
        <f>VLOOKUP(C2054, products!$A$2:$D$1000, 4, FALSE)</f>
        <v>3</v>
      </c>
      <c r="J2054" t="str">
        <f>VLOOKUP(D2054, stores!$A$2:$B$1000, 2, FALSE)</f>
        <v>Baldwin Bikes</v>
      </c>
      <c r="K2054" t="str">
        <f>VLOOKUP(C:C,products!$A$2:$B$1000,2,)</f>
        <v>Electra Glam Punk 3i Ladies' - 2017</v>
      </c>
    </row>
    <row r="2055" spans="1:11" x14ac:dyDescent="0.25">
      <c r="A2055">
        <v>725</v>
      </c>
      <c r="B2055">
        <v>4</v>
      </c>
      <c r="C2055">
        <v>62</v>
      </c>
      <c r="D2055">
        <v>2</v>
      </c>
      <c r="E2055">
        <v>3499.99</v>
      </c>
      <c r="F2055">
        <v>0.1</v>
      </c>
      <c r="G2055">
        <f>(order_items[[#This Row],[quantity]]*order_items[[#This Row],[list_price]]-order_items[[#This Row],[discount]])</f>
        <v>6999.8799999999992</v>
      </c>
      <c r="H2055" t="str">
        <f>VLOOKUP(I2055, 'categories'!$A$2:$B$1000, 2, FALSE)</f>
        <v>Cyclocross Bicycles</v>
      </c>
      <c r="I2055">
        <f>VLOOKUP(C2055, products!$A$2:$D$1000, 4, FALSE)</f>
        <v>4</v>
      </c>
      <c r="J2055" t="str">
        <f>VLOOKUP(D2055, stores!$A$2:$B$1000, 2, FALSE)</f>
        <v>Baldwin Bikes</v>
      </c>
      <c r="K2055" t="str">
        <f>VLOOKUP(C:C,products!$A$2:$B$1000,2,)</f>
        <v>Trek Boone 7 - 2017</v>
      </c>
    </row>
    <row r="2056" spans="1:11" x14ac:dyDescent="0.25">
      <c r="A2056">
        <v>726</v>
      </c>
      <c r="B2056">
        <v>1</v>
      </c>
      <c r="C2056">
        <v>64</v>
      </c>
      <c r="D2056">
        <v>1</v>
      </c>
      <c r="E2056">
        <v>489.99</v>
      </c>
      <c r="F2056">
        <v>0.2</v>
      </c>
      <c r="G2056">
        <f>(order_items[[#This Row],[quantity]]*order_items[[#This Row],[list_price]]-order_items[[#This Row],[discount]])</f>
        <v>489.79</v>
      </c>
      <c r="H2056" t="str">
        <f>VLOOKUP(I2056, 'categories'!$A$2:$B$1000, 2, FALSE)</f>
        <v>Cruisers Bicycles</v>
      </c>
      <c r="I2056">
        <f>VLOOKUP(C2056, products!$A$2:$D$1000, 4, FALSE)</f>
        <v>3</v>
      </c>
      <c r="J2056" t="str">
        <f>VLOOKUP(D2056, stores!$A$2:$B$1000, 2, FALSE)</f>
        <v>Santa Cruz Bikes</v>
      </c>
      <c r="K2056" t="str">
        <f>VLOOKUP(C:C,products!$A$2:$B$1000,2,)</f>
        <v>Electra Townie Original 7D - 2017</v>
      </c>
    </row>
    <row r="2057" spans="1:11" x14ac:dyDescent="0.25">
      <c r="A2057">
        <v>727</v>
      </c>
      <c r="B2057">
        <v>1</v>
      </c>
      <c r="C2057">
        <v>78</v>
      </c>
      <c r="D2057">
        <v>1</v>
      </c>
      <c r="E2057">
        <v>647.99</v>
      </c>
      <c r="F2057">
        <v>7.0000000000000007E-2</v>
      </c>
      <c r="G2057">
        <f>(order_items[[#This Row],[quantity]]*order_items[[#This Row],[list_price]]-order_items[[#This Row],[discount]])</f>
        <v>647.91999999999996</v>
      </c>
      <c r="H2057" t="str">
        <f>VLOOKUP(I2057, 'categories'!$A$2:$B$1000, 2, FALSE)</f>
        <v>Cruisers Bicycles</v>
      </c>
      <c r="I2057">
        <f>VLOOKUP(C2057, products!$A$2:$D$1000, 4, FALSE)</f>
        <v>3</v>
      </c>
      <c r="J2057" t="str">
        <f>VLOOKUP(D2057, stores!$A$2:$B$1000, 2, FALSE)</f>
        <v>Santa Cruz Bikes</v>
      </c>
      <c r="K2057" t="str">
        <f>VLOOKUP(C:C,products!$A$2:$B$1000,2,)</f>
        <v>Sun Bicycles Biscayne Tandem CB - 2017</v>
      </c>
    </row>
    <row r="2058" spans="1:11" x14ac:dyDescent="0.25">
      <c r="A2058">
        <v>727</v>
      </c>
      <c r="B2058">
        <v>2</v>
      </c>
      <c r="C2058">
        <v>82</v>
      </c>
      <c r="D2058">
        <v>2</v>
      </c>
      <c r="E2058">
        <v>659.99</v>
      </c>
      <c r="F2058">
        <v>0.05</v>
      </c>
      <c r="G2058">
        <f>(order_items[[#This Row],[quantity]]*order_items[[#This Row],[list_price]]-order_items[[#This Row],[discount]])</f>
        <v>1319.93</v>
      </c>
      <c r="H2058" t="str">
        <f>VLOOKUP(I2058, 'categories'!$A$2:$B$1000, 2, FALSE)</f>
        <v>Cruisers Bicycles</v>
      </c>
      <c r="I2058">
        <f>VLOOKUP(C2058, products!$A$2:$D$1000, 4, FALSE)</f>
        <v>3</v>
      </c>
      <c r="J2058" t="str">
        <f>VLOOKUP(D2058, stores!$A$2:$B$1000, 2, FALSE)</f>
        <v>Baldwin Bikes</v>
      </c>
      <c r="K2058" t="str">
        <f>VLOOKUP(C:C,products!$A$2:$B$1000,2,)</f>
        <v>Electra Amsterdam Original 3i Ladies' - 2017</v>
      </c>
    </row>
    <row r="2059" spans="1:11" x14ac:dyDescent="0.25">
      <c r="A2059">
        <v>728</v>
      </c>
      <c r="B2059">
        <v>1</v>
      </c>
      <c r="C2059">
        <v>70</v>
      </c>
      <c r="D2059">
        <v>1</v>
      </c>
      <c r="E2059">
        <v>659.99</v>
      </c>
      <c r="F2059">
        <v>0.05</v>
      </c>
      <c r="G2059">
        <f>(order_items[[#This Row],[quantity]]*order_items[[#This Row],[list_price]]-order_items[[#This Row],[discount]])</f>
        <v>659.94</v>
      </c>
      <c r="H2059" t="str">
        <f>VLOOKUP(I2059, 'categories'!$A$2:$B$1000, 2, FALSE)</f>
        <v>Cruisers Bicycles</v>
      </c>
      <c r="I2059">
        <f>VLOOKUP(C2059, products!$A$2:$D$1000, 4, FALSE)</f>
        <v>3</v>
      </c>
      <c r="J2059" t="str">
        <f>VLOOKUP(D2059, stores!$A$2:$B$1000, 2, FALSE)</f>
        <v>Santa Cruz Bikes</v>
      </c>
      <c r="K2059" t="str">
        <f>VLOOKUP(C:C,products!$A$2:$B$1000,2,)</f>
        <v>Electra Amsterdam Original 3i - 2015/2017</v>
      </c>
    </row>
    <row r="2060" spans="1:11" x14ac:dyDescent="0.25">
      <c r="A2060">
        <v>728</v>
      </c>
      <c r="B2060">
        <v>2</v>
      </c>
      <c r="C2060">
        <v>56</v>
      </c>
      <c r="D2060">
        <v>1</v>
      </c>
      <c r="E2060">
        <v>5499.99</v>
      </c>
      <c r="F2060">
        <v>0.1</v>
      </c>
      <c r="G2060">
        <f>(order_items[[#This Row],[quantity]]*order_items[[#This Row],[list_price]]-order_items[[#This Row],[discount]])</f>
        <v>5499.8899999999994</v>
      </c>
      <c r="H2060" t="str">
        <f>VLOOKUP(I2060, 'categories'!$A$2:$B$1000, 2, FALSE)</f>
        <v>Road Bikes</v>
      </c>
      <c r="I2060">
        <f>VLOOKUP(C2060, products!$A$2:$D$1000, 4, FALSE)</f>
        <v>7</v>
      </c>
      <c r="J2060" t="str">
        <f>VLOOKUP(D2060, stores!$A$2:$B$1000, 2, FALSE)</f>
        <v>Santa Cruz Bikes</v>
      </c>
      <c r="K2060" t="str">
        <f>VLOOKUP(C:C,products!$A$2:$B$1000,2,)</f>
        <v>Trek Domane SLR 6 Disc - 2017</v>
      </c>
    </row>
    <row r="2061" spans="1:11" x14ac:dyDescent="0.25">
      <c r="A2061">
        <v>728</v>
      </c>
      <c r="B2061">
        <v>3</v>
      </c>
      <c r="C2061">
        <v>91</v>
      </c>
      <c r="D2061">
        <v>1</v>
      </c>
      <c r="E2061">
        <v>349.99</v>
      </c>
      <c r="F2061">
        <v>0.1</v>
      </c>
      <c r="G2061">
        <f>(order_items[[#This Row],[quantity]]*order_items[[#This Row],[list_price]]-order_items[[#This Row],[discount]])</f>
        <v>349.89</v>
      </c>
      <c r="H2061" t="str">
        <f>VLOOKUP(I2061, 'categories'!$A$2:$B$1000, 2, FALSE)</f>
        <v>Children Bicycles</v>
      </c>
      <c r="I2061">
        <f>VLOOKUP(C2061, products!$A$2:$D$1000, 4, FALSE)</f>
        <v>1</v>
      </c>
      <c r="J2061" t="str">
        <f>VLOOKUP(D2061, stores!$A$2:$B$1000, 2, FALSE)</f>
        <v>Santa Cruz Bikes</v>
      </c>
      <c r="K2061" t="str">
        <f>VLOOKUP(C:C,products!$A$2:$B$1000,2,)</f>
        <v>Trek Precaliber 24 (21-Speed) - Girls - 2017</v>
      </c>
    </row>
    <row r="2062" spans="1:11" x14ac:dyDescent="0.25">
      <c r="A2062">
        <v>728</v>
      </c>
      <c r="B2062">
        <v>4</v>
      </c>
      <c r="C2062">
        <v>58</v>
      </c>
      <c r="D2062">
        <v>1</v>
      </c>
      <c r="E2062">
        <v>4999.99</v>
      </c>
      <c r="F2062">
        <v>7.0000000000000007E-2</v>
      </c>
      <c r="G2062">
        <f>(order_items[[#This Row],[quantity]]*order_items[[#This Row],[list_price]]-order_items[[#This Row],[discount]])</f>
        <v>4999.92</v>
      </c>
      <c r="H2062" t="str">
        <f>VLOOKUP(I2062, 'categories'!$A$2:$B$1000, 2, FALSE)</f>
        <v>Road Bikes</v>
      </c>
      <c r="I2062">
        <f>VLOOKUP(C2062, products!$A$2:$D$1000, 4, FALSE)</f>
        <v>7</v>
      </c>
      <c r="J2062" t="str">
        <f>VLOOKUP(D2062, stores!$A$2:$B$1000, 2, FALSE)</f>
        <v>Santa Cruz Bikes</v>
      </c>
      <c r="K2062" t="str">
        <f>VLOOKUP(C:C,products!$A$2:$B$1000,2,)</f>
        <v>Trek Madone 9.2 - 2017</v>
      </c>
    </row>
    <row r="2063" spans="1:11" x14ac:dyDescent="0.25">
      <c r="A2063">
        <v>729</v>
      </c>
      <c r="B2063">
        <v>1</v>
      </c>
      <c r="C2063">
        <v>101</v>
      </c>
      <c r="D2063">
        <v>2</v>
      </c>
      <c r="E2063">
        <v>339.99</v>
      </c>
      <c r="F2063">
        <v>0.1</v>
      </c>
      <c r="G2063">
        <f>(order_items[[#This Row],[quantity]]*order_items[[#This Row],[list_price]]-order_items[[#This Row],[discount]])</f>
        <v>679.88</v>
      </c>
      <c r="H2063" t="str">
        <f>VLOOKUP(I2063, 'categories'!$A$2:$B$1000, 2, FALSE)</f>
        <v>Children Bicycles</v>
      </c>
      <c r="I2063">
        <f>VLOOKUP(C2063, products!$A$2:$D$1000, 4, FALSE)</f>
        <v>1</v>
      </c>
      <c r="J2063" t="str">
        <f>VLOOKUP(D2063, stores!$A$2:$B$1000, 2, FALSE)</f>
        <v>Baldwin Bikes</v>
      </c>
      <c r="K2063" t="str">
        <f>VLOOKUP(C:C,products!$A$2:$B$1000,2,)</f>
        <v>Electra Townie 7D (20-inch) - Boys' - 2017</v>
      </c>
    </row>
    <row r="2064" spans="1:11" x14ac:dyDescent="0.25">
      <c r="A2064">
        <v>730</v>
      </c>
      <c r="B2064">
        <v>1</v>
      </c>
      <c r="C2064">
        <v>59</v>
      </c>
      <c r="D2064">
        <v>2</v>
      </c>
      <c r="E2064">
        <v>2599.9899999999998</v>
      </c>
      <c r="F2064">
        <v>0.05</v>
      </c>
      <c r="G2064">
        <f>(order_items[[#This Row],[quantity]]*order_items[[#This Row],[list_price]]-order_items[[#This Row],[discount]])</f>
        <v>5199.9299999999994</v>
      </c>
      <c r="H2064" t="str">
        <f>VLOOKUP(I2064, 'categories'!$A$2:$B$1000, 2, FALSE)</f>
        <v>Road Bikes</v>
      </c>
      <c r="I2064">
        <f>VLOOKUP(C2064, products!$A$2:$D$1000, 4, FALSE)</f>
        <v>7</v>
      </c>
      <c r="J2064" t="str">
        <f>VLOOKUP(D2064, stores!$A$2:$B$1000, 2, FALSE)</f>
        <v>Baldwin Bikes</v>
      </c>
      <c r="K2064" t="str">
        <f>VLOOKUP(C:C,products!$A$2:$B$1000,2,)</f>
        <v>Trek Domane S 5 Disc - 2017</v>
      </c>
    </row>
    <row r="2065" spans="1:11" x14ac:dyDescent="0.25">
      <c r="A2065">
        <v>730</v>
      </c>
      <c r="B2065">
        <v>2</v>
      </c>
      <c r="C2065">
        <v>79</v>
      </c>
      <c r="D2065">
        <v>1</v>
      </c>
      <c r="E2065">
        <v>402.99</v>
      </c>
      <c r="F2065">
        <v>0.1</v>
      </c>
      <c r="G2065">
        <f>(order_items[[#This Row],[quantity]]*order_items[[#This Row],[list_price]]-order_items[[#This Row],[discount]])</f>
        <v>402.89</v>
      </c>
      <c r="H2065" t="str">
        <f>VLOOKUP(I2065, 'categories'!$A$2:$B$1000, 2, FALSE)</f>
        <v>Cruisers Bicycles</v>
      </c>
      <c r="I2065">
        <f>VLOOKUP(C2065, products!$A$2:$D$1000, 4, FALSE)</f>
        <v>3</v>
      </c>
      <c r="J2065" t="str">
        <f>VLOOKUP(D2065, stores!$A$2:$B$1000, 2, FALSE)</f>
        <v>Santa Cruz Bikes</v>
      </c>
      <c r="K2065" t="str">
        <f>VLOOKUP(C:C,products!$A$2:$B$1000,2,)</f>
        <v>Sun Bicycles Boardwalk (24-inch Wheels) - 2017</v>
      </c>
    </row>
    <row r="2066" spans="1:11" x14ac:dyDescent="0.25">
      <c r="A2066">
        <v>730</v>
      </c>
      <c r="B2066">
        <v>3</v>
      </c>
      <c r="C2066">
        <v>96</v>
      </c>
      <c r="D2066">
        <v>2</v>
      </c>
      <c r="E2066">
        <v>349.99</v>
      </c>
      <c r="F2066">
        <v>7.0000000000000007E-2</v>
      </c>
      <c r="G2066">
        <f>(order_items[[#This Row],[quantity]]*order_items[[#This Row],[list_price]]-order_items[[#This Row],[discount]])</f>
        <v>699.91</v>
      </c>
      <c r="H2066" t="str">
        <f>VLOOKUP(I2066, 'categories'!$A$2:$B$1000, 2, FALSE)</f>
        <v>Children Bicycles</v>
      </c>
      <c r="I2066">
        <f>VLOOKUP(C2066, products!$A$2:$D$1000, 4, FALSE)</f>
        <v>1</v>
      </c>
      <c r="J2066" t="str">
        <f>VLOOKUP(D2066, stores!$A$2:$B$1000, 2, FALSE)</f>
        <v>Baldwin Bikes</v>
      </c>
      <c r="K2066" t="str">
        <f>VLOOKUP(C:C,products!$A$2:$B$1000,2,)</f>
        <v>Electra Moto 3i (20-inch) - Boy's - 2017</v>
      </c>
    </row>
    <row r="2067" spans="1:11" x14ac:dyDescent="0.25">
      <c r="A2067">
        <v>730</v>
      </c>
      <c r="B2067">
        <v>4</v>
      </c>
      <c r="C2067">
        <v>13</v>
      </c>
      <c r="D2067">
        <v>1</v>
      </c>
      <c r="E2067">
        <v>269.99</v>
      </c>
      <c r="F2067">
        <v>0.1</v>
      </c>
      <c r="G2067">
        <f>(order_items[[#This Row],[quantity]]*order_items[[#This Row],[list_price]]-order_items[[#This Row],[discount]])</f>
        <v>269.89</v>
      </c>
      <c r="H2067" t="str">
        <f>VLOOKUP(I2067, 'categories'!$A$2:$B$1000, 2, FALSE)</f>
        <v>Cruisers Bicycles</v>
      </c>
      <c r="I2067">
        <f>VLOOKUP(C2067, products!$A$2:$D$1000, 4, FALSE)</f>
        <v>3</v>
      </c>
      <c r="J2067" t="str">
        <f>VLOOKUP(D2067, stores!$A$2:$B$1000, 2, FALSE)</f>
        <v>Santa Cruz Bikes</v>
      </c>
      <c r="K2067" t="str">
        <f>VLOOKUP(C:C,products!$A$2:$B$1000,2,)</f>
        <v>Electra Cruiser 1 (24-Inch) - 2016</v>
      </c>
    </row>
    <row r="2068" spans="1:11" x14ac:dyDescent="0.25">
      <c r="A2068">
        <v>731</v>
      </c>
      <c r="B2068">
        <v>1</v>
      </c>
      <c r="C2068">
        <v>91</v>
      </c>
      <c r="D2068">
        <v>1</v>
      </c>
      <c r="E2068">
        <v>349.99</v>
      </c>
      <c r="F2068">
        <v>0.05</v>
      </c>
      <c r="G2068">
        <f>(order_items[[#This Row],[quantity]]*order_items[[#This Row],[list_price]]-order_items[[#This Row],[discount]])</f>
        <v>349.94</v>
      </c>
      <c r="H2068" t="str">
        <f>VLOOKUP(I2068, 'categories'!$A$2:$B$1000, 2, FALSE)</f>
        <v>Children Bicycles</v>
      </c>
      <c r="I2068">
        <f>VLOOKUP(C2068, products!$A$2:$D$1000, 4, FALSE)</f>
        <v>1</v>
      </c>
      <c r="J2068" t="str">
        <f>VLOOKUP(D2068, stores!$A$2:$B$1000, 2, FALSE)</f>
        <v>Santa Cruz Bikes</v>
      </c>
      <c r="K2068" t="str">
        <f>VLOOKUP(C:C,products!$A$2:$B$1000,2,)</f>
        <v>Trek Precaliber 24 (21-Speed) - Girls - 2017</v>
      </c>
    </row>
    <row r="2069" spans="1:11" x14ac:dyDescent="0.25">
      <c r="A2069">
        <v>731</v>
      </c>
      <c r="B2069">
        <v>2</v>
      </c>
      <c r="C2069">
        <v>49</v>
      </c>
      <c r="D2069">
        <v>1</v>
      </c>
      <c r="E2069">
        <v>3499.99</v>
      </c>
      <c r="F2069">
        <v>0.2</v>
      </c>
      <c r="G2069">
        <f>(order_items[[#This Row],[quantity]]*order_items[[#This Row],[list_price]]-order_items[[#This Row],[discount]])</f>
        <v>3499.79</v>
      </c>
      <c r="H2069" t="str">
        <f>VLOOKUP(I2069, 'categories'!$A$2:$B$1000, 2, FALSE)</f>
        <v>Road Bikes</v>
      </c>
      <c r="I2069">
        <f>VLOOKUP(C2069, products!$A$2:$D$1000, 4, FALSE)</f>
        <v>7</v>
      </c>
      <c r="J2069" t="str">
        <f>VLOOKUP(D2069, stores!$A$2:$B$1000, 2, FALSE)</f>
        <v>Santa Cruz Bikes</v>
      </c>
      <c r="K2069" t="str">
        <f>VLOOKUP(C:C,products!$A$2:$B$1000,2,)</f>
        <v>Trek Domane SL 6 - 2017</v>
      </c>
    </row>
    <row r="2070" spans="1:11" x14ac:dyDescent="0.25">
      <c r="A2070">
        <v>731</v>
      </c>
      <c r="B2070">
        <v>3</v>
      </c>
      <c r="C2070">
        <v>67</v>
      </c>
      <c r="D2070">
        <v>2</v>
      </c>
      <c r="E2070">
        <v>250.99</v>
      </c>
      <c r="F2070">
        <v>0.2</v>
      </c>
      <c r="G2070">
        <f>(order_items[[#This Row],[quantity]]*order_items[[#This Row],[list_price]]-order_items[[#This Row],[discount]])</f>
        <v>501.78000000000003</v>
      </c>
      <c r="H2070" t="str">
        <f>VLOOKUP(I2070, 'categories'!$A$2:$B$1000, 2, FALSE)</f>
        <v>Cruisers Bicycles</v>
      </c>
      <c r="I2070">
        <f>VLOOKUP(C2070, products!$A$2:$D$1000, 4, FALSE)</f>
        <v>3</v>
      </c>
      <c r="J2070" t="str">
        <f>VLOOKUP(D2070, stores!$A$2:$B$1000, 2, FALSE)</f>
        <v>Baldwin Bikes</v>
      </c>
      <c r="K2070" t="str">
        <f>VLOOKUP(C:C,products!$A$2:$B$1000,2,)</f>
        <v>Sun Bicycles Revolutions 24 - Girl's - 2017</v>
      </c>
    </row>
    <row r="2071" spans="1:11" x14ac:dyDescent="0.25">
      <c r="A2071">
        <v>731</v>
      </c>
      <c r="B2071">
        <v>4</v>
      </c>
      <c r="C2071">
        <v>29</v>
      </c>
      <c r="D2071">
        <v>1</v>
      </c>
      <c r="E2071">
        <v>999.99</v>
      </c>
      <c r="F2071">
        <v>0.2</v>
      </c>
      <c r="G2071">
        <f>(order_items[[#This Row],[quantity]]*order_items[[#This Row],[list_price]]-order_items[[#This Row],[discount]])</f>
        <v>999.79</v>
      </c>
      <c r="H2071" t="str">
        <f>VLOOKUP(I2071, 'categories'!$A$2:$B$1000, 2, FALSE)</f>
        <v>Mountain Bikes</v>
      </c>
      <c r="I2071">
        <f>VLOOKUP(C2071, products!$A$2:$D$1000, 4, FALSE)</f>
        <v>6</v>
      </c>
      <c r="J2071" t="str">
        <f>VLOOKUP(D2071, stores!$A$2:$B$1000, 2, FALSE)</f>
        <v>Santa Cruz Bikes</v>
      </c>
      <c r="K2071" t="str">
        <f>VLOOKUP(C:C,products!$A$2:$B$1000,2,)</f>
        <v>Trek X-Caliber 8 - 2017</v>
      </c>
    </row>
    <row r="2072" spans="1:11" x14ac:dyDescent="0.25">
      <c r="A2072">
        <v>732</v>
      </c>
      <c r="B2072">
        <v>1</v>
      </c>
      <c r="C2072">
        <v>47</v>
      </c>
      <c r="D2072">
        <v>1</v>
      </c>
      <c r="E2072">
        <v>5299.99</v>
      </c>
      <c r="F2072">
        <v>7.0000000000000007E-2</v>
      </c>
      <c r="G2072">
        <f>(order_items[[#This Row],[quantity]]*order_items[[#This Row],[list_price]]-order_items[[#This Row],[discount]])</f>
        <v>5299.92</v>
      </c>
      <c r="H2072" t="str">
        <f>VLOOKUP(I2072, 'categories'!$A$2:$B$1000, 2, FALSE)</f>
        <v>Mountain Bikes</v>
      </c>
      <c r="I2072">
        <f>VLOOKUP(C2072, products!$A$2:$D$1000, 4, FALSE)</f>
        <v>6</v>
      </c>
      <c r="J2072" t="str">
        <f>VLOOKUP(D2072, stores!$A$2:$B$1000, 2, FALSE)</f>
        <v>Santa Cruz Bikes</v>
      </c>
      <c r="K2072" t="str">
        <f>VLOOKUP(C:C,products!$A$2:$B$1000,2,)</f>
        <v>Trek Remedy 9.8 - 2017</v>
      </c>
    </row>
    <row r="2073" spans="1:11" x14ac:dyDescent="0.25">
      <c r="A2073">
        <v>732</v>
      </c>
      <c r="B2073">
        <v>2</v>
      </c>
      <c r="C2073">
        <v>4</v>
      </c>
      <c r="D2073">
        <v>2</v>
      </c>
      <c r="E2073">
        <v>2899.99</v>
      </c>
      <c r="F2073">
        <v>7.0000000000000007E-2</v>
      </c>
      <c r="G2073">
        <f>(order_items[[#This Row],[quantity]]*order_items[[#This Row],[list_price]]-order_items[[#This Row],[discount]])</f>
        <v>5799.91</v>
      </c>
      <c r="H2073" t="str">
        <f>VLOOKUP(I2073, 'categories'!$A$2:$B$1000, 2, FALSE)</f>
        <v>Mountain Bikes</v>
      </c>
      <c r="I2073">
        <f>VLOOKUP(C2073, products!$A$2:$D$1000, 4, FALSE)</f>
        <v>6</v>
      </c>
      <c r="J2073" t="str">
        <f>VLOOKUP(D2073, stores!$A$2:$B$1000, 2, FALSE)</f>
        <v>Baldwin Bikes</v>
      </c>
      <c r="K2073" t="str">
        <f>VLOOKUP(C:C,products!$A$2:$B$1000,2,)</f>
        <v>Trek Fuel EX 8 29 - 2016</v>
      </c>
    </row>
    <row r="2074" spans="1:11" x14ac:dyDescent="0.25">
      <c r="A2074">
        <v>733</v>
      </c>
      <c r="B2074">
        <v>1</v>
      </c>
      <c r="C2074">
        <v>84</v>
      </c>
      <c r="D2074">
        <v>1</v>
      </c>
      <c r="E2074">
        <v>109.99</v>
      </c>
      <c r="F2074">
        <v>0.05</v>
      </c>
      <c r="G2074">
        <f>(order_items[[#This Row],[quantity]]*order_items[[#This Row],[list_price]]-order_items[[#This Row],[discount]])</f>
        <v>109.94</v>
      </c>
      <c r="H2074" t="str">
        <f>VLOOKUP(I2074, 'categories'!$A$2:$B$1000, 2, FALSE)</f>
        <v>Children Bicycles</v>
      </c>
      <c r="I2074">
        <f>VLOOKUP(C2074, products!$A$2:$D$1000, 4, FALSE)</f>
        <v>1</v>
      </c>
      <c r="J2074" t="str">
        <f>VLOOKUP(D2074, stores!$A$2:$B$1000, 2, FALSE)</f>
        <v>Santa Cruz Bikes</v>
      </c>
      <c r="K2074" t="str">
        <f>VLOOKUP(C:C,products!$A$2:$B$1000,2,)</f>
        <v>Sun Bicycles Lil Kitt'n - 2017</v>
      </c>
    </row>
    <row r="2075" spans="1:11" x14ac:dyDescent="0.25">
      <c r="A2075">
        <v>733</v>
      </c>
      <c r="B2075">
        <v>2</v>
      </c>
      <c r="C2075">
        <v>55</v>
      </c>
      <c r="D2075">
        <v>1</v>
      </c>
      <c r="E2075">
        <v>2699.99</v>
      </c>
      <c r="F2075">
        <v>0.2</v>
      </c>
      <c r="G2075">
        <f>(order_items[[#This Row],[quantity]]*order_items[[#This Row],[list_price]]-order_items[[#This Row],[discount]])</f>
        <v>2699.79</v>
      </c>
      <c r="H2075" t="str">
        <f>VLOOKUP(I2075, 'categories'!$A$2:$B$1000, 2, FALSE)</f>
        <v>Road Bikes</v>
      </c>
      <c r="I2075">
        <f>VLOOKUP(C2075, products!$A$2:$D$1000, 4, FALSE)</f>
        <v>7</v>
      </c>
      <c r="J2075" t="str">
        <f>VLOOKUP(D2075, stores!$A$2:$B$1000, 2, FALSE)</f>
        <v>Santa Cruz Bikes</v>
      </c>
      <c r="K2075" t="str">
        <f>VLOOKUP(C:C,products!$A$2:$B$1000,2,)</f>
        <v>Trek Domane S 6 - 2017</v>
      </c>
    </row>
    <row r="2076" spans="1:11" x14ac:dyDescent="0.25">
      <c r="A2076">
        <v>733</v>
      </c>
      <c r="B2076">
        <v>3</v>
      </c>
      <c r="C2076">
        <v>102</v>
      </c>
      <c r="D2076">
        <v>2</v>
      </c>
      <c r="E2076">
        <v>489.99</v>
      </c>
      <c r="F2076">
        <v>0.1</v>
      </c>
      <c r="G2076">
        <f>(order_items[[#This Row],[quantity]]*order_items[[#This Row],[list_price]]-order_items[[#This Row],[discount]])</f>
        <v>979.88</v>
      </c>
      <c r="H2076" t="str">
        <f>VLOOKUP(I2076, 'categories'!$A$2:$B$1000, 2, FALSE)</f>
        <v>Comfort Bicycles</v>
      </c>
      <c r="I2076">
        <f>VLOOKUP(C2076, products!$A$2:$D$1000, 4, FALSE)</f>
        <v>2</v>
      </c>
      <c r="J2076" t="str">
        <f>VLOOKUP(D2076, stores!$A$2:$B$1000, 2, FALSE)</f>
        <v>Baldwin Bikes</v>
      </c>
      <c r="K2076" t="str">
        <f>VLOOKUP(C:C,products!$A$2:$B$1000,2,)</f>
        <v>Electra Townie Original 7D - 2017</v>
      </c>
    </row>
    <row r="2077" spans="1:11" x14ac:dyDescent="0.25">
      <c r="A2077">
        <v>734</v>
      </c>
      <c r="B2077">
        <v>1</v>
      </c>
      <c r="C2077">
        <v>26</v>
      </c>
      <c r="D2077">
        <v>1</v>
      </c>
      <c r="E2077">
        <v>599.99</v>
      </c>
      <c r="F2077">
        <v>0.2</v>
      </c>
      <c r="G2077">
        <f>(order_items[[#This Row],[quantity]]*order_items[[#This Row],[list_price]]-order_items[[#This Row],[discount]])</f>
        <v>599.79</v>
      </c>
      <c r="H2077" t="str">
        <f>VLOOKUP(I2077, 'categories'!$A$2:$B$1000, 2, FALSE)</f>
        <v>Comfort Bicycles</v>
      </c>
      <c r="I2077">
        <f>VLOOKUP(C2077, products!$A$2:$D$1000, 4, FALSE)</f>
        <v>2</v>
      </c>
      <c r="J2077" t="str">
        <f>VLOOKUP(D2077, stores!$A$2:$B$1000, 2, FALSE)</f>
        <v>Santa Cruz Bikes</v>
      </c>
      <c r="K2077" t="str">
        <f>VLOOKUP(C:C,products!$A$2:$B$1000,2,)</f>
        <v>Electra Townie Original 7D EQ - 2016</v>
      </c>
    </row>
    <row r="2078" spans="1:11" x14ac:dyDescent="0.25">
      <c r="A2078">
        <v>734</v>
      </c>
      <c r="B2078">
        <v>2</v>
      </c>
      <c r="C2078">
        <v>3</v>
      </c>
      <c r="D2078">
        <v>1</v>
      </c>
      <c r="E2078">
        <v>999.99</v>
      </c>
      <c r="F2078">
        <v>0.05</v>
      </c>
      <c r="G2078">
        <f>(order_items[[#This Row],[quantity]]*order_items[[#This Row],[list_price]]-order_items[[#This Row],[discount]])</f>
        <v>999.94</v>
      </c>
      <c r="H2078" t="str">
        <f>VLOOKUP(I2078, 'categories'!$A$2:$B$1000, 2, FALSE)</f>
        <v>Mountain Bikes</v>
      </c>
      <c r="I2078">
        <f>VLOOKUP(C2078, products!$A$2:$D$1000, 4, FALSE)</f>
        <v>6</v>
      </c>
      <c r="J2078" t="str">
        <f>VLOOKUP(D2078, stores!$A$2:$B$1000, 2, FALSE)</f>
        <v>Santa Cruz Bikes</v>
      </c>
      <c r="K2078" t="str">
        <f>VLOOKUP(C:C,products!$A$2:$B$1000,2,)</f>
        <v>Surly Wednesday Frameset - 2016</v>
      </c>
    </row>
    <row r="2079" spans="1:11" x14ac:dyDescent="0.25">
      <c r="A2079">
        <v>734</v>
      </c>
      <c r="B2079">
        <v>3</v>
      </c>
      <c r="C2079">
        <v>84</v>
      </c>
      <c r="D2079">
        <v>2</v>
      </c>
      <c r="E2079">
        <v>109.99</v>
      </c>
      <c r="F2079">
        <v>0.2</v>
      </c>
      <c r="G2079">
        <f>(order_items[[#This Row],[quantity]]*order_items[[#This Row],[list_price]]-order_items[[#This Row],[discount]])</f>
        <v>219.78</v>
      </c>
      <c r="H2079" t="str">
        <f>VLOOKUP(I2079, 'categories'!$A$2:$B$1000, 2, FALSE)</f>
        <v>Children Bicycles</v>
      </c>
      <c r="I2079">
        <f>VLOOKUP(C2079, products!$A$2:$D$1000, 4, FALSE)</f>
        <v>1</v>
      </c>
      <c r="J2079" t="str">
        <f>VLOOKUP(D2079, stores!$A$2:$B$1000, 2, FALSE)</f>
        <v>Baldwin Bikes</v>
      </c>
      <c r="K2079" t="str">
        <f>VLOOKUP(C:C,products!$A$2:$B$1000,2,)</f>
        <v>Sun Bicycles Lil Kitt'n - 2017</v>
      </c>
    </row>
    <row r="2080" spans="1:11" x14ac:dyDescent="0.25">
      <c r="A2080">
        <v>734</v>
      </c>
      <c r="B2080">
        <v>4</v>
      </c>
      <c r="C2080">
        <v>65</v>
      </c>
      <c r="D2080">
        <v>2</v>
      </c>
      <c r="E2080">
        <v>346.99</v>
      </c>
      <c r="F2080">
        <v>0.1</v>
      </c>
      <c r="G2080">
        <f>(order_items[[#This Row],[quantity]]*order_items[[#This Row],[list_price]]-order_items[[#This Row],[discount]])</f>
        <v>693.88</v>
      </c>
      <c r="H2080" t="str">
        <f>VLOOKUP(I2080, 'categories'!$A$2:$B$1000, 2, FALSE)</f>
        <v>Cruisers Bicycles</v>
      </c>
      <c r="I2080">
        <f>VLOOKUP(C2080, products!$A$2:$D$1000, 4, FALSE)</f>
        <v>3</v>
      </c>
      <c r="J2080" t="str">
        <f>VLOOKUP(D2080, stores!$A$2:$B$1000, 2, FALSE)</f>
        <v>Baldwin Bikes</v>
      </c>
      <c r="K2080" t="str">
        <f>VLOOKUP(C:C,products!$A$2:$B$1000,2,)</f>
        <v>Sun Bicycles Lil Bolt Type-R - 2017</v>
      </c>
    </row>
    <row r="2081" spans="1:11" x14ac:dyDescent="0.25">
      <c r="A2081">
        <v>735</v>
      </c>
      <c r="B2081">
        <v>1</v>
      </c>
      <c r="C2081">
        <v>71</v>
      </c>
      <c r="D2081">
        <v>2</v>
      </c>
      <c r="E2081">
        <v>416.99</v>
      </c>
      <c r="F2081">
        <v>0.1</v>
      </c>
      <c r="G2081">
        <f>(order_items[[#This Row],[quantity]]*order_items[[#This Row],[list_price]]-order_items[[#This Row],[discount]])</f>
        <v>833.88</v>
      </c>
      <c r="H2081" t="str">
        <f>VLOOKUP(I2081, 'categories'!$A$2:$B$1000, 2, FALSE)</f>
        <v>Cruisers Bicycles</v>
      </c>
      <c r="I2081">
        <f>VLOOKUP(C2081, products!$A$2:$D$1000, 4, FALSE)</f>
        <v>3</v>
      </c>
      <c r="J2081" t="str">
        <f>VLOOKUP(D2081, stores!$A$2:$B$1000, 2, FALSE)</f>
        <v>Baldwin Bikes</v>
      </c>
      <c r="K2081" t="str">
        <f>VLOOKUP(C:C,products!$A$2:$B$1000,2,)</f>
        <v>Sun Bicycles Atlas X-Type - 2017</v>
      </c>
    </row>
    <row r="2082" spans="1:11" x14ac:dyDescent="0.25">
      <c r="A2082">
        <v>735</v>
      </c>
      <c r="B2082">
        <v>2</v>
      </c>
      <c r="C2082">
        <v>10</v>
      </c>
      <c r="D2082">
        <v>2</v>
      </c>
      <c r="E2082">
        <v>1549</v>
      </c>
      <c r="F2082">
        <v>7.0000000000000007E-2</v>
      </c>
      <c r="G2082">
        <f>(order_items[[#This Row],[quantity]]*order_items[[#This Row],[list_price]]-order_items[[#This Row],[discount]])</f>
        <v>3097.93</v>
      </c>
      <c r="H2082" t="str">
        <f>VLOOKUP(I2082, 'categories'!$A$2:$B$1000, 2, FALSE)</f>
        <v>Cyclocross Bicycles</v>
      </c>
      <c r="I2082">
        <f>VLOOKUP(C2082, products!$A$2:$D$1000, 4, FALSE)</f>
        <v>4</v>
      </c>
      <c r="J2082" t="str">
        <f>VLOOKUP(D2082, stores!$A$2:$B$1000, 2, FALSE)</f>
        <v>Baldwin Bikes</v>
      </c>
      <c r="K2082" t="str">
        <f>VLOOKUP(C:C,products!$A$2:$B$1000,2,)</f>
        <v>Surly Straggler - 2016</v>
      </c>
    </row>
    <row r="2083" spans="1:11" x14ac:dyDescent="0.25">
      <c r="A2083">
        <v>736</v>
      </c>
      <c r="B2083">
        <v>1</v>
      </c>
      <c r="C2083">
        <v>56</v>
      </c>
      <c r="D2083">
        <v>2</v>
      </c>
      <c r="E2083">
        <v>5499.99</v>
      </c>
      <c r="F2083">
        <v>0.05</v>
      </c>
      <c r="G2083">
        <f>(order_items[[#This Row],[quantity]]*order_items[[#This Row],[list_price]]-order_items[[#This Row],[discount]])</f>
        <v>10999.93</v>
      </c>
      <c r="H2083" t="str">
        <f>VLOOKUP(I2083, 'categories'!$A$2:$B$1000, 2, FALSE)</f>
        <v>Road Bikes</v>
      </c>
      <c r="I2083">
        <f>VLOOKUP(C2083, products!$A$2:$D$1000, 4, FALSE)</f>
        <v>7</v>
      </c>
      <c r="J2083" t="str">
        <f>VLOOKUP(D2083, stores!$A$2:$B$1000, 2, FALSE)</f>
        <v>Baldwin Bikes</v>
      </c>
      <c r="K2083" t="str">
        <f>VLOOKUP(C:C,products!$A$2:$B$1000,2,)</f>
        <v>Trek Domane SLR 6 Disc - 2017</v>
      </c>
    </row>
    <row r="2084" spans="1:11" x14ac:dyDescent="0.25">
      <c r="A2084">
        <v>736</v>
      </c>
      <c r="B2084">
        <v>2</v>
      </c>
      <c r="C2084">
        <v>17</v>
      </c>
      <c r="D2084">
        <v>1</v>
      </c>
      <c r="E2084">
        <v>429</v>
      </c>
      <c r="F2084">
        <v>0.1</v>
      </c>
      <c r="G2084">
        <f>(order_items[[#This Row],[quantity]]*order_items[[#This Row],[list_price]]-order_items[[#This Row],[discount]])</f>
        <v>428.9</v>
      </c>
      <c r="H2084" t="str">
        <f>VLOOKUP(I2084, 'categories'!$A$2:$B$1000, 2, FALSE)</f>
        <v>Cruisers Bicycles</v>
      </c>
      <c r="I2084">
        <f>VLOOKUP(C2084, products!$A$2:$D$1000, 4, FALSE)</f>
        <v>3</v>
      </c>
      <c r="J2084" t="str">
        <f>VLOOKUP(D2084, stores!$A$2:$B$1000, 2, FALSE)</f>
        <v>Santa Cruz Bikes</v>
      </c>
      <c r="K2084" t="str">
        <f>VLOOKUP(C:C,products!$A$2:$B$1000,2,)</f>
        <v>Pure Cycles Vine 8-Speed - 2016</v>
      </c>
    </row>
    <row r="2085" spans="1:11" x14ac:dyDescent="0.25">
      <c r="A2085">
        <v>736</v>
      </c>
      <c r="B2085">
        <v>3</v>
      </c>
      <c r="C2085">
        <v>62</v>
      </c>
      <c r="D2085">
        <v>2</v>
      </c>
      <c r="E2085">
        <v>3499.99</v>
      </c>
      <c r="F2085">
        <v>0.2</v>
      </c>
      <c r="G2085">
        <f>(order_items[[#This Row],[quantity]]*order_items[[#This Row],[list_price]]-order_items[[#This Row],[discount]])</f>
        <v>6999.78</v>
      </c>
      <c r="H2085" t="str">
        <f>VLOOKUP(I2085, 'categories'!$A$2:$B$1000, 2, FALSE)</f>
        <v>Cyclocross Bicycles</v>
      </c>
      <c r="I2085">
        <f>VLOOKUP(C2085, products!$A$2:$D$1000, 4, FALSE)</f>
        <v>4</v>
      </c>
      <c r="J2085" t="str">
        <f>VLOOKUP(D2085, stores!$A$2:$B$1000, 2, FALSE)</f>
        <v>Baldwin Bikes</v>
      </c>
      <c r="K2085" t="str">
        <f>VLOOKUP(C:C,products!$A$2:$B$1000,2,)</f>
        <v>Trek Boone 7 - 2017</v>
      </c>
    </row>
    <row r="2086" spans="1:11" x14ac:dyDescent="0.25">
      <c r="A2086">
        <v>737</v>
      </c>
      <c r="B2086">
        <v>1</v>
      </c>
      <c r="C2086">
        <v>52</v>
      </c>
      <c r="D2086">
        <v>1</v>
      </c>
      <c r="E2086">
        <v>875.99</v>
      </c>
      <c r="F2086">
        <v>0.05</v>
      </c>
      <c r="G2086">
        <f>(order_items[[#This Row],[quantity]]*order_items[[#This Row],[list_price]]-order_items[[#This Row],[discount]])</f>
        <v>875.94</v>
      </c>
      <c r="H2086" t="str">
        <f>VLOOKUP(I2086, 'categories'!$A$2:$B$1000, 2, FALSE)</f>
        <v>Road Bikes</v>
      </c>
      <c r="I2086">
        <f>VLOOKUP(C2086, products!$A$2:$D$1000, 4, FALSE)</f>
        <v>7</v>
      </c>
      <c r="J2086" t="str">
        <f>VLOOKUP(D2086, stores!$A$2:$B$1000, 2, FALSE)</f>
        <v>Santa Cruz Bikes</v>
      </c>
      <c r="K2086" t="str">
        <f>VLOOKUP(C:C,products!$A$2:$B$1000,2,)</f>
        <v>Surly Steamroller - 2017</v>
      </c>
    </row>
    <row r="2087" spans="1:11" x14ac:dyDescent="0.25">
      <c r="A2087">
        <v>737</v>
      </c>
      <c r="B2087">
        <v>2</v>
      </c>
      <c r="C2087">
        <v>19</v>
      </c>
      <c r="D2087">
        <v>2</v>
      </c>
      <c r="E2087">
        <v>449</v>
      </c>
      <c r="F2087">
        <v>7.0000000000000007E-2</v>
      </c>
      <c r="G2087">
        <f>(order_items[[#This Row],[quantity]]*order_items[[#This Row],[list_price]]-order_items[[#This Row],[discount]])</f>
        <v>897.93</v>
      </c>
      <c r="H2087" t="str">
        <f>VLOOKUP(I2087, 'categories'!$A$2:$B$1000, 2, FALSE)</f>
        <v>Cruisers Bicycles</v>
      </c>
      <c r="I2087">
        <f>VLOOKUP(C2087, products!$A$2:$D$1000, 4, FALSE)</f>
        <v>3</v>
      </c>
      <c r="J2087" t="str">
        <f>VLOOKUP(D2087, stores!$A$2:$B$1000, 2, FALSE)</f>
        <v>Baldwin Bikes</v>
      </c>
      <c r="K2087" t="str">
        <f>VLOOKUP(C:C,products!$A$2:$B$1000,2,)</f>
        <v>Pure Cycles William 3-Speed - 2016</v>
      </c>
    </row>
    <row r="2088" spans="1:11" x14ac:dyDescent="0.25">
      <c r="A2088">
        <v>737</v>
      </c>
      <c r="B2088">
        <v>3</v>
      </c>
      <c r="C2088">
        <v>77</v>
      </c>
      <c r="D2088">
        <v>2</v>
      </c>
      <c r="E2088">
        <v>799.99</v>
      </c>
      <c r="F2088">
        <v>7.0000000000000007E-2</v>
      </c>
      <c r="G2088">
        <f>(order_items[[#This Row],[quantity]]*order_items[[#This Row],[list_price]]-order_items[[#This Row],[discount]])</f>
        <v>1599.91</v>
      </c>
      <c r="H2088" t="str">
        <f>VLOOKUP(I2088, 'categories'!$A$2:$B$1000, 2, FALSE)</f>
        <v>Cruisers Bicycles</v>
      </c>
      <c r="I2088">
        <f>VLOOKUP(C2088, products!$A$2:$D$1000, 4, FALSE)</f>
        <v>3</v>
      </c>
      <c r="J2088" t="str">
        <f>VLOOKUP(D2088, stores!$A$2:$B$1000, 2, FALSE)</f>
        <v>Baldwin Bikes</v>
      </c>
      <c r="K2088" t="str">
        <f>VLOOKUP(C:C,products!$A$2:$B$1000,2,)</f>
        <v>Electra Glam Punk 3i Ladies' - 2017</v>
      </c>
    </row>
    <row r="2089" spans="1:11" x14ac:dyDescent="0.25">
      <c r="A2089">
        <v>737</v>
      </c>
      <c r="B2089">
        <v>4</v>
      </c>
      <c r="C2089">
        <v>34</v>
      </c>
      <c r="D2089">
        <v>1</v>
      </c>
      <c r="E2089">
        <v>469.99</v>
      </c>
      <c r="F2089">
        <v>0.2</v>
      </c>
      <c r="G2089">
        <f>(order_items[[#This Row],[quantity]]*order_items[[#This Row],[list_price]]-order_items[[#This Row],[discount]])</f>
        <v>469.79</v>
      </c>
      <c r="H2089" t="str">
        <f>VLOOKUP(I2089, 'categories'!$A$2:$B$1000, 2, FALSE)</f>
        <v>Mountain Bikes</v>
      </c>
      <c r="I2089">
        <f>VLOOKUP(C2089, products!$A$2:$D$1000, 4, FALSE)</f>
        <v>6</v>
      </c>
      <c r="J2089" t="str">
        <f>VLOOKUP(D2089, stores!$A$2:$B$1000, 2, FALSE)</f>
        <v>Santa Cruz Bikes</v>
      </c>
      <c r="K2089" t="str">
        <f>VLOOKUP(C:C,products!$A$2:$B$1000,2,)</f>
        <v>Trek Session DH 27.5 Carbon Frameset - 2017</v>
      </c>
    </row>
    <row r="2090" spans="1:11" x14ac:dyDescent="0.25">
      <c r="A2090">
        <v>738</v>
      </c>
      <c r="B2090">
        <v>1</v>
      </c>
      <c r="C2090">
        <v>82</v>
      </c>
      <c r="D2090">
        <v>2</v>
      </c>
      <c r="E2090">
        <v>659.99</v>
      </c>
      <c r="F2090">
        <v>7.0000000000000007E-2</v>
      </c>
      <c r="G2090">
        <f>(order_items[[#This Row],[quantity]]*order_items[[#This Row],[list_price]]-order_items[[#This Row],[discount]])</f>
        <v>1319.91</v>
      </c>
      <c r="H2090" t="str">
        <f>VLOOKUP(I2090, 'categories'!$A$2:$B$1000, 2, FALSE)</f>
        <v>Cruisers Bicycles</v>
      </c>
      <c r="I2090">
        <f>VLOOKUP(C2090, products!$A$2:$D$1000, 4, FALSE)</f>
        <v>3</v>
      </c>
      <c r="J2090" t="str">
        <f>VLOOKUP(D2090, stores!$A$2:$B$1000, 2, FALSE)</f>
        <v>Baldwin Bikes</v>
      </c>
      <c r="K2090" t="str">
        <f>VLOOKUP(C:C,products!$A$2:$B$1000,2,)</f>
        <v>Electra Amsterdam Original 3i Ladies' - 2017</v>
      </c>
    </row>
    <row r="2091" spans="1:11" x14ac:dyDescent="0.25">
      <c r="A2091">
        <v>738</v>
      </c>
      <c r="B2091">
        <v>2</v>
      </c>
      <c r="C2091">
        <v>38</v>
      </c>
      <c r="D2091">
        <v>2</v>
      </c>
      <c r="E2091">
        <v>549.99</v>
      </c>
      <c r="F2091">
        <v>0.2</v>
      </c>
      <c r="G2091">
        <f>(order_items[[#This Row],[quantity]]*order_items[[#This Row],[list_price]]-order_items[[#This Row],[discount]])</f>
        <v>1099.78</v>
      </c>
      <c r="H2091" t="str">
        <f>VLOOKUP(I2091, 'categories'!$A$2:$B$1000, 2, FALSE)</f>
        <v>Mountain Bikes</v>
      </c>
      <c r="I2091">
        <f>VLOOKUP(C2091, products!$A$2:$D$1000, 4, FALSE)</f>
        <v>6</v>
      </c>
      <c r="J2091" t="str">
        <f>VLOOKUP(D2091, stores!$A$2:$B$1000, 2, FALSE)</f>
        <v>Baldwin Bikes</v>
      </c>
      <c r="K2091" t="str">
        <f>VLOOKUP(C:C,products!$A$2:$B$1000,2,)</f>
        <v>Haro Flightline Two 26 Plus - 2017</v>
      </c>
    </row>
    <row r="2092" spans="1:11" x14ac:dyDescent="0.25">
      <c r="A2092">
        <v>738</v>
      </c>
      <c r="B2092">
        <v>3</v>
      </c>
      <c r="C2092">
        <v>25</v>
      </c>
      <c r="D2092">
        <v>1</v>
      </c>
      <c r="E2092">
        <v>499.99</v>
      </c>
      <c r="F2092">
        <v>0.1</v>
      </c>
      <c r="G2092">
        <f>(order_items[[#This Row],[quantity]]*order_items[[#This Row],[list_price]]-order_items[[#This Row],[discount]])</f>
        <v>499.89</v>
      </c>
      <c r="H2092" t="str">
        <f>VLOOKUP(I2092, 'categories'!$A$2:$B$1000, 2, FALSE)</f>
        <v>Comfort Bicycles</v>
      </c>
      <c r="I2092">
        <f>VLOOKUP(C2092, products!$A$2:$D$1000, 4, FALSE)</f>
        <v>2</v>
      </c>
      <c r="J2092" t="str">
        <f>VLOOKUP(D2092, stores!$A$2:$B$1000, 2, FALSE)</f>
        <v>Santa Cruz Bikes</v>
      </c>
      <c r="K2092" t="str">
        <f>VLOOKUP(C:C,products!$A$2:$B$1000,2,)</f>
        <v>Electra Townie Original 7D - 2015/2016</v>
      </c>
    </row>
    <row r="2093" spans="1:11" x14ac:dyDescent="0.25">
      <c r="A2093">
        <v>738</v>
      </c>
      <c r="B2093">
        <v>4</v>
      </c>
      <c r="C2093">
        <v>63</v>
      </c>
      <c r="D2093">
        <v>1</v>
      </c>
      <c r="E2093">
        <v>3499.99</v>
      </c>
      <c r="F2093">
        <v>7.0000000000000007E-2</v>
      </c>
      <c r="G2093">
        <f>(order_items[[#This Row],[quantity]]*order_items[[#This Row],[list_price]]-order_items[[#This Row],[discount]])</f>
        <v>3499.9199999999996</v>
      </c>
      <c r="H2093" t="str">
        <f>VLOOKUP(I2093, 'categories'!$A$2:$B$1000, 2, FALSE)</f>
        <v>Cyclocross Bicycles</v>
      </c>
      <c r="I2093">
        <f>VLOOKUP(C2093, products!$A$2:$D$1000, 4, FALSE)</f>
        <v>4</v>
      </c>
      <c r="J2093" t="str">
        <f>VLOOKUP(D2093, stores!$A$2:$B$1000, 2, FALSE)</f>
        <v>Santa Cruz Bikes</v>
      </c>
      <c r="K2093" t="str">
        <f>VLOOKUP(C:C,products!$A$2:$B$1000,2,)</f>
        <v>Trek Boone Race Shop Limited - 2017</v>
      </c>
    </row>
    <row r="2094" spans="1:11" x14ac:dyDescent="0.25">
      <c r="A2094">
        <v>739</v>
      </c>
      <c r="B2094">
        <v>1</v>
      </c>
      <c r="C2094">
        <v>3</v>
      </c>
      <c r="D2094">
        <v>1</v>
      </c>
      <c r="E2094">
        <v>999.99</v>
      </c>
      <c r="F2094">
        <v>0.2</v>
      </c>
      <c r="G2094">
        <f>(order_items[[#This Row],[quantity]]*order_items[[#This Row],[list_price]]-order_items[[#This Row],[discount]])</f>
        <v>999.79</v>
      </c>
      <c r="H2094" t="str">
        <f>VLOOKUP(I2094, 'categories'!$A$2:$B$1000, 2, FALSE)</f>
        <v>Mountain Bikes</v>
      </c>
      <c r="I2094">
        <f>VLOOKUP(C2094, products!$A$2:$D$1000, 4, FALSE)</f>
        <v>6</v>
      </c>
      <c r="J2094" t="str">
        <f>VLOOKUP(D2094, stores!$A$2:$B$1000, 2, FALSE)</f>
        <v>Santa Cruz Bikes</v>
      </c>
      <c r="K2094" t="str">
        <f>VLOOKUP(C:C,products!$A$2:$B$1000,2,)</f>
        <v>Surly Wednesday Frameset - 2016</v>
      </c>
    </row>
    <row r="2095" spans="1:11" x14ac:dyDescent="0.25">
      <c r="A2095">
        <v>740</v>
      </c>
      <c r="B2095">
        <v>1</v>
      </c>
      <c r="C2095">
        <v>81</v>
      </c>
      <c r="D2095">
        <v>1</v>
      </c>
      <c r="E2095">
        <v>1099.99</v>
      </c>
      <c r="F2095">
        <v>0.05</v>
      </c>
      <c r="G2095">
        <f>(order_items[[#This Row],[quantity]]*order_items[[#This Row],[list_price]]-order_items[[#This Row],[discount]])</f>
        <v>1099.94</v>
      </c>
      <c r="H2095" t="str">
        <f>VLOOKUP(I2095, 'categories'!$A$2:$B$1000, 2, FALSE)</f>
        <v>Cruisers Bicycles</v>
      </c>
      <c r="I2095">
        <f>VLOOKUP(C2095, products!$A$2:$D$1000, 4, FALSE)</f>
        <v>3</v>
      </c>
      <c r="J2095" t="str">
        <f>VLOOKUP(D2095, stores!$A$2:$B$1000, 2, FALSE)</f>
        <v>Santa Cruz Bikes</v>
      </c>
      <c r="K2095" t="str">
        <f>VLOOKUP(C:C,products!$A$2:$B$1000,2,)</f>
        <v>Electra Amsterdam Fashion 7i Ladies' - 2017</v>
      </c>
    </row>
    <row r="2096" spans="1:11" x14ac:dyDescent="0.25">
      <c r="A2096">
        <v>740</v>
      </c>
      <c r="B2096">
        <v>2</v>
      </c>
      <c r="C2096">
        <v>94</v>
      </c>
      <c r="D2096">
        <v>2</v>
      </c>
      <c r="E2096">
        <v>249.99</v>
      </c>
      <c r="F2096">
        <v>0.2</v>
      </c>
      <c r="G2096">
        <f>(order_items[[#This Row],[quantity]]*order_items[[#This Row],[list_price]]-order_items[[#This Row],[discount]])</f>
        <v>499.78000000000003</v>
      </c>
      <c r="H2096" t="str">
        <f>VLOOKUP(I2096, 'categories'!$A$2:$B$1000, 2, FALSE)</f>
        <v>Children Bicycles</v>
      </c>
      <c r="I2096">
        <f>VLOOKUP(C2096, products!$A$2:$D$1000, 4, FALSE)</f>
        <v>1</v>
      </c>
      <c r="J2096" t="str">
        <f>VLOOKUP(D2096, stores!$A$2:$B$1000, 2, FALSE)</f>
        <v>Baldwin Bikes</v>
      </c>
      <c r="K2096" t="str">
        <f>VLOOKUP(C:C,products!$A$2:$B$1000,2,)</f>
        <v>Haro Shredder Pro 20 - 2017</v>
      </c>
    </row>
    <row r="2097" spans="1:11" x14ac:dyDescent="0.25">
      <c r="A2097">
        <v>740</v>
      </c>
      <c r="B2097">
        <v>3</v>
      </c>
      <c r="C2097">
        <v>11</v>
      </c>
      <c r="D2097">
        <v>1</v>
      </c>
      <c r="E2097">
        <v>1680.99</v>
      </c>
      <c r="F2097">
        <v>0.2</v>
      </c>
      <c r="G2097">
        <f>(order_items[[#This Row],[quantity]]*order_items[[#This Row],[list_price]]-order_items[[#This Row],[discount]])</f>
        <v>1680.79</v>
      </c>
      <c r="H2097" t="str">
        <f>VLOOKUP(I2097, 'categories'!$A$2:$B$1000, 2, FALSE)</f>
        <v>Cyclocross Bicycles</v>
      </c>
      <c r="I2097">
        <f>VLOOKUP(C2097, products!$A$2:$D$1000, 4, FALSE)</f>
        <v>4</v>
      </c>
      <c r="J2097" t="str">
        <f>VLOOKUP(D2097, stores!$A$2:$B$1000, 2, FALSE)</f>
        <v>Santa Cruz Bikes</v>
      </c>
      <c r="K2097" t="str">
        <f>VLOOKUP(C:C,products!$A$2:$B$1000,2,)</f>
        <v>Surly Straggler 650b - 2016</v>
      </c>
    </row>
    <row r="2098" spans="1:11" x14ac:dyDescent="0.25">
      <c r="A2098">
        <v>740</v>
      </c>
      <c r="B2098">
        <v>4</v>
      </c>
      <c r="C2098">
        <v>19</v>
      </c>
      <c r="D2098">
        <v>1</v>
      </c>
      <c r="E2098">
        <v>449</v>
      </c>
      <c r="F2098">
        <v>0.2</v>
      </c>
      <c r="G2098">
        <f>(order_items[[#This Row],[quantity]]*order_items[[#This Row],[list_price]]-order_items[[#This Row],[discount]])</f>
        <v>448.8</v>
      </c>
      <c r="H2098" t="str">
        <f>VLOOKUP(I2098, 'categories'!$A$2:$B$1000, 2, FALSE)</f>
        <v>Cruisers Bicycles</v>
      </c>
      <c r="I2098">
        <f>VLOOKUP(C2098, products!$A$2:$D$1000, 4, FALSE)</f>
        <v>3</v>
      </c>
      <c r="J2098" t="str">
        <f>VLOOKUP(D2098, stores!$A$2:$B$1000, 2, FALSE)</f>
        <v>Santa Cruz Bikes</v>
      </c>
      <c r="K2098" t="str">
        <f>VLOOKUP(C:C,products!$A$2:$B$1000,2,)</f>
        <v>Pure Cycles William 3-Speed - 2016</v>
      </c>
    </row>
    <row r="2099" spans="1:11" x14ac:dyDescent="0.25">
      <c r="A2099">
        <v>740</v>
      </c>
      <c r="B2099">
        <v>5</v>
      </c>
      <c r="C2099">
        <v>12</v>
      </c>
      <c r="D2099">
        <v>2</v>
      </c>
      <c r="E2099">
        <v>549.99</v>
      </c>
      <c r="F2099">
        <v>7.0000000000000007E-2</v>
      </c>
      <c r="G2099">
        <f>(order_items[[#This Row],[quantity]]*order_items[[#This Row],[list_price]]-order_items[[#This Row],[discount]])</f>
        <v>1099.9100000000001</v>
      </c>
      <c r="H2099" t="str">
        <f>VLOOKUP(I2099, 'categories'!$A$2:$B$1000, 2, FALSE)</f>
        <v>Cruisers Bicycles</v>
      </c>
      <c r="I2099">
        <f>VLOOKUP(C2099, products!$A$2:$D$1000, 4, FALSE)</f>
        <v>3</v>
      </c>
      <c r="J2099" t="str">
        <f>VLOOKUP(D2099, stores!$A$2:$B$1000, 2, FALSE)</f>
        <v>Baldwin Bikes</v>
      </c>
      <c r="K2099" t="str">
        <f>VLOOKUP(C:C,products!$A$2:$B$1000,2,)</f>
        <v>Electra Townie Original 21D - 2016</v>
      </c>
    </row>
    <row r="2100" spans="1:11" x14ac:dyDescent="0.25">
      <c r="A2100">
        <v>741</v>
      </c>
      <c r="B2100">
        <v>1</v>
      </c>
      <c r="C2100">
        <v>58</v>
      </c>
      <c r="D2100">
        <v>1</v>
      </c>
      <c r="E2100">
        <v>4999.99</v>
      </c>
      <c r="F2100">
        <v>0.05</v>
      </c>
      <c r="G2100">
        <f>(order_items[[#This Row],[quantity]]*order_items[[#This Row],[list_price]]-order_items[[#This Row],[discount]])</f>
        <v>4999.9399999999996</v>
      </c>
      <c r="H2100" t="str">
        <f>VLOOKUP(I2100, 'categories'!$A$2:$B$1000, 2, FALSE)</f>
        <v>Road Bikes</v>
      </c>
      <c r="I2100">
        <f>VLOOKUP(C2100, products!$A$2:$D$1000, 4, FALSE)</f>
        <v>7</v>
      </c>
      <c r="J2100" t="str">
        <f>VLOOKUP(D2100, stores!$A$2:$B$1000, 2, FALSE)</f>
        <v>Santa Cruz Bikes</v>
      </c>
      <c r="K2100" t="str">
        <f>VLOOKUP(C:C,products!$A$2:$B$1000,2,)</f>
        <v>Trek Madone 9.2 - 2017</v>
      </c>
    </row>
    <row r="2101" spans="1:11" x14ac:dyDescent="0.25">
      <c r="A2101">
        <v>741</v>
      </c>
      <c r="B2101">
        <v>2</v>
      </c>
      <c r="C2101">
        <v>76</v>
      </c>
      <c r="D2101">
        <v>1</v>
      </c>
      <c r="E2101">
        <v>299.99</v>
      </c>
      <c r="F2101">
        <v>7.0000000000000007E-2</v>
      </c>
      <c r="G2101">
        <f>(order_items[[#This Row],[quantity]]*order_items[[#This Row],[list_price]]-order_items[[#This Row],[discount]])</f>
        <v>299.92</v>
      </c>
      <c r="H2101" t="str">
        <f>VLOOKUP(I2101, 'categories'!$A$2:$B$1000, 2, FALSE)</f>
        <v>Cruisers Bicycles</v>
      </c>
      <c r="I2101">
        <f>VLOOKUP(C2101, products!$A$2:$D$1000, 4, FALSE)</f>
        <v>3</v>
      </c>
      <c r="J2101" t="str">
        <f>VLOOKUP(D2101, stores!$A$2:$B$1000, 2, FALSE)</f>
        <v>Santa Cruz Bikes</v>
      </c>
      <c r="K2101" t="str">
        <f>VLOOKUP(C:C,products!$A$2:$B$1000,2,)</f>
        <v>Electra Girl's Hawaii 1 16" - 2017</v>
      </c>
    </row>
    <row r="2102" spans="1:11" x14ac:dyDescent="0.25">
      <c r="A2102">
        <v>741</v>
      </c>
      <c r="B2102">
        <v>3</v>
      </c>
      <c r="C2102">
        <v>21</v>
      </c>
      <c r="D2102">
        <v>2</v>
      </c>
      <c r="E2102">
        <v>269.99</v>
      </c>
      <c r="F2102">
        <v>7.0000000000000007E-2</v>
      </c>
      <c r="G2102">
        <f>(order_items[[#This Row],[quantity]]*order_items[[#This Row],[list_price]]-order_items[[#This Row],[discount]])</f>
        <v>539.91</v>
      </c>
      <c r="H2102" t="str">
        <f>VLOOKUP(I2102, 'categories'!$A$2:$B$1000, 2, FALSE)</f>
        <v>Children Bicycles</v>
      </c>
      <c r="I2102">
        <f>VLOOKUP(C2102, products!$A$2:$D$1000, 4, FALSE)</f>
        <v>1</v>
      </c>
      <c r="J2102" t="str">
        <f>VLOOKUP(D2102, stores!$A$2:$B$1000, 2, FALSE)</f>
        <v>Baldwin Bikes</v>
      </c>
      <c r="K2102" t="str">
        <f>VLOOKUP(C:C,products!$A$2:$B$1000,2,)</f>
        <v>Electra Cruiser 1 (24-Inch) - 2016</v>
      </c>
    </row>
    <row r="2103" spans="1:11" x14ac:dyDescent="0.25">
      <c r="A2103">
        <v>741</v>
      </c>
      <c r="B2103">
        <v>4</v>
      </c>
      <c r="C2103">
        <v>56</v>
      </c>
      <c r="D2103">
        <v>2</v>
      </c>
      <c r="E2103">
        <v>5499.99</v>
      </c>
      <c r="F2103">
        <v>0.05</v>
      </c>
      <c r="G2103">
        <f>(order_items[[#This Row],[quantity]]*order_items[[#This Row],[list_price]]-order_items[[#This Row],[discount]])</f>
        <v>10999.93</v>
      </c>
      <c r="H2103" t="str">
        <f>VLOOKUP(I2103, 'categories'!$A$2:$B$1000, 2, FALSE)</f>
        <v>Road Bikes</v>
      </c>
      <c r="I2103">
        <f>VLOOKUP(C2103, products!$A$2:$D$1000, 4, FALSE)</f>
        <v>7</v>
      </c>
      <c r="J2103" t="str">
        <f>VLOOKUP(D2103, stores!$A$2:$B$1000, 2, FALSE)</f>
        <v>Baldwin Bikes</v>
      </c>
      <c r="K2103" t="str">
        <f>VLOOKUP(C:C,products!$A$2:$B$1000,2,)</f>
        <v>Trek Domane SLR 6 Disc - 2017</v>
      </c>
    </row>
    <row r="2104" spans="1:11" x14ac:dyDescent="0.25">
      <c r="A2104">
        <v>742</v>
      </c>
      <c r="B2104">
        <v>1</v>
      </c>
      <c r="C2104">
        <v>107</v>
      </c>
      <c r="D2104">
        <v>2</v>
      </c>
      <c r="E2104">
        <v>416.99</v>
      </c>
      <c r="F2104">
        <v>0.05</v>
      </c>
      <c r="G2104">
        <f>(order_items[[#This Row],[quantity]]*order_items[[#This Row],[list_price]]-order_items[[#This Row],[discount]])</f>
        <v>833.93000000000006</v>
      </c>
      <c r="H2104" t="str">
        <f>VLOOKUP(I2104, 'categories'!$A$2:$B$1000, 2, FALSE)</f>
        <v>Comfort Bicycles</v>
      </c>
      <c r="I2104">
        <f>VLOOKUP(C2104, products!$A$2:$D$1000, 4, FALSE)</f>
        <v>2</v>
      </c>
      <c r="J2104" t="str">
        <f>VLOOKUP(D2104, stores!$A$2:$B$1000, 2, FALSE)</f>
        <v>Baldwin Bikes</v>
      </c>
      <c r="K2104" t="str">
        <f>VLOOKUP(C:C,products!$A$2:$B$1000,2,)</f>
        <v>Sun Bicycles Cruz 7 - 2017</v>
      </c>
    </row>
    <row r="2105" spans="1:11" x14ac:dyDescent="0.25">
      <c r="A2105">
        <v>742</v>
      </c>
      <c r="B2105">
        <v>2</v>
      </c>
      <c r="C2105">
        <v>45</v>
      </c>
      <c r="D2105">
        <v>1</v>
      </c>
      <c r="E2105">
        <v>869.99</v>
      </c>
      <c r="F2105">
        <v>7.0000000000000007E-2</v>
      </c>
      <c r="G2105">
        <f>(order_items[[#This Row],[quantity]]*order_items[[#This Row],[list_price]]-order_items[[#This Row],[discount]])</f>
        <v>869.92</v>
      </c>
      <c r="H2105" t="str">
        <f>VLOOKUP(I2105, 'categories'!$A$2:$B$1000, 2, FALSE)</f>
        <v>Mountain Bikes</v>
      </c>
      <c r="I2105">
        <f>VLOOKUP(C2105, products!$A$2:$D$1000, 4, FALSE)</f>
        <v>6</v>
      </c>
      <c r="J2105" t="str">
        <f>VLOOKUP(D2105, stores!$A$2:$B$1000, 2, FALSE)</f>
        <v>Santa Cruz Bikes</v>
      </c>
      <c r="K2105" t="str">
        <f>VLOOKUP(C:C,products!$A$2:$B$1000,2,)</f>
        <v>Haro SR 1.2 - 2017</v>
      </c>
    </row>
    <row r="2106" spans="1:11" x14ac:dyDescent="0.25">
      <c r="A2106">
        <v>743</v>
      </c>
      <c r="B2106">
        <v>1</v>
      </c>
      <c r="C2106">
        <v>80</v>
      </c>
      <c r="D2106">
        <v>1</v>
      </c>
      <c r="E2106">
        <v>761.99</v>
      </c>
      <c r="F2106">
        <v>0.05</v>
      </c>
      <c r="G2106">
        <f>(order_items[[#This Row],[quantity]]*order_items[[#This Row],[list_price]]-order_items[[#This Row],[discount]])</f>
        <v>761.94</v>
      </c>
      <c r="H2106" t="str">
        <f>VLOOKUP(I2106, 'categories'!$A$2:$B$1000, 2, FALSE)</f>
        <v>Cruisers Bicycles</v>
      </c>
      <c r="I2106">
        <f>VLOOKUP(C2106, products!$A$2:$D$1000, 4, FALSE)</f>
        <v>3</v>
      </c>
      <c r="J2106" t="str">
        <f>VLOOKUP(D2106, stores!$A$2:$B$1000, 2, FALSE)</f>
        <v>Santa Cruz Bikes</v>
      </c>
      <c r="K2106" t="str">
        <f>VLOOKUP(C:C,products!$A$2:$B$1000,2,)</f>
        <v>Sun Bicycles Brickell Tandem CB - 2017</v>
      </c>
    </row>
    <row r="2107" spans="1:11" x14ac:dyDescent="0.25">
      <c r="A2107">
        <v>744</v>
      </c>
      <c r="B2107">
        <v>1</v>
      </c>
      <c r="C2107">
        <v>33</v>
      </c>
      <c r="D2107">
        <v>2</v>
      </c>
      <c r="E2107">
        <v>469.99</v>
      </c>
      <c r="F2107">
        <v>0.2</v>
      </c>
      <c r="G2107">
        <f>(order_items[[#This Row],[quantity]]*order_items[[#This Row],[list_price]]-order_items[[#This Row],[discount]])</f>
        <v>939.78</v>
      </c>
      <c r="H2107" t="str">
        <f>VLOOKUP(I2107, 'categories'!$A$2:$B$1000, 2, FALSE)</f>
        <v>Mountain Bikes</v>
      </c>
      <c r="I2107">
        <f>VLOOKUP(C2107, products!$A$2:$D$1000, 4, FALSE)</f>
        <v>6</v>
      </c>
      <c r="J2107" t="str">
        <f>VLOOKUP(D2107, stores!$A$2:$B$1000, 2, FALSE)</f>
        <v>Baldwin Bikes</v>
      </c>
      <c r="K2107" t="str">
        <f>VLOOKUP(C:C,products!$A$2:$B$1000,2,)</f>
        <v>Surly Wednesday Frameset - 2017</v>
      </c>
    </row>
    <row r="2108" spans="1:11" x14ac:dyDescent="0.25">
      <c r="A2108">
        <v>745</v>
      </c>
      <c r="B2108">
        <v>1</v>
      </c>
      <c r="C2108">
        <v>95</v>
      </c>
      <c r="D2108">
        <v>2</v>
      </c>
      <c r="E2108">
        <v>299.99</v>
      </c>
      <c r="F2108">
        <v>0.05</v>
      </c>
      <c r="G2108">
        <f>(order_items[[#This Row],[quantity]]*order_items[[#This Row],[list_price]]-order_items[[#This Row],[discount]])</f>
        <v>599.93000000000006</v>
      </c>
      <c r="H2108" t="str">
        <f>VLOOKUP(I2108, 'categories'!$A$2:$B$1000, 2, FALSE)</f>
        <v>Children Bicycles</v>
      </c>
      <c r="I2108">
        <f>VLOOKUP(C2108, products!$A$2:$D$1000, 4, FALSE)</f>
        <v>1</v>
      </c>
      <c r="J2108" t="str">
        <f>VLOOKUP(D2108, stores!$A$2:$B$1000, 2, FALSE)</f>
        <v>Baldwin Bikes</v>
      </c>
      <c r="K2108" t="str">
        <f>VLOOKUP(C:C,products!$A$2:$B$1000,2,)</f>
        <v>Electra Girl's Hawaii 1 16" - 2017</v>
      </c>
    </row>
    <row r="2109" spans="1:11" x14ac:dyDescent="0.25">
      <c r="A2109">
        <v>745</v>
      </c>
      <c r="B2109">
        <v>2</v>
      </c>
      <c r="C2109">
        <v>22</v>
      </c>
      <c r="D2109">
        <v>2</v>
      </c>
      <c r="E2109">
        <v>269.99</v>
      </c>
      <c r="F2109">
        <v>0.2</v>
      </c>
      <c r="G2109">
        <f>(order_items[[#This Row],[quantity]]*order_items[[#This Row],[list_price]]-order_items[[#This Row],[discount]])</f>
        <v>539.78</v>
      </c>
      <c r="H2109" t="str">
        <f>VLOOKUP(I2109, 'categories'!$A$2:$B$1000, 2, FALSE)</f>
        <v>Children Bicycles</v>
      </c>
      <c r="I2109">
        <f>VLOOKUP(C2109, products!$A$2:$D$1000, 4, FALSE)</f>
        <v>1</v>
      </c>
      <c r="J2109" t="str">
        <f>VLOOKUP(D2109, stores!$A$2:$B$1000, 2, FALSE)</f>
        <v>Baldwin Bikes</v>
      </c>
      <c r="K2109" t="str">
        <f>VLOOKUP(C:C,products!$A$2:$B$1000,2,)</f>
        <v>Electra Girl's Hawaii 1 (16-inch) - 2015/2016</v>
      </c>
    </row>
    <row r="2110" spans="1:11" x14ac:dyDescent="0.25">
      <c r="A2110">
        <v>745</v>
      </c>
      <c r="B2110">
        <v>3</v>
      </c>
      <c r="C2110">
        <v>78</v>
      </c>
      <c r="D2110">
        <v>1</v>
      </c>
      <c r="E2110">
        <v>647.99</v>
      </c>
      <c r="F2110">
        <v>0.1</v>
      </c>
      <c r="G2110">
        <f>(order_items[[#This Row],[quantity]]*order_items[[#This Row],[list_price]]-order_items[[#This Row],[discount]])</f>
        <v>647.89</v>
      </c>
      <c r="H2110" t="str">
        <f>VLOOKUP(I2110, 'categories'!$A$2:$B$1000, 2, FALSE)</f>
        <v>Cruisers Bicycles</v>
      </c>
      <c r="I2110">
        <f>VLOOKUP(C2110, products!$A$2:$D$1000, 4, FALSE)</f>
        <v>3</v>
      </c>
      <c r="J2110" t="str">
        <f>VLOOKUP(D2110, stores!$A$2:$B$1000, 2, FALSE)</f>
        <v>Santa Cruz Bikes</v>
      </c>
      <c r="K2110" t="str">
        <f>VLOOKUP(C:C,products!$A$2:$B$1000,2,)</f>
        <v>Sun Bicycles Biscayne Tandem CB - 2017</v>
      </c>
    </row>
    <row r="2111" spans="1:11" x14ac:dyDescent="0.25">
      <c r="A2111">
        <v>746</v>
      </c>
      <c r="B2111">
        <v>1</v>
      </c>
      <c r="C2111">
        <v>99</v>
      </c>
      <c r="D2111">
        <v>1</v>
      </c>
      <c r="E2111">
        <v>299.99</v>
      </c>
      <c r="F2111">
        <v>0.1</v>
      </c>
      <c r="G2111">
        <f>(order_items[[#This Row],[quantity]]*order_items[[#This Row],[list_price]]-order_items[[#This Row],[discount]])</f>
        <v>299.89</v>
      </c>
      <c r="H2111" t="str">
        <f>VLOOKUP(I2111, 'categories'!$A$2:$B$1000, 2, FALSE)</f>
        <v>Children Bicycles</v>
      </c>
      <c r="I2111">
        <f>VLOOKUP(C2111, products!$A$2:$D$1000, 4, FALSE)</f>
        <v>1</v>
      </c>
      <c r="J2111" t="str">
        <f>VLOOKUP(D2111, stores!$A$2:$B$1000, 2, FALSE)</f>
        <v>Santa Cruz Bikes</v>
      </c>
      <c r="K2111" t="str">
        <f>VLOOKUP(C:C,products!$A$2:$B$1000,2,)</f>
        <v>Electra Sugar Skulls 1 (20-inch) - Girl's - 2017</v>
      </c>
    </row>
    <row r="2112" spans="1:11" x14ac:dyDescent="0.25">
      <c r="A2112">
        <v>747</v>
      </c>
      <c r="B2112">
        <v>1</v>
      </c>
      <c r="C2112">
        <v>110</v>
      </c>
      <c r="D2112">
        <v>1</v>
      </c>
      <c r="E2112">
        <v>470.99</v>
      </c>
      <c r="F2112">
        <v>7.0000000000000007E-2</v>
      </c>
      <c r="G2112">
        <f>(order_items[[#This Row],[quantity]]*order_items[[#This Row],[list_price]]-order_items[[#This Row],[discount]])</f>
        <v>470.92</v>
      </c>
      <c r="H2112" t="str">
        <f>VLOOKUP(I2112, 'categories'!$A$2:$B$1000, 2, FALSE)</f>
        <v>Comfort Bicycles</v>
      </c>
      <c r="I2112">
        <f>VLOOKUP(C2112, products!$A$2:$D$1000, 4, FALSE)</f>
        <v>2</v>
      </c>
      <c r="J2112" t="str">
        <f>VLOOKUP(D2112, stores!$A$2:$B$1000, 2, FALSE)</f>
        <v>Santa Cruz Bikes</v>
      </c>
      <c r="K2112" t="str">
        <f>VLOOKUP(C:C,products!$A$2:$B$1000,2,)</f>
        <v>Sun Bicycles Drifter 7 - 2017</v>
      </c>
    </row>
    <row r="2113" spans="1:11" x14ac:dyDescent="0.25">
      <c r="A2113">
        <v>747</v>
      </c>
      <c r="B2113">
        <v>2</v>
      </c>
      <c r="C2113">
        <v>86</v>
      </c>
      <c r="D2113">
        <v>1</v>
      </c>
      <c r="E2113">
        <v>149.99</v>
      </c>
      <c r="F2113">
        <v>0.2</v>
      </c>
      <c r="G2113">
        <f>(order_items[[#This Row],[quantity]]*order_items[[#This Row],[list_price]]-order_items[[#This Row],[discount]])</f>
        <v>149.79000000000002</v>
      </c>
      <c r="H2113" t="str">
        <f>VLOOKUP(I2113, 'categories'!$A$2:$B$1000, 2, FALSE)</f>
        <v>Children Bicycles</v>
      </c>
      <c r="I2113">
        <f>VLOOKUP(C2113, products!$A$2:$D$1000, 4, FALSE)</f>
        <v>1</v>
      </c>
      <c r="J2113" t="str">
        <f>VLOOKUP(D2113, stores!$A$2:$B$1000, 2, FALSE)</f>
        <v>Santa Cruz Bikes</v>
      </c>
      <c r="K2113" t="str">
        <f>VLOOKUP(C:C,products!$A$2:$B$1000,2,)</f>
        <v>Trek Girl's Kickster - 2017</v>
      </c>
    </row>
    <row r="2114" spans="1:11" x14ac:dyDescent="0.25">
      <c r="A2114">
        <v>747</v>
      </c>
      <c r="B2114">
        <v>3</v>
      </c>
      <c r="C2114">
        <v>33</v>
      </c>
      <c r="D2114">
        <v>2</v>
      </c>
      <c r="E2114">
        <v>469.99</v>
      </c>
      <c r="F2114">
        <v>0.1</v>
      </c>
      <c r="G2114">
        <f>(order_items[[#This Row],[quantity]]*order_items[[#This Row],[list_price]]-order_items[[#This Row],[discount]])</f>
        <v>939.88</v>
      </c>
      <c r="H2114" t="str">
        <f>VLOOKUP(I2114, 'categories'!$A$2:$B$1000, 2, FALSE)</f>
        <v>Mountain Bikes</v>
      </c>
      <c r="I2114">
        <f>VLOOKUP(C2114, products!$A$2:$D$1000, 4, FALSE)</f>
        <v>6</v>
      </c>
      <c r="J2114" t="str">
        <f>VLOOKUP(D2114, stores!$A$2:$B$1000, 2, FALSE)</f>
        <v>Baldwin Bikes</v>
      </c>
      <c r="K2114" t="str">
        <f>VLOOKUP(C:C,products!$A$2:$B$1000,2,)</f>
        <v>Surly Wednesday Frameset - 2017</v>
      </c>
    </row>
    <row r="2115" spans="1:11" x14ac:dyDescent="0.25">
      <c r="A2115">
        <v>747</v>
      </c>
      <c r="B2115">
        <v>4</v>
      </c>
      <c r="C2115">
        <v>81</v>
      </c>
      <c r="D2115">
        <v>1</v>
      </c>
      <c r="E2115">
        <v>1099.99</v>
      </c>
      <c r="F2115">
        <v>7.0000000000000007E-2</v>
      </c>
      <c r="G2115">
        <f>(order_items[[#This Row],[quantity]]*order_items[[#This Row],[list_price]]-order_items[[#This Row],[discount]])</f>
        <v>1099.92</v>
      </c>
      <c r="H2115" t="str">
        <f>VLOOKUP(I2115, 'categories'!$A$2:$B$1000, 2, FALSE)</f>
        <v>Cruisers Bicycles</v>
      </c>
      <c r="I2115">
        <f>VLOOKUP(C2115, products!$A$2:$D$1000, 4, FALSE)</f>
        <v>3</v>
      </c>
      <c r="J2115" t="str">
        <f>VLOOKUP(D2115, stores!$A$2:$B$1000, 2, FALSE)</f>
        <v>Santa Cruz Bikes</v>
      </c>
      <c r="K2115" t="str">
        <f>VLOOKUP(C:C,products!$A$2:$B$1000,2,)</f>
        <v>Electra Amsterdam Fashion 7i Ladies' - 2017</v>
      </c>
    </row>
    <row r="2116" spans="1:11" x14ac:dyDescent="0.25">
      <c r="A2116">
        <v>748</v>
      </c>
      <c r="B2116">
        <v>1</v>
      </c>
      <c r="C2116">
        <v>16</v>
      </c>
      <c r="D2116">
        <v>2</v>
      </c>
      <c r="E2116">
        <v>599.99</v>
      </c>
      <c r="F2116">
        <v>0.1</v>
      </c>
      <c r="G2116">
        <f>(order_items[[#This Row],[quantity]]*order_items[[#This Row],[list_price]]-order_items[[#This Row],[discount]])</f>
        <v>1199.8800000000001</v>
      </c>
      <c r="H2116" t="str">
        <f>VLOOKUP(I2116, 'categories'!$A$2:$B$1000, 2, FALSE)</f>
        <v>Cruisers Bicycles</v>
      </c>
      <c r="I2116">
        <f>VLOOKUP(C2116, products!$A$2:$D$1000, 4, FALSE)</f>
        <v>3</v>
      </c>
      <c r="J2116" t="str">
        <f>VLOOKUP(D2116, stores!$A$2:$B$1000, 2, FALSE)</f>
        <v>Baldwin Bikes</v>
      </c>
      <c r="K2116" t="str">
        <f>VLOOKUP(C:C,products!$A$2:$B$1000,2,)</f>
        <v>Electra Townie Original 7D EQ - 2016</v>
      </c>
    </row>
    <row r="2117" spans="1:11" x14ac:dyDescent="0.25">
      <c r="A2117">
        <v>748</v>
      </c>
      <c r="B2117">
        <v>2</v>
      </c>
      <c r="C2117">
        <v>83</v>
      </c>
      <c r="D2117">
        <v>2</v>
      </c>
      <c r="E2117">
        <v>149.99</v>
      </c>
      <c r="F2117">
        <v>0.05</v>
      </c>
      <c r="G2117">
        <f>(order_items[[#This Row],[quantity]]*order_items[[#This Row],[list_price]]-order_items[[#This Row],[discount]])</f>
        <v>299.93</v>
      </c>
      <c r="H2117" t="str">
        <f>VLOOKUP(I2117, 'categories'!$A$2:$B$1000, 2, FALSE)</f>
        <v>Children Bicycles</v>
      </c>
      <c r="I2117">
        <f>VLOOKUP(C2117, products!$A$2:$D$1000, 4, FALSE)</f>
        <v>1</v>
      </c>
      <c r="J2117" t="str">
        <f>VLOOKUP(D2117, stores!$A$2:$B$1000, 2, FALSE)</f>
        <v>Baldwin Bikes</v>
      </c>
      <c r="K2117" t="str">
        <f>VLOOKUP(C:C,products!$A$2:$B$1000,2,)</f>
        <v>Trek Boy's Kickster - 2015/2017</v>
      </c>
    </row>
    <row r="2118" spans="1:11" x14ac:dyDescent="0.25">
      <c r="A2118">
        <v>748</v>
      </c>
      <c r="B2118">
        <v>3</v>
      </c>
      <c r="C2118">
        <v>41</v>
      </c>
      <c r="D2118">
        <v>1</v>
      </c>
      <c r="E2118">
        <v>1469.99</v>
      </c>
      <c r="F2118">
        <v>7.0000000000000007E-2</v>
      </c>
      <c r="G2118">
        <f>(order_items[[#This Row],[quantity]]*order_items[[#This Row],[list_price]]-order_items[[#This Row],[discount]])</f>
        <v>1469.92</v>
      </c>
      <c r="H2118" t="str">
        <f>VLOOKUP(I2118, 'categories'!$A$2:$B$1000, 2, FALSE)</f>
        <v>Mountain Bikes</v>
      </c>
      <c r="I2118">
        <f>VLOOKUP(C2118, products!$A$2:$D$1000, 4, FALSE)</f>
        <v>6</v>
      </c>
      <c r="J2118" t="str">
        <f>VLOOKUP(D2118, stores!$A$2:$B$1000, 2, FALSE)</f>
        <v>Santa Cruz Bikes</v>
      </c>
      <c r="K2118" t="str">
        <f>VLOOKUP(C:C,products!$A$2:$B$1000,2,)</f>
        <v>Haro Shift R3 - 2017</v>
      </c>
    </row>
    <row r="2119" spans="1:11" x14ac:dyDescent="0.25">
      <c r="A2119">
        <v>748</v>
      </c>
      <c r="B2119">
        <v>4</v>
      </c>
      <c r="C2119">
        <v>35</v>
      </c>
      <c r="D2119">
        <v>2</v>
      </c>
      <c r="E2119">
        <v>832.99</v>
      </c>
      <c r="F2119">
        <v>0.2</v>
      </c>
      <c r="G2119">
        <f>(order_items[[#This Row],[quantity]]*order_items[[#This Row],[list_price]]-order_items[[#This Row],[discount]])</f>
        <v>1665.78</v>
      </c>
      <c r="H2119" t="str">
        <f>VLOOKUP(I2119, 'categories'!$A$2:$B$1000, 2, FALSE)</f>
        <v>Mountain Bikes</v>
      </c>
      <c r="I2119">
        <f>VLOOKUP(C2119, products!$A$2:$D$1000, 4, FALSE)</f>
        <v>6</v>
      </c>
      <c r="J2119" t="str">
        <f>VLOOKUP(D2119, stores!$A$2:$B$1000, 2, FALSE)</f>
        <v>Baldwin Bikes</v>
      </c>
      <c r="K2119" t="str">
        <f>VLOOKUP(C:C,products!$A$2:$B$1000,2,)</f>
        <v>Sun Bicycles Spider 3i - 2017</v>
      </c>
    </row>
    <row r="2120" spans="1:11" x14ac:dyDescent="0.25">
      <c r="A2120">
        <v>749</v>
      </c>
      <c r="B2120">
        <v>1</v>
      </c>
      <c r="C2120">
        <v>9</v>
      </c>
      <c r="D2120">
        <v>1</v>
      </c>
      <c r="E2120">
        <v>2999.99</v>
      </c>
      <c r="F2120">
        <v>0.2</v>
      </c>
      <c r="G2120">
        <f>(order_items[[#This Row],[quantity]]*order_items[[#This Row],[list_price]]-order_items[[#This Row],[discount]])</f>
        <v>2999.79</v>
      </c>
      <c r="H2120" t="str">
        <f>VLOOKUP(I2120, 'categories'!$A$2:$B$1000, 2, FALSE)</f>
        <v>Electric Bikes</v>
      </c>
      <c r="I2120">
        <f>VLOOKUP(C2120, products!$A$2:$D$1000, 4, FALSE)</f>
        <v>5</v>
      </c>
      <c r="J2120" t="str">
        <f>VLOOKUP(D2120, stores!$A$2:$B$1000, 2, FALSE)</f>
        <v>Santa Cruz Bikes</v>
      </c>
      <c r="K2120" t="str">
        <f>VLOOKUP(C:C,products!$A$2:$B$1000,2,)</f>
        <v>Trek Conduit+ - 2016</v>
      </c>
    </row>
    <row r="2121" spans="1:11" x14ac:dyDescent="0.25">
      <c r="A2121">
        <v>749</v>
      </c>
      <c r="B2121">
        <v>2</v>
      </c>
      <c r="C2121">
        <v>28</v>
      </c>
      <c r="D2121">
        <v>1</v>
      </c>
      <c r="E2121">
        <v>2499.9899999999998</v>
      </c>
      <c r="F2121">
        <v>0.05</v>
      </c>
      <c r="G2121">
        <f>(order_items[[#This Row],[quantity]]*order_items[[#This Row],[list_price]]-order_items[[#This Row],[discount]])</f>
        <v>2499.9399999999996</v>
      </c>
      <c r="H2121" t="str">
        <f>VLOOKUP(I2121, 'categories'!$A$2:$B$1000, 2, FALSE)</f>
        <v>Mountain Bikes</v>
      </c>
      <c r="I2121">
        <f>VLOOKUP(C2121, products!$A$2:$D$1000, 4, FALSE)</f>
        <v>6</v>
      </c>
      <c r="J2121" t="str">
        <f>VLOOKUP(D2121, stores!$A$2:$B$1000, 2, FALSE)</f>
        <v>Santa Cruz Bikes</v>
      </c>
      <c r="K2121" t="str">
        <f>VLOOKUP(C:C,products!$A$2:$B$1000,2,)</f>
        <v>Surly Karate Monkey 27.5+ Frameset - 2017</v>
      </c>
    </row>
    <row r="2122" spans="1:11" x14ac:dyDescent="0.25">
      <c r="A2122">
        <v>749</v>
      </c>
      <c r="B2122">
        <v>3</v>
      </c>
      <c r="C2122">
        <v>79</v>
      </c>
      <c r="D2122">
        <v>1</v>
      </c>
      <c r="E2122">
        <v>402.99</v>
      </c>
      <c r="F2122">
        <v>0.2</v>
      </c>
      <c r="G2122">
        <f>(order_items[[#This Row],[quantity]]*order_items[[#This Row],[list_price]]-order_items[[#This Row],[discount]])</f>
        <v>402.79</v>
      </c>
      <c r="H2122" t="str">
        <f>VLOOKUP(I2122, 'categories'!$A$2:$B$1000, 2, FALSE)</f>
        <v>Cruisers Bicycles</v>
      </c>
      <c r="I2122">
        <f>VLOOKUP(C2122, products!$A$2:$D$1000, 4, FALSE)</f>
        <v>3</v>
      </c>
      <c r="J2122" t="str">
        <f>VLOOKUP(D2122, stores!$A$2:$B$1000, 2, FALSE)</f>
        <v>Santa Cruz Bikes</v>
      </c>
      <c r="K2122" t="str">
        <f>VLOOKUP(C:C,products!$A$2:$B$1000,2,)</f>
        <v>Sun Bicycles Boardwalk (24-inch Wheels) - 2017</v>
      </c>
    </row>
    <row r="2123" spans="1:11" x14ac:dyDescent="0.25">
      <c r="A2123">
        <v>749</v>
      </c>
      <c r="B2123">
        <v>4</v>
      </c>
      <c r="C2123">
        <v>24</v>
      </c>
      <c r="D2123">
        <v>1</v>
      </c>
      <c r="E2123">
        <v>549.99</v>
      </c>
      <c r="F2123">
        <v>0.05</v>
      </c>
      <c r="G2123">
        <f>(order_items[[#This Row],[quantity]]*order_items[[#This Row],[list_price]]-order_items[[#This Row],[discount]])</f>
        <v>549.94000000000005</v>
      </c>
      <c r="H2123" t="str">
        <f>VLOOKUP(I2123, 'categories'!$A$2:$B$1000, 2, FALSE)</f>
        <v>Comfort Bicycles</v>
      </c>
      <c r="I2123">
        <f>VLOOKUP(C2123, products!$A$2:$D$1000, 4, FALSE)</f>
        <v>2</v>
      </c>
      <c r="J2123" t="str">
        <f>VLOOKUP(D2123, stores!$A$2:$B$1000, 2, FALSE)</f>
        <v>Santa Cruz Bikes</v>
      </c>
      <c r="K2123" t="str">
        <f>VLOOKUP(C:C,products!$A$2:$B$1000,2,)</f>
        <v>Electra Townie Original 21D - 2016</v>
      </c>
    </row>
    <row r="2124" spans="1:11" x14ac:dyDescent="0.25">
      <c r="A2124">
        <v>749</v>
      </c>
      <c r="B2124">
        <v>5</v>
      </c>
      <c r="C2124">
        <v>40</v>
      </c>
      <c r="D2124">
        <v>1</v>
      </c>
      <c r="E2124">
        <v>4999.99</v>
      </c>
      <c r="F2124">
        <v>7.0000000000000007E-2</v>
      </c>
      <c r="G2124">
        <f>(order_items[[#This Row],[quantity]]*order_items[[#This Row],[list_price]]-order_items[[#This Row],[discount]])</f>
        <v>4999.92</v>
      </c>
      <c r="H2124" t="str">
        <f>VLOOKUP(I2124, 'categories'!$A$2:$B$1000, 2, FALSE)</f>
        <v>Mountain Bikes</v>
      </c>
      <c r="I2124">
        <f>VLOOKUP(C2124, products!$A$2:$D$1000, 4, FALSE)</f>
        <v>6</v>
      </c>
      <c r="J2124" t="str">
        <f>VLOOKUP(D2124, stores!$A$2:$B$1000, 2, FALSE)</f>
        <v>Santa Cruz Bikes</v>
      </c>
      <c r="K2124" t="str">
        <f>VLOOKUP(C:C,products!$A$2:$B$1000,2,)</f>
        <v>Trek Fuel EX 9.8 29 - 2017</v>
      </c>
    </row>
    <row r="2125" spans="1:11" x14ac:dyDescent="0.25">
      <c r="A2125">
        <v>750</v>
      </c>
      <c r="B2125">
        <v>1</v>
      </c>
      <c r="C2125">
        <v>72</v>
      </c>
      <c r="D2125">
        <v>1</v>
      </c>
      <c r="E2125">
        <v>619.99</v>
      </c>
      <c r="F2125">
        <v>0.05</v>
      </c>
      <c r="G2125">
        <f>(order_items[[#This Row],[quantity]]*order_items[[#This Row],[list_price]]-order_items[[#This Row],[discount]])</f>
        <v>619.94000000000005</v>
      </c>
      <c r="H2125" t="str">
        <f>VLOOKUP(I2125, 'categories'!$A$2:$B$1000, 2, FALSE)</f>
        <v>Cruisers Bicycles</v>
      </c>
      <c r="I2125">
        <f>VLOOKUP(C2125, products!$A$2:$D$1000, 4, FALSE)</f>
        <v>3</v>
      </c>
      <c r="J2125" t="str">
        <f>VLOOKUP(D2125, stores!$A$2:$B$1000, 2, FALSE)</f>
        <v>Santa Cruz Bikes</v>
      </c>
      <c r="K2125" t="str">
        <f>VLOOKUP(C:C,products!$A$2:$B$1000,2,)</f>
        <v>Sun Bicycles Biscayne Tandem 7 - 2017</v>
      </c>
    </row>
    <row r="2126" spans="1:11" x14ac:dyDescent="0.25">
      <c r="A2126">
        <v>750</v>
      </c>
      <c r="B2126">
        <v>2</v>
      </c>
      <c r="C2126">
        <v>78</v>
      </c>
      <c r="D2126">
        <v>2</v>
      </c>
      <c r="E2126">
        <v>647.99</v>
      </c>
      <c r="F2126">
        <v>0.1</v>
      </c>
      <c r="G2126">
        <f>(order_items[[#This Row],[quantity]]*order_items[[#This Row],[list_price]]-order_items[[#This Row],[discount]])</f>
        <v>1295.8800000000001</v>
      </c>
      <c r="H2126" t="str">
        <f>VLOOKUP(I2126, 'categories'!$A$2:$B$1000, 2, FALSE)</f>
        <v>Cruisers Bicycles</v>
      </c>
      <c r="I2126">
        <f>VLOOKUP(C2126, products!$A$2:$D$1000, 4, FALSE)</f>
        <v>3</v>
      </c>
      <c r="J2126" t="str">
        <f>VLOOKUP(D2126, stores!$A$2:$B$1000, 2, FALSE)</f>
        <v>Baldwin Bikes</v>
      </c>
      <c r="K2126" t="str">
        <f>VLOOKUP(C:C,products!$A$2:$B$1000,2,)</f>
        <v>Sun Bicycles Biscayne Tandem CB - 2017</v>
      </c>
    </row>
    <row r="2127" spans="1:11" x14ac:dyDescent="0.25">
      <c r="A2127">
        <v>751</v>
      </c>
      <c r="B2127">
        <v>1</v>
      </c>
      <c r="C2127">
        <v>45</v>
      </c>
      <c r="D2127">
        <v>2</v>
      </c>
      <c r="E2127">
        <v>869.99</v>
      </c>
      <c r="F2127">
        <v>0.05</v>
      </c>
      <c r="G2127">
        <f>(order_items[[#This Row],[quantity]]*order_items[[#This Row],[list_price]]-order_items[[#This Row],[discount]])</f>
        <v>1739.93</v>
      </c>
      <c r="H2127" t="str">
        <f>VLOOKUP(I2127, 'categories'!$A$2:$B$1000, 2, FALSE)</f>
        <v>Mountain Bikes</v>
      </c>
      <c r="I2127">
        <f>VLOOKUP(C2127, products!$A$2:$D$1000, 4, FALSE)</f>
        <v>6</v>
      </c>
      <c r="J2127" t="str">
        <f>VLOOKUP(D2127, stores!$A$2:$B$1000, 2, FALSE)</f>
        <v>Baldwin Bikes</v>
      </c>
      <c r="K2127" t="str">
        <f>VLOOKUP(C:C,products!$A$2:$B$1000,2,)</f>
        <v>Haro SR 1.2 - 2017</v>
      </c>
    </row>
    <row r="2128" spans="1:11" x14ac:dyDescent="0.25">
      <c r="A2128">
        <v>752</v>
      </c>
      <c r="B2128">
        <v>1</v>
      </c>
      <c r="C2128">
        <v>12</v>
      </c>
      <c r="D2128">
        <v>2</v>
      </c>
      <c r="E2128">
        <v>549.99</v>
      </c>
      <c r="F2128">
        <v>0.05</v>
      </c>
      <c r="G2128">
        <f>(order_items[[#This Row],[quantity]]*order_items[[#This Row],[list_price]]-order_items[[#This Row],[discount]])</f>
        <v>1099.93</v>
      </c>
      <c r="H2128" t="str">
        <f>VLOOKUP(I2128, 'categories'!$A$2:$B$1000, 2, FALSE)</f>
        <v>Cruisers Bicycles</v>
      </c>
      <c r="I2128">
        <f>VLOOKUP(C2128, products!$A$2:$D$1000, 4, FALSE)</f>
        <v>3</v>
      </c>
      <c r="J2128" t="str">
        <f>VLOOKUP(D2128, stores!$A$2:$B$1000, 2, FALSE)</f>
        <v>Baldwin Bikes</v>
      </c>
      <c r="K2128" t="str">
        <f>VLOOKUP(C:C,products!$A$2:$B$1000,2,)</f>
        <v>Electra Townie Original 21D - 2016</v>
      </c>
    </row>
    <row r="2129" spans="1:11" x14ac:dyDescent="0.25">
      <c r="A2129">
        <v>752</v>
      </c>
      <c r="B2129">
        <v>2</v>
      </c>
      <c r="C2129">
        <v>31</v>
      </c>
      <c r="D2129">
        <v>2</v>
      </c>
      <c r="E2129">
        <v>1632.99</v>
      </c>
      <c r="F2129">
        <v>0.05</v>
      </c>
      <c r="G2129">
        <f>(order_items[[#This Row],[quantity]]*order_items[[#This Row],[list_price]]-order_items[[#This Row],[discount]])</f>
        <v>3265.93</v>
      </c>
      <c r="H2129" t="str">
        <f>VLOOKUP(I2129, 'categories'!$A$2:$B$1000, 2, FALSE)</f>
        <v>Mountain Bikes</v>
      </c>
      <c r="I2129">
        <f>VLOOKUP(C2129, products!$A$2:$D$1000, 4, FALSE)</f>
        <v>6</v>
      </c>
      <c r="J2129" t="str">
        <f>VLOOKUP(D2129, stores!$A$2:$B$1000, 2, FALSE)</f>
        <v>Baldwin Bikes</v>
      </c>
      <c r="K2129" t="str">
        <f>VLOOKUP(C:C,products!$A$2:$B$1000,2,)</f>
        <v>Surly Wednesday - 2017</v>
      </c>
    </row>
    <row r="2130" spans="1:11" x14ac:dyDescent="0.25">
      <c r="A2130">
        <v>753</v>
      </c>
      <c r="B2130">
        <v>1</v>
      </c>
      <c r="C2130">
        <v>105</v>
      </c>
      <c r="D2130">
        <v>2</v>
      </c>
      <c r="E2130">
        <v>533.99</v>
      </c>
      <c r="F2130">
        <v>7.0000000000000007E-2</v>
      </c>
      <c r="G2130">
        <f>(order_items[[#This Row],[quantity]]*order_items[[#This Row],[list_price]]-order_items[[#This Row],[discount]])</f>
        <v>1067.9100000000001</v>
      </c>
      <c r="H2130" t="str">
        <f>VLOOKUP(I2130, 'categories'!$A$2:$B$1000, 2, FALSE)</f>
        <v>Comfort Bicycles</v>
      </c>
      <c r="I2130">
        <f>VLOOKUP(C2130, products!$A$2:$D$1000, 4, FALSE)</f>
        <v>2</v>
      </c>
      <c r="J2130" t="str">
        <f>VLOOKUP(D2130, stores!$A$2:$B$1000, 2, FALSE)</f>
        <v>Baldwin Bikes</v>
      </c>
      <c r="K2130" t="str">
        <f>VLOOKUP(C:C,products!$A$2:$B$1000,2,)</f>
        <v>Sun Bicycles Streamway 7 - 2017</v>
      </c>
    </row>
    <row r="2131" spans="1:11" x14ac:dyDescent="0.25">
      <c r="A2131">
        <v>753</v>
      </c>
      <c r="B2131">
        <v>2</v>
      </c>
      <c r="C2131">
        <v>7</v>
      </c>
      <c r="D2131">
        <v>2</v>
      </c>
      <c r="E2131">
        <v>3999.99</v>
      </c>
      <c r="F2131">
        <v>0.2</v>
      </c>
      <c r="G2131">
        <f>(order_items[[#This Row],[quantity]]*order_items[[#This Row],[list_price]]-order_items[[#This Row],[discount]])</f>
        <v>7999.78</v>
      </c>
      <c r="H2131" t="str">
        <f>VLOOKUP(I2131, 'categories'!$A$2:$B$1000, 2, FALSE)</f>
        <v>Mountain Bikes</v>
      </c>
      <c r="I2131">
        <f>VLOOKUP(C2131, products!$A$2:$D$1000, 4, FALSE)</f>
        <v>6</v>
      </c>
      <c r="J2131" t="str">
        <f>VLOOKUP(D2131, stores!$A$2:$B$1000, 2, FALSE)</f>
        <v>Baldwin Bikes</v>
      </c>
      <c r="K2131" t="str">
        <f>VLOOKUP(C:C,products!$A$2:$B$1000,2,)</f>
        <v>Trek Slash 8 27.5 - 2016</v>
      </c>
    </row>
    <row r="2132" spans="1:11" x14ac:dyDescent="0.25">
      <c r="A2132">
        <v>753</v>
      </c>
      <c r="B2132">
        <v>3</v>
      </c>
      <c r="C2132">
        <v>36</v>
      </c>
      <c r="D2132">
        <v>2</v>
      </c>
      <c r="E2132">
        <v>832.99</v>
      </c>
      <c r="F2132">
        <v>0.1</v>
      </c>
      <c r="G2132">
        <f>(order_items[[#This Row],[quantity]]*order_items[[#This Row],[list_price]]-order_items[[#This Row],[discount]])</f>
        <v>1665.88</v>
      </c>
      <c r="H2132" t="str">
        <f>VLOOKUP(I2132, 'categories'!$A$2:$B$1000, 2, FALSE)</f>
        <v>Mountain Bikes</v>
      </c>
      <c r="I2132">
        <f>VLOOKUP(C2132, products!$A$2:$D$1000, 4, FALSE)</f>
        <v>6</v>
      </c>
      <c r="J2132" t="str">
        <f>VLOOKUP(D2132, stores!$A$2:$B$1000, 2, FALSE)</f>
        <v>Baldwin Bikes</v>
      </c>
      <c r="K2132" t="str">
        <f>VLOOKUP(C:C,products!$A$2:$B$1000,2,)</f>
        <v>Surly Troll Frameset - 2017</v>
      </c>
    </row>
    <row r="2133" spans="1:11" x14ac:dyDescent="0.25">
      <c r="A2133">
        <v>753</v>
      </c>
      <c r="B2133">
        <v>4</v>
      </c>
      <c r="C2133">
        <v>95</v>
      </c>
      <c r="D2133">
        <v>1</v>
      </c>
      <c r="E2133">
        <v>299.99</v>
      </c>
      <c r="F2133">
        <v>7.0000000000000007E-2</v>
      </c>
      <c r="G2133">
        <f>(order_items[[#This Row],[quantity]]*order_items[[#This Row],[list_price]]-order_items[[#This Row],[discount]])</f>
        <v>299.92</v>
      </c>
      <c r="H2133" t="str">
        <f>VLOOKUP(I2133, 'categories'!$A$2:$B$1000, 2, FALSE)</f>
        <v>Children Bicycles</v>
      </c>
      <c r="I2133">
        <f>VLOOKUP(C2133, products!$A$2:$D$1000, 4, FALSE)</f>
        <v>1</v>
      </c>
      <c r="J2133" t="str">
        <f>VLOOKUP(D2133, stores!$A$2:$B$1000, 2, FALSE)</f>
        <v>Santa Cruz Bikes</v>
      </c>
      <c r="K2133" t="str">
        <f>VLOOKUP(C:C,products!$A$2:$B$1000,2,)</f>
        <v>Electra Girl's Hawaii 1 16" - 2017</v>
      </c>
    </row>
    <row r="2134" spans="1:11" x14ac:dyDescent="0.25">
      <c r="A2134">
        <v>753</v>
      </c>
      <c r="B2134">
        <v>5</v>
      </c>
      <c r="C2134">
        <v>66</v>
      </c>
      <c r="D2134">
        <v>1</v>
      </c>
      <c r="E2134">
        <v>250.99</v>
      </c>
      <c r="F2134">
        <v>0.2</v>
      </c>
      <c r="G2134">
        <f>(order_items[[#This Row],[quantity]]*order_items[[#This Row],[list_price]]-order_items[[#This Row],[discount]])</f>
        <v>250.79000000000002</v>
      </c>
      <c r="H2134" t="str">
        <f>VLOOKUP(I2134, 'categories'!$A$2:$B$1000, 2, FALSE)</f>
        <v>Cruisers Bicycles</v>
      </c>
      <c r="I2134">
        <f>VLOOKUP(C2134, products!$A$2:$D$1000, 4, FALSE)</f>
        <v>3</v>
      </c>
      <c r="J2134" t="str">
        <f>VLOOKUP(D2134, stores!$A$2:$B$1000, 2, FALSE)</f>
        <v>Santa Cruz Bikes</v>
      </c>
      <c r="K2134" t="str">
        <f>VLOOKUP(C:C,products!$A$2:$B$1000,2,)</f>
        <v>Sun Bicycles Revolutions 24 - 2017</v>
      </c>
    </row>
    <row r="2135" spans="1:11" x14ac:dyDescent="0.25">
      <c r="A2135">
        <v>754</v>
      </c>
      <c r="B2135">
        <v>1</v>
      </c>
      <c r="C2135">
        <v>74</v>
      </c>
      <c r="D2135">
        <v>2</v>
      </c>
      <c r="E2135">
        <v>439.99</v>
      </c>
      <c r="F2135">
        <v>7.0000000000000007E-2</v>
      </c>
      <c r="G2135">
        <f>(order_items[[#This Row],[quantity]]*order_items[[#This Row],[list_price]]-order_items[[#This Row],[discount]])</f>
        <v>879.91</v>
      </c>
      <c r="H2135" t="str">
        <f>VLOOKUP(I2135, 'categories'!$A$2:$B$1000, 2, FALSE)</f>
        <v>Cruisers Bicycles</v>
      </c>
      <c r="I2135">
        <f>VLOOKUP(C2135, products!$A$2:$D$1000, 4, FALSE)</f>
        <v>3</v>
      </c>
      <c r="J2135" t="str">
        <f>VLOOKUP(D2135, stores!$A$2:$B$1000, 2, FALSE)</f>
        <v>Baldwin Bikes</v>
      </c>
      <c r="K2135" t="str">
        <f>VLOOKUP(C:C,products!$A$2:$B$1000,2,)</f>
        <v>Electra Cruiser Lux 1 - 2017</v>
      </c>
    </row>
    <row r="2136" spans="1:11" x14ac:dyDescent="0.25">
      <c r="A2136">
        <v>754</v>
      </c>
      <c r="B2136">
        <v>2</v>
      </c>
      <c r="C2136">
        <v>12</v>
      </c>
      <c r="D2136">
        <v>2</v>
      </c>
      <c r="E2136">
        <v>549.99</v>
      </c>
      <c r="F2136">
        <v>7.0000000000000007E-2</v>
      </c>
      <c r="G2136">
        <f>(order_items[[#This Row],[quantity]]*order_items[[#This Row],[list_price]]-order_items[[#This Row],[discount]])</f>
        <v>1099.9100000000001</v>
      </c>
      <c r="H2136" t="str">
        <f>VLOOKUP(I2136, 'categories'!$A$2:$B$1000, 2, FALSE)</f>
        <v>Cruisers Bicycles</v>
      </c>
      <c r="I2136">
        <f>VLOOKUP(C2136, products!$A$2:$D$1000, 4, FALSE)</f>
        <v>3</v>
      </c>
      <c r="J2136" t="str">
        <f>VLOOKUP(D2136, stores!$A$2:$B$1000, 2, FALSE)</f>
        <v>Baldwin Bikes</v>
      </c>
      <c r="K2136" t="str">
        <f>VLOOKUP(C:C,products!$A$2:$B$1000,2,)</f>
        <v>Electra Townie Original 21D - 2016</v>
      </c>
    </row>
    <row r="2137" spans="1:11" x14ac:dyDescent="0.25">
      <c r="A2137">
        <v>754</v>
      </c>
      <c r="B2137">
        <v>3</v>
      </c>
      <c r="C2137">
        <v>3</v>
      </c>
      <c r="D2137">
        <v>1</v>
      </c>
      <c r="E2137">
        <v>999.99</v>
      </c>
      <c r="F2137">
        <v>0.05</v>
      </c>
      <c r="G2137">
        <f>(order_items[[#This Row],[quantity]]*order_items[[#This Row],[list_price]]-order_items[[#This Row],[discount]])</f>
        <v>999.94</v>
      </c>
      <c r="H2137" t="str">
        <f>VLOOKUP(I2137, 'categories'!$A$2:$B$1000, 2, FALSE)</f>
        <v>Mountain Bikes</v>
      </c>
      <c r="I2137">
        <f>VLOOKUP(C2137, products!$A$2:$D$1000, 4, FALSE)</f>
        <v>6</v>
      </c>
      <c r="J2137" t="str">
        <f>VLOOKUP(D2137, stores!$A$2:$B$1000, 2, FALSE)</f>
        <v>Santa Cruz Bikes</v>
      </c>
      <c r="K2137" t="str">
        <f>VLOOKUP(C:C,products!$A$2:$B$1000,2,)</f>
        <v>Surly Wednesday Frameset - 2016</v>
      </c>
    </row>
    <row r="2138" spans="1:11" x14ac:dyDescent="0.25">
      <c r="A2138">
        <v>754</v>
      </c>
      <c r="B2138">
        <v>4</v>
      </c>
      <c r="C2138">
        <v>67</v>
      </c>
      <c r="D2138">
        <v>2</v>
      </c>
      <c r="E2138">
        <v>250.99</v>
      </c>
      <c r="F2138">
        <v>0.05</v>
      </c>
      <c r="G2138">
        <f>(order_items[[#This Row],[quantity]]*order_items[[#This Row],[list_price]]-order_items[[#This Row],[discount]])</f>
        <v>501.93</v>
      </c>
      <c r="H2138" t="str">
        <f>VLOOKUP(I2138, 'categories'!$A$2:$B$1000, 2, FALSE)</f>
        <v>Cruisers Bicycles</v>
      </c>
      <c r="I2138">
        <f>VLOOKUP(C2138, products!$A$2:$D$1000, 4, FALSE)</f>
        <v>3</v>
      </c>
      <c r="J2138" t="str">
        <f>VLOOKUP(D2138, stores!$A$2:$B$1000, 2, FALSE)</f>
        <v>Baldwin Bikes</v>
      </c>
      <c r="K2138" t="str">
        <f>VLOOKUP(C:C,products!$A$2:$B$1000,2,)</f>
        <v>Sun Bicycles Revolutions 24 - Girl's - 2017</v>
      </c>
    </row>
    <row r="2139" spans="1:11" x14ac:dyDescent="0.25">
      <c r="A2139">
        <v>754</v>
      </c>
      <c r="B2139">
        <v>5</v>
      </c>
      <c r="C2139">
        <v>7</v>
      </c>
      <c r="D2139">
        <v>1</v>
      </c>
      <c r="E2139">
        <v>3999.99</v>
      </c>
      <c r="F2139">
        <v>0.2</v>
      </c>
      <c r="G2139">
        <f>(order_items[[#This Row],[quantity]]*order_items[[#This Row],[list_price]]-order_items[[#This Row],[discount]])</f>
        <v>3999.79</v>
      </c>
      <c r="H2139" t="str">
        <f>VLOOKUP(I2139, 'categories'!$A$2:$B$1000, 2, FALSE)</f>
        <v>Mountain Bikes</v>
      </c>
      <c r="I2139">
        <f>VLOOKUP(C2139, products!$A$2:$D$1000, 4, FALSE)</f>
        <v>6</v>
      </c>
      <c r="J2139" t="str">
        <f>VLOOKUP(D2139, stores!$A$2:$B$1000, 2, FALSE)</f>
        <v>Santa Cruz Bikes</v>
      </c>
      <c r="K2139" t="str">
        <f>VLOOKUP(C:C,products!$A$2:$B$1000,2,)</f>
        <v>Trek Slash 8 27.5 - 2016</v>
      </c>
    </row>
    <row r="2140" spans="1:11" x14ac:dyDescent="0.25">
      <c r="A2140">
        <v>755</v>
      </c>
      <c r="B2140">
        <v>1</v>
      </c>
      <c r="C2140">
        <v>80</v>
      </c>
      <c r="D2140">
        <v>2</v>
      </c>
      <c r="E2140">
        <v>761.99</v>
      </c>
      <c r="F2140">
        <v>7.0000000000000007E-2</v>
      </c>
      <c r="G2140">
        <f>(order_items[[#This Row],[quantity]]*order_items[[#This Row],[list_price]]-order_items[[#This Row],[discount]])</f>
        <v>1523.91</v>
      </c>
      <c r="H2140" t="str">
        <f>VLOOKUP(I2140, 'categories'!$A$2:$B$1000, 2, FALSE)</f>
        <v>Cruisers Bicycles</v>
      </c>
      <c r="I2140">
        <f>VLOOKUP(C2140, products!$A$2:$D$1000, 4, FALSE)</f>
        <v>3</v>
      </c>
      <c r="J2140" t="str">
        <f>VLOOKUP(D2140, stores!$A$2:$B$1000, 2, FALSE)</f>
        <v>Baldwin Bikes</v>
      </c>
      <c r="K2140" t="str">
        <f>VLOOKUP(C:C,products!$A$2:$B$1000,2,)</f>
        <v>Sun Bicycles Brickell Tandem CB - 2017</v>
      </c>
    </row>
    <row r="2141" spans="1:11" x14ac:dyDescent="0.25">
      <c r="A2141">
        <v>755</v>
      </c>
      <c r="B2141">
        <v>2</v>
      </c>
      <c r="C2141">
        <v>43</v>
      </c>
      <c r="D2141">
        <v>2</v>
      </c>
      <c r="E2141">
        <v>5299.99</v>
      </c>
      <c r="F2141">
        <v>0.05</v>
      </c>
      <c r="G2141">
        <f>(order_items[[#This Row],[quantity]]*order_items[[#This Row],[list_price]]-order_items[[#This Row],[discount]])</f>
        <v>10599.93</v>
      </c>
      <c r="H2141" t="str">
        <f>VLOOKUP(I2141, 'categories'!$A$2:$B$1000, 2, FALSE)</f>
        <v>Mountain Bikes</v>
      </c>
      <c r="I2141">
        <f>VLOOKUP(C2141, products!$A$2:$D$1000, 4, FALSE)</f>
        <v>6</v>
      </c>
      <c r="J2141" t="str">
        <f>VLOOKUP(D2141, stores!$A$2:$B$1000, 2, FALSE)</f>
        <v>Baldwin Bikes</v>
      </c>
      <c r="K2141" t="str">
        <f>VLOOKUP(C:C,products!$A$2:$B$1000,2,)</f>
        <v>Trek Fuel EX 9.8 27.5 Plus - 2017</v>
      </c>
    </row>
    <row r="2142" spans="1:11" x14ac:dyDescent="0.25">
      <c r="A2142">
        <v>755</v>
      </c>
      <c r="B2142">
        <v>3</v>
      </c>
      <c r="C2142">
        <v>57</v>
      </c>
      <c r="D2142">
        <v>2</v>
      </c>
      <c r="E2142">
        <v>1999.99</v>
      </c>
      <c r="F2142">
        <v>0.1</v>
      </c>
      <c r="G2142">
        <f>(order_items[[#This Row],[quantity]]*order_items[[#This Row],[list_price]]-order_items[[#This Row],[discount]])</f>
        <v>3999.88</v>
      </c>
      <c r="H2142" t="str">
        <f>VLOOKUP(I2142, 'categories'!$A$2:$B$1000, 2, FALSE)</f>
        <v>Road Bikes</v>
      </c>
      <c r="I2142">
        <f>VLOOKUP(C2142, products!$A$2:$D$1000, 4, FALSE)</f>
        <v>7</v>
      </c>
      <c r="J2142" t="str">
        <f>VLOOKUP(D2142, stores!$A$2:$B$1000, 2, FALSE)</f>
        <v>Baldwin Bikes</v>
      </c>
      <c r="K2142" t="str">
        <f>VLOOKUP(C:C,products!$A$2:$B$1000,2,)</f>
        <v>Trek Emonda S 5 - 2017</v>
      </c>
    </row>
    <row r="2143" spans="1:11" x14ac:dyDescent="0.25">
      <c r="A2143">
        <v>756</v>
      </c>
      <c r="B2143">
        <v>1</v>
      </c>
      <c r="C2143">
        <v>64</v>
      </c>
      <c r="D2143">
        <v>1</v>
      </c>
      <c r="E2143">
        <v>489.99</v>
      </c>
      <c r="F2143">
        <v>0.1</v>
      </c>
      <c r="G2143">
        <f>(order_items[[#This Row],[quantity]]*order_items[[#This Row],[list_price]]-order_items[[#This Row],[discount]])</f>
        <v>489.89</v>
      </c>
      <c r="H2143" t="str">
        <f>VLOOKUP(I2143, 'categories'!$A$2:$B$1000, 2, FALSE)</f>
        <v>Cruisers Bicycles</v>
      </c>
      <c r="I2143">
        <f>VLOOKUP(C2143, products!$A$2:$D$1000, 4, FALSE)</f>
        <v>3</v>
      </c>
      <c r="J2143" t="str">
        <f>VLOOKUP(D2143, stores!$A$2:$B$1000, 2, FALSE)</f>
        <v>Santa Cruz Bikes</v>
      </c>
      <c r="K2143" t="str">
        <f>VLOOKUP(C:C,products!$A$2:$B$1000,2,)</f>
        <v>Electra Townie Original 7D - 2017</v>
      </c>
    </row>
    <row r="2144" spans="1:11" x14ac:dyDescent="0.25">
      <c r="A2144">
        <v>756</v>
      </c>
      <c r="B2144">
        <v>2</v>
      </c>
      <c r="C2144">
        <v>17</v>
      </c>
      <c r="D2144">
        <v>2</v>
      </c>
      <c r="E2144">
        <v>429</v>
      </c>
      <c r="F2144">
        <v>0.05</v>
      </c>
      <c r="G2144">
        <f>(order_items[[#This Row],[quantity]]*order_items[[#This Row],[list_price]]-order_items[[#This Row],[discount]])</f>
        <v>857.95</v>
      </c>
      <c r="H2144" t="str">
        <f>VLOOKUP(I2144, 'categories'!$A$2:$B$1000, 2, FALSE)</f>
        <v>Cruisers Bicycles</v>
      </c>
      <c r="I2144">
        <f>VLOOKUP(C2144, products!$A$2:$D$1000, 4, FALSE)</f>
        <v>3</v>
      </c>
      <c r="J2144" t="str">
        <f>VLOOKUP(D2144, stores!$A$2:$B$1000, 2, FALSE)</f>
        <v>Baldwin Bikes</v>
      </c>
      <c r="K2144" t="str">
        <f>VLOOKUP(C:C,products!$A$2:$B$1000,2,)</f>
        <v>Pure Cycles Vine 8-Speed - 2016</v>
      </c>
    </row>
    <row r="2145" spans="1:11" x14ac:dyDescent="0.25">
      <c r="A2145">
        <v>757</v>
      </c>
      <c r="B2145">
        <v>1</v>
      </c>
      <c r="C2145">
        <v>95</v>
      </c>
      <c r="D2145">
        <v>1</v>
      </c>
      <c r="E2145">
        <v>299.99</v>
      </c>
      <c r="F2145">
        <v>0.1</v>
      </c>
      <c r="G2145">
        <f>(order_items[[#This Row],[quantity]]*order_items[[#This Row],[list_price]]-order_items[[#This Row],[discount]])</f>
        <v>299.89</v>
      </c>
      <c r="H2145" t="str">
        <f>VLOOKUP(I2145, 'categories'!$A$2:$B$1000, 2, FALSE)</f>
        <v>Children Bicycles</v>
      </c>
      <c r="I2145">
        <f>VLOOKUP(C2145, products!$A$2:$D$1000, 4, FALSE)</f>
        <v>1</v>
      </c>
      <c r="J2145" t="str">
        <f>VLOOKUP(D2145, stores!$A$2:$B$1000, 2, FALSE)</f>
        <v>Santa Cruz Bikes</v>
      </c>
      <c r="K2145" t="str">
        <f>VLOOKUP(C:C,products!$A$2:$B$1000,2,)</f>
        <v>Electra Girl's Hawaii 1 16" - 2017</v>
      </c>
    </row>
    <row r="2146" spans="1:11" x14ac:dyDescent="0.25">
      <c r="A2146">
        <v>758</v>
      </c>
      <c r="B2146">
        <v>1</v>
      </c>
      <c r="C2146">
        <v>22</v>
      </c>
      <c r="D2146">
        <v>2</v>
      </c>
      <c r="E2146">
        <v>269.99</v>
      </c>
      <c r="F2146">
        <v>7.0000000000000007E-2</v>
      </c>
      <c r="G2146">
        <f>(order_items[[#This Row],[quantity]]*order_items[[#This Row],[list_price]]-order_items[[#This Row],[discount]])</f>
        <v>539.91</v>
      </c>
      <c r="H2146" t="str">
        <f>VLOOKUP(I2146, 'categories'!$A$2:$B$1000, 2, FALSE)</f>
        <v>Children Bicycles</v>
      </c>
      <c r="I2146">
        <f>VLOOKUP(C2146, products!$A$2:$D$1000, 4, FALSE)</f>
        <v>1</v>
      </c>
      <c r="J2146" t="str">
        <f>VLOOKUP(D2146, stores!$A$2:$B$1000, 2, FALSE)</f>
        <v>Baldwin Bikes</v>
      </c>
      <c r="K2146" t="str">
        <f>VLOOKUP(C:C,products!$A$2:$B$1000,2,)</f>
        <v>Electra Girl's Hawaii 1 (16-inch) - 2015/2016</v>
      </c>
    </row>
    <row r="2147" spans="1:11" x14ac:dyDescent="0.25">
      <c r="A2147">
        <v>758</v>
      </c>
      <c r="B2147">
        <v>2</v>
      </c>
      <c r="C2147">
        <v>99</v>
      </c>
      <c r="D2147">
        <v>1</v>
      </c>
      <c r="E2147">
        <v>299.99</v>
      </c>
      <c r="F2147">
        <v>0.1</v>
      </c>
      <c r="G2147">
        <f>(order_items[[#This Row],[quantity]]*order_items[[#This Row],[list_price]]-order_items[[#This Row],[discount]])</f>
        <v>299.89</v>
      </c>
      <c r="H2147" t="str">
        <f>VLOOKUP(I2147, 'categories'!$A$2:$B$1000, 2, FALSE)</f>
        <v>Children Bicycles</v>
      </c>
      <c r="I2147">
        <f>VLOOKUP(C2147, products!$A$2:$D$1000, 4, FALSE)</f>
        <v>1</v>
      </c>
      <c r="J2147" t="str">
        <f>VLOOKUP(D2147, stores!$A$2:$B$1000, 2, FALSE)</f>
        <v>Santa Cruz Bikes</v>
      </c>
      <c r="K2147" t="str">
        <f>VLOOKUP(C:C,products!$A$2:$B$1000,2,)</f>
        <v>Electra Sugar Skulls 1 (20-inch) - Girl's - 2017</v>
      </c>
    </row>
    <row r="2148" spans="1:11" x14ac:dyDescent="0.25">
      <c r="A2148">
        <v>758</v>
      </c>
      <c r="B2148">
        <v>3</v>
      </c>
      <c r="C2148">
        <v>27</v>
      </c>
      <c r="D2148">
        <v>1</v>
      </c>
      <c r="E2148">
        <v>999.99</v>
      </c>
      <c r="F2148">
        <v>7.0000000000000007E-2</v>
      </c>
      <c r="G2148">
        <f>(order_items[[#This Row],[quantity]]*order_items[[#This Row],[list_price]]-order_items[[#This Row],[discount]])</f>
        <v>999.92</v>
      </c>
      <c r="H2148" t="str">
        <f>VLOOKUP(I2148, 'categories'!$A$2:$B$1000, 2, FALSE)</f>
        <v>Mountain Bikes</v>
      </c>
      <c r="I2148">
        <f>VLOOKUP(C2148, products!$A$2:$D$1000, 4, FALSE)</f>
        <v>6</v>
      </c>
      <c r="J2148" t="str">
        <f>VLOOKUP(D2148, stores!$A$2:$B$1000, 2, FALSE)</f>
        <v>Santa Cruz Bikes</v>
      </c>
      <c r="K2148" t="str">
        <f>VLOOKUP(C:C,products!$A$2:$B$1000,2,)</f>
        <v>Surly Big Dummy Frameset - 2017</v>
      </c>
    </row>
    <row r="2149" spans="1:11" x14ac:dyDescent="0.25">
      <c r="A2149">
        <v>758</v>
      </c>
      <c r="B2149">
        <v>4</v>
      </c>
      <c r="C2149">
        <v>65</v>
      </c>
      <c r="D2149">
        <v>2</v>
      </c>
      <c r="E2149">
        <v>346.99</v>
      </c>
      <c r="F2149">
        <v>7.0000000000000007E-2</v>
      </c>
      <c r="G2149">
        <f>(order_items[[#This Row],[quantity]]*order_items[[#This Row],[list_price]]-order_items[[#This Row],[discount]])</f>
        <v>693.91</v>
      </c>
      <c r="H2149" t="str">
        <f>VLOOKUP(I2149, 'categories'!$A$2:$B$1000, 2, FALSE)</f>
        <v>Cruisers Bicycles</v>
      </c>
      <c r="I2149">
        <f>VLOOKUP(C2149, products!$A$2:$D$1000, 4, FALSE)</f>
        <v>3</v>
      </c>
      <c r="J2149" t="str">
        <f>VLOOKUP(D2149, stores!$A$2:$B$1000, 2, FALSE)</f>
        <v>Baldwin Bikes</v>
      </c>
      <c r="K2149" t="str">
        <f>VLOOKUP(C:C,products!$A$2:$B$1000,2,)</f>
        <v>Sun Bicycles Lil Bolt Type-R - 2017</v>
      </c>
    </row>
    <row r="2150" spans="1:11" x14ac:dyDescent="0.25">
      <c r="A2150">
        <v>758</v>
      </c>
      <c r="B2150">
        <v>5</v>
      </c>
      <c r="C2150">
        <v>109</v>
      </c>
      <c r="D2150">
        <v>1</v>
      </c>
      <c r="E2150">
        <v>416.99</v>
      </c>
      <c r="F2150">
        <v>0.2</v>
      </c>
      <c r="G2150">
        <f>(order_items[[#This Row],[quantity]]*order_items[[#This Row],[list_price]]-order_items[[#This Row],[discount]])</f>
        <v>416.79</v>
      </c>
      <c r="H2150" t="str">
        <f>VLOOKUP(I2150, 'categories'!$A$2:$B$1000, 2, FALSE)</f>
        <v>Comfort Bicycles</v>
      </c>
      <c r="I2150">
        <f>VLOOKUP(C2150, products!$A$2:$D$1000, 4, FALSE)</f>
        <v>2</v>
      </c>
      <c r="J2150" t="str">
        <f>VLOOKUP(D2150, stores!$A$2:$B$1000, 2, FALSE)</f>
        <v>Santa Cruz Bikes</v>
      </c>
      <c r="K2150" t="str">
        <f>VLOOKUP(C:C,products!$A$2:$B$1000,2,)</f>
        <v>Sun Bicycles Cruz 7 - Women's - 2017</v>
      </c>
    </row>
    <row r="2151" spans="1:11" x14ac:dyDescent="0.25">
      <c r="A2151">
        <v>759</v>
      </c>
      <c r="B2151">
        <v>1</v>
      </c>
      <c r="C2151">
        <v>93</v>
      </c>
      <c r="D2151">
        <v>2</v>
      </c>
      <c r="E2151">
        <v>209.99</v>
      </c>
      <c r="F2151">
        <v>0.05</v>
      </c>
      <c r="G2151">
        <f>(order_items[[#This Row],[quantity]]*order_items[[#This Row],[list_price]]-order_items[[#This Row],[discount]])</f>
        <v>419.93</v>
      </c>
      <c r="H2151" t="str">
        <f>VLOOKUP(I2151, 'categories'!$A$2:$B$1000, 2, FALSE)</f>
        <v>Children Bicycles</v>
      </c>
      <c r="I2151">
        <f>VLOOKUP(C2151, products!$A$2:$D$1000, 4, FALSE)</f>
        <v>1</v>
      </c>
      <c r="J2151" t="str">
        <f>VLOOKUP(D2151, stores!$A$2:$B$1000, 2, FALSE)</f>
        <v>Baldwin Bikes</v>
      </c>
      <c r="K2151" t="str">
        <f>VLOOKUP(C:C,products!$A$2:$B$1000,2,)</f>
        <v>Haro Shredder 20 Girls - 2017</v>
      </c>
    </row>
    <row r="2152" spans="1:11" x14ac:dyDescent="0.25">
      <c r="A2152">
        <v>759</v>
      </c>
      <c r="B2152">
        <v>2</v>
      </c>
      <c r="C2152">
        <v>78</v>
      </c>
      <c r="D2152">
        <v>1</v>
      </c>
      <c r="E2152">
        <v>647.99</v>
      </c>
      <c r="F2152">
        <v>7.0000000000000007E-2</v>
      </c>
      <c r="G2152">
        <f>(order_items[[#This Row],[quantity]]*order_items[[#This Row],[list_price]]-order_items[[#This Row],[discount]])</f>
        <v>647.91999999999996</v>
      </c>
      <c r="H2152" t="str">
        <f>VLOOKUP(I2152, 'categories'!$A$2:$B$1000, 2, FALSE)</f>
        <v>Cruisers Bicycles</v>
      </c>
      <c r="I2152">
        <f>VLOOKUP(C2152, products!$A$2:$D$1000, 4, FALSE)</f>
        <v>3</v>
      </c>
      <c r="J2152" t="str">
        <f>VLOOKUP(D2152, stores!$A$2:$B$1000, 2, FALSE)</f>
        <v>Santa Cruz Bikes</v>
      </c>
      <c r="K2152" t="str">
        <f>VLOOKUP(C:C,products!$A$2:$B$1000,2,)</f>
        <v>Sun Bicycles Biscayne Tandem CB - 2017</v>
      </c>
    </row>
    <row r="2153" spans="1:11" x14ac:dyDescent="0.25">
      <c r="A2153">
        <v>760</v>
      </c>
      <c r="B2153">
        <v>1</v>
      </c>
      <c r="C2153">
        <v>21</v>
      </c>
      <c r="D2153">
        <v>2</v>
      </c>
      <c r="E2153">
        <v>269.99</v>
      </c>
      <c r="F2153">
        <v>7.0000000000000007E-2</v>
      </c>
      <c r="G2153">
        <f>(order_items[[#This Row],[quantity]]*order_items[[#This Row],[list_price]]-order_items[[#This Row],[discount]])</f>
        <v>539.91</v>
      </c>
      <c r="H2153" t="str">
        <f>VLOOKUP(I2153, 'categories'!$A$2:$B$1000, 2, FALSE)</f>
        <v>Children Bicycles</v>
      </c>
      <c r="I2153">
        <f>VLOOKUP(C2153, products!$A$2:$D$1000, 4, FALSE)</f>
        <v>1</v>
      </c>
      <c r="J2153" t="str">
        <f>VLOOKUP(D2153, stores!$A$2:$B$1000, 2, FALSE)</f>
        <v>Baldwin Bikes</v>
      </c>
      <c r="K2153" t="str">
        <f>VLOOKUP(C:C,products!$A$2:$B$1000,2,)</f>
        <v>Electra Cruiser 1 (24-Inch) - 2016</v>
      </c>
    </row>
    <row r="2154" spans="1:11" x14ac:dyDescent="0.25">
      <c r="A2154">
        <v>760</v>
      </c>
      <c r="B2154">
        <v>2</v>
      </c>
      <c r="C2154">
        <v>29</v>
      </c>
      <c r="D2154">
        <v>2</v>
      </c>
      <c r="E2154">
        <v>999.99</v>
      </c>
      <c r="F2154">
        <v>7.0000000000000007E-2</v>
      </c>
      <c r="G2154">
        <f>(order_items[[#This Row],[quantity]]*order_items[[#This Row],[list_price]]-order_items[[#This Row],[discount]])</f>
        <v>1999.91</v>
      </c>
      <c r="H2154" t="str">
        <f>VLOOKUP(I2154, 'categories'!$A$2:$B$1000, 2, FALSE)</f>
        <v>Mountain Bikes</v>
      </c>
      <c r="I2154">
        <f>VLOOKUP(C2154, products!$A$2:$D$1000, 4, FALSE)</f>
        <v>6</v>
      </c>
      <c r="J2154" t="str">
        <f>VLOOKUP(D2154, stores!$A$2:$B$1000, 2, FALSE)</f>
        <v>Baldwin Bikes</v>
      </c>
      <c r="K2154" t="str">
        <f>VLOOKUP(C:C,products!$A$2:$B$1000,2,)</f>
        <v>Trek X-Caliber 8 - 2017</v>
      </c>
    </row>
    <row r="2155" spans="1:11" x14ac:dyDescent="0.25">
      <c r="A2155">
        <v>761</v>
      </c>
      <c r="B2155">
        <v>1</v>
      </c>
      <c r="C2155">
        <v>43</v>
      </c>
      <c r="D2155">
        <v>1</v>
      </c>
      <c r="E2155">
        <v>5299.99</v>
      </c>
      <c r="F2155">
        <v>7.0000000000000007E-2</v>
      </c>
      <c r="G2155">
        <f>(order_items[[#This Row],[quantity]]*order_items[[#This Row],[list_price]]-order_items[[#This Row],[discount]])</f>
        <v>5299.92</v>
      </c>
      <c r="H2155" t="str">
        <f>VLOOKUP(I2155, 'categories'!$A$2:$B$1000, 2, FALSE)</f>
        <v>Mountain Bikes</v>
      </c>
      <c r="I2155">
        <f>VLOOKUP(C2155, products!$A$2:$D$1000, 4, FALSE)</f>
        <v>6</v>
      </c>
      <c r="J2155" t="str">
        <f>VLOOKUP(D2155, stores!$A$2:$B$1000, 2, FALSE)</f>
        <v>Santa Cruz Bikes</v>
      </c>
      <c r="K2155" t="str">
        <f>VLOOKUP(C:C,products!$A$2:$B$1000,2,)</f>
        <v>Trek Fuel EX 9.8 27.5 Plus - 2017</v>
      </c>
    </row>
    <row r="2156" spans="1:11" x14ac:dyDescent="0.25">
      <c r="A2156">
        <v>761</v>
      </c>
      <c r="B2156">
        <v>2</v>
      </c>
      <c r="C2156">
        <v>52</v>
      </c>
      <c r="D2156">
        <v>2</v>
      </c>
      <c r="E2156">
        <v>875.99</v>
      </c>
      <c r="F2156">
        <v>0.2</v>
      </c>
      <c r="G2156">
        <f>(order_items[[#This Row],[quantity]]*order_items[[#This Row],[list_price]]-order_items[[#This Row],[discount]])</f>
        <v>1751.78</v>
      </c>
      <c r="H2156" t="str">
        <f>VLOOKUP(I2156, 'categories'!$A$2:$B$1000, 2, FALSE)</f>
        <v>Road Bikes</v>
      </c>
      <c r="I2156">
        <f>VLOOKUP(C2156, products!$A$2:$D$1000, 4, FALSE)</f>
        <v>7</v>
      </c>
      <c r="J2156" t="str">
        <f>VLOOKUP(D2156, stores!$A$2:$B$1000, 2, FALSE)</f>
        <v>Baldwin Bikes</v>
      </c>
      <c r="K2156" t="str">
        <f>VLOOKUP(C:C,products!$A$2:$B$1000,2,)</f>
        <v>Surly Steamroller - 2017</v>
      </c>
    </row>
    <row r="2157" spans="1:11" x14ac:dyDescent="0.25">
      <c r="A2157">
        <v>762</v>
      </c>
      <c r="B2157">
        <v>1</v>
      </c>
      <c r="C2157">
        <v>102</v>
      </c>
      <c r="D2157">
        <v>2</v>
      </c>
      <c r="E2157">
        <v>489.99</v>
      </c>
      <c r="F2157">
        <v>0.05</v>
      </c>
      <c r="G2157">
        <f>(order_items[[#This Row],[quantity]]*order_items[[#This Row],[list_price]]-order_items[[#This Row],[discount]])</f>
        <v>979.93000000000006</v>
      </c>
      <c r="H2157" t="str">
        <f>VLOOKUP(I2157, 'categories'!$A$2:$B$1000, 2, FALSE)</f>
        <v>Comfort Bicycles</v>
      </c>
      <c r="I2157">
        <f>VLOOKUP(C2157, products!$A$2:$D$1000, 4, FALSE)</f>
        <v>2</v>
      </c>
      <c r="J2157" t="str">
        <f>VLOOKUP(D2157, stores!$A$2:$B$1000, 2, FALSE)</f>
        <v>Baldwin Bikes</v>
      </c>
      <c r="K2157" t="str">
        <f>VLOOKUP(C:C,products!$A$2:$B$1000,2,)</f>
        <v>Electra Townie Original 7D - 2017</v>
      </c>
    </row>
    <row r="2158" spans="1:11" x14ac:dyDescent="0.25">
      <c r="A2158">
        <v>763</v>
      </c>
      <c r="B2158">
        <v>1</v>
      </c>
      <c r="C2158">
        <v>90</v>
      </c>
      <c r="D2158">
        <v>1</v>
      </c>
      <c r="E2158">
        <v>209.99</v>
      </c>
      <c r="F2158">
        <v>7.0000000000000007E-2</v>
      </c>
      <c r="G2158">
        <f>(order_items[[#This Row],[quantity]]*order_items[[#This Row],[list_price]]-order_items[[#This Row],[discount]])</f>
        <v>209.92000000000002</v>
      </c>
      <c r="H2158" t="str">
        <f>VLOOKUP(I2158, 'categories'!$A$2:$B$1000, 2, FALSE)</f>
        <v>Children Bicycles</v>
      </c>
      <c r="I2158">
        <f>VLOOKUP(C2158, products!$A$2:$D$1000, 4, FALSE)</f>
        <v>1</v>
      </c>
      <c r="J2158" t="str">
        <f>VLOOKUP(D2158, stores!$A$2:$B$1000, 2, FALSE)</f>
        <v>Santa Cruz Bikes</v>
      </c>
      <c r="K2158" t="str">
        <f>VLOOKUP(C:C,products!$A$2:$B$1000,2,)</f>
        <v>Trek Precaliber 16 Girls - 2017</v>
      </c>
    </row>
    <row r="2159" spans="1:11" x14ac:dyDescent="0.25">
      <c r="A2159">
        <v>763</v>
      </c>
      <c r="B2159">
        <v>2</v>
      </c>
      <c r="C2159">
        <v>103</v>
      </c>
      <c r="D2159">
        <v>1</v>
      </c>
      <c r="E2159">
        <v>551.99</v>
      </c>
      <c r="F2159">
        <v>0.1</v>
      </c>
      <c r="G2159">
        <f>(order_items[[#This Row],[quantity]]*order_items[[#This Row],[list_price]]-order_items[[#This Row],[discount]])</f>
        <v>551.89</v>
      </c>
      <c r="H2159" t="str">
        <f>VLOOKUP(I2159, 'categories'!$A$2:$B$1000, 2, FALSE)</f>
        <v>Comfort Bicycles</v>
      </c>
      <c r="I2159">
        <f>VLOOKUP(C2159, products!$A$2:$D$1000, 4, FALSE)</f>
        <v>2</v>
      </c>
      <c r="J2159" t="str">
        <f>VLOOKUP(D2159, stores!$A$2:$B$1000, 2, FALSE)</f>
        <v>Santa Cruz Bikes</v>
      </c>
      <c r="K2159" t="str">
        <f>VLOOKUP(C:C,products!$A$2:$B$1000,2,)</f>
        <v>Sun Bicycles Streamway 3 - 2017</v>
      </c>
    </row>
    <row r="2160" spans="1:11" x14ac:dyDescent="0.25">
      <c r="A2160">
        <v>764</v>
      </c>
      <c r="B2160">
        <v>1</v>
      </c>
      <c r="C2160">
        <v>55</v>
      </c>
      <c r="D2160">
        <v>1</v>
      </c>
      <c r="E2160">
        <v>2699.99</v>
      </c>
      <c r="F2160">
        <v>7.0000000000000007E-2</v>
      </c>
      <c r="G2160">
        <f>(order_items[[#This Row],[quantity]]*order_items[[#This Row],[list_price]]-order_items[[#This Row],[discount]])</f>
        <v>2699.9199999999996</v>
      </c>
      <c r="H2160" t="str">
        <f>VLOOKUP(I2160, 'categories'!$A$2:$B$1000, 2, FALSE)</f>
        <v>Road Bikes</v>
      </c>
      <c r="I2160">
        <f>VLOOKUP(C2160, products!$A$2:$D$1000, 4, FALSE)</f>
        <v>7</v>
      </c>
      <c r="J2160" t="str">
        <f>VLOOKUP(D2160, stores!$A$2:$B$1000, 2, FALSE)</f>
        <v>Santa Cruz Bikes</v>
      </c>
      <c r="K2160" t="str">
        <f>VLOOKUP(C:C,products!$A$2:$B$1000,2,)</f>
        <v>Trek Domane S 6 - 2017</v>
      </c>
    </row>
    <row r="2161" spans="1:11" x14ac:dyDescent="0.25">
      <c r="A2161">
        <v>764</v>
      </c>
      <c r="B2161">
        <v>2</v>
      </c>
      <c r="C2161">
        <v>95</v>
      </c>
      <c r="D2161">
        <v>2</v>
      </c>
      <c r="E2161">
        <v>299.99</v>
      </c>
      <c r="F2161">
        <v>0.05</v>
      </c>
      <c r="G2161">
        <f>(order_items[[#This Row],[quantity]]*order_items[[#This Row],[list_price]]-order_items[[#This Row],[discount]])</f>
        <v>599.93000000000006</v>
      </c>
      <c r="H2161" t="str">
        <f>VLOOKUP(I2161, 'categories'!$A$2:$B$1000, 2, FALSE)</f>
        <v>Children Bicycles</v>
      </c>
      <c r="I2161">
        <f>VLOOKUP(C2161, products!$A$2:$D$1000, 4, FALSE)</f>
        <v>1</v>
      </c>
      <c r="J2161" t="str">
        <f>VLOOKUP(D2161, stores!$A$2:$B$1000, 2, FALSE)</f>
        <v>Baldwin Bikes</v>
      </c>
      <c r="K2161" t="str">
        <f>VLOOKUP(C:C,products!$A$2:$B$1000,2,)</f>
        <v>Electra Girl's Hawaii 1 16" - 2017</v>
      </c>
    </row>
    <row r="2162" spans="1:11" x14ac:dyDescent="0.25">
      <c r="A2162">
        <v>764</v>
      </c>
      <c r="B2162">
        <v>3</v>
      </c>
      <c r="C2162">
        <v>81</v>
      </c>
      <c r="D2162">
        <v>2</v>
      </c>
      <c r="E2162">
        <v>1099.99</v>
      </c>
      <c r="F2162">
        <v>7.0000000000000007E-2</v>
      </c>
      <c r="G2162">
        <f>(order_items[[#This Row],[quantity]]*order_items[[#This Row],[list_price]]-order_items[[#This Row],[discount]])</f>
        <v>2199.91</v>
      </c>
      <c r="H2162" t="str">
        <f>VLOOKUP(I2162, 'categories'!$A$2:$B$1000, 2, FALSE)</f>
        <v>Cruisers Bicycles</v>
      </c>
      <c r="I2162">
        <f>VLOOKUP(C2162, products!$A$2:$D$1000, 4, FALSE)</f>
        <v>3</v>
      </c>
      <c r="J2162" t="str">
        <f>VLOOKUP(D2162, stores!$A$2:$B$1000, 2, FALSE)</f>
        <v>Baldwin Bikes</v>
      </c>
      <c r="K2162" t="str">
        <f>VLOOKUP(C:C,products!$A$2:$B$1000,2,)</f>
        <v>Electra Amsterdam Fashion 7i Ladies' - 2017</v>
      </c>
    </row>
    <row r="2163" spans="1:11" x14ac:dyDescent="0.25">
      <c r="A2163">
        <v>765</v>
      </c>
      <c r="B2163">
        <v>1</v>
      </c>
      <c r="C2163">
        <v>28</v>
      </c>
      <c r="D2163">
        <v>2</v>
      </c>
      <c r="E2163">
        <v>2499.9899999999998</v>
      </c>
      <c r="F2163">
        <v>0.2</v>
      </c>
      <c r="G2163">
        <f>(order_items[[#This Row],[quantity]]*order_items[[#This Row],[list_price]]-order_items[[#This Row],[discount]])</f>
        <v>4999.78</v>
      </c>
      <c r="H2163" t="str">
        <f>VLOOKUP(I2163, 'categories'!$A$2:$B$1000, 2, FALSE)</f>
        <v>Mountain Bikes</v>
      </c>
      <c r="I2163">
        <f>VLOOKUP(C2163, products!$A$2:$D$1000, 4, FALSE)</f>
        <v>6</v>
      </c>
      <c r="J2163" t="str">
        <f>VLOOKUP(D2163, stores!$A$2:$B$1000, 2, FALSE)</f>
        <v>Baldwin Bikes</v>
      </c>
      <c r="K2163" t="str">
        <f>VLOOKUP(C:C,products!$A$2:$B$1000,2,)</f>
        <v>Surly Karate Monkey 27.5+ Frameset - 2017</v>
      </c>
    </row>
    <row r="2164" spans="1:11" x14ac:dyDescent="0.25">
      <c r="A2164">
        <v>765</v>
      </c>
      <c r="B2164">
        <v>2</v>
      </c>
      <c r="C2164">
        <v>12</v>
      </c>
      <c r="D2164">
        <v>1</v>
      </c>
      <c r="E2164">
        <v>549.99</v>
      </c>
      <c r="F2164">
        <v>7.0000000000000007E-2</v>
      </c>
      <c r="G2164">
        <f>(order_items[[#This Row],[quantity]]*order_items[[#This Row],[list_price]]-order_items[[#This Row],[discount]])</f>
        <v>549.91999999999996</v>
      </c>
      <c r="H2164" t="str">
        <f>VLOOKUP(I2164, 'categories'!$A$2:$B$1000, 2, FALSE)</f>
        <v>Cruisers Bicycles</v>
      </c>
      <c r="I2164">
        <f>VLOOKUP(C2164, products!$A$2:$D$1000, 4, FALSE)</f>
        <v>3</v>
      </c>
      <c r="J2164" t="str">
        <f>VLOOKUP(D2164, stores!$A$2:$B$1000, 2, FALSE)</f>
        <v>Santa Cruz Bikes</v>
      </c>
      <c r="K2164" t="str">
        <f>VLOOKUP(C:C,products!$A$2:$B$1000,2,)</f>
        <v>Electra Townie Original 21D - 2016</v>
      </c>
    </row>
    <row r="2165" spans="1:11" x14ac:dyDescent="0.25">
      <c r="A2165">
        <v>765</v>
      </c>
      <c r="B2165">
        <v>3</v>
      </c>
      <c r="C2165">
        <v>25</v>
      </c>
      <c r="D2165">
        <v>1</v>
      </c>
      <c r="E2165">
        <v>499.99</v>
      </c>
      <c r="F2165">
        <v>0.2</v>
      </c>
      <c r="G2165">
        <f>(order_items[[#This Row],[quantity]]*order_items[[#This Row],[list_price]]-order_items[[#This Row],[discount]])</f>
        <v>499.79</v>
      </c>
      <c r="H2165" t="str">
        <f>VLOOKUP(I2165, 'categories'!$A$2:$B$1000, 2, FALSE)</f>
        <v>Comfort Bicycles</v>
      </c>
      <c r="I2165">
        <f>VLOOKUP(C2165, products!$A$2:$D$1000, 4, FALSE)</f>
        <v>2</v>
      </c>
      <c r="J2165" t="str">
        <f>VLOOKUP(D2165, stores!$A$2:$B$1000, 2, FALSE)</f>
        <v>Santa Cruz Bikes</v>
      </c>
      <c r="K2165" t="str">
        <f>VLOOKUP(C:C,products!$A$2:$B$1000,2,)</f>
        <v>Electra Townie Original 7D - 2015/2016</v>
      </c>
    </row>
    <row r="2166" spans="1:11" x14ac:dyDescent="0.25">
      <c r="A2166">
        <v>765</v>
      </c>
      <c r="B2166">
        <v>4</v>
      </c>
      <c r="C2166">
        <v>53</v>
      </c>
      <c r="D2166">
        <v>1</v>
      </c>
      <c r="E2166">
        <v>749.99</v>
      </c>
      <c r="F2166">
        <v>0.2</v>
      </c>
      <c r="G2166">
        <f>(order_items[[#This Row],[quantity]]*order_items[[#This Row],[list_price]]-order_items[[#This Row],[discount]])</f>
        <v>749.79</v>
      </c>
      <c r="H2166" t="str">
        <f>VLOOKUP(I2166, 'categories'!$A$2:$B$1000, 2, FALSE)</f>
        <v>Road Bikes</v>
      </c>
      <c r="I2166">
        <f>VLOOKUP(C2166, products!$A$2:$D$1000, 4, FALSE)</f>
        <v>7</v>
      </c>
      <c r="J2166" t="str">
        <f>VLOOKUP(D2166, stores!$A$2:$B$1000, 2, FALSE)</f>
        <v>Santa Cruz Bikes</v>
      </c>
      <c r="K2166" t="str">
        <f>VLOOKUP(C:C,products!$A$2:$B$1000,2,)</f>
        <v>Surly Ogre Frameset - 2017</v>
      </c>
    </row>
    <row r="2167" spans="1:11" x14ac:dyDescent="0.25">
      <c r="A2167">
        <v>765</v>
      </c>
      <c r="B2167">
        <v>5</v>
      </c>
      <c r="C2167">
        <v>65</v>
      </c>
      <c r="D2167">
        <v>1</v>
      </c>
      <c r="E2167">
        <v>346.99</v>
      </c>
      <c r="F2167">
        <v>0.05</v>
      </c>
      <c r="G2167">
        <f>(order_items[[#This Row],[quantity]]*order_items[[#This Row],[list_price]]-order_items[[#This Row],[discount]])</f>
        <v>346.94</v>
      </c>
      <c r="H2167" t="str">
        <f>VLOOKUP(I2167, 'categories'!$A$2:$B$1000, 2, FALSE)</f>
        <v>Cruisers Bicycles</v>
      </c>
      <c r="I2167">
        <f>VLOOKUP(C2167, products!$A$2:$D$1000, 4, FALSE)</f>
        <v>3</v>
      </c>
      <c r="J2167" t="str">
        <f>VLOOKUP(D2167, stores!$A$2:$B$1000, 2, FALSE)</f>
        <v>Santa Cruz Bikes</v>
      </c>
      <c r="K2167" t="str">
        <f>VLOOKUP(C:C,products!$A$2:$B$1000,2,)</f>
        <v>Sun Bicycles Lil Bolt Type-R - 2017</v>
      </c>
    </row>
    <row r="2168" spans="1:11" x14ac:dyDescent="0.25">
      <c r="A2168">
        <v>766</v>
      </c>
      <c r="B2168">
        <v>1</v>
      </c>
      <c r="C2168">
        <v>111</v>
      </c>
      <c r="D2168">
        <v>1</v>
      </c>
      <c r="E2168">
        <v>470.99</v>
      </c>
      <c r="F2168">
        <v>0.2</v>
      </c>
      <c r="G2168">
        <f>(order_items[[#This Row],[quantity]]*order_items[[#This Row],[list_price]]-order_items[[#This Row],[discount]])</f>
        <v>470.79</v>
      </c>
      <c r="H2168" t="str">
        <f>VLOOKUP(I2168, 'categories'!$A$2:$B$1000, 2, FALSE)</f>
        <v>Comfort Bicycles</v>
      </c>
      <c r="I2168">
        <f>VLOOKUP(C2168, products!$A$2:$D$1000, 4, FALSE)</f>
        <v>2</v>
      </c>
      <c r="J2168" t="str">
        <f>VLOOKUP(D2168, stores!$A$2:$B$1000, 2, FALSE)</f>
        <v>Santa Cruz Bikes</v>
      </c>
      <c r="K2168" t="str">
        <f>VLOOKUP(C:C,products!$A$2:$B$1000,2,)</f>
        <v>Sun Bicycles Drifter 7 - Women's - 2017</v>
      </c>
    </row>
    <row r="2169" spans="1:11" x14ac:dyDescent="0.25">
      <c r="A2169">
        <v>767</v>
      </c>
      <c r="B2169">
        <v>1</v>
      </c>
      <c r="C2169">
        <v>63</v>
      </c>
      <c r="D2169">
        <v>1</v>
      </c>
      <c r="E2169">
        <v>3499.99</v>
      </c>
      <c r="F2169">
        <v>0.1</v>
      </c>
      <c r="G2169">
        <f>(order_items[[#This Row],[quantity]]*order_items[[#This Row],[list_price]]-order_items[[#This Row],[discount]])</f>
        <v>3499.89</v>
      </c>
      <c r="H2169" t="str">
        <f>VLOOKUP(I2169, 'categories'!$A$2:$B$1000, 2, FALSE)</f>
        <v>Cyclocross Bicycles</v>
      </c>
      <c r="I2169">
        <f>VLOOKUP(C2169, products!$A$2:$D$1000, 4, FALSE)</f>
        <v>4</v>
      </c>
      <c r="J2169" t="str">
        <f>VLOOKUP(D2169, stores!$A$2:$B$1000, 2, FALSE)</f>
        <v>Santa Cruz Bikes</v>
      </c>
      <c r="K2169" t="str">
        <f>VLOOKUP(C:C,products!$A$2:$B$1000,2,)</f>
        <v>Trek Boone Race Shop Limited - 2017</v>
      </c>
    </row>
    <row r="2170" spans="1:11" x14ac:dyDescent="0.25">
      <c r="A2170">
        <v>767</v>
      </c>
      <c r="B2170">
        <v>2</v>
      </c>
      <c r="C2170">
        <v>29</v>
      </c>
      <c r="D2170">
        <v>1</v>
      </c>
      <c r="E2170">
        <v>999.99</v>
      </c>
      <c r="F2170">
        <v>7.0000000000000007E-2</v>
      </c>
      <c r="G2170">
        <f>(order_items[[#This Row],[quantity]]*order_items[[#This Row],[list_price]]-order_items[[#This Row],[discount]])</f>
        <v>999.92</v>
      </c>
      <c r="H2170" t="str">
        <f>VLOOKUP(I2170, 'categories'!$A$2:$B$1000, 2, FALSE)</f>
        <v>Mountain Bikes</v>
      </c>
      <c r="I2170">
        <f>VLOOKUP(C2170, products!$A$2:$D$1000, 4, FALSE)</f>
        <v>6</v>
      </c>
      <c r="J2170" t="str">
        <f>VLOOKUP(D2170, stores!$A$2:$B$1000, 2, FALSE)</f>
        <v>Santa Cruz Bikes</v>
      </c>
      <c r="K2170" t="str">
        <f>VLOOKUP(C:C,products!$A$2:$B$1000,2,)</f>
        <v>Trek X-Caliber 8 - 2017</v>
      </c>
    </row>
    <row r="2171" spans="1:11" x14ac:dyDescent="0.25">
      <c r="A2171">
        <v>767</v>
      </c>
      <c r="B2171">
        <v>3</v>
      </c>
      <c r="C2171">
        <v>41</v>
      </c>
      <c r="D2171">
        <v>2</v>
      </c>
      <c r="E2171">
        <v>1469.99</v>
      </c>
      <c r="F2171">
        <v>0.05</v>
      </c>
      <c r="G2171">
        <f>(order_items[[#This Row],[quantity]]*order_items[[#This Row],[list_price]]-order_items[[#This Row],[discount]])</f>
        <v>2939.93</v>
      </c>
      <c r="H2171" t="str">
        <f>VLOOKUP(I2171, 'categories'!$A$2:$B$1000, 2, FALSE)</f>
        <v>Mountain Bikes</v>
      </c>
      <c r="I2171">
        <f>VLOOKUP(C2171, products!$A$2:$D$1000, 4, FALSE)</f>
        <v>6</v>
      </c>
      <c r="J2171" t="str">
        <f>VLOOKUP(D2171, stores!$A$2:$B$1000, 2, FALSE)</f>
        <v>Baldwin Bikes</v>
      </c>
      <c r="K2171" t="str">
        <f>VLOOKUP(C:C,products!$A$2:$B$1000,2,)</f>
        <v>Haro Shift R3 - 2017</v>
      </c>
    </row>
    <row r="2172" spans="1:11" x14ac:dyDescent="0.25">
      <c r="A2172">
        <v>767</v>
      </c>
      <c r="B2172">
        <v>4</v>
      </c>
      <c r="C2172">
        <v>77</v>
      </c>
      <c r="D2172">
        <v>2</v>
      </c>
      <c r="E2172">
        <v>799.99</v>
      </c>
      <c r="F2172">
        <v>0.05</v>
      </c>
      <c r="G2172">
        <f>(order_items[[#This Row],[quantity]]*order_items[[#This Row],[list_price]]-order_items[[#This Row],[discount]])</f>
        <v>1599.93</v>
      </c>
      <c r="H2172" t="str">
        <f>VLOOKUP(I2172, 'categories'!$A$2:$B$1000, 2, FALSE)</f>
        <v>Cruisers Bicycles</v>
      </c>
      <c r="I2172">
        <f>VLOOKUP(C2172, products!$A$2:$D$1000, 4, FALSE)</f>
        <v>3</v>
      </c>
      <c r="J2172" t="str">
        <f>VLOOKUP(D2172, stores!$A$2:$B$1000, 2, FALSE)</f>
        <v>Baldwin Bikes</v>
      </c>
      <c r="K2172" t="str">
        <f>VLOOKUP(C:C,products!$A$2:$B$1000,2,)</f>
        <v>Electra Glam Punk 3i Ladies' - 2017</v>
      </c>
    </row>
    <row r="2173" spans="1:11" x14ac:dyDescent="0.25">
      <c r="A2173">
        <v>768</v>
      </c>
      <c r="B2173">
        <v>1</v>
      </c>
      <c r="C2173">
        <v>31</v>
      </c>
      <c r="D2173">
        <v>1</v>
      </c>
      <c r="E2173">
        <v>1632.99</v>
      </c>
      <c r="F2173">
        <v>0.2</v>
      </c>
      <c r="G2173">
        <f>(order_items[[#This Row],[quantity]]*order_items[[#This Row],[list_price]]-order_items[[#This Row],[discount]])</f>
        <v>1632.79</v>
      </c>
      <c r="H2173" t="str">
        <f>VLOOKUP(I2173, 'categories'!$A$2:$B$1000, 2, FALSE)</f>
        <v>Mountain Bikes</v>
      </c>
      <c r="I2173">
        <f>VLOOKUP(C2173, products!$A$2:$D$1000, 4, FALSE)</f>
        <v>6</v>
      </c>
      <c r="J2173" t="str">
        <f>VLOOKUP(D2173, stores!$A$2:$B$1000, 2, FALSE)</f>
        <v>Santa Cruz Bikes</v>
      </c>
      <c r="K2173" t="str">
        <f>VLOOKUP(C:C,products!$A$2:$B$1000,2,)</f>
        <v>Surly Wednesday - 2017</v>
      </c>
    </row>
    <row r="2174" spans="1:11" x14ac:dyDescent="0.25">
      <c r="A2174">
        <v>768</v>
      </c>
      <c r="B2174">
        <v>2</v>
      </c>
      <c r="C2174">
        <v>76</v>
      </c>
      <c r="D2174">
        <v>1</v>
      </c>
      <c r="E2174">
        <v>299.99</v>
      </c>
      <c r="F2174">
        <v>0.2</v>
      </c>
      <c r="G2174">
        <f>(order_items[[#This Row],[quantity]]*order_items[[#This Row],[list_price]]-order_items[[#This Row],[discount]])</f>
        <v>299.79000000000002</v>
      </c>
      <c r="H2174" t="str">
        <f>VLOOKUP(I2174, 'categories'!$A$2:$B$1000, 2, FALSE)</f>
        <v>Cruisers Bicycles</v>
      </c>
      <c r="I2174">
        <f>VLOOKUP(C2174, products!$A$2:$D$1000, 4, FALSE)</f>
        <v>3</v>
      </c>
      <c r="J2174" t="str">
        <f>VLOOKUP(D2174, stores!$A$2:$B$1000, 2, FALSE)</f>
        <v>Santa Cruz Bikes</v>
      </c>
      <c r="K2174" t="str">
        <f>VLOOKUP(C:C,products!$A$2:$B$1000,2,)</f>
        <v>Electra Girl's Hawaii 1 16" - 2017</v>
      </c>
    </row>
    <row r="2175" spans="1:11" x14ac:dyDescent="0.25">
      <c r="A2175">
        <v>769</v>
      </c>
      <c r="B2175">
        <v>1</v>
      </c>
      <c r="C2175">
        <v>8</v>
      </c>
      <c r="D2175">
        <v>1</v>
      </c>
      <c r="E2175">
        <v>1799.99</v>
      </c>
      <c r="F2175">
        <v>0.1</v>
      </c>
      <c r="G2175">
        <f>(order_items[[#This Row],[quantity]]*order_items[[#This Row],[list_price]]-order_items[[#This Row],[discount]])</f>
        <v>1799.89</v>
      </c>
      <c r="H2175" t="str">
        <f>VLOOKUP(I2175, 'categories'!$A$2:$B$1000, 2, FALSE)</f>
        <v>Mountain Bikes</v>
      </c>
      <c r="I2175">
        <f>VLOOKUP(C2175, products!$A$2:$D$1000, 4, FALSE)</f>
        <v>6</v>
      </c>
      <c r="J2175" t="str">
        <f>VLOOKUP(D2175, stores!$A$2:$B$1000, 2, FALSE)</f>
        <v>Santa Cruz Bikes</v>
      </c>
      <c r="K2175" t="str">
        <f>VLOOKUP(C:C,products!$A$2:$B$1000,2,)</f>
        <v>Trek Remedy 29 Carbon Frameset - 2016</v>
      </c>
    </row>
    <row r="2176" spans="1:11" x14ac:dyDescent="0.25">
      <c r="A2176">
        <v>769</v>
      </c>
      <c r="B2176">
        <v>2</v>
      </c>
      <c r="C2176">
        <v>6</v>
      </c>
      <c r="D2176">
        <v>2</v>
      </c>
      <c r="E2176">
        <v>469.99</v>
      </c>
      <c r="F2176">
        <v>0.05</v>
      </c>
      <c r="G2176">
        <f>(order_items[[#This Row],[quantity]]*order_items[[#This Row],[list_price]]-order_items[[#This Row],[discount]])</f>
        <v>939.93000000000006</v>
      </c>
      <c r="H2176" t="str">
        <f>VLOOKUP(I2176, 'categories'!$A$2:$B$1000, 2, FALSE)</f>
        <v>Mountain Bikes</v>
      </c>
      <c r="I2176">
        <f>VLOOKUP(C2176, products!$A$2:$D$1000, 4, FALSE)</f>
        <v>6</v>
      </c>
      <c r="J2176" t="str">
        <f>VLOOKUP(D2176, stores!$A$2:$B$1000, 2, FALSE)</f>
        <v>Baldwin Bikes</v>
      </c>
      <c r="K2176" t="str">
        <f>VLOOKUP(C:C,products!$A$2:$B$1000,2,)</f>
        <v>Surly Ice Cream Truck Frameset - 2016</v>
      </c>
    </row>
    <row r="2177" spans="1:11" x14ac:dyDescent="0.25">
      <c r="A2177">
        <v>769</v>
      </c>
      <c r="B2177">
        <v>3</v>
      </c>
      <c r="C2177">
        <v>36</v>
      </c>
      <c r="D2177">
        <v>2</v>
      </c>
      <c r="E2177">
        <v>832.99</v>
      </c>
      <c r="F2177">
        <v>7.0000000000000007E-2</v>
      </c>
      <c r="G2177">
        <f>(order_items[[#This Row],[quantity]]*order_items[[#This Row],[list_price]]-order_items[[#This Row],[discount]])</f>
        <v>1665.91</v>
      </c>
      <c r="H2177" t="str">
        <f>VLOOKUP(I2177, 'categories'!$A$2:$B$1000, 2, FALSE)</f>
        <v>Mountain Bikes</v>
      </c>
      <c r="I2177">
        <f>VLOOKUP(C2177, products!$A$2:$D$1000, 4, FALSE)</f>
        <v>6</v>
      </c>
      <c r="J2177" t="str">
        <f>VLOOKUP(D2177, stores!$A$2:$B$1000, 2, FALSE)</f>
        <v>Baldwin Bikes</v>
      </c>
      <c r="K2177" t="str">
        <f>VLOOKUP(C:C,products!$A$2:$B$1000,2,)</f>
        <v>Surly Troll Frameset - 2017</v>
      </c>
    </row>
    <row r="2178" spans="1:11" x14ac:dyDescent="0.25">
      <c r="A2178">
        <v>770</v>
      </c>
      <c r="B2178">
        <v>1</v>
      </c>
      <c r="C2178">
        <v>110</v>
      </c>
      <c r="D2178">
        <v>1</v>
      </c>
      <c r="E2178">
        <v>470.99</v>
      </c>
      <c r="F2178">
        <v>0.05</v>
      </c>
      <c r="G2178">
        <f>(order_items[[#This Row],[quantity]]*order_items[[#This Row],[list_price]]-order_items[[#This Row],[discount]])</f>
        <v>470.94</v>
      </c>
      <c r="H2178" t="str">
        <f>VLOOKUP(I2178, 'categories'!$A$2:$B$1000, 2, FALSE)</f>
        <v>Comfort Bicycles</v>
      </c>
      <c r="I2178">
        <f>VLOOKUP(C2178, products!$A$2:$D$1000, 4, FALSE)</f>
        <v>2</v>
      </c>
      <c r="J2178" t="str">
        <f>VLOOKUP(D2178, stores!$A$2:$B$1000, 2, FALSE)</f>
        <v>Santa Cruz Bikes</v>
      </c>
      <c r="K2178" t="str">
        <f>VLOOKUP(C:C,products!$A$2:$B$1000,2,)</f>
        <v>Sun Bicycles Drifter 7 - 2017</v>
      </c>
    </row>
    <row r="2179" spans="1:11" x14ac:dyDescent="0.25">
      <c r="A2179">
        <v>770</v>
      </c>
      <c r="B2179">
        <v>2</v>
      </c>
      <c r="C2179">
        <v>42</v>
      </c>
      <c r="D2179">
        <v>1</v>
      </c>
      <c r="E2179">
        <v>2299.9899999999998</v>
      </c>
      <c r="F2179">
        <v>0.2</v>
      </c>
      <c r="G2179">
        <f>(order_items[[#This Row],[quantity]]*order_items[[#This Row],[list_price]]-order_items[[#This Row],[discount]])</f>
        <v>2299.79</v>
      </c>
      <c r="H2179" t="str">
        <f>VLOOKUP(I2179, 'categories'!$A$2:$B$1000, 2, FALSE)</f>
        <v>Mountain Bikes</v>
      </c>
      <c r="I2179">
        <f>VLOOKUP(C2179, products!$A$2:$D$1000, 4, FALSE)</f>
        <v>6</v>
      </c>
      <c r="J2179" t="str">
        <f>VLOOKUP(D2179, stores!$A$2:$B$1000, 2, FALSE)</f>
        <v>Santa Cruz Bikes</v>
      </c>
      <c r="K2179" t="str">
        <f>VLOOKUP(C:C,products!$A$2:$B$1000,2,)</f>
        <v>Trek Fuel EX 5 27.5 Plus - 2017</v>
      </c>
    </row>
    <row r="2180" spans="1:11" x14ac:dyDescent="0.25">
      <c r="A2180">
        <v>770</v>
      </c>
      <c r="B2180">
        <v>3</v>
      </c>
      <c r="C2180">
        <v>103</v>
      </c>
      <c r="D2180">
        <v>1</v>
      </c>
      <c r="E2180">
        <v>551.99</v>
      </c>
      <c r="F2180">
        <v>0.2</v>
      </c>
      <c r="G2180">
        <f>(order_items[[#This Row],[quantity]]*order_items[[#This Row],[list_price]]-order_items[[#This Row],[discount]])</f>
        <v>551.79</v>
      </c>
      <c r="H2180" t="str">
        <f>VLOOKUP(I2180, 'categories'!$A$2:$B$1000, 2, FALSE)</f>
        <v>Comfort Bicycles</v>
      </c>
      <c r="I2180">
        <f>VLOOKUP(C2180, products!$A$2:$D$1000, 4, FALSE)</f>
        <v>2</v>
      </c>
      <c r="J2180" t="str">
        <f>VLOOKUP(D2180, stores!$A$2:$B$1000, 2, FALSE)</f>
        <v>Santa Cruz Bikes</v>
      </c>
      <c r="K2180" t="str">
        <f>VLOOKUP(C:C,products!$A$2:$B$1000,2,)</f>
        <v>Sun Bicycles Streamway 3 - 2017</v>
      </c>
    </row>
    <row r="2181" spans="1:11" x14ac:dyDescent="0.25">
      <c r="A2181">
        <v>770</v>
      </c>
      <c r="B2181">
        <v>4</v>
      </c>
      <c r="C2181">
        <v>11</v>
      </c>
      <c r="D2181">
        <v>2</v>
      </c>
      <c r="E2181">
        <v>1680.99</v>
      </c>
      <c r="F2181">
        <v>0.05</v>
      </c>
      <c r="G2181">
        <f>(order_items[[#This Row],[quantity]]*order_items[[#This Row],[list_price]]-order_items[[#This Row],[discount]])</f>
        <v>3361.93</v>
      </c>
      <c r="H2181" t="str">
        <f>VLOOKUP(I2181, 'categories'!$A$2:$B$1000, 2, FALSE)</f>
        <v>Cyclocross Bicycles</v>
      </c>
      <c r="I2181">
        <f>VLOOKUP(C2181, products!$A$2:$D$1000, 4, FALSE)</f>
        <v>4</v>
      </c>
      <c r="J2181" t="str">
        <f>VLOOKUP(D2181, stores!$A$2:$B$1000, 2, FALSE)</f>
        <v>Baldwin Bikes</v>
      </c>
      <c r="K2181" t="str">
        <f>VLOOKUP(C:C,products!$A$2:$B$1000,2,)</f>
        <v>Surly Straggler 650b - 2016</v>
      </c>
    </row>
    <row r="2182" spans="1:11" x14ac:dyDescent="0.25">
      <c r="A2182">
        <v>771</v>
      </c>
      <c r="B2182">
        <v>1</v>
      </c>
      <c r="C2182">
        <v>13</v>
      </c>
      <c r="D2182">
        <v>2</v>
      </c>
      <c r="E2182">
        <v>269.99</v>
      </c>
      <c r="F2182">
        <v>0.2</v>
      </c>
      <c r="G2182">
        <f>(order_items[[#This Row],[quantity]]*order_items[[#This Row],[list_price]]-order_items[[#This Row],[discount]])</f>
        <v>539.78</v>
      </c>
      <c r="H2182" t="str">
        <f>VLOOKUP(I2182, 'categories'!$A$2:$B$1000, 2, FALSE)</f>
        <v>Cruisers Bicycles</v>
      </c>
      <c r="I2182">
        <f>VLOOKUP(C2182, products!$A$2:$D$1000, 4, FALSE)</f>
        <v>3</v>
      </c>
      <c r="J2182" t="str">
        <f>VLOOKUP(D2182, stores!$A$2:$B$1000, 2, FALSE)</f>
        <v>Baldwin Bikes</v>
      </c>
      <c r="K2182" t="str">
        <f>VLOOKUP(C:C,products!$A$2:$B$1000,2,)</f>
        <v>Electra Cruiser 1 (24-Inch) - 2016</v>
      </c>
    </row>
    <row r="2183" spans="1:11" x14ac:dyDescent="0.25">
      <c r="A2183">
        <v>771</v>
      </c>
      <c r="B2183">
        <v>2</v>
      </c>
      <c r="C2183">
        <v>88</v>
      </c>
      <c r="D2183">
        <v>1</v>
      </c>
      <c r="E2183">
        <v>189.99</v>
      </c>
      <c r="F2183">
        <v>0.2</v>
      </c>
      <c r="G2183">
        <f>(order_items[[#This Row],[quantity]]*order_items[[#This Row],[list_price]]-order_items[[#This Row],[discount]])</f>
        <v>189.79000000000002</v>
      </c>
      <c r="H2183" t="str">
        <f>VLOOKUP(I2183, 'categories'!$A$2:$B$1000, 2, FALSE)</f>
        <v>Children Bicycles</v>
      </c>
      <c r="I2183">
        <f>VLOOKUP(C2183, products!$A$2:$D$1000, 4, FALSE)</f>
        <v>1</v>
      </c>
      <c r="J2183" t="str">
        <f>VLOOKUP(D2183, stores!$A$2:$B$1000, 2, FALSE)</f>
        <v>Santa Cruz Bikes</v>
      </c>
      <c r="K2183" t="str">
        <f>VLOOKUP(C:C,products!$A$2:$B$1000,2,)</f>
        <v>Trek Precaliber 12 Girls - 2017</v>
      </c>
    </row>
    <row r="2184" spans="1:11" x14ac:dyDescent="0.25">
      <c r="A2184">
        <v>772</v>
      </c>
      <c r="B2184">
        <v>1</v>
      </c>
      <c r="C2184">
        <v>103</v>
      </c>
      <c r="D2184">
        <v>1</v>
      </c>
      <c r="E2184">
        <v>551.99</v>
      </c>
      <c r="F2184">
        <v>7.0000000000000007E-2</v>
      </c>
      <c r="G2184">
        <f>(order_items[[#This Row],[quantity]]*order_items[[#This Row],[list_price]]-order_items[[#This Row],[discount]])</f>
        <v>551.91999999999996</v>
      </c>
      <c r="H2184" t="str">
        <f>VLOOKUP(I2184, 'categories'!$A$2:$B$1000, 2, FALSE)</f>
        <v>Comfort Bicycles</v>
      </c>
      <c r="I2184">
        <f>VLOOKUP(C2184, products!$A$2:$D$1000, 4, FALSE)</f>
        <v>2</v>
      </c>
      <c r="J2184" t="str">
        <f>VLOOKUP(D2184, stores!$A$2:$B$1000, 2, FALSE)</f>
        <v>Santa Cruz Bikes</v>
      </c>
      <c r="K2184" t="str">
        <f>VLOOKUP(C:C,products!$A$2:$B$1000,2,)</f>
        <v>Sun Bicycles Streamway 3 - 2017</v>
      </c>
    </row>
    <row r="2185" spans="1:11" x14ac:dyDescent="0.25">
      <c r="A2185">
        <v>773</v>
      </c>
      <c r="B2185">
        <v>1</v>
      </c>
      <c r="C2185">
        <v>92</v>
      </c>
      <c r="D2185">
        <v>1</v>
      </c>
      <c r="E2185">
        <v>209.99</v>
      </c>
      <c r="F2185">
        <v>0.1</v>
      </c>
      <c r="G2185">
        <f>(order_items[[#This Row],[quantity]]*order_items[[#This Row],[list_price]]-order_items[[#This Row],[discount]])</f>
        <v>209.89000000000001</v>
      </c>
      <c r="H2185" t="str">
        <f>VLOOKUP(I2185, 'categories'!$A$2:$B$1000, 2, FALSE)</f>
        <v>Children Bicycles</v>
      </c>
      <c r="I2185">
        <f>VLOOKUP(C2185, products!$A$2:$D$1000, 4, FALSE)</f>
        <v>1</v>
      </c>
      <c r="J2185" t="str">
        <f>VLOOKUP(D2185, stores!$A$2:$B$1000, 2, FALSE)</f>
        <v>Santa Cruz Bikes</v>
      </c>
      <c r="K2185" t="str">
        <f>VLOOKUP(C:C,products!$A$2:$B$1000,2,)</f>
        <v>Haro Shredder 20 - 2017</v>
      </c>
    </row>
    <row r="2186" spans="1:11" x14ac:dyDescent="0.25">
      <c r="A2186">
        <v>773</v>
      </c>
      <c r="B2186">
        <v>2</v>
      </c>
      <c r="C2186">
        <v>14</v>
      </c>
      <c r="D2186">
        <v>1</v>
      </c>
      <c r="E2186">
        <v>269.99</v>
      </c>
      <c r="F2186">
        <v>0.05</v>
      </c>
      <c r="G2186">
        <f>(order_items[[#This Row],[quantity]]*order_items[[#This Row],[list_price]]-order_items[[#This Row],[discount]])</f>
        <v>269.94</v>
      </c>
      <c r="H2186" t="str">
        <f>VLOOKUP(I2186, 'categories'!$A$2:$B$1000, 2, FALSE)</f>
        <v>Cruisers Bicycles</v>
      </c>
      <c r="I2186">
        <f>VLOOKUP(C2186, products!$A$2:$D$1000, 4, FALSE)</f>
        <v>3</v>
      </c>
      <c r="J2186" t="str">
        <f>VLOOKUP(D2186, stores!$A$2:$B$1000, 2, FALSE)</f>
        <v>Santa Cruz Bikes</v>
      </c>
      <c r="K2186" t="str">
        <f>VLOOKUP(C:C,products!$A$2:$B$1000,2,)</f>
        <v>Electra Girl's Hawaii 1 (16-inch) - 2015/2016</v>
      </c>
    </row>
    <row r="2187" spans="1:11" x14ac:dyDescent="0.25">
      <c r="A2187">
        <v>773</v>
      </c>
      <c r="B2187">
        <v>3</v>
      </c>
      <c r="C2187">
        <v>17</v>
      </c>
      <c r="D2187">
        <v>2</v>
      </c>
      <c r="E2187">
        <v>429</v>
      </c>
      <c r="F2187">
        <v>0.2</v>
      </c>
      <c r="G2187">
        <f>(order_items[[#This Row],[quantity]]*order_items[[#This Row],[list_price]]-order_items[[#This Row],[discount]])</f>
        <v>857.8</v>
      </c>
      <c r="H2187" t="str">
        <f>VLOOKUP(I2187, 'categories'!$A$2:$B$1000, 2, FALSE)</f>
        <v>Cruisers Bicycles</v>
      </c>
      <c r="I2187">
        <f>VLOOKUP(C2187, products!$A$2:$D$1000, 4, FALSE)</f>
        <v>3</v>
      </c>
      <c r="J2187" t="str">
        <f>VLOOKUP(D2187, stores!$A$2:$B$1000, 2, FALSE)</f>
        <v>Baldwin Bikes</v>
      </c>
      <c r="K2187" t="str">
        <f>VLOOKUP(C:C,products!$A$2:$B$1000,2,)</f>
        <v>Pure Cycles Vine 8-Speed - 2016</v>
      </c>
    </row>
    <row r="2188" spans="1:11" x14ac:dyDescent="0.25">
      <c r="A2188">
        <v>773</v>
      </c>
      <c r="B2188">
        <v>4</v>
      </c>
      <c r="C2188">
        <v>33</v>
      </c>
      <c r="D2188">
        <v>2</v>
      </c>
      <c r="E2188">
        <v>469.99</v>
      </c>
      <c r="F2188">
        <v>7.0000000000000007E-2</v>
      </c>
      <c r="G2188">
        <f>(order_items[[#This Row],[quantity]]*order_items[[#This Row],[list_price]]-order_items[[#This Row],[discount]])</f>
        <v>939.91</v>
      </c>
      <c r="H2188" t="str">
        <f>VLOOKUP(I2188, 'categories'!$A$2:$B$1000, 2, FALSE)</f>
        <v>Mountain Bikes</v>
      </c>
      <c r="I2188">
        <f>VLOOKUP(C2188, products!$A$2:$D$1000, 4, FALSE)</f>
        <v>6</v>
      </c>
      <c r="J2188" t="str">
        <f>VLOOKUP(D2188, stores!$A$2:$B$1000, 2, FALSE)</f>
        <v>Baldwin Bikes</v>
      </c>
      <c r="K2188" t="str">
        <f>VLOOKUP(C:C,products!$A$2:$B$1000,2,)</f>
        <v>Surly Wednesday Frameset - 2017</v>
      </c>
    </row>
    <row r="2189" spans="1:11" x14ac:dyDescent="0.25">
      <c r="A2189">
        <v>774</v>
      </c>
      <c r="B2189">
        <v>1</v>
      </c>
      <c r="C2189">
        <v>65</v>
      </c>
      <c r="D2189">
        <v>1</v>
      </c>
      <c r="E2189">
        <v>346.99</v>
      </c>
      <c r="F2189">
        <v>0.05</v>
      </c>
      <c r="G2189">
        <f>(order_items[[#This Row],[quantity]]*order_items[[#This Row],[list_price]]-order_items[[#This Row],[discount]])</f>
        <v>346.94</v>
      </c>
      <c r="H2189" t="str">
        <f>VLOOKUP(I2189, 'categories'!$A$2:$B$1000, 2, FALSE)</f>
        <v>Cruisers Bicycles</v>
      </c>
      <c r="I2189">
        <f>VLOOKUP(C2189, products!$A$2:$D$1000, 4, FALSE)</f>
        <v>3</v>
      </c>
      <c r="J2189" t="str">
        <f>VLOOKUP(D2189, stores!$A$2:$B$1000, 2, FALSE)</f>
        <v>Santa Cruz Bikes</v>
      </c>
      <c r="K2189" t="str">
        <f>VLOOKUP(C:C,products!$A$2:$B$1000,2,)</f>
        <v>Sun Bicycles Lil Bolt Type-R - 2017</v>
      </c>
    </row>
    <row r="2190" spans="1:11" x14ac:dyDescent="0.25">
      <c r="A2190">
        <v>774</v>
      </c>
      <c r="B2190">
        <v>2</v>
      </c>
      <c r="C2190">
        <v>36</v>
      </c>
      <c r="D2190">
        <v>2</v>
      </c>
      <c r="E2190">
        <v>832.99</v>
      </c>
      <c r="F2190">
        <v>0.05</v>
      </c>
      <c r="G2190">
        <f>(order_items[[#This Row],[quantity]]*order_items[[#This Row],[list_price]]-order_items[[#This Row],[discount]])</f>
        <v>1665.93</v>
      </c>
      <c r="H2190" t="str">
        <f>VLOOKUP(I2190, 'categories'!$A$2:$B$1000, 2, FALSE)</f>
        <v>Mountain Bikes</v>
      </c>
      <c r="I2190">
        <f>VLOOKUP(C2190, products!$A$2:$D$1000, 4, FALSE)</f>
        <v>6</v>
      </c>
      <c r="J2190" t="str">
        <f>VLOOKUP(D2190, stores!$A$2:$B$1000, 2, FALSE)</f>
        <v>Baldwin Bikes</v>
      </c>
      <c r="K2190" t="str">
        <f>VLOOKUP(C:C,products!$A$2:$B$1000,2,)</f>
        <v>Surly Troll Frameset - 2017</v>
      </c>
    </row>
    <row r="2191" spans="1:11" x14ac:dyDescent="0.25">
      <c r="A2191">
        <v>774</v>
      </c>
      <c r="B2191">
        <v>3</v>
      </c>
      <c r="C2191">
        <v>20</v>
      </c>
      <c r="D2191">
        <v>1</v>
      </c>
      <c r="E2191">
        <v>599.99</v>
      </c>
      <c r="F2191">
        <v>0.2</v>
      </c>
      <c r="G2191">
        <f>(order_items[[#This Row],[quantity]]*order_items[[#This Row],[list_price]]-order_items[[#This Row],[discount]])</f>
        <v>599.79</v>
      </c>
      <c r="H2191" t="str">
        <f>VLOOKUP(I2191, 'categories'!$A$2:$B$1000, 2, FALSE)</f>
        <v>Cruisers Bicycles</v>
      </c>
      <c r="I2191">
        <f>VLOOKUP(C2191, products!$A$2:$D$1000, 4, FALSE)</f>
        <v>3</v>
      </c>
      <c r="J2191" t="str">
        <f>VLOOKUP(D2191, stores!$A$2:$B$1000, 2, FALSE)</f>
        <v>Santa Cruz Bikes</v>
      </c>
      <c r="K2191" t="str">
        <f>VLOOKUP(C:C,products!$A$2:$B$1000,2,)</f>
        <v>Electra Townie Original 7D EQ - Women's - 2016</v>
      </c>
    </row>
    <row r="2192" spans="1:11" x14ac:dyDescent="0.25">
      <c r="A2192">
        <v>774</v>
      </c>
      <c r="B2192">
        <v>4</v>
      </c>
      <c r="C2192">
        <v>73</v>
      </c>
      <c r="D2192">
        <v>1</v>
      </c>
      <c r="E2192">
        <v>749.99</v>
      </c>
      <c r="F2192">
        <v>0.05</v>
      </c>
      <c r="G2192">
        <f>(order_items[[#This Row],[quantity]]*order_items[[#This Row],[list_price]]-order_items[[#This Row],[discount]])</f>
        <v>749.94</v>
      </c>
      <c r="H2192" t="str">
        <f>VLOOKUP(I2192, 'categories'!$A$2:$B$1000, 2, FALSE)</f>
        <v>Cruisers Bicycles</v>
      </c>
      <c r="I2192">
        <f>VLOOKUP(C2192, products!$A$2:$D$1000, 4, FALSE)</f>
        <v>3</v>
      </c>
      <c r="J2192" t="str">
        <f>VLOOKUP(D2192, stores!$A$2:$B$1000, 2, FALSE)</f>
        <v>Santa Cruz Bikes</v>
      </c>
      <c r="K2192" t="str">
        <f>VLOOKUP(C:C,products!$A$2:$B$1000,2,)</f>
        <v>Sun Bicycles Brickell Tandem 7 - 2017</v>
      </c>
    </row>
    <row r="2193" spans="1:11" x14ac:dyDescent="0.25">
      <c r="A2193">
        <v>774</v>
      </c>
      <c r="B2193">
        <v>5</v>
      </c>
      <c r="C2193">
        <v>58</v>
      </c>
      <c r="D2193">
        <v>2</v>
      </c>
      <c r="E2193">
        <v>4999.99</v>
      </c>
      <c r="F2193">
        <v>0.1</v>
      </c>
      <c r="G2193">
        <f>(order_items[[#This Row],[quantity]]*order_items[[#This Row],[list_price]]-order_items[[#This Row],[discount]])</f>
        <v>9999.8799999999992</v>
      </c>
      <c r="H2193" t="str">
        <f>VLOOKUP(I2193, 'categories'!$A$2:$B$1000, 2, FALSE)</f>
        <v>Road Bikes</v>
      </c>
      <c r="I2193">
        <f>VLOOKUP(C2193, products!$A$2:$D$1000, 4, FALSE)</f>
        <v>7</v>
      </c>
      <c r="J2193" t="str">
        <f>VLOOKUP(D2193, stores!$A$2:$B$1000, 2, FALSE)</f>
        <v>Baldwin Bikes</v>
      </c>
      <c r="K2193" t="str">
        <f>VLOOKUP(C:C,products!$A$2:$B$1000,2,)</f>
        <v>Trek Madone 9.2 - 2017</v>
      </c>
    </row>
    <row r="2194" spans="1:11" x14ac:dyDescent="0.25">
      <c r="A2194">
        <v>775</v>
      </c>
      <c r="B2194">
        <v>1</v>
      </c>
      <c r="C2194">
        <v>39</v>
      </c>
      <c r="D2194">
        <v>1</v>
      </c>
      <c r="E2194">
        <v>1499.99</v>
      </c>
      <c r="F2194">
        <v>7.0000000000000007E-2</v>
      </c>
      <c r="G2194">
        <f>(order_items[[#This Row],[quantity]]*order_items[[#This Row],[list_price]]-order_items[[#This Row],[discount]])</f>
        <v>1499.92</v>
      </c>
      <c r="H2194" t="str">
        <f>VLOOKUP(I2194, 'categories'!$A$2:$B$1000, 2, FALSE)</f>
        <v>Mountain Bikes</v>
      </c>
      <c r="I2194">
        <f>VLOOKUP(C2194, products!$A$2:$D$1000, 4, FALSE)</f>
        <v>6</v>
      </c>
      <c r="J2194" t="str">
        <f>VLOOKUP(D2194, stores!$A$2:$B$1000, 2, FALSE)</f>
        <v>Santa Cruz Bikes</v>
      </c>
      <c r="K2194" t="str">
        <f>VLOOKUP(C:C,products!$A$2:$B$1000,2,)</f>
        <v>Trek Stache 5 - 2017</v>
      </c>
    </row>
    <row r="2195" spans="1:11" x14ac:dyDescent="0.25">
      <c r="A2195">
        <v>776</v>
      </c>
      <c r="B2195">
        <v>1</v>
      </c>
      <c r="C2195">
        <v>28</v>
      </c>
      <c r="D2195">
        <v>1</v>
      </c>
      <c r="E2195">
        <v>2499.9899999999998</v>
      </c>
      <c r="F2195">
        <v>0.2</v>
      </c>
      <c r="G2195">
        <f>(order_items[[#This Row],[quantity]]*order_items[[#This Row],[list_price]]-order_items[[#This Row],[discount]])</f>
        <v>2499.79</v>
      </c>
      <c r="H2195" t="str">
        <f>VLOOKUP(I2195, 'categories'!$A$2:$B$1000, 2, FALSE)</f>
        <v>Mountain Bikes</v>
      </c>
      <c r="I2195">
        <f>VLOOKUP(C2195, products!$A$2:$D$1000, 4, FALSE)</f>
        <v>6</v>
      </c>
      <c r="J2195" t="str">
        <f>VLOOKUP(D2195, stores!$A$2:$B$1000, 2, FALSE)</f>
        <v>Santa Cruz Bikes</v>
      </c>
      <c r="K2195" t="str">
        <f>VLOOKUP(C:C,products!$A$2:$B$1000,2,)</f>
        <v>Surly Karate Monkey 27.5+ Frameset - 2017</v>
      </c>
    </row>
    <row r="2196" spans="1:11" x14ac:dyDescent="0.25">
      <c r="A2196">
        <v>776</v>
      </c>
      <c r="B2196">
        <v>2</v>
      </c>
      <c r="C2196">
        <v>42</v>
      </c>
      <c r="D2196">
        <v>2</v>
      </c>
      <c r="E2196">
        <v>2299.9899999999998</v>
      </c>
      <c r="F2196">
        <v>0.2</v>
      </c>
      <c r="G2196">
        <f>(order_items[[#This Row],[quantity]]*order_items[[#This Row],[list_price]]-order_items[[#This Row],[discount]])</f>
        <v>4599.78</v>
      </c>
      <c r="H2196" t="str">
        <f>VLOOKUP(I2196, 'categories'!$A$2:$B$1000, 2, FALSE)</f>
        <v>Mountain Bikes</v>
      </c>
      <c r="I2196">
        <f>VLOOKUP(C2196, products!$A$2:$D$1000, 4, FALSE)</f>
        <v>6</v>
      </c>
      <c r="J2196" t="str">
        <f>VLOOKUP(D2196, stores!$A$2:$B$1000, 2, FALSE)</f>
        <v>Baldwin Bikes</v>
      </c>
      <c r="K2196" t="str">
        <f>VLOOKUP(C:C,products!$A$2:$B$1000,2,)</f>
        <v>Trek Fuel EX 5 27.5 Plus - 2017</v>
      </c>
    </row>
    <row r="2197" spans="1:11" x14ac:dyDescent="0.25">
      <c r="A2197">
        <v>776</v>
      </c>
      <c r="B2197">
        <v>3</v>
      </c>
      <c r="C2197">
        <v>71</v>
      </c>
      <c r="D2197">
        <v>1</v>
      </c>
      <c r="E2197">
        <v>416.99</v>
      </c>
      <c r="F2197">
        <v>0.1</v>
      </c>
      <c r="G2197">
        <f>(order_items[[#This Row],[quantity]]*order_items[[#This Row],[list_price]]-order_items[[#This Row],[discount]])</f>
        <v>416.89</v>
      </c>
      <c r="H2197" t="str">
        <f>VLOOKUP(I2197, 'categories'!$A$2:$B$1000, 2, FALSE)</f>
        <v>Cruisers Bicycles</v>
      </c>
      <c r="I2197">
        <f>VLOOKUP(C2197, products!$A$2:$D$1000, 4, FALSE)</f>
        <v>3</v>
      </c>
      <c r="J2197" t="str">
        <f>VLOOKUP(D2197, stores!$A$2:$B$1000, 2, FALSE)</f>
        <v>Santa Cruz Bikes</v>
      </c>
      <c r="K2197" t="str">
        <f>VLOOKUP(C:C,products!$A$2:$B$1000,2,)</f>
        <v>Sun Bicycles Atlas X-Type - 2017</v>
      </c>
    </row>
    <row r="2198" spans="1:11" x14ac:dyDescent="0.25">
      <c r="A2198">
        <v>776</v>
      </c>
      <c r="B2198">
        <v>4</v>
      </c>
      <c r="C2198">
        <v>35</v>
      </c>
      <c r="D2198">
        <v>1</v>
      </c>
      <c r="E2198">
        <v>832.99</v>
      </c>
      <c r="F2198">
        <v>0.1</v>
      </c>
      <c r="G2198">
        <f>(order_items[[#This Row],[quantity]]*order_items[[#This Row],[list_price]]-order_items[[#This Row],[discount]])</f>
        <v>832.89</v>
      </c>
      <c r="H2198" t="str">
        <f>VLOOKUP(I2198, 'categories'!$A$2:$B$1000, 2, FALSE)</f>
        <v>Mountain Bikes</v>
      </c>
      <c r="I2198">
        <f>VLOOKUP(C2198, products!$A$2:$D$1000, 4, FALSE)</f>
        <v>6</v>
      </c>
      <c r="J2198" t="str">
        <f>VLOOKUP(D2198, stores!$A$2:$B$1000, 2, FALSE)</f>
        <v>Santa Cruz Bikes</v>
      </c>
      <c r="K2198" t="str">
        <f>VLOOKUP(C:C,products!$A$2:$B$1000,2,)</f>
        <v>Sun Bicycles Spider 3i - 2017</v>
      </c>
    </row>
    <row r="2199" spans="1:11" x14ac:dyDescent="0.25">
      <c r="A2199">
        <v>777</v>
      </c>
      <c r="B2199">
        <v>1</v>
      </c>
      <c r="C2199">
        <v>5</v>
      </c>
      <c r="D2199">
        <v>1</v>
      </c>
      <c r="E2199">
        <v>1320.99</v>
      </c>
      <c r="F2199">
        <v>0.2</v>
      </c>
      <c r="G2199">
        <f>(order_items[[#This Row],[quantity]]*order_items[[#This Row],[list_price]]-order_items[[#This Row],[discount]])</f>
        <v>1320.79</v>
      </c>
      <c r="H2199" t="str">
        <f>VLOOKUP(I2199, 'categories'!$A$2:$B$1000, 2, FALSE)</f>
        <v>Mountain Bikes</v>
      </c>
      <c r="I2199">
        <f>VLOOKUP(C2199, products!$A$2:$D$1000, 4, FALSE)</f>
        <v>6</v>
      </c>
      <c r="J2199" t="str">
        <f>VLOOKUP(D2199, stores!$A$2:$B$1000, 2, FALSE)</f>
        <v>Santa Cruz Bikes</v>
      </c>
      <c r="K2199" t="str">
        <f>VLOOKUP(C:C,products!$A$2:$B$1000,2,)</f>
        <v>Heller Shagamaw Frame - 2016</v>
      </c>
    </row>
    <row r="2200" spans="1:11" x14ac:dyDescent="0.25">
      <c r="A2200">
        <v>777</v>
      </c>
      <c r="B2200">
        <v>2</v>
      </c>
      <c r="C2200">
        <v>7</v>
      </c>
      <c r="D2200">
        <v>2</v>
      </c>
      <c r="E2200">
        <v>3999.99</v>
      </c>
      <c r="F2200">
        <v>0.2</v>
      </c>
      <c r="G2200">
        <f>(order_items[[#This Row],[quantity]]*order_items[[#This Row],[list_price]]-order_items[[#This Row],[discount]])</f>
        <v>7999.78</v>
      </c>
      <c r="H2200" t="str">
        <f>VLOOKUP(I2200, 'categories'!$A$2:$B$1000, 2, FALSE)</f>
        <v>Mountain Bikes</v>
      </c>
      <c r="I2200">
        <f>VLOOKUP(C2200, products!$A$2:$D$1000, 4, FALSE)</f>
        <v>6</v>
      </c>
      <c r="J2200" t="str">
        <f>VLOOKUP(D2200, stores!$A$2:$B$1000, 2, FALSE)</f>
        <v>Baldwin Bikes</v>
      </c>
      <c r="K2200" t="str">
        <f>VLOOKUP(C:C,products!$A$2:$B$1000,2,)</f>
        <v>Trek Slash 8 27.5 - 2016</v>
      </c>
    </row>
    <row r="2201" spans="1:11" x14ac:dyDescent="0.25">
      <c r="A2201">
        <v>777</v>
      </c>
      <c r="B2201">
        <v>3</v>
      </c>
      <c r="C2201">
        <v>2</v>
      </c>
      <c r="D2201">
        <v>1</v>
      </c>
      <c r="E2201">
        <v>749.99</v>
      </c>
      <c r="F2201">
        <v>0.2</v>
      </c>
      <c r="G2201">
        <f>(order_items[[#This Row],[quantity]]*order_items[[#This Row],[list_price]]-order_items[[#This Row],[discount]])</f>
        <v>749.79</v>
      </c>
      <c r="H2201" t="str">
        <f>VLOOKUP(I2201, 'categories'!$A$2:$B$1000, 2, FALSE)</f>
        <v>Mountain Bikes</v>
      </c>
      <c r="I2201">
        <f>VLOOKUP(C2201, products!$A$2:$D$1000, 4, FALSE)</f>
        <v>6</v>
      </c>
      <c r="J2201" t="str">
        <f>VLOOKUP(D2201, stores!$A$2:$B$1000, 2, FALSE)</f>
        <v>Santa Cruz Bikes</v>
      </c>
      <c r="K2201" t="str">
        <f>VLOOKUP(C:C,products!$A$2:$B$1000,2,)</f>
        <v>Ritchey Timberwolf Frameset - 2016</v>
      </c>
    </row>
    <row r="2202" spans="1:11" x14ac:dyDescent="0.25">
      <c r="A2202">
        <v>778</v>
      </c>
      <c r="B2202">
        <v>1</v>
      </c>
      <c r="C2202">
        <v>64</v>
      </c>
      <c r="D2202">
        <v>1</v>
      </c>
      <c r="E2202">
        <v>489.99</v>
      </c>
      <c r="F2202">
        <v>0.1</v>
      </c>
      <c r="G2202">
        <f>(order_items[[#This Row],[quantity]]*order_items[[#This Row],[list_price]]-order_items[[#This Row],[discount]])</f>
        <v>489.89</v>
      </c>
      <c r="H2202" t="str">
        <f>VLOOKUP(I2202, 'categories'!$A$2:$B$1000, 2, FALSE)</f>
        <v>Cruisers Bicycles</v>
      </c>
      <c r="I2202">
        <f>VLOOKUP(C2202, products!$A$2:$D$1000, 4, FALSE)</f>
        <v>3</v>
      </c>
      <c r="J2202" t="str">
        <f>VLOOKUP(D2202, stores!$A$2:$B$1000, 2, FALSE)</f>
        <v>Santa Cruz Bikes</v>
      </c>
      <c r="K2202" t="str">
        <f>VLOOKUP(C:C,products!$A$2:$B$1000,2,)</f>
        <v>Electra Townie Original 7D - 2017</v>
      </c>
    </row>
    <row r="2203" spans="1:11" x14ac:dyDescent="0.25">
      <c r="A2203">
        <v>778</v>
      </c>
      <c r="B2203">
        <v>2</v>
      </c>
      <c r="C2203">
        <v>85</v>
      </c>
      <c r="D2203">
        <v>1</v>
      </c>
      <c r="E2203">
        <v>329.99</v>
      </c>
      <c r="F2203">
        <v>0.05</v>
      </c>
      <c r="G2203">
        <f>(order_items[[#This Row],[quantity]]*order_items[[#This Row],[list_price]]-order_items[[#This Row],[discount]])</f>
        <v>329.94</v>
      </c>
      <c r="H2203" t="str">
        <f>VLOOKUP(I2203, 'categories'!$A$2:$B$1000, 2, FALSE)</f>
        <v>Children Bicycles</v>
      </c>
      <c r="I2203">
        <f>VLOOKUP(C2203, products!$A$2:$D$1000, 4, FALSE)</f>
        <v>1</v>
      </c>
      <c r="J2203" t="str">
        <f>VLOOKUP(D2203, stores!$A$2:$B$1000, 2, FALSE)</f>
        <v>Santa Cruz Bikes</v>
      </c>
      <c r="K2203" t="str">
        <f>VLOOKUP(C:C,products!$A$2:$B$1000,2,)</f>
        <v>Haro Downtown 16 - 2017</v>
      </c>
    </row>
    <row r="2204" spans="1:11" x14ac:dyDescent="0.25">
      <c r="A2204">
        <v>779</v>
      </c>
      <c r="B2204">
        <v>1</v>
      </c>
      <c r="C2204">
        <v>101</v>
      </c>
      <c r="D2204">
        <v>1</v>
      </c>
      <c r="E2204">
        <v>339.99</v>
      </c>
      <c r="F2204">
        <v>0.05</v>
      </c>
      <c r="G2204">
        <f>(order_items[[#This Row],[quantity]]*order_items[[#This Row],[list_price]]-order_items[[#This Row],[discount]])</f>
        <v>339.94</v>
      </c>
      <c r="H2204" t="str">
        <f>VLOOKUP(I2204, 'categories'!$A$2:$B$1000, 2, FALSE)</f>
        <v>Children Bicycles</v>
      </c>
      <c r="I2204">
        <f>VLOOKUP(C2204, products!$A$2:$D$1000, 4, FALSE)</f>
        <v>1</v>
      </c>
      <c r="J2204" t="str">
        <f>VLOOKUP(D2204, stores!$A$2:$B$1000, 2, FALSE)</f>
        <v>Santa Cruz Bikes</v>
      </c>
      <c r="K2204" t="str">
        <f>VLOOKUP(C:C,products!$A$2:$B$1000,2,)</f>
        <v>Electra Townie 7D (20-inch) - Boys' - 2017</v>
      </c>
    </row>
    <row r="2205" spans="1:11" x14ac:dyDescent="0.25">
      <c r="A2205">
        <v>779</v>
      </c>
      <c r="B2205">
        <v>2</v>
      </c>
      <c r="C2205">
        <v>90</v>
      </c>
      <c r="D2205">
        <v>2</v>
      </c>
      <c r="E2205">
        <v>209.99</v>
      </c>
      <c r="F2205">
        <v>0.2</v>
      </c>
      <c r="G2205">
        <f>(order_items[[#This Row],[quantity]]*order_items[[#This Row],[list_price]]-order_items[[#This Row],[discount]])</f>
        <v>419.78000000000003</v>
      </c>
      <c r="H2205" t="str">
        <f>VLOOKUP(I2205, 'categories'!$A$2:$B$1000, 2, FALSE)</f>
        <v>Children Bicycles</v>
      </c>
      <c r="I2205">
        <f>VLOOKUP(C2205, products!$A$2:$D$1000, 4, FALSE)</f>
        <v>1</v>
      </c>
      <c r="J2205" t="str">
        <f>VLOOKUP(D2205, stores!$A$2:$B$1000, 2, FALSE)</f>
        <v>Baldwin Bikes</v>
      </c>
      <c r="K2205" t="str">
        <f>VLOOKUP(C:C,products!$A$2:$B$1000,2,)</f>
        <v>Trek Precaliber 16 Girls - 2017</v>
      </c>
    </row>
    <row r="2206" spans="1:11" x14ac:dyDescent="0.25">
      <c r="A2206">
        <v>779</v>
      </c>
      <c r="B2206">
        <v>3</v>
      </c>
      <c r="C2206">
        <v>47</v>
      </c>
      <c r="D2206">
        <v>1</v>
      </c>
      <c r="E2206">
        <v>5299.99</v>
      </c>
      <c r="F2206">
        <v>0.2</v>
      </c>
      <c r="G2206">
        <f>(order_items[[#This Row],[quantity]]*order_items[[#This Row],[list_price]]-order_items[[#This Row],[discount]])</f>
        <v>5299.79</v>
      </c>
      <c r="H2206" t="str">
        <f>VLOOKUP(I2206, 'categories'!$A$2:$B$1000, 2, FALSE)</f>
        <v>Mountain Bikes</v>
      </c>
      <c r="I2206">
        <f>VLOOKUP(C2206, products!$A$2:$D$1000, 4, FALSE)</f>
        <v>6</v>
      </c>
      <c r="J2206" t="str">
        <f>VLOOKUP(D2206, stores!$A$2:$B$1000, 2, FALSE)</f>
        <v>Santa Cruz Bikes</v>
      </c>
      <c r="K2206" t="str">
        <f>VLOOKUP(C:C,products!$A$2:$B$1000,2,)</f>
        <v>Trek Remedy 9.8 - 2017</v>
      </c>
    </row>
    <row r="2207" spans="1:11" x14ac:dyDescent="0.25">
      <c r="A2207">
        <v>779</v>
      </c>
      <c r="B2207">
        <v>4</v>
      </c>
      <c r="C2207">
        <v>8</v>
      </c>
      <c r="D2207">
        <v>1</v>
      </c>
      <c r="E2207">
        <v>1799.99</v>
      </c>
      <c r="F2207">
        <v>0.2</v>
      </c>
      <c r="G2207">
        <f>(order_items[[#This Row],[quantity]]*order_items[[#This Row],[list_price]]-order_items[[#This Row],[discount]])</f>
        <v>1799.79</v>
      </c>
      <c r="H2207" t="str">
        <f>VLOOKUP(I2207, 'categories'!$A$2:$B$1000, 2, FALSE)</f>
        <v>Mountain Bikes</v>
      </c>
      <c r="I2207">
        <f>VLOOKUP(C2207, products!$A$2:$D$1000, 4, FALSE)</f>
        <v>6</v>
      </c>
      <c r="J2207" t="str">
        <f>VLOOKUP(D2207, stores!$A$2:$B$1000, 2, FALSE)</f>
        <v>Santa Cruz Bikes</v>
      </c>
      <c r="K2207" t="str">
        <f>VLOOKUP(C:C,products!$A$2:$B$1000,2,)</f>
        <v>Trek Remedy 29 Carbon Frameset - 2016</v>
      </c>
    </row>
    <row r="2208" spans="1:11" x14ac:dyDescent="0.25">
      <c r="A2208">
        <v>779</v>
      </c>
      <c r="B2208">
        <v>5</v>
      </c>
      <c r="C2208">
        <v>85</v>
      </c>
      <c r="D2208">
        <v>1</v>
      </c>
      <c r="E2208">
        <v>329.99</v>
      </c>
      <c r="F2208">
        <v>0.2</v>
      </c>
      <c r="G2208">
        <f>(order_items[[#This Row],[quantity]]*order_items[[#This Row],[list_price]]-order_items[[#This Row],[discount]])</f>
        <v>329.79</v>
      </c>
      <c r="H2208" t="str">
        <f>VLOOKUP(I2208, 'categories'!$A$2:$B$1000, 2, FALSE)</f>
        <v>Children Bicycles</v>
      </c>
      <c r="I2208">
        <f>VLOOKUP(C2208, products!$A$2:$D$1000, 4, FALSE)</f>
        <v>1</v>
      </c>
      <c r="J2208" t="str">
        <f>VLOOKUP(D2208, stores!$A$2:$B$1000, 2, FALSE)</f>
        <v>Santa Cruz Bikes</v>
      </c>
      <c r="K2208" t="str">
        <f>VLOOKUP(C:C,products!$A$2:$B$1000,2,)</f>
        <v>Haro Downtown 16 - 2017</v>
      </c>
    </row>
    <row r="2209" spans="1:11" x14ac:dyDescent="0.25">
      <c r="A2209">
        <v>780</v>
      </c>
      <c r="B2209">
        <v>1</v>
      </c>
      <c r="C2209">
        <v>32</v>
      </c>
      <c r="D2209">
        <v>1</v>
      </c>
      <c r="E2209">
        <v>469.99</v>
      </c>
      <c r="F2209">
        <v>0.1</v>
      </c>
      <c r="G2209">
        <f>(order_items[[#This Row],[quantity]]*order_items[[#This Row],[list_price]]-order_items[[#This Row],[discount]])</f>
        <v>469.89</v>
      </c>
      <c r="H2209" t="str">
        <f>VLOOKUP(I2209, 'categories'!$A$2:$B$1000, 2, FALSE)</f>
        <v>Mountain Bikes</v>
      </c>
      <c r="I2209">
        <f>VLOOKUP(C2209, products!$A$2:$D$1000, 4, FALSE)</f>
        <v>6</v>
      </c>
      <c r="J2209" t="str">
        <f>VLOOKUP(D2209, stores!$A$2:$B$1000, 2, FALSE)</f>
        <v>Santa Cruz Bikes</v>
      </c>
      <c r="K2209" t="str">
        <f>VLOOKUP(C:C,products!$A$2:$B$1000,2,)</f>
        <v>Trek Farley Alloy Frameset - 2017</v>
      </c>
    </row>
    <row r="2210" spans="1:11" x14ac:dyDescent="0.25">
      <c r="A2210">
        <v>781</v>
      </c>
      <c r="B2210">
        <v>1</v>
      </c>
      <c r="C2210">
        <v>109</v>
      </c>
      <c r="D2210">
        <v>2</v>
      </c>
      <c r="E2210">
        <v>416.99</v>
      </c>
      <c r="F2210">
        <v>0.05</v>
      </c>
      <c r="G2210">
        <f>(order_items[[#This Row],[quantity]]*order_items[[#This Row],[list_price]]-order_items[[#This Row],[discount]])</f>
        <v>833.93000000000006</v>
      </c>
      <c r="H2210" t="str">
        <f>VLOOKUP(I2210, 'categories'!$A$2:$B$1000, 2, FALSE)</f>
        <v>Comfort Bicycles</v>
      </c>
      <c r="I2210">
        <f>VLOOKUP(C2210, products!$A$2:$D$1000, 4, FALSE)</f>
        <v>2</v>
      </c>
      <c r="J2210" t="str">
        <f>VLOOKUP(D2210, stores!$A$2:$B$1000, 2, FALSE)</f>
        <v>Baldwin Bikes</v>
      </c>
      <c r="K2210" t="str">
        <f>VLOOKUP(C:C,products!$A$2:$B$1000,2,)</f>
        <v>Sun Bicycles Cruz 7 - Women's - 2017</v>
      </c>
    </row>
    <row r="2211" spans="1:11" x14ac:dyDescent="0.25">
      <c r="A2211">
        <v>781</v>
      </c>
      <c r="B2211">
        <v>2</v>
      </c>
      <c r="C2211">
        <v>7</v>
      </c>
      <c r="D2211">
        <v>2</v>
      </c>
      <c r="E2211">
        <v>3999.99</v>
      </c>
      <c r="F2211">
        <v>0.2</v>
      </c>
      <c r="G2211">
        <f>(order_items[[#This Row],[quantity]]*order_items[[#This Row],[list_price]]-order_items[[#This Row],[discount]])</f>
        <v>7999.78</v>
      </c>
      <c r="H2211" t="str">
        <f>VLOOKUP(I2211, 'categories'!$A$2:$B$1000, 2, FALSE)</f>
        <v>Mountain Bikes</v>
      </c>
      <c r="I2211">
        <f>VLOOKUP(C2211, products!$A$2:$D$1000, 4, FALSE)</f>
        <v>6</v>
      </c>
      <c r="J2211" t="str">
        <f>VLOOKUP(D2211, stores!$A$2:$B$1000, 2, FALSE)</f>
        <v>Baldwin Bikes</v>
      </c>
      <c r="K2211" t="str">
        <f>VLOOKUP(C:C,products!$A$2:$B$1000,2,)</f>
        <v>Trek Slash 8 27.5 - 2016</v>
      </c>
    </row>
    <row r="2212" spans="1:11" x14ac:dyDescent="0.25">
      <c r="A2212">
        <v>781</v>
      </c>
      <c r="B2212">
        <v>3</v>
      </c>
      <c r="C2212">
        <v>57</v>
      </c>
      <c r="D2212">
        <v>2</v>
      </c>
      <c r="E2212">
        <v>1999.99</v>
      </c>
      <c r="F2212">
        <v>0.1</v>
      </c>
      <c r="G2212">
        <f>(order_items[[#This Row],[quantity]]*order_items[[#This Row],[list_price]]-order_items[[#This Row],[discount]])</f>
        <v>3999.88</v>
      </c>
      <c r="H2212" t="str">
        <f>VLOOKUP(I2212, 'categories'!$A$2:$B$1000, 2, FALSE)</f>
        <v>Road Bikes</v>
      </c>
      <c r="I2212">
        <f>VLOOKUP(C2212, products!$A$2:$D$1000, 4, FALSE)</f>
        <v>7</v>
      </c>
      <c r="J2212" t="str">
        <f>VLOOKUP(D2212, stores!$A$2:$B$1000, 2, FALSE)</f>
        <v>Baldwin Bikes</v>
      </c>
      <c r="K2212" t="str">
        <f>VLOOKUP(C:C,products!$A$2:$B$1000,2,)</f>
        <v>Trek Emonda S 5 - 2017</v>
      </c>
    </row>
    <row r="2213" spans="1:11" x14ac:dyDescent="0.25">
      <c r="A2213">
        <v>782</v>
      </c>
      <c r="B2213">
        <v>1</v>
      </c>
      <c r="C2213">
        <v>20</v>
      </c>
      <c r="D2213">
        <v>2</v>
      </c>
      <c r="E2213">
        <v>599.99</v>
      </c>
      <c r="F2213">
        <v>7.0000000000000007E-2</v>
      </c>
      <c r="G2213">
        <f>(order_items[[#This Row],[quantity]]*order_items[[#This Row],[list_price]]-order_items[[#This Row],[discount]])</f>
        <v>1199.9100000000001</v>
      </c>
      <c r="H2213" t="str">
        <f>VLOOKUP(I2213, 'categories'!$A$2:$B$1000, 2, FALSE)</f>
        <v>Cruisers Bicycles</v>
      </c>
      <c r="I2213">
        <f>VLOOKUP(C2213, products!$A$2:$D$1000, 4, FALSE)</f>
        <v>3</v>
      </c>
      <c r="J2213" t="str">
        <f>VLOOKUP(D2213, stores!$A$2:$B$1000, 2, FALSE)</f>
        <v>Baldwin Bikes</v>
      </c>
      <c r="K2213" t="str">
        <f>VLOOKUP(C:C,products!$A$2:$B$1000,2,)</f>
        <v>Electra Townie Original 7D EQ - Women's - 2016</v>
      </c>
    </row>
    <row r="2214" spans="1:11" x14ac:dyDescent="0.25">
      <c r="A2214">
        <v>782</v>
      </c>
      <c r="B2214">
        <v>2</v>
      </c>
      <c r="C2214">
        <v>57</v>
      </c>
      <c r="D2214">
        <v>1</v>
      </c>
      <c r="E2214">
        <v>1999.99</v>
      </c>
      <c r="F2214">
        <v>7.0000000000000007E-2</v>
      </c>
      <c r="G2214">
        <f>(order_items[[#This Row],[quantity]]*order_items[[#This Row],[list_price]]-order_items[[#This Row],[discount]])</f>
        <v>1999.92</v>
      </c>
      <c r="H2214" t="str">
        <f>VLOOKUP(I2214, 'categories'!$A$2:$B$1000, 2, FALSE)</f>
        <v>Road Bikes</v>
      </c>
      <c r="I2214">
        <f>VLOOKUP(C2214, products!$A$2:$D$1000, 4, FALSE)</f>
        <v>7</v>
      </c>
      <c r="J2214" t="str">
        <f>VLOOKUP(D2214, stores!$A$2:$B$1000, 2, FALSE)</f>
        <v>Santa Cruz Bikes</v>
      </c>
      <c r="K2214" t="str">
        <f>VLOOKUP(C:C,products!$A$2:$B$1000,2,)</f>
        <v>Trek Emonda S 5 - 2017</v>
      </c>
    </row>
    <row r="2215" spans="1:11" x14ac:dyDescent="0.25">
      <c r="A2215">
        <v>782</v>
      </c>
      <c r="B2215">
        <v>3</v>
      </c>
      <c r="C2215">
        <v>99</v>
      </c>
      <c r="D2215">
        <v>1</v>
      </c>
      <c r="E2215">
        <v>299.99</v>
      </c>
      <c r="F2215">
        <v>7.0000000000000007E-2</v>
      </c>
      <c r="G2215">
        <f>(order_items[[#This Row],[quantity]]*order_items[[#This Row],[list_price]]-order_items[[#This Row],[discount]])</f>
        <v>299.92</v>
      </c>
      <c r="H2215" t="str">
        <f>VLOOKUP(I2215, 'categories'!$A$2:$B$1000, 2, FALSE)</f>
        <v>Children Bicycles</v>
      </c>
      <c r="I2215">
        <f>VLOOKUP(C2215, products!$A$2:$D$1000, 4, FALSE)</f>
        <v>1</v>
      </c>
      <c r="J2215" t="str">
        <f>VLOOKUP(D2215, stores!$A$2:$B$1000, 2, FALSE)</f>
        <v>Santa Cruz Bikes</v>
      </c>
      <c r="K2215" t="str">
        <f>VLOOKUP(C:C,products!$A$2:$B$1000,2,)</f>
        <v>Electra Sugar Skulls 1 (20-inch) - Girl's - 2017</v>
      </c>
    </row>
    <row r="2216" spans="1:11" x14ac:dyDescent="0.25">
      <c r="A2216">
        <v>782</v>
      </c>
      <c r="B2216">
        <v>4</v>
      </c>
      <c r="C2216">
        <v>16</v>
      </c>
      <c r="D2216">
        <v>2</v>
      </c>
      <c r="E2216">
        <v>599.99</v>
      </c>
      <c r="F2216">
        <v>0.2</v>
      </c>
      <c r="G2216">
        <f>(order_items[[#This Row],[quantity]]*order_items[[#This Row],[list_price]]-order_items[[#This Row],[discount]])</f>
        <v>1199.78</v>
      </c>
      <c r="H2216" t="str">
        <f>VLOOKUP(I2216, 'categories'!$A$2:$B$1000, 2, FALSE)</f>
        <v>Cruisers Bicycles</v>
      </c>
      <c r="I2216">
        <f>VLOOKUP(C2216, products!$A$2:$D$1000, 4, FALSE)</f>
        <v>3</v>
      </c>
      <c r="J2216" t="str">
        <f>VLOOKUP(D2216, stores!$A$2:$B$1000, 2, FALSE)</f>
        <v>Baldwin Bikes</v>
      </c>
      <c r="K2216" t="str">
        <f>VLOOKUP(C:C,products!$A$2:$B$1000,2,)</f>
        <v>Electra Townie Original 7D EQ - 2016</v>
      </c>
    </row>
    <row r="2217" spans="1:11" x14ac:dyDescent="0.25">
      <c r="A2217">
        <v>783</v>
      </c>
      <c r="B2217">
        <v>1</v>
      </c>
      <c r="C2217">
        <v>92</v>
      </c>
      <c r="D2217">
        <v>1</v>
      </c>
      <c r="E2217">
        <v>209.99</v>
      </c>
      <c r="F2217">
        <v>0.2</v>
      </c>
      <c r="G2217">
        <f>(order_items[[#This Row],[quantity]]*order_items[[#This Row],[list_price]]-order_items[[#This Row],[discount]])</f>
        <v>209.79000000000002</v>
      </c>
      <c r="H2217" t="str">
        <f>VLOOKUP(I2217, 'categories'!$A$2:$B$1000, 2, FALSE)</f>
        <v>Children Bicycles</v>
      </c>
      <c r="I2217">
        <f>VLOOKUP(C2217, products!$A$2:$D$1000, 4, FALSE)</f>
        <v>1</v>
      </c>
      <c r="J2217" t="str">
        <f>VLOOKUP(D2217, stores!$A$2:$B$1000, 2, FALSE)</f>
        <v>Santa Cruz Bikes</v>
      </c>
      <c r="K2217" t="str">
        <f>VLOOKUP(C:C,products!$A$2:$B$1000,2,)</f>
        <v>Haro Shredder 20 - 2017</v>
      </c>
    </row>
    <row r="2218" spans="1:11" x14ac:dyDescent="0.25">
      <c r="A2218">
        <v>783</v>
      </c>
      <c r="B2218">
        <v>2</v>
      </c>
      <c r="C2218">
        <v>22</v>
      </c>
      <c r="D2218">
        <v>2</v>
      </c>
      <c r="E2218">
        <v>269.99</v>
      </c>
      <c r="F2218">
        <v>0.05</v>
      </c>
      <c r="G2218">
        <f>(order_items[[#This Row],[quantity]]*order_items[[#This Row],[list_price]]-order_items[[#This Row],[discount]])</f>
        <v>539.93000000000006</v>
      </c>
      <c r="H2218" t="str">
        <f>VLOOKUP(I2218, 'categories'!$A$2:$B$1000, 2, FALSE)</f>
        <v>Children Bicycles</v>
      </c>
      <c r="I2218">
        <f>VLOOKUP(C2218, products!$A$2:$D$1000, 4, FALSE)</f>
        <v>1</v>
      </c>
      <c r="J2218" t="str">
        <f>VLOOKUP(D2218, stores!$A$2:$B$1000, 2, FALSE)</f>
        <v>Baldwin Bikes</v>
      </c>
      <c r="K2218" t="str">
        <f>VLOOKUP(C:C,products!$A$2:$B$1000,2,)</f>
        <v>Electra Girl's Hawaii 1 (16-inch) - 2015/2016</v>
      </c>
    </row>
    <row r="2219" spans="1:11" x14ac:dyDescent="0.25">
      <c r="A2219">
        <v>783</v>
      </c>
      <c r="B2219">
        <v>3</v>
      </c>
      <c r="C2219">
        <v>94</v>
      </c>
      <c r="D2219">
        <v>1</v>
      </c>
      <c r="E2219">
        <v>249.99</v>
      </c>
      <c r="F2219">
        <v>0.05</v>
      </c>
      <c r="G2219">
        <f>(order_items[[#This Row],[quantity]]*order_items[[#This Row],[list_price]]-order_items[[#This Row],[discount]])</f>
        <v>249.94</v>
      </c>
      <c r="H2219" t="str">
        <f>VLOOKUP(I2219, 'categories'!$A$2:$B$1000, 2, FALSE)</f>
        <v>Children Bicycles</v>
      </c>
      <c r="I2219">
        <f>VLOOKUP(C2219, products!$A$2:$D$1000, 4, FALSE)</f>
        <v>1</v>
      </c>
      <c r="J2219" t="str">
        <f>VLOOKUP(D2219, stores!$A$2:$B$1000, 2, FALSE)</f>
        <v>Santa Cruz Bikes</v>
      </c>
      <c r="K2219" t="str">
        <f>VLOOKUP(C:C,products!$A$2:$B$1000,2,)</f>
        <v>Haro Shredder Pro 20 - 2017</v>
      </c>
    </row>
    <row r="2220" spans="1:11" x14ac:dyDescent="0.25">
      <c r="A2220">
        <v>783</v>
      </c>
      <c r="B2220">
        <v>4</v>
      </c>
      <c r="C2220">
        <v>29</v>
      </c>
      <c r="D2220">
        <v>1</v>
      </c>
      <c r="E2220">
        <v>999.99</v>
      </c>
      <c r="F2220">
        <v>0.1</v>
      </c>
      <c r="G2220">
        <f>(order_items[[#This Row],[quantity]]*order_items[[#This Row],[list_price]]-order_items[[#This Row],[discount]])</f>
        <v>999.89</v>
      </c>
      <c r="H2220" t="str">
        <f>VLOOKUP(I2220, 'categories'!$A$2:$B$1000, 2, FALSE)</f>
        <v>Mountain Bikes</v>
      </c>
      <c r="I2220">
        <f>VLOOKUP(C2220, products!$A$2:$D$1000, 4, FALSE)</f>
        <v>6</v>
      </c>
      <c r="J2220" t="str">
        <f>VLOOKUP(D2220, stores!$A$2:$B$1000, 2, FALSE)</f>
        <v>Santa Cruz Bikes</v>
      </c>
      <c r="K2220" t="str">
        <f>VLOOKUP(C:C,products!$A$2:$B$1000,2,)</f>
        <v>Trek X-Caliber 8 - 2017</v>
      </c>
    </row>
    <row r="2221" spans="1:11" x14ac:dyDescent="0.25">
      <c r="A2221">
        <v>784</v>
      </c>
      <c r="B2221">
        <v>1</v>
      </c>
      <c r="C2221">
        <v>22</v>
      </c>
      <c r="D2221">
        <v>1</v>
      </c>
      <c r="E2221">
        <v>269.99</v>
      </c>
      <c r="F2221">
        <v>7.0000000000000007E-2</v>
      </c>
      <c r="G2221">
        <f>(order_items[[#This Row],[quantity]]*order_items[[#This Row],[list_price]]-order_items[[#This Row],[discount]])</f>
        <v>269.92</v>
      </c>
      <c r="H2221" t="str">
        <f>VLOOKUP(I2221, 'categories'!$A$2:$B$1000, 2, FALSE)</f>
        <v>Children Bicycles</v>
      </c>
      <c r="I2221">
        <f>VLOOKUP(C2221, products!$A$2:$D$1000, 4, FALSE)</f>
        <v>1</v>
      </c>
      <c r="J2221" t="str">
        <f>VLOOKUP(D2221, stores!$A$2:$B$1000, 2, FALSE)</f>
        <v>Santa Cruz Bikes</v>
      </c>
      <c r="K2221" t="str">
        <f>VLOOKUP(C:C,products!$A$2:$B$1000,2,)</f>
        <v>Electra Girl's Hawaii 1 (16-inch) - 2015/2016</v>
      </c>
    </row>
    <row r="2222" spans="1:11" x14ac:dyDescent="0.25">
      <c r="A2222">
        <v>784</v>
      </c>
      <c r="B2222">
        <v>2</v>
      </c>
      <c r="C2222">
        <v>72</v>
      </c>
      <c r="D2222">
        <v>2</v>
      </c>
      <c r="E2222">
        <v>619.99</v>
      </c>
      <c r="F2222">
        <v>0.1</v>
      </c>
      <c r="G2222">
        <f>(order_items[[#This Row],[quantity]]*order_items[[#This Row],[list_price]]-order_items[[#This Row],[discount]])</f>
        <v>1239.8800000000001</v>
      </c>
      <c r="H2222" t="str">
        <f>VLOOKUP(I2222, 'categories'!$A$2:$B$1000, 2, FALSE)</f>
        <v>Cruisers Bicycles</v>
      </c>
      <c r="I2222">
        <f>VLOOKUP(C2222, products!$A$2:$D$1000, 4, FALSE)</f>
        <v>3</v>
      </c>
      <c r="J2222" t="str">
        <f>VLOOKUP(D2222, stores!$A$2:$B$1000, 2, FALSE)</f>
        <v>Baldwin Bikes</v>
      </c>
      <c r="K2222" t="str">
        <f>VLOOKUP(C:C,products!$A$2:$B$1000,2,)</f>
        <v>Sun Bicycles Biscayne Tandem 7 - 2017</v>
      </c>
    </row>
    <row r="2223" spans="1:11" x14ac:dyDescent="0.25">
      <c r="A2223">
        <v>784</v>
      </c>
      <c r="B2223">
        <v>3</v>
      </c>
      <c r="C2223">
        <v>16</v>
      </c>
      <c r="D2223">
        <v>1</v>
      </c>
      <c r="E2223">
        <v>599.99</v>
      </c>
      <c r="F2223">
        <v>0.2</v>
      </c>
      <c r="G2223">
        <f>(order_items[[#This Row],[quantity]]*order_items[[#This Row],[list_price]]-order_items[[#This Row],[discount]])</f>
        <v>599.79</v>
      </c>
      <c r="H2223" t="str">
        <f>VLOOKUP(I2223, 'categories'!$A$2:$B$1000, 2, FALSE)</f>
        <v>Cruisers Bicycles</v>
      </c>
      <c r="I2223">
        <f>VLOOKUP(C2223, products!$A$2:$D$1000, 4, FALSE)</f>
        <v>3</v>
      </c>
      <c r="J2223" t="str">
        <f>VLOOKUP(D2223, stores!$A$2:$B$1000, 2, FALSE)</f>
        <v>Santa Cruz Bikes</v>
      </c>
      <c r="K2223" t="str">
        <f>VLOOKUP(C:C,products!$A$2:$B$1000,2,)</f>
        <v>Electra Townie Original 7D EQ - 2016</v>
      </c>
    </row>
    <row r="2224" spans="1:11" x14ac:dyDescent="0.25">
      <c r="A2224">
        <v>785</v>
      </c>
      <c r="B2224">
        <v>1</v>
      </c>
      <c r="C2224">
        <v>59</v>
      </c>
      <c r="D2224">
        <v>2</v>
      </c>
      <c r="E2224">
        <v>2599.9899999999998</v>
      </c>
      <c r="F2224">
        <v>0.2</v>
      </c>
      <c r="G2224">
        <f>(order_items[[#This Row],[quantity]]*order_items[[#This Row],[list_price]]-order_items[[#This Row],[discount]])</f>
        <v>5199.78</v>
      </c>
      <c r="H2224" t="str">
        <f>VLOOKUP(I2224, 'categories'!$A$2:$B$1000, 2, FALSE)</f>
        <v>Road Bikes</v>
      </c>
      <c r="I2224">
        <f>VLOOKUP(C2224, products!$A$2:$D$1000, 4, FALSE)</f>
        <v>7</v>
      </c>
      <c r="J2224" t="str">
        <f>VLOOKUP(D2224, stores!$A$2:$B$1000, 2, FALSE)</f>
        <v>Baldwin Bikes</v>
      </c>
      <c r="K2224" t="str">
        <f>VLOOKUP(C:C,products!$A$2:$B$1000,2,)</f>
        <v>Trek Domane S 5 Disc - 2017</v>
      </c>
    </row>
    <row r="2225" spans="1:11" x14ac:dyDescent="0.25">
      <c r="A2225">
        <v>785</v>
      </c>
      <c r="B2225">
        <v>2</v>
      </c>
      <c r="C2225">
        <v>40</v>
      </c>
      <c r="D2225">
        <v>1</v>
      </c>
      <c r="E2225">
        <v>4999.99</v>
      </c>
      <c r="F2225">
        <v>7.0000000000000007E-2</v>
      </c>
      <c r="G2225">
        <f>(order_items[[#This Row],[quantity]]*order_items[[#This Row],[list_price]]-order_items[[#This Row],[discount]])</f>
        <v>4999.92</v>
      </c>
      <c r="H2225" t="str">
        <f>VLOOKUP(I2225, 'categories'!$A$2:$B$1000, 2, FALSE)</f>
        <v>Mountain Bikes</v>
      </c>
      <c r="I2225">
        <f>VLOOKUP(C2225, products!$A$2:$D$1000, 4, FALSE)</f>
        <v>6</v>
      </c>
      <c r="J2225" t="str">
        <f>VLOOKUP(D2225, stores!$A$2:$B$1000, 2, FALSE)</f>
        <v>Santa Cruz Bikes</v>
      </c>
      <c r="K2225" t="str">
        <f>VLOOKUP(C:C,products!$A$2:$B$1000,2,)</f>
        <v>Trek Fuel EX 9.8 29 - 2017</v>
      </c>
    </row>
    <row r="2226" spans="1:11" x14ac:dyDescent="0.25">
      <c r="A2226">
        <v>785</v>
      </c>
      <c r="B2226">
        <v>3</v>
      </c>
      <c r="C2226">
        <v>25</v>
      </c>
      <c r="D2226">
        <v>1</v>
      </c>
      <c r="E2226">
        <v>499.99</v>
      </c>
      <c r="F2226">
        <v>7.0000000000000007E-2</v>
      </c>
      <c r="G2226">
        <f>(order_items[[#This Row],[quantity]]*order_items[[#This Row],[list_price]]-order_items[[#This Row],[discount]])</f>
        <v>499.92</v>
      </c>
      <c r="H2226" t="str">
        <f>VLOOKUP(I2226, 'categories'!$A$2:$B$1000, 2, FALSE)</f>
        <v>Comfort Bicycles</v>
      </c>
      <c r="I2226">
        <f>VLOOKUP(C2226, products!$A$2:$D$1000, 4, FALSE)</f>
        <v>2</v>
      </c>
      <c r="J2226" t="str">
        <f>VLOOKUP(D2226, stores!$A$2:$B$1000, 2, FALSE)</f>
        <v>Santa Cruz Bikes</v>
      </c>
      <c r="K2226" t="str">
        <f>VLOOKUP(C:C,products!$A$2:$B$1000,2,)</f>
        <v>Electra Townie Original 7D - 2015/2016</v>
      </c>
    </row>
    <row r="2227" spans="1:11" x14ac:dyDescent="0.25">
      <c r="A2227">
        <v>786</v>
      </c>
      <c r="B2227">
        <v>1</v>
      </c>
      <c r="C2227">
        <v>80</v>
      </c>
      <c r="D2227">
        <v>1</v>
      </c>
      <c r="E2227">
        <v>761.99</v>
      </c>
      <c r="F2227">
        <v>0.05</v>
      </c>
      <c r="G2227">
        <f>(order_items[[#This Row],[quantity]]*order_items[[#This Row],[list_price]]-order_items[[#This Row],[discount]])</f>
        <v>761.94</v>
      </c>
      <c r="H2227" t="str">
        <f>VLOOKUP(I2227, 'categories'!$A$2:$B$1000, 2, FALSE)</f>
        <v>Cruisers Bicycles</v>
      </c>
      <c r="I2227">
        <f>VLOOKUP(C2227, products!$A$2:$D$1000, 4, FALSE)</f>
        <v>3</v>
      </c>
      <c r="J2227" t="str">
        <f>VLOOKUP(D2227, stores!$A$2:$B$1000, 2, FALSE)</f>
        <v>Santa Cruz Bikes</v>
      </c>
      <c r="K2227" t="str">
        <f>VLOOKUP(C:C,products!$A$2:$B$1000,2,)</f>
        <v>Sun Bicycles Brickell Tandem CB - 2017</v>
      </c>
    </row>
    <row r="2228" spans="1:11" x14ac:dyDescent="0.25">
      <c r="A2228">
        <v>787</v>
      </c>
      <c r="B2228">
        <v>1</v>
      </c>
      <c r="C2228">
        <v>51</v>
      </c>
      <c r="D2228">
        <v>2</v>
      </c>
      <c r="E2228">
        <v>6499.99</v>
      </c>
      <c r="F2228">
        <v>7.0000000000000007E-2</v>
      </c>
      <c r="G2228">
        <f>(order_items[[#This Row],[quantity]]*order_items[[#This Row],[list_price]]-order_items[[#This Row],[discount]])</f>
        <v>12999.91</v>
      </c>
      <c r="H2228" t="str">
        <f>VLOOKUP(I2228, 'categories'!$A$2:$B$1000, 2, FALSE)</f>
        <v>Road Bikes</v>
      </c>
      <c r="I2228">
        <f>VLOOKUP(C2228, products!$A$2:$D$1000, 4, FALSE)</f>
        <v>7</v>
      </c>
      <c r="J2228" t="str">
        <f>VLOOKUP(D2228, stores!$A$2:$B$1000, 2, FALSE)</f>
        <v>Baldwin Bikes</v>
      </c>
      <c r="K2228" t="str">
        <f>VLOOKUP(C:C,products!$A$2:$B$1000,2,)</f>
        <v>Trek Silque SLR 8 Women's - 2017</v>
      </c>
    </row>
    <row r="2229" spans="1:11" x14ac:dyDescent="0.25">
      <c r="A2229">
        <v>787</v>
      </c>
      <c r="B2229">
        <v>2</v>
      </c>
      <c r="C2229">
        <v>66</v>
      </c>
      <c r="D2229">
        <v>2</v>
      </c>
      <c r="E2229">
        <v>250.99</v>
      </c>
      <c r="F2229">
        <v>0.1</v>
      </c>
      <c r="G2229">
        <f>(order_items[[#This Row],[quantity]]*order_items[[#This Row],[list_price]]-order_items[[#This Row],[discount]])</f>
        <v>501.88</v>
      </c>
      <c r="H2229" t="str">
        <f>VLOOKUP(I2229, 'categories'!$A$2:$B$1000, 2, FALSE)</f>
        <v>Cruisers Bicycles</v>
      </c>
      <c r="I2229">
        <f>VLOOKUP(C2229, products!$A$2:$D$1000, 4, FALSE)</f>
        <v>3</v>
      </c>
      <c r="J2229" t="str">
        <f>VLOOKUP(D2229, stores!$A$2:$B$1000, 2, FALSE)</f>
        <v>Baldwin Bikes</v>
      </c>
      <c r="K2229" t="str">
        <f>VLOOKUP(C:C,products!$A$2:$B$1000,2,)</f>
        <v>Sun Bicycles Revolutions 24 - 2017</v>
      </c>
    </row>
    <row r="2230" spans="1:11" x14ac:dyDescent="0.25">
      <c r="A2230">
        <v>788</v>
      </c>
      <c r="B2230">
        <v>1</v>
      </c>
      <c r="C2230">
        <v>48</v>
      </c>
      <c r="D2230">
        <v>1</v>
      </c>
      <c r="E2230">
        <v>1499.99</v>
      </c>
      <c r="F2230">
        <v>0.2</v>
      </c>
      <c r="G2230">
        <f>(order_items[[#This Row],[quantity]]*order_items[[#This Row],[list_price]]-order_items[[#This Row],[discount]])</f>
        <v>1499.79</v>
      </c>
      <c r="H2230" t="str">
        <f>VLOOKUP(I2230, 'categories'!$A$2:$B$1000, 2, FALSE)</f>
        <v>Road Bikes</v>
      </c>
      <c r="I2230">
        <f>VLOOKUP(C2230, products!$A$2:$D$1000, 4, FALSE)</f>
        <v>7</v>
      </c>
      <c r="J2230" t="str">
        <f>VLOOKUP(D2230, stores!$A$2:$B$1000, 2, FALSE)</f>
        <v>Santa Cruz Bikes</v>
      </c>
      <c r="K2230" t="str">
        <f>VLOOKUP(C:C,products!$A$2:$B$1000,2,)</f>
        <v>Trek Emonda S 4 - 2017</v>
      </c>
    </row>
    <row r="2231" spans="1:11" x14ac:dyDescent="0.25">
      <c r="A2231">
        <v>788</v>
      </c>
      <c r="B2231">
        <v>2</v>
      </c>
      <c r="C2231">
        <v>19</v>
      </c>
      <c r="D2231">
        <v>1</v>
      </c>
      <c r="E2231">
        <v>449</v>
      </c>
      <c r="F2231">
        <v>0.1</v>
      </c>
      <c r="G2231">
        <f>(order_items[[#This Row],[quantity]]*order_items[[#This Row],[list_price]]-order_items[[#This Row],[discount]])</f>
        <v>448.9</v>
      </c>
      <c r="H2231" t="str">
        <f>VLOOKUP(I2231, 'categories'!$A$2:$B$1000, 2, FALSE)</f>
        <v>Cruisers Bicycles</v>
      </c>
      <c r="I2231">
        <f>VLOOKUP(C2231, products!$A$2:$D$1000, 4, FALSE)</f>
        <v>3</v>
      </c>
      <c r="J2231" t="str">
        <f>VLOOKUP(D2231, stores!$A$2:$B$1000, 2, FALSE)</f>
        <v>Santa Cruz Bikes</v>
      </c>
      <c r="K2231" t="str">
        <f>VLOOKUP(C:C,products!$A$2:$B$1000,2,)</f>
        <v>Pure Cycles William 3-Speed - 2016</v>
      </c>
    </row>
    <row r="2232" spans="1:11" x14ac:dyDescent="0.25">
      <c r="A2232">
        <v>788</v>
      </c>
      <c r="B2232">
        <v>3</v>
      </c>
      <c r="C2232">
        <v>13</v>
      </c>
      <c r="D2232">
        <v>1</v>
      </c>
      <c r="E2232">
        <v>269.99</v>
      </c>
      <c r="F2232">
        <v>0.05</v>
      </c>
      <c r="G2232">
        <f>(order_items[[#This Row],[quantity]]*order_items[[#This Row],[list_price]]-order_items[[#This Row],[discount]])</f>
        <v>269.94</v>
      </c>
      <c r="H2232" t="str">
        <f>VLOOKUP(I2232, 'categories'!$A$2:$B$1000, 2, FALSE)</f>
        <v>Cruisers Bicycles</v>
      </c>
      <c r="I2232">
        <f>VLOOKUP(C2232, products!$A$2:$D$1000, 4, FALSE)</f>
        <v>3</v>
      </c>
      <c r="J2232" t="str">
        <f>VLOOKUP(D2232, stores!$A$2:$B$1000, 2, FALSE)</f>
        <v>Santa Cruz Bikes</v>
      </c>
      <c r="K2232" t="str">
        <f>VLOOKUP(C:C,products!$A$2:$B$1000,2,)</f>
        <v>Electra Cruiser 1 (24-Inch) - 2016</v>
      </c>
    </row>
    <row r="2233" spans="1:11" x14ac:dyDescent="0.25">
      <c r="A2233">
        <v>789</v>
      </c>
      <c r="B2233">
        <v>1</v>
      </c>
      <c r="C2233">
        <v>100</v>
      </c>
      <c r="D2233">
        <v>2</v>
      </c>
      <c r="E2233">
        <v>489.99</v>
      </c>
      <c r="F2233">
        <v>0.2</v>
      </c>
      <c r="G2233">
        <f>(order_items[[#This Row],[quantity]]*order_items[[#This Row],[list_price]]-order_items[[#This Row],[discount]])</f>
        <v>979.78</v>
      </c>
      <c r="H2233" t="str">
        <f>VLOOKUP(I2233, 'categories'!$A$2:$B$1000, 2, FALSE)</f>
        <v>Children Bicycles</v>
      </c>
      <c r="I2233">
        <f>VLOOKUP(C2233, products!$A$2:$D$1000, 4, FALSE)</f>
        <v>1</v>
      </c>
      <c r="J2233" t="str">
        <f>VLOOKUP(D2233, stores!$A$2:$B$1000, 2, FALSE)</f>
        <v>Baldwin Bikes</v>
      </c>
      <c r="K2233" t="str">
        <f>VLOOKUP(C:C,products!$A$2:$B$1000,2,)</f>
        <v>Electra Townie 3i EQ (20-inch) - Boys' - 2017</v>
      </c>
    </row>
    <row r="2234" spans="1:11" x14ac:dyDescent="0.25">
      <c r="A2234">
        <v>789</v>
      </c>
      <c r="B2234">
        <v>2</v>
      </c>
      <c r="C2234">
        <v>93</v>
      </c>
      <c r="D2234">
        <v>2</v>
      </c>
      <c r="E2234">
        <v>209.99</v>
      </c>
      <c r="F2234">
        <v>7.0000000000000007E-2</v>
      </c>
      <c r="G2234">
        <f>(order_items[[#This Row],[quantity]]*order_items[[#This Row],[list_price]]-order_items[[#This Row],[discount]])</f>
        <v>419.91</v>
      </c>
      <c r="H2234" t="str">
        <f>VLOOKUP(I2234, 'categories'!$A$2:$B$1000, 2, FALSE)</f>
        <v>Children Bicycles</v>
      </c>
      <c r="I2234">
        <f>VLOOKUP(C2234, products!$A$2:$D$1000, 4, FALSE)</f>
        <v>1</v>
      </c>
      <c r="J2234" t="str">
        <f>VLOOKUP(D2234, stores!$A$2:$B$1000, 2, FALSE)</f>
        <v>Baldwin Bikes</v>
      </c>
      <c r="K2234" t="str">
        <f>VLOOKUP(C:C,products!$A$2:$B$1000,2,)</f>
        <v>Haro Shredder 20 Girls - 2017</v>
      </c>
    </row>
    <row r="2235" spans="1:11" x14ac:dyDescent="0.25">
      <c r="A2235">
        <v>790</v>
      </c>
      <c r="B2235">
        <v>1</v>
      </c>
      <c r="C2235">
        <v>62</v>
      </c>
      <c r="D2235">
        <v>2</v>
      </c>
      <c r="E2235">
        <v>3499.99</v>
      </c>
      <c r="F2235">
        <v>7.0000000000000007E-2</v>
      </c>
      <c r="G2235">
        <f>(order_items[[#This Row],[quantity]]*order_items[[#This Row],[list_price]]-order_items[[#This Row],[discount]])</f>
        <v>6999.91</v>
      </c>
      <c r="H2235" t="str">
        <f>VLOOKUP(I2235, 'categories'!$A$2:$B$1000, 2, FALSE)</f>
        <v>Cyclocross Bicycles</v>
      </c>
      <c r="I2235">
        <f>VLOOKUP(C2235, products!$A$2:$D$1000, 4, FALSE)</f>
        <v>4</v>
      </c>
      <c r="J2235" t="str">
        <f>VLOOKUP(D2235, stores!$A$2:$B$1000, 2, FALSE)</f>
        <v>Baldwin Bikes</v>
      </c>
      <c r="K2235" t="str">
        <f>VLOOKUP(C:C,products!$A$2:$B$1000,2,)</f>
        <v>Trek Boone 7 - 2017</v>
      </c>
    </row>
    <row r="2236" spans="1:11" x14ac:dyDescent="0.25">
      <c r="A2236">
        <v>790</v>
      </c>
      <c r="B2236">
        <v>2</v>
      </c>
      <c r="C2236">
        <v>91</v>
      </c>
      <c r="D2236">
        <v>1</v>
      </c>
      <c r="E2236">
        <v>349.99</v>
      </c>
      <c r="F2236">
        <v>0.1</v>
      </c>
      <c r="G2236">
        <f>(order_items[[#This Row],[quantity]]*order_items[[#This Row],[list_price]]-order_items[[#This Row],[discount]])</f>
        <v>349.89</v>
      </c>
      <c r="H2236" t="str">
        <f>VLOOKUP(I2236, 'categories'!$A$2:$B$1000, 2, FALSE)</f>
        <v>Children Bicycles</v>
      </c>
      <c r="I2236">
        <f>VLOOKUP(C2236, products!$A$2:$D$1000, 4, FALSE)</f>
        <v>1</v>
      </c>
      <c r="J2236" t="str">
        <f>VLOOKUP(D2236, stores!$A$2:$B$1000, 2, FALSE)</f>
        <v>Santa Cruz Bikes</v>
      </c>
      <c r="K2236" t="str">
        <f>VLOOKUP(C:C,products!$A$2:$B$1000,2,)</f>
        <v>Trek Precaliber 24 (21-Speed) - Girls - 2017</v>
      </c>
    </row>
    <row r="2237" spans="1:11" x14ac:dyDescent="0.25">
      <c r="A2237">
        <v>791</v>
      </c>
      <c r="B2237">
        <v>1</v>
      </c>
      <c r="C2237">
        <v>54</v>
      </c>
      <c r="D2237">
        <v>1</v>
      </c>
      <c r="E2237">
        <v>3199.99</v>
      </c>
      <c r="F2237">
        <v>0.2</v>
      </c>
      <c r="G2237">
        <f>(order_items[[#This Row],[quantity]]*order_items[[#This Row],[list_price]]-order_items[[#This Row],[discount]])</f>
        <v>3199.79</v>
      </c>
      <c r="H2237" t="str">
        <f>VLOOKUP(I2237, 'categories'!$A$2:$B$1000, 2, FALSE)</f>
        <v>Road Bikes</v>
      </c>
      <c r="I2237">
        <f>VLOOKUP(C2237, products!$A$2:$D$1000, 4, FALSE)</f>
        <v>7</v>
      </c>
      <c r="J2237" t="str">
        <f>VLOOKUP(D2237, stores!$A$2:$B$1000, 2, FALSE)</f>
        <v>Santa Cruz Bikes</v>
      </c>
      <c r="K2237" t="str">
        <f>VLOOKUP(C:C,products!$A$2:$B$1000,2,)</f>
        <v>Trek Domane SL Disc Frameset - 2017</v>
      </c>
    </row>
    <row r="2238" spans="1:11" x14ac:dyDescent="0.25">
      <c r="A2238">
        <v>791</v>
      </c>
      <c r="B2238">
        <v>2</v>
      </c>
      <c r="C2238">
        <v>25</v>
      </c>
      <c r="D2238">
        <v>2</v>
      </c>
      <c r="E2238">
        <v>499.99</v>
      </c>
      <c r="F2238">
        <v>7.0000000000000007E-2</v>
      </c>
      <c r="G2238">
        <f>(order_items[[#This Row],[quantity]]*order_items[[#This Row],[list_price]]-order_items[[#This Row],[discount]])</f>
        <v>999.91</v>
      </c>
      <c r="H2238" t="str">
        <f>VLOOKUP(I2238, 'categories'!$A$2:$B$1000, 2, FALSE)</f>
        <v>Comfort Bicycles</v>
      </c>
      <c r="I2238">
        <f>VLOOKUP(C2238, products!$A$2:$D$1000, 4, FALSE)</f>
        <v>2</v>
      </c>
      <c r="J2238" t="str">
        <f>VLOOKUP(D2238, stores!$A$2:$B$1000, 2, FALSE)</f>
        <v>Baldwin Bikes</v>
      </c>
      <c r="K2238" t="str">
        <f>VLOOKUP(C:C,products!$A$2:$B$1000,2,)</f>
        <v>Electra Townie Original 7D - 2015/2016</v>
      </c>
    </row>
    <row r="2239" spans="1:11" x14ac:dyDescent="0.25">
      <c r="A2239">
        <v>792</v>
      </c>
      <c r="B2239">
        <v>1</v>
      </c>
      <c r="C2239">
        <v>16</v>
      </c>
      <c r="D2239">
        <v>2</v>
      </c>
      <c r="E2239">
        <v>599.99</v>
      </c>
      <c r="F2239">
        <v>0.2</v>
      </c>
      <c r="G2239">
        <f>(order_items[[#This Row],[quantity]]*order_items[[#This Row],[list_price]]-order_items[[#This Row],[discount]])</f>
        <v>1199.78</v>
      </c>
      <c r="H2239" t="str">
        <f>VLOOKUP(I2239, 'categories'!$A$2:$B$1000, 2, FALSE)</f>
        <v>Cruisers Bicycles</v>
      </c>
      <c r="I2239">
        <f>VLOOKUP(C2239, products!$A$2:$D$1000, 4, FALSE)</f>
        <v>3</v>
      </c>
      <c r="J2239" t="str">
        <f>VLOOKUP(D2239, stores!$A$2:$B$1000, 2, FALSE)</f>
        <v>Baldwin Bikes</v>
      </c>
      <c r="K2239" t="str">
        <f>VLOOKUP(C:C,products!$A$2:$B$1000,2,)</f>
        <v>Electra Townie Original 7D EQ - 2016</v>
      </c>
    </row>
    <row r="2240" spans="1:11" x14ac:dyDescent="0.25">
      <c r="A2240">
        <v>792</v>
      </c>
      <c r="B2240">
        <v>2</v>
      </c>
      <c r="C2240">
        <v>39</v>
      </c>
      <c r="D2240">
        <v>1</v>
      </c>
      <c r="E2240">
        <v>1499.99</v>
      </c>
      <c r="F2240">
        <v>0.2</v>
      </c>
      <c r="G2240">
        <f>(order_items[[#This Row],[quantity]]*order_items[[#This Row],[list_price]]-order_items[[#This Row],[discount]])</f>
        <v>1499.79</v>
      </c>
      <c r="H2240" t="str">
        <f>VLOOKUP(I2240, 'categories'!$A$2:$B$1000, 2, FALSE)</f>
        <v>Mountain Bikes</v>
      </c>
      <c r="I2240">
        <f>VLOOKUP(C2240, products!$A$2:$D$1000, 4, FALSE)</f>
        <v>6</v>
      </c>
      <c r="J2240" t="str">
        <f>VLOOKUP(D2240, stores!$A$2:$B$1000, 2, FALSE)</f>
        <v>Santa Cruz Bikes</v>
      </c>
      <c r="K2240" t="str">
        <f>VLOOKUP(C:C,products!$A$2:$B$1000,2,)</f>
        <v>Trek Stache 5 - 2017</v>
      </c>
    </row>
    <row r="2241" spans="1:11" x14ac:dyDescent="0.25">
      <c r="A2241">
        <v>792</v>
      </c>
      <c r="B2241">
        <v>3</v>
      </c>
      <c r="C2241">
        <v>56</v>
      </c>
      <c r="D2241">
        <v>1</v>
      </c>
      <c r="E2241">
        <v>5499.99</v>
      </c>
      <c r="F2241">
        <v>0.2</v>
      </c>
      <c r="G2241">
        <f>(order_items[[#This Row],[quantity]]*order_items[[#This Row],[list_price]]-order_items[[#This Row],[discount]])</f>
        <v>5499.79</v>
      </c>
      <c r="H2241" t="str">
        <f>VLOOKUP(I2241, 'categories'!$A$2:$B$1000, 2, FALSE)</f>
        <v>Road Bikes</v>
      </c>
      <c r="I2241">
        <f>VLOOKUP(C2241, products!$A$2:$D$1000, 4, FALSE)</f>
        <v>7</v>
      </c>
      <c r="J2241" t="str">
        <f>VLOOKUP(D2241, stores!$A$2:$B$1000, 2, FALSE)</f>
        <v>Santa Cruz Bikes</v>
      </c>
      <c r="K2241" t="str">
        <f>VLOOKUP(C:C,products!$A$2:$B$1000,2,)</f>
        <v>Trek Domane SLR 6 Disc - 2017</v>
      </c>
    </row>
    <row r="2242" spans="1:11" x14ac:dyDescent="0.25">
      <c r="A2242">
        <v>792</v>
      </c>
      <c r="B2242">
        <v>4</v>
      </c>
      <c r="C2242">
        <v>30</v>
      </c>
      <c r="D2242">
        <v>1</v>
      </c>
      <c r="E2242">
        <v>999.99</v>
      </c>
      <c r="F2242">
        <v>0.05</v>
      </c>
      <c r="G2242">
        <f>(order_items[[#This Row],[quantity]]*order_items[[#This Row],[list_price]]-order_items[[#This Row],[discount]])</f>
        <v>999.94</v>
      </c>
      <c r="H2242" t="str">
        <f>VLOOKUP(I2242, 'categories'!$A$2:$B$1000, 2, FALSE)</f>
        <v>Mountain Bikes</v>
      </c>
      <c r="I2242">
        <f>VLOOKUP(C2242, products!$A$2:$D$1000, 4, FALSE)</f>
        <v>6</v>
      </c>
      <c r="J2242" t="str">
        <f>VLOOKUP(D2242, stores!$A$2:$B$1000, 2, FALSE)</f>
        <v>Santa Cruz Bikes</v>
      </c>
      <c r="K2242" t="str">
        <f>VLOOKUP(C:C,products!$A$2:$B$1000,2,)</f>
        <v>Surly Ice Cream Truck Frameset - 2017</v>
      </c>
    </row>
    <row r="2243" spans="1:11" x14ac:dyDescent="0.25">
      <c r="A2243">
        <v>792</v>
      </c>
      <c r="B2243">
        <v>5</v>
      </c>
      <c r="C2243">
        <v>2</v>
      </c>
      <c r="D2243">
        <v>1</v>
      </c>
      <c r="E2243">
        <v>749.99</v>
      </c>
      <c r="F2243">
        <v>0.2</v>
      </c>
      <c r="G2243">
        <f>(order_items[[#This Row],[quantity]]*order_items[[#This Row],[list_price]]-order_items[[#This Row],[discount]])</f>
        <v>749.79</v>
      </c>
      <c r="H2243" t="str">
        <f>VLOOKUP(I2243, 'categories'!$A$2:$B$1000, 2, FALSE)</f>
        <v>Mountain Bikes</v>
      </c>
      <c r="I2243">
        <f>VLOOKUP(C2243, products!$A$2:$D$1000, 4, FALSE)</f>
        <v>6</v>
      </c>
      <c r="J2243" t="str">
        <f>VLOOKUP(D2243, stores!$A$2:$B$1000, 2, FALSE)</f>
        <v>Santa Cruz Bikes</v>
      </c>
      <c r="K2243" t="str">
        <f>VLOOKUP(C:C,products!$A$2:$B$1000,2,)</f>
        <v>Ritchey Timberwolf Frameset - 2016</v>
      </c>
    </row>
    <row r="2244" spans="1:11" x14ac:dyDescent="0.25">
      <c r="A2244">
        <v>793</v>
      </c>
      <c r="B2244">
        <v>1</v>
      </c>
      <c r="C2244">
        <v>60</v>
      </c>
      <c r="D2244">
        <v>1</v>
      </c>
      <c r="E2244">
        <v>1559.99</v>
      </c>
      <c r="F2244">
        <v>0.05</v>
      </c>
      <c r="G2244">
        <f>(order_items[[#This Row],[quantity]]*order_items[[#This Row],[list_price]]-order_items[[#This Row],[discount]])</f>
        <v>1559.94</v>
      </c>
      <c r="H2244" t="str">
        <f>VLOOKUP(I2244, 'categories'!$A$2:$B$1000, 2, FALSE)</f>
        <v>Electric Bikes</v>
      </c>
      <c r="I2244">
        <f>VLOOKUP(C2244, products!$A$2:$D$1000, 4, FALSE)</f>
        <v>5</v>
      </c>
      <c r="J2244" t="str">
        <f>VLOOKUP(D2244, stores!$A$2:$B$1000, 2, FALSE)</f>
        <v>Santa Cruz Bikes</v>
      </c>
      <c r="K2244" t="str">
        <f>VLOOKUP(C:C,products!$A$2:$B$1000,2,)</f>
        <v>Sun Bicycles ElectroLite - 2017</v>
      </c>
    </row>
    <row r="2245" spans="1:11" x14ac:dyDescent="0.25">
      <c r="A2245">
        <v>793</v>
      </c>
      <c r="B2245">
        <v>2</v>
      </c>
      <c r="C2245">
        <v>95</v>
      </c>
      <c r="D2245">
        <v>2</v>
      </c>
      <c r="E2245">
        <v>299.99</v>
      </c>
      <c r="F2245">
        <v>0.05</v>
      </c>
      <c r="G2245">
        <f>(order_items[[#This Row],[quantity]]*order_items[[#This Row],[list_price]]-order_items[[#This Row],[discount]])</f>
        <v>599.93000000000006</v>
      </c>
      <c r="H2245" t="str">
        <f>VLOOKUP(I2245, 'categories'!$A$2:$B$1000, 2, FALSE)</f>
        <v>Children Bicycles</v>
      </c>
      <c r="I2245">
        <f>VLOOKUP(C2245, products!$A$2:$D$1000, 4, FALSE)</f>
        <v>1</v>
      </c>
      <c r="J2245" t="str">
        <f>VLOOKUP(D2245, stores!$A$2:$B$1000, 2, FALSE)</f>
        <v>Baldwin Bikes</v>
      </c>
      <c r="K2245" t="str">
        <f>VLOOKUP(C:C,products!$A$2:$B$1000,2,)</f>
        <v>Electra Girl's Hawaii 1 16" - 2017</v>
      </c>
    </row>
    <row r="2246" spans="1:11" x14ac:dyDescent="0.25">
      <c r="A2246">
        <v>793</v>
      </c>
      <c r="B2246">
        <v>3</v>
      </c>
      <c r="C2246">
        <v>75</v>
      </c>
      <c r="D2246">
        <v>2</v>
      </c>
      <c r="E2246">
        <v>599.99</v>
      </c>
      <c r="F2246">
        <v>0.05</v>
      </c>
      <c r="G2246">
        <f>(order_items[[#This Row],[quantity]]*order_items[[#This Row],[list_price]]-order_items[[#This Row],[discount]])</f>
        <v>1199.93</v>
      </c>
      <c r="H2246" t="str">
        <f>VLOOKUP(I2246, 'categories'!$A$2:$B$1000, 2, FALSE)</f>
        <v>Cruisers Bicycles</v>
      </c>
      <c r="I2246">
        <f>VLOOKUP(C2246, products!$A$2:$D$1000, 4, FALSE)</f>
        <v>3</v>
      </c>
      <c r="J2246" t="str">
        <f>VLOOKUP(D2246, stores!$A$2:$B$1000, 2, FALSE)</f>
        <v>Baldwin Bikes</v>
      </c>
      <c r="K2246" t="str">
        <f>VLOOKUP(C:C,products!$A$2:$B$1000,2,)</f>
        <v>Electra Cruiser Lux Fat Tire 1 Ladies - 2017</v>
      </c>
    </row>
    <row r="2247" spans="1:11" x14ac:dyDescent="0.25">
      <c r="A2247">
        <v>794</v>
      </c>
      <c r="B2247">
        <v>1</v>
      </c>
      <c r="C2247">
        <v>41</v>
      </c>
      <c r="D2247">
        <v>2</v>
      </c>
      <c r="E2247">
        <v>1469.99</v>
      </c>
      <c r="F2247">
        <v>0.05</v>
      </c>
      <c r="G2247">
        <f>(order_items[[#This Row],[quantity]]*order_items[[#This Row],[list_price]]-order_items[[#This Row],[discount]])</f>
        <v>2939.93</v>
      </c>
      <c r="H2247" t="str">
        <f>VLOOKUP(I2247, 'categories'!$A$2:$B$1000, 2, FALSE)</f>
        <v>Mountain Bikes</v>
      </c>
      <c r="I2247">
        <f>VLOOKUP(C2247, products!$A$2:$D$1000, 4, FALSE)</f>
        <v>6</v>
      </c>
      <c r="J2247" t="str">
        <f>VLOOKUP(D2247, stores!$A$2:$B$1000, 2, FALSE)</f>
        <v>Baldwin Bikes</v>
      </c>
      <c r="K2247" t="str">
        <f>VLOOKUP(C:C,products!$A$2:$B$1000,2,)</f>
        <v>Haro Shift R3 - 2017</v>
      </c>
    </row>
    <row r="2248" spans="1:11" x14ac:dyDescent="0.25">
      <c r="A2248">
        <v>794</v>
      </c>
      <c r="B2248">
        <v>2</v>
      </c>
      <c r="C2248">
        <v>68</v>
      </c>
      <c r="D2248">
        <v>1</v>
      </c>
      <c r="E2248">
        <v>449.99</v>
      </c>
      <c r="F2248">
        <v>0.2</v>
      </c>
      <c r="G2248">
        <f>(order_items[[#This Row],[quantity]]*order_items[[#This Row],[list_price]]-order_items[[#This Row],[discount]])</f>
        <v>449.79</v>
      </c>
      <c r="H2248" t="str">
        <f>VLOOKUP(I2248, 'categories'!$A$2:$B$1000, 2, FALSE)</f>
        <v>Cruisers Bicycles</v>
      </c>
      <c r="I2248">
        <f>VLOOKUP(C2248, products!$A$2:$D$1000, 4, FALSE)</f>
        <v>3</v>
      </c>
      <c r="J2248" t="str">
        <f>VLOOKUP(D2248, stores!$A$2:$B$1000, 2, FALSE)</f>
        <v>Santa Cruz Bikes</v>
      </c>
      <c r="K2248" t="str">
        <f>VLOOKUP(C:C,products!$A$2:$B$1000,2,)</f>
        <v>Sun Bicycles Cruz 3 - 2017</v>
      </c>
    </row>
    <row r="2249" spans="1:11" x14ac:dyDescent="0.25">
      <c r="A2249">
        <v>794</v>
      </c>
      <c r="B2249">
        <v>3</v>
      </c>
      <c r="C2249">
        <v>17</v>
      </c>
      <c r="D2249">
        <v>1</v>
      </c>
      <c r="E2249">
        <v>429</v>
      </c>
      <c r="F2249">
        <v>7.0000000000000007E-2</v>
      </c>
      <c r="G2249">
        <f>(order_items[[#This Row],[quantity]]*order_items[[#This Row],[list_price]]-order_items[[#This Row],[discount]])</f>
        <v>428.93</v>
      </c>
      <c r="H2249" t="str">
        <f>VLOOKUP(I2249, 'categories'!$A$2:$B$1000, 2, FALSE)</f>
        <v>Cruisers Bicycles</v>
      </c>
      <c r="I2249">
        <f>VLOOKUP(C2249, products!$A$2:$D$1000, 4, FALSE)</f>
        <v>3</v>
      </c>
      <c r="J2249" t="str">
        <f>VLOOKUP(D2249, stores!$A$2:$B$1000, 2, FALSE)</f>
        <v>Santa Cruz Bikes</v>
      </c>
      <c r="K2249" t="str">
        <f>VLOOKUP(C:C,products!$A$2:$B$1000,2,)</f>
        <v>Pure Cycles Vine 8-Speed - 2016</v>
      </c>
    </row>
    <row r="2250" spans="1:11" x14ac:dyDescent="0.25">
      <c r="A2250">
        <v>794</v>
      </c>
      <c r="B2250">
        <v>4</v>
      </c>
      <c r="C2250">
        <v>28</v>
      </c>
      <c r="D2250">
        <v>1</v>
      </c>
      <c r="E2250">
        <v>2499.9899999999998</v>
      </c>
      <c r="F2250">
        <v>0.1</v>
      </c>
      <c r="G2250">
        <f>(order_items[[#This Row],[quantity]]*order_items[[#This Row],[list_price]]-order_items[[#This Row],[discount]])</f>
        <v>2499.89</v>
      </c>
      <c r="H2250" t="str">
        <f>VLOOKUP(I2250, 'categories'!$A$2:$B$1000, 2, FALSE)</f>
        <v>Mountain Bikes</v>
      </c>
      <c r="I2250">
        <f>VLOOKUP(C2250, products!$A$2:$D$1000, 4, FALSE)</f>
        <v>6</v>
      </c>
      <c r="J2250" t="str">
        <f>VLOOKUP(D2250, stores!$A$2:$B$1000, 2, FALSE)</f>
        <v>Santa Cruz Bikes</v>
      </c>
      <c r="K2250" t="str">
        <f>VLOOKUP(C:C,products!$A$2:$B$1000,2,)</f>
        <v>Surly Karate Monkey 27.5+ Frameset - 2017</v>
      </c>
    </row>
    <row r="2251" spans="1:11" x14ac:dyDescent="0.25">
      <c r="A2251">
        <v>795</v>
      </c>
      <c r="B2251">
        <v>1</v>
      </c>
      <c r="C2251">
        <v>95</v>
      </c>
      <c r="D2251">
        <v>2</v>
      </c>
      <c r="E2251">
        <v>299.99</v>
      </c>
      <c r="F2251">
        <v>0.05</v>
      </c>
      <c r="G2251">
        <f>(order_items[[#This Row],[quantity]]*order_items[[#This Row],[list_price]]-order_items[[#This Row],[discount]])</f>
        <v>599.93000000000006</v>
      </c>
      <c r="H2251" t="str">
        <f>VLOOKUP(I2251, 'categories'!$A$2:$B$1000, 2, FALSE)</f>
        <v>Children Bicycles</v>
      </c>
      <c r="I2251">
        <f>VLOOKUP(C2251, products!$A$2:$D$1000, 4, FALSE)</f>
        <v>1</v>
      </c>
      <c r="J2251" t="str">
        <f>VLOOKUP(D2251, stores!$A$2:$B$1000, 2, FALSE)</f>
        <v>Baldwin Bikes</v>
      </c>
      <c r="K2251" t="str">
        <f>VLOOKUP(C:C,products!$A$2:$B$1000,2,)</f>
        <v>Electra Girl's Hawaii 1 16" - 2017</v>
      </c>
    </row>
    <row r="2252" spans="1:11" x14ac:dyDescent="0.25">
      <c r="A2252">
        <v>795</v>
      </c>
      <c r="B2252">
        <v>2</v>
      </c>
      <c r="C2252">
        <v>99</v>
      </c>
      <c r="D2252">
        <v>2</v>
      </c>
      <c r="E2252">
        <v>299.99</v>
      </c>
      <c r="F2252">
        <v>0.05</v>
      </c>
      <c r="G2252">
        <f>(order_items[[#This Row],[quantity]]*order_items[[#This Row],[list_price]]-order_items[[#This Row],[discount]])</f>
        <v>599.93000000000006</v>
      </c>
      <c r="H2252" t="str">
        <f>VLOOKUP(I2252, 'categories'!$A$2:$B$1000, 2, FALSE)</f>
        <v>Children Bicycles</v>
      </c>
      <c r="I2252">
        <f>VLOOKUP(C2252, products!$A$2:$D$1000, 4, FALSE)</f>
        <v>1</v>
      </c>
      <c r="J2252" t="str">
        <f>VLOOKUP(D2252, stores!$A$2:$B$1000, 2, FALSE)</f>
        <v>Baldwin Bikes</v>
      </c>
      <c r="K2252" t="str">
        <f>VLOOKUP(C:C,products!$A$2:$B$1000,2,)</f>
        <v>Electra Sugar Skulls 1 (20-inch) - Girl's - 2017</v>
      </c>
    </row>
    <row r="2253" spans="1:11" x14ac:dyDescent="0.25">
      <c r="A2253">
        <v>796</v>
      </c>
      <c r="B2253">
        <v>1</v>
      </c>
      <c r="C2253">
        <v>6</v>
      </c>
      <c r="D2253">
        <v>2</v>
      </c>
      <c r="E2253">
        <v>469.99</v>
      </c>
      <c r="F2253">
        <v>0.2</v>
      </c>
      <c r="G2253">
        <f>(order_items[[#This Row],[quantity]]*order_items[[#This Row],[list_price]]-order_items[[#This Row],[discount]])</f>
        <v>939.78</v>
      </c>
      <c r="H2253" t="str">
        <f>VLOOKUP(I2253, 'categories'!$A$2:$B$1000, 2, FALSE)</f>
        <v>Mountain Bikes</v>
      </c>
      <c r="I2253">
        <f>VLOOKUP(C2253, products!$A$2:$D$1000, 4, FALSE)</f>
        <v>6</v>
      </c>
      <c r="J2253" t="str">
        <f>VLOOKUP(D2253, stores!$A$2:$B$1000, 2, FALSE)</f>
        <v>Baldwin Bikes</v>
      </c>
      <c r="K2253" t="str">
        <f>VLOOKUP(C:C,products!$A$2:$B$1000,2,)</f>
        <v>Surly Ice Cream Truck Frameset - 2016</v>
      </c>
    </row>
    <row r="2254" spans="1:11" x14ac:dyDescent="0.25">
      <c r="A2254">
        <v>797</v>
      </c>
      <c r="B2254">
        <v>1</v>
      </c>
      <c r="C2254">
        <v>11</v>
      </c>
      <c r="D2254">
        <v>1</v>
      </c>
      <c r="E2254">
        <v>1680.99</v>
      </c>
      <c r="F2254">
        <v>7.0000000000000007E-2</v>
      </c>
      <c r="G2254">
        <f>(order_items[[#This Row],[quantity]]*order_items[[#This Row],[list_price]]-order_items[[#This Row],[discount]])</f>
        <v>1680.92</v>
      </c>
      <c r="H2254" t="str">
        <f>VLOOKUP(I2254, 'categories'!$A$2:$B$1000, 2, FALSE)</f>
        <v>Cyclocross Bicycles</v>
      </c>
      <c r="I2254">
        <f>VLOOKUP(C2254, products!$A$2:$D$1000, 4, FALSE)</f>
        <v>4</v>
      </c>
      <c r="J2254" t="str">
        <f>VLOOKUP(D2254, stores!$A$2:$B$1000, 2, FALSE)</f>
        <v>Santa Cruz Bikes</v>
      </c>
      <c r="K2254" t="str">
        <f>VLOOKUP(C:C,products!$A$2:$B$1000,2,)</f>
        <v>Surly Straggler 650b - 2016</v>
      </c>
    </row>
    <row r="2255" spans="1:11" x14ac:dyDescent="0.25">
      <c r="A2255">
        <v>797</v>
      </c>
      <c r="B2255">
        <v>2</v>
      </c>
      <c r="C2255">
        <v>69</v>
      </c>
      <c r="D2255">
        <v>1</v>
      </c>
      <c r="E2255">
        <v>416.99</v>
      </c>
      <c r="F2255">
        <v>0.05</v>
      </c>
      <c r="G2255">
        <f>(order_items[[#This Row],[quantity]]*order_items[[#This Row],[list_price]]-order_items[[#This Row],[discount]])</f>
        <v>416.94</v>
      </c>
      <c r="H2255" t="str">
        <f>VLOOKUP(I2255, 'categories'!$A$2:$B$1000, 2, FALSE)</f>
        <v>Cruisers Bicycles</v>
      </c>
      <c r="I2255">
        <f>VLOOKUP(C2255, products!$A$2:$D$1000, 4, FALSE)</f>
        <v>3</v>
      </c>
      <c r="J2255" t="str">
        <f>VLOOKUP(D2255, stores!$A$2:$B$1000, 2, FALSE)</f>
        <v>Santa Cruz Bikes</v>
      </c>
      <c r="K2255" t="str">
        <f>VLOOKUP(C:C,products!$A$2:$B$1000,2,)</f>
        <v>Sun Bicycles Cruz 7 - 2017</v>
      </c>
    </row>
    <row r="2256" spans="1:11" x14ac:dyDescent="0.25">
      <c r="A2256">
        <v>797</v>
      </c>
      <c r="B2256">
        <v>3</v>
      </c>
      <c r="C2256">
        <v>74</v>
      </c>
      <c r="D2256">
        <v>1</v>
      </c>
      <c r="E2256">
        <v>439.99</v>
      </c>
      <c r="F2256">
        <v>0.1</v>
      </c>
      <c r="G2256">
        <f>(order_items[[#This Row],[quantity]]*order_items[[#This Row],[list_price]]-order_items[[#This Row],[discount]])</f>
        <v>439.89</v>
      </c>
      <c r="H2256" t="str">
        <f>VLOOKUP(I2256, 'categories'!$A$2:$B$1000, 2, FALSE)</f>
        <v>Cruisers Bicycles</v>
      </c>
      <c r="I2256">
        <f>VLOOKUP(C2256, products!$A$2:$D$1000, 4, FALSE)</f>
        <v>3</v>
      </c>
      <c r="J2256" t="str">
        <f>VLOOKUP(D2256, stores!$A$2:$B$1000, 2, FALSE)</f>
        <v>Santa Cruz Bikes</v>
      </c>
      <c r="K2256" t="str">
        <f>VLOOKUP(C:C,products!$A$2:$B$1000,2,)</f>
        <v>Electra Cruiser Lux 1 - 2017</v>
      </c>
    </row>
    <row r="2257" spans="1:11" x14ac:dyDescent="0.25">
      <c r="A2257">
        <v>797</v>
      </c>
      <c r="B2257">
        <v>4</v>
      </c>
      <c r="C2257">
        <v>54</v>
      </c>
      <c r="D2257">
        <v>2</v>
      </c>
      <c r="E2257">
        <v>3199.99</v>
      </c>
      <c r="F2257">
        <v>0.05</v>
      </c>
      <c r="G2257">
        <f>(order_items[[#This Row],[quantity]]*order_items[[#This Row],[list_price]]-order_items[[#This Row],[discount]])</f>
        <v>6399.9299999999994</v>
      </c>
      <c r="H2257" t="str">
        <f>VLOOKUP(I2257, 'categories'!$A$2:$B$1000, 2, FALSE)</f>
        <v>Road Bikes</v>
      </c>
      <c r="I2257">
        <f>VLOOKUP(C2257, products!$A$2:$D$1000, 4, FALSE)</f>
        <v>7</v>
      </c>
      <c r="J2257" t="str">
        <f>VLOOKUP(D2257, stores!$A$2:$B$1000, 2, FALSE)</f>
        <v>Baldwin Bikes</v>
      </c>
      <c r="K2257" t="str">
        <f>VLOOKUP(C:C,products!$A$2:$B$1000,2,)</f>
        <v>Trek Domane SL Disc Frameset - 2017</v>
      </c>
    </row>
    <row r="2258" spans="1:11" x14ac:dyDescent="0.25">
      <c r="A2258">
        <v>797</v>
      </c>
      <c r="B2258">
        <v>5</v>
      </c>
      <c r="C2258">
        <v>62</v>
      </c>
      <c r="D2258">
        <v>2</v>
      </c>
      <c r="E2258">
        <v>3499.99</v>
      </c>
      <c r="F2258">
        <v>0.1</v>
      </c>
      <c r="G2258">
        <f>(order_items[[#This Row],[quantity]]*order_items[[#This Row],[list_price]]-order_items[[#This Row],[discount]])</f>
        <v>6999.8799999999992</v>
      </c>
      <c r="H2258" t="str">
        <f>VLOOKUP(I2258, 'categories'!$A$2:$B$1000, 2, FALSE)</f>
        <v>Cyclocross Bicycles</v>
      </c>
      <c r="I2258">
        <f>VLOOKUP(C2258, products!$A$2:$D$1000, 4, FALSE)</f>
        <v>4</v>
      </c>
      <c r="J2258" t="str">
        <f>VLOOKUP(D2258, stores!$A$2:$B$1000, 2, FALSE)</f>
        <v>Baldwin Bikes</v>
      </c>
      <c r="K2258" t="str">
        <f>VLOOKUP(C:C,products!$A$2:$B$1000,2,)</f>
        <v>Trek Boone 7 - 2017</v>
      </c>
    </row>
    <row r="2259" spans="1:11" x14ac:dyDescent="0.25">
      <c r="A2259">
        <v>798</v>
      </c>
      <c r="B2259">
        <v>1</v>
      </c>
      <c r="C2259">
        <v>23</v>
      </c>
      <c r="D2259">
        <v>1</v>
      </c>
      <c r="E2259">
        <v>299.99</v>
      </c>
      <c r="F2259">
        <v>0.1</v>
      </c>
      <c r="G2259">
        <f>(order_items[[#This Row],[quantity]]*order_items[[#This Row],[list_price]]-order_items[[#This Row],[discount]])</f>
        <v>299.89</v>
      </c>
      <c r="H2259" t="str">
        <f>VLOOKUP(I2259, 'categories'!$A$2:$B$1000, 2, FALSE)</f>
        <v>Children Bicycles</v>
      </c>
      <c r="I2259">
        <f>VLOOKUP(C2259, products!$A$2:$D$1000, 4, FALSE)</f>
        <v>1</v>
      </c>
      <c r="J2259" t="str">
        <f>VLOOKUP(D2259, stores!$A$2:$B$1000, 2, FALSE)</f>
        <v>Santa Cruz Bikes</v>
      </c>
      <c r="K2259" t="str">
        <f>VLOOKUP(C:C,products!$A$2:$B$1000,2,)</f>
        <v>Electra Girl's Hawaii 1 (20-inch) - 2015/2016</v>
      </c>
    </row>
    <row r="2260" spans="1:11" x14ac:dyDescent="0.25">
      <c r="A2260">
        <v>798</v>
      </c>
      <c r="B2260">
        <v>2</v>
      </c>
      <c r="C2260">
        <v>90</v>
      </c>
      <c r="D2260">
        <v>1</v>
      </c>
      <c r="E2260">
        <v>209.99</v>
      </c>
      <c r="F2260">
        <v>0.05</v>
      </c>
      <c r="G2260">
        <f>(order_items[[#This Row],[quantity]]*order_items[[#This Row],[list_price]]-order_items[[#This Row],[discount]])</f>
        <v>209.94</v>
      </c>
      <c r="H2260" t="str">
        <f>VLOOKUP(I2260, 'categories'!$A$2:$B$1000, 2, FALSE)</f>
        <v>Children Bicycles</v>
      </c>
      <c r="I2260">
        <f>VLOOKUP(C2260, products!$A$2:$D$1000, 4, FALSE)</f>
        <v>1</v>
      </c>
      <c r="J2260" t="str">
        <f>VLOOKUP(D2260, stores!$A$2:$B$1000, 2, FALSE)</f>
        <v>Santa Cruz Bikes</v>
      </c>
      <c r="K2260" t="str">
        <f>VLOOKUP(C:C,products!$A$2:$B$1000,2,)</f>
        <v>Trek Precaliber 16 Girls - 2017</v>
      </c>
    </row>
    <row r="2261" spans="1:11" x14ac:dyDescent="0.25">
      <c r="A2261">
        <v>798</v>
      </c>
      <c r="B2261">
        <v>3</v>
      </c>
      <c r="C2261">
        <v>91</v>
      </c>
      <c r="D2261">
        <v>2</v>
      </c>
      <c r="E2261">
        <v>349.99</v>
      </c>
      <c r="F2261">
        <v>7.0000000000000007E-2</v>
      </c>
      <c r="G2261">
        <f>(order_items[[#This Row],[quantity]]*order_items[[#This Row],[list_price]]-order_items[[#This Row],[discount]])</f>
        <v>699.91</v>
      </c>
      <c r="H2261" t="str">
        <f>VLOOKUP(I2261, 'categories'!$A$2:$B$1000, 2, FALSE)</f>
        <v>Children Bicycles</v>
      </c>
      <c r="I2261">
        <f>VLOOKUP(C2261, products!$A$2:$D$1000, 4, FALSE)</f>
        <v>1</v>
      </c>
      <c r="J2261" t="str">
        <f>VLOOKUP(D2261, stores!$A$2:$B$1000, 2, FALSE)</f>
        <v>Baldwin Bikes</v>
      </c>
      <c r="K2261" t="str">
        <f>VLOOKUP(C:C,products!$A$2:$B$1000,2,)</f>
        <v>Trek Precaliber 24 (21-Speed) - Girls - 2017</v>
      </c>
    </row>
    <row r="2262" spans="1:11" x14ac:dyDescent="0.25">
      <c r="A2262">
        <v>798</v>
      </c>
      <c r="B2262">
        <v>4</v>
      </c>
      <c r="C2262">
        <v>42</v>
      </c>
      <c r="D2262">
        <v>1</v>
      </c>
      <c r="E2262">
        <v>2299.9899999999998</v>
      </c>
      <c r="F2262">
        <v>0.2</v>
      </c>
      <c r="G2262">
        <f>(order_items[[#This Row],[quantity]]*order_items[[#This Row],[list_price]]-order_items[[#This Row],[discount]])</f>
        <v>2299.79</v>
      </c>
      <c r="H2262" t="str">
        <f>VLOOKUP(I2262, 'categories'!$A$2:$B$1000, 2, FALSE)</f>
        <v>Mountain Bikes</v>
      </c>
      <c r="I2262">
        <f>VLOOKUP(C2262, products!$A$2:$D$1000, 4, FALSE)</f>
        <v>6</v>
      </c>
      <c r="J2262" t="str">
        <f>VLOOKUP(D2262, stores!$A$2:$B$1000, 2, FALSE)</f>
        <v>Santa Cruz Bikes</v>
      </c>
      <c r="K2262" t="str">
        <f>VLOOKUP(C:C,products!$A$2:$B$1000,2,)</f>
        <v>Trek Fuel EX 5 27.5 Plus - 2017</v>
      </c>
    </row>
    <row r="2263" spans="1:11" x14ac:dyDescent="0.25">
      <c r="A2263">
        <v>798</v>
      </c>
      <c r="B2263">
        <v>5</v>
      </c>
      <c r="C2263">
        <v>26</v>
      </c>
      <c r="D2263">
        <v>2</v>
      </c>
      <c r="E2263">
        <v>599.99</v>
      </c>
      <c r="F2263">
        <v>0.05</v>
      </c>
      <c r="G2263">
        <f>(order_items[[#This Row],[quantity]]*order_items[[#This Row],[list_price]]-order_items[[#This Row],[discount]])</f>
        <v>1199.93</v>
      </c>
      <c r="H2263" t="str">
        <f>VLOOKUP(I2263, 'categories'!$A$2:$B$1000, 2, FALSE)</f>
        <v>Comfort Bicycles</v>
      </c>
      <c r="I2263">
        <f>VLOOKUP(C2263, products!$A$2:$D$1000, 4, FALSE)</f>
        <v>2</v>
      </c>
      <c r="J2263" t="str">
        <f>VLOOKUP(D2263, stores!$A$2:$B$1000, 2, FALSE)</f>
        <v>Baldwin Bikes</v>
      </c>
      <c r="K2263" t="str">
        <f>VLOOKUP(C:C,products!$A$2:$B$1000,2,)</f>
        <v>Electra Townie Original 7D EQ - 2016</v>
      </c>
    </row>
    <row r="2264" spans="1:11" x14ac:dyDescent="0.25">
      <c r="A2264">
        <v>799</v>
      </c>
      <c r="B2264">
        <v>1</v>
      </c>
      <c r="C2264">
        <v>5</v>
      </c>
      <c r="D2264">
        <v>2</v>
      </c>
      <c r="E2264">
        <v>1320.99</v>
      </c>
      <c r="F2264">
        <v>0.1</v>
      </c>
      <c r="G2264">
        <f>(order_items[[#This Row],[quantity]]*order_items[[#This Row],[list_price]]-order_items[[#This Row],[discount]])</f>
        <v>2641.88</v>
      </c>
      <c r="H2264" t="str">
        <f>VLOOKUP(I2264, 'categories'!$A$2:$B$1000, 2, FALSE)</f>
        <v>Mountain Bikes</v>
      </c>
      <c r="I2264">
        <f>VLOOKUP(C2264, products!$A$2:$D$1000, 4, FALSE)</f>
        <v>6</v>
      </c>
      <c r="J2264" t="str">
        <f>VLOOKUP(D2264, stores!$A$2:$B$1000, 2, FALSE)</f>
        <v>Baldwin Bikes</v>
      </c>
      <c r="K2264" t="str">
        <f>VLOOKUP(C:C,products!$A$2:$B$1000,2,)</f>
        <v>Heller Shagamaw Frame - 2016</v>
      </c>
    </row>
    <row r="2265" spans="1:11" x14ac:dyDescent="0.25">
      <c r="A2265">
        <v>799</v>
      </c>
      <c r="B2265">
        <v>2</v>
      </c>
      <c r="C2265">
        <v>34</v>
      </c>
      <c r="D2265">
        <v>2</v>
      </c>
      <c r="E2265">
        <v>469.99</v>
      </c>
      <c r="F2265">
        <v>0.05</v>
      </c>
      <c r="G2265">
        <f>(order_items[[#This Row],[quantity]]*order_items[[#This Row],[list_price]]-order_items[[#This Row],[discount]])</f>
        <v>939.93000000000006</v>
      </c>
      <c r="H2265" t="str">
        <f>VLOOKUP(I2265, 'categories'!$A$2:$B$1000, 2, FALSE)</f>
        <v>Mountain Bikes</v>
      </c>
      <c r="I2265">
        <f>VLOOKUP(C2265, products!$A$2:$D$1000, 4, FALSE)</f>
        <v>6</v>
      </c>
      <c r="J2265" t="str">
        <f>VLOOKUP(D2265, stores!$A$2:$B$1000, 2, FALSE)</f>
        <v>Baldwin Bikes</v>
      </c>
      <c r="K2265" t="str">
        <f>VLOOKUP(C:C,products!$A$2:$B$1000,2,)</f>
        <v>Trek Session DH 27.5 Carbon Frameset - 2017</v>
      </c>
    </row>
    <row r="2266" spans="1:11" x14ac:dyDescent="0.25">
      <c r="A2266">
        <v>799</v>
      </c>
      <c r="B2266">
        <v>3</v>
      </c>
      <c r="C2266">
        <v>29</v>
      </c>
      <c r="D2266">
        <v>2</v>
      </c>
      <c r="E2266">
        <v>999.99</v>
      </c>
      <c r="F2266">
        <v>7.0000000000000007E-2</v>
      </c>
      <c r="G2266">
        <f>(order_items[[#This Row],[quantity]]*order_items[[#This Row],[list_price]]-order_items[[#This Row],[discount]])</f>
        <v>1999.91</v>
      </c>
      <c r="H2266" t="str">
        <f>VLOOKUP(I2266, 'categories'!$A$2:$B$1000, 2, FALSE)</f>
        <v>Mountain Bikes</v>
      </c>
      <c r="I2266">
        <f>VLOOKUP(C2266, products!$A$2:$D$1000, 4, FALSE)</f>
        <v>6</v>
      </c>
      <c r="J2266" t="str">
        <f>VLOOKUP(D2266, stores!$A$2:$B$1000, 2, FALSE)</f>
        <v>Baldwin Bikes</v>
      </c>
      <c r="K2266" t="str">
        <f>VLOOKUP(C:C,products!$A$2:$B$1000,2,)</f>
        <v>Trek X-Caliber 8 - 2017</v>
      </c>
    </row>
    <row r="2267" spans="1:11" x14ac:dyDescent="0.25">
      <c r="A2267">
        <v>799</v>
      </c>
      <c r="B2267">
        <v>4</v>
      </c>
      <c r="C2267">
        <v>63</v>
      </c>
      <c r="D2267">
        <v>1</v>
      </c>
      <c r="E2267">
        <v>3499.99</v>
      </c>
      <c r="F2267">
        <v>0.1</v>
      </c>
      <c r="G2267">
        <f>(order_items[[#This Row],[quantity]]*order_items[[#This Row],[list_price]]-order_items[[#This Row],[discount]])</f>
        <v>3499.89</v>
      </c>
      <c r="H2267" t="str">
        <f>VLOOKUP(I2267, 'categories'!$A$2:$B$1000, 2, FALSE)</f>
        <v>Cyclocross Bicycles</v>
      </c>
      <c r="I2267">
        <f>VLOOKUP(C2267, products!$A$2:$D$1000, 4, FALSE)</f>
        <v>4</v>
      </c>
      <c r="J2267" t="str">
        <f>VLOOKUP(D2267, stores!$A$2:$B$1000, 2, FALSE)</f>
        <v>Santa Cruz Bikes</v>
      </c>
      <c r="K2267" t="str">
        <f>VLOOKUP(C:C,products!$A$2:$B$1000,2,)</f>
        <v>Trek Boone Race Shop Limited - 2017</v>
      </c>
    </row>
    <row r="2268" spans="1:11" x14ac:dyDescent="0.25">
      <c r="A2268">
        <v>799</v>
      </c>
      <c r="B2268">
        <v>5</v>
      </c>
      <c r="C2268">
        <v>58</v>
      </c>
      <c r="D2268">
        <v>2</v>
      </c>
      <c r="E2268">
        <v>4999.99</v>
      </c>
      <c r="F2268">
        <v>7.0000000000000007E-2</v>
      </c>
      <c r="G2268">
        <f>(order_items[[#This Row],[quantity]]*order_items[[#This Row],[list_price]]-order_items[[#This Row],[discount]])</f>
        <v>9999.91</v>
      </c>
      <c r="H2268" t="str">
        <f>VLOOKUP(I2268, 'categories'!$A$2:$B$1000, 2, FALSE)</f>
        <v>Road Bikes</v>
      </c>
      <c r="I2268">
        <f>VLOOKUP(C2268, products!$A$2:$D$1000, 4, FALSE)</f>
        <v>7</v>
      </c>
      <c r="J2268" t="str">
        <f>VLOOKUP(D2268, stores!$A$2:$B$1000, 2, FALSE)</f>
        <v>Baldwin Bikes</v>
      </c>
      <c r="K2268" t="str">
        <f>VLOOKUP(C:C,products!$A$2:$B$1000,2,)</f>
        <v>Trek Madone 9.2 - 2017</v>
      </c>
    </row>
    <row r="2269" spans="1:11" x14ac:dyDescent="0.25">
      <c r="A2269">
        <v>800</v>
      </c>
      <c r="B2269">
        <v>1</v>
      </c>
      <c r="C2269">
        <v>65</v>
      </c>
      <c r="D2269">
        <v>2</v>
      </c>
      <c r="E2269">
        <v>346.99</v>
      </c>
      <c r="F2269">
        <v>0.1</v>
      </c>
      <c r="G2269">
        <f>(order_items[[#This Row],[quantity]]*order_items[[#This Row],[list_price]]-order_items[[#This Row],[discount]])</f>
        <v>693.88</v>
      </c>
      <c r="H2269" t="str">
        <f>VLOOKUP(I2269, 'categories'!$A$2:$B$1000, 2, FALSE)</f>
        <v>Cruisers Bicycles</v>
      </c>
      <c r="I2269">
        <f>VLOOKUP(C2269, products!$A$2:$D$1000, 4, FALSE)</f>
        <v>3</v>
      </c>
      <c r="J2269" t="str">
        <f>VLOOKUP(D2269, stores!$A$2:$B$1000, 2, FALSE)</f>
        <v>Baldwin Bikes</v>
      </c>
      <c r="K2269" t="str">
        <f>VLOOKUP(C:C,products!$A$2:$B$1000,2,)</f>
        <v>Sun Bicycles Lil Bolt Type-R - 2017</v>
      </c>
    </row>
    <row r="2270" spans="1:11" x14ac:dyDescent="0.25">
      <c r="A2270">
        <v>800</v>
      </c>
      <c r="B2270">
        <v>2</v>
      </c>
      <c r="C2270">
        <v>54</v>
      </c>
      <c r="D2270">
        <v>1</v>
      </c>
      <c r="E2270">
        <v>3199.99</v>
      </c>
      <c r="F2270">
        <v>7.0000000000000007E-2</v>
      </c>
      <c r="G2270">
        <f>(order_items[[#This Row],[quantity]]*order_items[[#This Row],[list_price]]-order_items[[#This Row],[discount]])</f>
        <v>3199.9199999999996</v>
      </c>
      <c r="H2270" t="str">
        <f>VLOOKUP(I2270, 'categories'!$A$2:$B$1000, 2, FALSE)</f>
        <v>Road Bikes</v>
      </c>
      <c r="I2270">
        <f>VLOOKUP(C2270, products!$A$2:$D$1000, 4, FALSE)</f>
        <v>7</v>
      </c>
      <c r="J2270" t="str">
        <f>VLOOKUP(D2270, stores!$A$2:$B$1000, 2, FALSE)</f>
        <v>Santa Cruz Bikes</v>
      </c>
      <c r="K2270" t="str">
        <f>VLOOKUP(C:C,products!$A$2:$B$1000,2,)</f>
        <v>Trek Domane SL Disc Frameset - 2017</v>
      </c>
    </row>
    <row r="2271" spans="1:11" x14ac:dyDescent="0.25">
      <c r="A2271">
        <v>800</v>
      </c>
      <c r="B2271">
        <v>3</v>
      </c>
      <c r="C2271">
        <v>6</v>
      </c>
      <c r="D2271">
        <v>2</v>
      </c>
      <c r="E2271">
        <v>469.99</v>
      </c>
      <c r="F2271">
        <v>0.05</v>
      </c>
      <c r="G2271">
        <f>(order_items[[#This Row],[quantity]]*order_items[[#This Row],[list_price]]-order_items[[#This Row],[discount]])</f>
        <v>939.93000000000006</v>
      </c>
      <c r="H2271" t="str">
        <f>VLOOKUP(I2271, 'categories'!$A$2:$B$1000, 2, FALSE)</f>
        <v>Mountain Bikes</v>
      </c>
      <c r="I2271">
        <f>VLOOKUP(C2271, products!$A$2:$D$1000, 4, FALSE)</f>
        <v>6</v>
      </c>
      <c r="J2271" t="str">
        <f>VLOOKUP(D2271, stores!$A$2:$B$1000, 2, FALSE)</f>
        <v>Baldwin Bikes</v>
      </c>
      <c r="K2271" t="str">
        <f>VLOOKUP(C:C,products!$A$2:$B$1000,2,)</f>
        <v>Surly Ice Cream Truck Frameset - 2016</v>
      </c>
    </row>
    <row r="2272" spans="1:11" x14ac:dyDescent="0.25">
      <c r="A2272">
        <v>800</v>
      </c>
      <c r="B2272">
        <v>4</v>
      </c>
      <c r="C2272">
        <v>52</v>
      </c>
      <c r="D2272">
        <v>1</v>
      </c>
      <c r="E2272">
        <v>875.99</v>
      </c>
      <c r="F2272">
        <v>0.1</v>
      </c>
      <c r="G2272">
        <f>(order_items[[#This Row],[quantity]]*order_items[[#This Row],[list_price]]-order_items[[#This Row],[discount]])</f>
        <v>875.89</v>
      </c>
      <c r="H2272" t="str">
        <f>VLOOKUP(I2272, 'categories'!$A$2:$B$1000, 2, FALSE)</f>
        <v>Road Bikes</v>
      </c>
      <c r="I2272">
        <f>VLOOKUP(C2272, products!$A$2:$D$1000, 4, FALSE)</f>
        <v>7</v>
      </c>
      <c r="J2272" t="str">
        <f>VLOOKUP(D2272, stores!$A$2:$B$1000, 2, FALSE)</f>
        <v>Santa Cruz Bikes</v>
      </c>
      <c r="K2272" t="str">
        <f>VLOOKUP(C:C,products!$A$2:$B$1000,2,)</f>
        <v>Surly Steamroller - 2017</v>
      </c>
    </row>
    <row r="2273" spans="1:11" x14ac:dyDescent="0.25">
      <c r="A2273">
        <v>800</v>
      </c>
      <c r="B2273">
        <v>5</v>
      </c>
      <c r="C2273">
        <v>95</v>
      </c>
      <c r="D2273">
        <v>2</v>
      </c>
      <c r="E2273">
        <v>299.99</v>
      </c>
      <c r="F2273">
        <v>0.05</v>
      </c>
      <c r="G2273">
        <f>(order_items[[#This Row],[quantity]]*order_items[[#This Row],[list_price]]-order_items[[#This Row],[discount]])</f>
        <v>599.93000000000006</v>
      </c>
      <c r="H2273" t="str">
        <f>VLOOKUP(I2273, 'categories'!$A$2:$B$1000, 2, FALSE)</f>
        <v>Children Bicycles</v>
      </c>
      <c r="I2273">
        <f>VLOOKUP(C2273, products!$A$2:$D$1000, 4, FALSE)</f>
        <v>1</v>
      </c>
      <c r="J2273" t="str">
        <f>VLOOKUP(D2273, stores!$A$2:$B$1000, 2, FALSE)</f>
        <v>Baldwin Bikes</v>
      </c>
      <c r="K2273" t="str">
        <f>VLOOKUP(C:C,products!$A$2:$B$1000,2,)</f>
        <v>Electra Girl's Hawaii 1 16" - 2017</v>
      </c>
    </row>
    <row r="2274" spans="1:11" x14ac:dyDescent="0.25">
      <c r="A2274">
        <v>801</v>
      </c>
      <c r="B2274">
        <v>1</v>
      </c>
      <c r="C2274">
        <v>101</v>
      </c>
      <c r="D2274">
        <v>1</v>
      </c>
      <c r="E2274">
        <v>339.99</v>
      </c>
      <c r="F2274">
        <v>7.0000000000000007E-2</v>
      </c>
      <c r="G2274">
        <f>(order_items[[#This Row],[quantity]]*order_items[[#This Row],[list_price]]-order_items[[#This Row],[discount]])</f>
        <v>339.92</v>
      </c>
      <c r="H2274" t="str">
        <f>VLOOKUP(I2274, 'categories'!$A$2:$B$1000, 2, FALSE)</f>
        <v>Children Bicycles</v>
      </c>
      <c r="I2274">
        <f>VLOOKUP(C2274, products!$A$2:$D$1000, 4, FALSE)</f>
        <v>1</v>
      </c>
      <c r="J2274" t="str">
        <f>VLOOKUP(D2274, stores!$A$2:$B$1000, 2, FALSE)</f>
        <v>Santa Cruz Bikes</v>
      </c>
      <c r="K2274" t="str">
        <f>VLOOKUP(C:C,products!$A$2:$B$1000,2,)</f>
        <v>Electra Townie 7D (20-inch) - Boys' - 2017</v>
      </c>
    </row>
    <row r="2275" spans="1:11" x14ac:dyDescent="0.25">
      <c r="A2275">
        <v>802</v>
      </c>
      <c r="B2275">
        <v>1</v>
      </c>
      <c r="C2275">
        <v>30</v>
      </c>
      <c r="D2275">
        <v>1</v>
      </c>
      <c r="E2275">
        <v>999.99</v>
      </c>
      <c r="F2275">
        <v>0.05</v>
      </c>
      <c r="G2275">
        <f>(order_items[[#This Row],[quantity]]*order_items[[#This Row],[list_price]]-order_items[[#This Row],[discount]])</f>
        <v>999.94</v>
      </c>
      <c r="H2275" t="str">
        <f>VLOOKUP(I2275, 'categories'!$A$2:$B$1000, 2, FALSE)</f>
        <v>Mountain Bikes</v>
      </c>
      <c r="I2275">
        <f>VLOOKUP(C2275, products!$A$2:$D$1000, 4, FALSE)</f>
        <v>6</v>
      </c>
      <c r="J2275" t="str">
        <f>VLOOKUP(D2275, stores!$A$2:$B$1000, 2, FALSE)</f>
        <v>Santa Cruz Bikes</v>
      </c>
      <c r="K2275" t="str">
        <f>VLOOKUP(C:C,products!$A$2:$B$1000,2,)</f>
        <v>Surly Ice Cream Truck Frameset - 2017</v>
      </c>
    </row>
    <row r="2276" spans="1:11" x14ac:dyDescent="0.25">
      <c r="A2276">
        <v>802</v>
      </c>
      <c r="B2276">
        <v>2</v>
      </c>
      <c r="C2276">
        <v>36</v>
      </c>
      <c r="D2276">
        <v>2</v>
      </c>
      <c r="E2276">
        <v>832.99</v>
      </c>
      <c r="F2276">
        <v>0.2</v>
      </c>
      <c r="G2276">
        <f>(order_items[[#This Row],[quantity]]*order_items[[#This Row],[list_price]]-order_items[[#This Row],[discount]])</f>
        <v>1665.78</v>
      </c>
      <c r="H2276" t="str">
        <f>VLOOKUP(I2276, 'categories'!$A$2:$B$1000, 2, FALSE)</f>
        <v>Mountain Bikes</v>
      </c>
      <c r="I2276">
        <f>VLOOKUP(C2276, products!$A$2:$D$1000, 4, FALSE)</f>
        <v>6</v>
      </c>
      <c r="J2276" t="str">
        <f>VLOOKUP(D2276, stores!$A$2:$B$1000, 2, FALSE)</f>
        <v>Baldwin Bikes</v>
      </c>
      <c r="K2276" t="str">
        <f>VLOOKUP(C:C,products!$A$2:$B$1000,2,)</f>
        <v>Surly Troll Frameset - 2017</v>
      </c>
    </row>
    <row r="2277" spans="1:11" x14ac:dyDescent="0.25">
      <c r="A2277">
        <v>802</v>
      </c>
      <c r="B2277">
        <v>3</v>
      </c>
      <c r="C2277">
        <v>40</v>
      </c>
      <c r="D2277">
        <v>1</v>
      </c>
      <c r="E2277">
        <v>4999.99</v>
      </c>
      <c r="F2277">
        <v>0.1</v>
      </c>
      <c r="G2277">
        <f>(order_items[[#This Row],[quantity]]*order_items[[#This Row],[list_price]]-order_items[[#This Row],[discount]])</f>
        <v>4999.8899999999994</v>
      </c>
      <c r="H2277" t="str">
        <f>VLOOKUP(I2277, 'categories'!$A$2:$B$1000, 2, FALSE)</f>
        <v>Mountain Bikes</v>
      </c>
      <c r="I2277">
        <f>VLOOKUP(C2277, products!$A$2:$D$1000, 4, FALSE)</f>
        <v>6</v>
      </c>
      <c r="J2277" t="str">
        <f>VLOOKUP(D2277, stores!$A$2:$B$1000, 2, FALSE)</f>
        <v>Santa Cruz Bikes</v>
      </c>
      <c r="K2277" t="str">
        <f>VLOOKUP(C:C,products!$A$2:$B$1000,2,)</f>
        <v>Trek Fuel EX 9.8 29 - 2017</v>
      </c>
    </row>
    <row r="2278" spans="1:11" x14ac:dyDescent="0.25">
      <c r="A2278">
        <v>802</v>
      </c>
      <c r="B2278">
        <v>4</v>
      </c>
      <c r="C2278">
        <v>28</v>
      </c>
      <c r="D2278">
        <v>1</v>
      </c>
      <c r="E2278">
        <v>2499.9899999999998</v>
      </c>
      <c r="F2278">
        <v>0.05</v>
      </c>
      <c r="G2278">
        <f>(order_items[[#This Row],[quantity]]*order_items[[#This Row],[list_price]]-order_items[[#This Row],[discount]])</f>
        <v>2499.9399999999996</v>
      </c>
      <c r="H2278" t="str">
        <f>VLOOKUP(I2278, 'categories'!$A$2:$B$1000, 2, FALSE)</f>
        <v>Mountain Bikes</v>
      </c>
      <c r="I2278">
        <f>VLOOKUP(C2278, products!$A$2:$D$1000, 4, FALSE)</f>
        <v>6</v>
      </c>
      <c r="J2278" t="str">
        <f>VLOOKUP(D2278, stores!$A$2:$B$1000, 2, FALSE)</f>
        <v>Santa Cruz Bikes</v>
      </c>
      <c r="K2278" t="str">
        <f>VLOOKUP(C:C,products!$A$2:$B$1000,2,)</f>
        <v>Surly Karate Monkey 27.5+ Frameset - 2017</v>
      </c>
    </row>
    <row r="2279" spans="1:11" x14ac:dyDescent="0.25">
      <c r="A2279">
        <v>803</v>
      </c>
      <c r="B2279">
        <v>1</v>
      </c>
      <c r="C2279">
        <v>111</v>
      </c>
      <c r="D2279">
        <v>1</v>
      </c>
      <c r="E2279">
        <v>470.99</v>
      </c>
      <c r="F2279">
        <v>7.0000000000000007E-2</v>
      </c>
      <c r="G2279">
        <f>(order_items[[#This Row],[quantity]]*order_items[[#This Row],[list_price]]-order_items[[#This Row],[discount]])</f>
        <v>470.92</v>
      </c>
      <c r="H2279" t="str">
        <f>VLOOKUP(I2279, 'categories'!$A$2:$B$1000, 2, FALSE)</f>
        <v>Comfort Bicycles</v>
      </c>
      <c r="I2279">
        <f>VLOOKUP(C2279, products!$A$2:$D$1000, 4, FALSE)</f>
        <v>2</v>
      </c>
      <c r="J2279" t="str">
        <f>VLOOKUP(D2279, stores!$A$2:$B$1000, 2, FALSE)</f>
        <v>Santa Cruz Bikes</v>
      </c>
      <c r="K2279" t="str">
        <f>VLOOKUP(C:C,products!$A$2:$B$1000,2,)</f>
        <v>Sun Bicycles Drifter 7 - Women's - 2017</v>
      </c>
    </row>
    <row r="2280" spans="1:11" x14ac:dyDescent="0.25">
      <c r="A2280">
        <v>803</v>
      </c>
      <c r="B2280">
        <v>2</v>
      </c>
      <c r="C2280">
        <v>52</v>
      </c>
      <c r="D2280">
        <v>2</v>
      </c>
      <c r="E2280">
        <v>875.99</v>
      </c>
      <c r="F2280">
        <v>0.05</v>
      </c>
      <c r="G2280">
        <f>(order_items[[#This Row],[quantity]]*order_items[[#This Row],[list_price]]-order_items[[#This Row],[discount]])</f>
        <v>1751.93</v>
      </c>
      <c r="H2280" t="str">
        <f>VLOOKUP(I2280, 'categories'!$A$2:$B$1000, 2, FALSE)</f>
        <v>Road Bikes</v>
      </c>
      <c r="I2280">
        <f>VLOOKUP(C2280, products!$A$2:$D$1000, 4, FALSE)</f>
        <v>7</v>
      </c>
      <c r="J2280" t="str">
        <f>VLOOKUP(D2280, stores!$A$2:$B$1000, 2, FALSE)</f>
        <v>Baldwin Bikes</v>
      </c>
      <c r="K2280" t="str">
        <f>VLOOKUP(C:C,products!$A$2:$B$1000,2,)</f>
        <v>Surly Steamroller - 2017</v>
      </c>
    </row>
    <row r="2281" spans="1:11" x14ac:dyDescent="0.25">
      <c r="A2281">
        <v>803</v>
      </c>
      <c r="B2281">
        <v>3</v>
      </c>
      <c r="C2281">
        <v>102</v>
      </c>
      <c r="D2281">
        <v>1</v>
      </c>
      <c r="E2281">
        <v>489.99</v>
      </c>
      <c r="F2281">
        <v>7.0000000000000007E-2</v>
      </c>
      <c r="G2281">
        <f>(order_items[[#This Row],[quantity]]*order_items[[#This Row],[list_price]]-order_items[[#This Row],[discount]])</f>
        <v>489.92</v>
      </c>
      <c r="H2281" t="str">
        <f>VLOOKUP(I2281, 'categories'!$A$2:$B$1000, 2, FALSE)</f>
        <v>Comfort Bicycles</v>
      </c>
      <c r="I2281">
        <f>VLOOKUP(C2281, products!$A$2:$D$1000, 4, FALSE)</f>
        <v>2</v>
      </c>
      <c r="J2281" t="str">
        <f>VLOOKUP(D2281, stores!$A$2:$B$1000, 2, FALSE)</f>
        <v>Santa Cruz Bikes</v>
      </c>
      <c r="K2281" t="str">
        <f>VLOOKUP(C:C,products!$A$2:$B$1000,2,)</f>
        <v>Electra Townie Original 7D - 2017</v>
      </c>
    </row>
    <row r="2282" spans="1:11" x14ac:dyDescent="0.25">
      <c r="A2282">
        <v>803</v>
      </c>
      <c r="B2282">
        <v>4</v>
      </c>
      <c r="C2282">
        <v>83</v>
      </c>
      <c r="D2282">
        <v>2</v>
      </c>
      <c r="E2282">
        <v>149.99</v>
      </c>
      <c r="F2282">
        <v>0.05</v>
      </c>
      <c r="G2282">
        <f>(order_items[[#This Row],[quantity]]*order_items[[#This Row],[list_price]]-order_items[[#This Row],[discount]])</f>
        <v>299.93</v>
      </c>
      <c r="H2282" t="str">
        <f>VLOOKUP(I2282, 'categories'!$A$2:$B$1000, 2, FALSE)</f>
        <v>Children Bicycles</v>
      </c>
      <c r="I2282">
        <f>VLOOKUP(C2282, products!$A$2:$D$1000, 4, FALSE)</f>
        <v>1</v>
      </c>
      <c r="J2282" t="str">
        <f>VLOOKUP(D2282, stores!$A$2:$B$1000, 2, FALSE)</f>
        <v>Baldwin Bikes</v>
      </c>
      <c r="K2282" t="str">
        <f>VLOOKUP(C:C,products!$A$2:$B$1000,2,)</f>
        <v>Trek Boy's Kickster - 2015/2017</v>
      </c>
    </row>
    <row r="2283" spans="1:11" x14ac:dyDescent="0.25">
      <c r="A2283">
        <v>804</v>
      </c>
      <c r="B2283">
        <v>1</v>
      </c>
      <c r="C2283">
        <v>89</v>
      </c>
      <c r="D2283">
        <v>2</v>
      </c>
      <c r="E2283">
        <v>209.99</v>
      </c>
      <c r="F2283">
        <v>0.2</v>
      </c>
      <c r="G2283">
        <f>(order_items[[#This Row],[quantity]]*order_items[[#This Row],[list_price]]-order_items[[#This Row],[discount]])</f>
        <v>419.78000000000003</v>
      </c>
      <c r="H2283" t="str">
        <f>VLOOKUP(I2283, 'categories'!$A$2:$B$1000, 2, FALSE)</f>
        <v>Children Bicycles</v>
      </c>
      <c r="I2283">
        <f>VLOOKUP(C2283, products!$A$2:$D$1000, 4, FALSE)</f>
        <v>1</v>
      </c>
      <c r="J2283" t="str">
        <f>VLOOKUP(D2283, stores!$A$2:$B$1000, 2, FALSE)</f>
        <v>Baldwin Bikes</v>
      </c>
      <c r="K2283" t="str">
        <f>VLOOKUP(C:C,products!$A$2:$B$1000,2,)</f>
        <v>Trek Precaliber 16 Boys - 2017</v>
      </c>
    </row>
    <row r="2284" spans="1:11" x14ac:dyDescent="0.25">
      <c r="A2284">
        <v>804</v>
      </c>
      <c r="B2284">
        <v>2</v>
      </c>
      <c r="C2284">
        <v>53</v>
      </c>
      <c r="D2284">
        <v>1</v>
      </c>
      <c r="E2284">
        <v>749.99</v>
      </c>
      <c r="F2284">
        <v>7.0000000000000007E-2</v>
      </c>
      <c r="G2284">
        <f>(order_items[[#This Row],[quantity]]*order_items[[#This Row],[list_price]]-order_items[[#This Row],[discount]])</f>
        <v>749.92</v>
      </c>
      <c r="H2284" t="str">
        <f>VLOOKUP(I2284, 'categories'!$A$2:$B$1000, 2, FALSE)</f>
        <v>Road Bikes</v>
      </c>
      <c r="I2284">
        <f>VLOOKUP(C2284, products!$A$2:$D$1000, 4, FALSE)</f>
        <v>7</v>
      </c>
      <c r="J2284" t="str">
        <f>VLOOKUP(D2284, stores!$A$2:$B$1000, 2, FALSE)</f>
        <v>Santa Cruz Bikes</v>
      </c>
      <c r="K2284" t="str">
        <f>VLOOKUP(C:C,products!$A$2:$B$1000,2,)</f>
        <v>Surly Ogre Frameset - 2017</v>
      </c>
    </row>
    <row r="2285" spans="1:11" x14ac:dyDescent="0.25">
      <c r="A2285">
        <v>804</v>
      </c>
      <c r="B2285">
        <v>3</v>
      </c>
      <c r="C2285">
        <v>50</v>
      </c>
      <c r="D2285">
        <v>2</v>
      </c>
      <c r="E2285">
        <v>5999.99</v>
      </c>
      <c r="F2285">
        <v>0.05</v>
      </c>
      <c r="G2285">
        <f>(order_items[[#This Row],[quantity]]*order_items[[#This Row],[list_price]]-order_items[[#This Row],[discount]])</f>
        <v>11999.93</v>
      </c>
      <c r="H2285" t="str">
        <f>VLOOKUP(I2285, 'categories'!$A$2:$B$1000, 2, FALSE)</f>
        <v>Road Bikes</v>
      </c>
      <c r="I2285">
        <f>VLOOKUP(C2285, products!$A$2:$D$1000, 4, FALSE)</f>
        <v>7</v>
      </c>
      <c r="J2285" t="str">
        <f>VLOOKUP(D2285, stores!$A$2:$B$1000, 2, FALSE)</f>
        <v>Baldwin Bikes</v>
      </c>
      <c r="K2285" t="str">
        <f>VLOOKUP(C:C,products!$A$2:$B$1000,2,)</f>
        <v>Trek Silque SLR 7 Women's - 2017</v>
      </c>
    </row>
    <row r="2286" spans="1:11" x14ac:dyDescent="0.25">
      <c r="A2286">
        <v>805</v>
      </c>
      <c r="B2286">
        <v>1</v>
      </c>
      <c r="C2286">
        <v>24</v>
      </c>
      <c r="D2286">
        <v>1</v>
      </c>
      <c r="E2286">
        <v>549.99</v>
      </c>
      <c r="F2286">
        <v>0.05</v>
      </c>
      <c r="G2286">
        <f>(order_items[[#This Row],[quantity]]*order_items[[#This Row],[list_price]]-order_items[[#This Row],[discount]])</f>
        <v>549.94000000000005</v>
      </c>
      <c r="H2286" t="str">
        <f>VLOOKUP(I2286, 'categories'!$A$2:$B$1000, 2, FALSE)</f>
        <v>Comfort Bicycles</v>
      </c>
      <c r="I2286">
        <f>VLOOKUP(C2286, products!$A$2:$D$1000, 4, FALSE)</f>
        <v>2</v>
      </c>
      <c r="J2286" t="str">
        <f>VLOOKUP(D2286, stores!$A$2:$B$1000, 2, FALSE)</f>
        <v>Santa Cruz Bikes</v>
      </c>
      <c r="K2286" t="str">
        <f>VLOOKUP(C:C,products!$A$2:$B$1000,2,)</f>
        <v>Electra Townie Original 21D - 2016</v>
      </c>
    </row>
    <row r="2287" spans="1:11" x14ac:dyDescent="0.25">
      <c r="A2287">
        <v>805</v>
      </c>
      <c r="B2287">
        <v>2</v>
      </c>
      <c r="C2287">
        <v>33</v>
      </c>
      <c r="D2287">
        <v>2</v>
      </c>
      <c r="E2287">
        <v>469.99</v>
      </c>
      <c r="F2287">
        <v>0.2</v>
      </c>
      <c r="G2287">
        <f>(order_items[[#This Row],[quantity]]*order_items[[#This Row],[list_price]]-order_items[[#This Row],[discount]])</f>
        <v>939.78</v>
      </c>
      <c r="H2287" t="str">
        <f>VLOOKUP(I2287, 'categories'!$A$2:$B$1000, 2, FALSE)</f>
        <v>Mountain Bikes</v>
      </c>
      <c r="I2287">
        <f>VLOOKUP(C2287, products!$A$2:$D$1000, 4, FALSE)</f>
        <v>6</v>
      </c>
      <c r="J2287" t="str">
        <f>VLOOKUP(D2287, stores!$A$2:$B$1000, 2, FALSE)</f>
        <v>Baldwin Bikes</v>
      </c>
      <c r="K2287" t="str">
        <f>VLOOKUP(C:C,products!$A$2:$B$1000,2,)</f>
        <v>Surly Wednesday Frameset - 2017</v>
      </c>
    </row>
    <row r="2288" spans="1:11" x14ac:dyDescent="0.25">
      <c r="A2288">
        <v>805</v>
      </c>
      <c r="B2288">
        <v>3</v>
      </c>
      <c r="C2288">
        <v>62</v>
      </c>
      <c r="D2288">
        <v>2</v>
      </c>
      <c r="E2288">
        <v>3499.99</v>
      </c>
      <c r="F2288">
        <v>0.2</v>
      </c>
      <c r="G2288">
        <f>(order_items[[#This Row],[quantity]]*order_items[[#This Row],[list_price]]-order_items[[#This Row],[discount]])</f>
        <v>6999.78</v>
      </c>
      <c r="H2288" t="str">
        <f>VLOOKUP(I2288, 'categories'!$A$2:$B$1000, 2, FALSE)</f>
        <v>Cyclocross Bicycles</v>
      </c>
      <c r="I2288">
        <f>VLOOKUP(C2288, products!$A$2:$D$1000, 4, FALSE)</f>
        <v>4</v>
      </c>
      <c r="J2288" t="str">
        <f>VLOOKUP(D2288, stores!$A$2:$B$1000, 2, FALSE)</f>
        <v>Baldwin Bikes</v>
      </c>
      <c r="K2288" t="str">
        <f>VLOOKUP(C:C,products!$A$2:$B$1000,2,)</f>
        <v>Trek Boone 7 - 2017</v>
      </c>
    </row>
    <row r="2289" spans="1:11" x14ac:dyDescent="0.25">
      <c r="A2289">
        <v>805</v>
      </c>
      <c r="B2289">
        <v>4</v>
      </c>
      <c r="C2289">
        <v>32</v>
      </c>
      <c r="D2289">
        <v>1</v>
      </c>
      <c r="E2289">
        <v>469.99</v>
      </c>
      <c r="F2289">
        <v>7.0000000000000007E-2</v>
      </c>
      <c r="G2289">
        <f>(order_items[[#This Row],[quantity]]*order_items[[#This Row],[list_price]]-order_items[[#This Row],[discount]])</f>
        <v>469.92</v>
      </c>
      <c r="H2289" t="str">
        <f>VLOOKUP(I2289, 'categories'!$A$2:$B$1000, 2, FALSE)</f>
        <v>Mountain Bikes</v>
      </c>
      <c r="I2289">
        <f>VLOOKUP(C2289, products!$A$2:$D$1000, 4, FALSE)</f>
        <v>6</v>
      </c>
      <c r="J2289" t="str">
        <f>VLOOKUP(D2289, stores!$A$2:$B$1000, 2, FALSE)</f>
        <v>Santa Cruz Bikes</v>
      </c>
      <c r="K2289" t="str">
        <f>VLOOKUP(C:C,products!$A$2:$B$1000,2,)</f>
        <v>Trek Farley Alloy Frameset - 2017</v>
      </c>
    </row>
    <row r="2290" spans="1:11" x14ac:dyDescent="0.25">
      <c r="A2290">
        <v>805</v>
      </c>
      <c r="B2290">
        <v>5</v>
      </c>
      <c r="C2290">
        <v>6</v>
      </c>
      <c r="D2290">
        <v>2</v>
      </c>
      <c r="E2290">
        <v>469.99</v>
      </c>
      <c r="F2290">
        <v>0.05</v>
      </c>
      <c r="G2290">
        <f>(order_items[[#This Row],[quantity]]*order_items[[#This Row],[list_price]]-order_items[[#This Row],[discount]])</f>
        <v>939.93000000000006</v>
      </c>
      <c r="H2290" t="str">
        <f>VLOOKUP(I2290, 'categories'!$A$2:$B$1000, 2, FALSE)</f>
        <v>Mountain Bikes</v>
      </c>
      <c r="I2290">
        <f>VLOOKUP(C2290, products!$A$2:$D$1000, 4, FALSE)</f>
        <v>6</v>
      </c>
      <c r="J2290" t="str">
        <f>VLOOKUP(D2290, stores!$A$2:$B$1000, 2, FALSE)</f>
        <v>Baldwin Bikes</v>
      </c>
      <c r="K2290" t="str">
        <f>VLOOKUP(C:C,products!$A$2:$B$1000,2,)</f>
        <v>Surly Ice Cream Truck Frameset - 2016</v>
      </c>
    </row>
    <row r="2291" spans="1:11" x14ac:dyDescent="0.25">
      <c r="A2291">
        <v>806</v>
      </c>
      <c r="B2291">
        <v>1</v>
      </c>
      <c r="C2291">
        <v>93</v>
      </c>
      <c r="D2291">
        <v>2</v>
      </c>
      <c r="E2291">
        <v>209.99</v>
      </c>
      <c r="F2291">
        <v>0.1</v>
      </c>
      <c r="G2291">
        <f>(order_items[[#This Row],[quantity]]*order_items[[#This Row],[list_price]]-order_items[[#This Row],[discount]])</f>
        <v>419.88</v>
      </c>
      <c r="H2291" t="str">
        <f>VLOOKUP(I2291, 'categories'!$A$2:$B$1000, 2, FALSE)</f>
        <v>Children Bicycles</v>
      </c>
      <c r="I2291">
        <f>VLOOKUP(C2291, products!$A$2:$D$1000, 4, FALSE)</f>
        <v>1</v>
      </c>
      <c r="J2291" t="str">
        <f>VLOOKUP(D2291, stores!$A$2:$B$1000, 2, FALSE)</f>
        <v>Baldwin Bikes</v>
      </c>
      <c r="K2291" t="str">
        <f>VLOOKUP(C:C,products!$A$2:$B$1000,2,)</f>
        <v>Haro Shredder 20 Girls - 2017</v>
      </c>
    </row>
    <row r="2292" spans="1:11" x14ac:dyDescent="0.25">
      <c r="A2292">
        <v>806</v>
      </c>
      <c r="B2292">
        <v>2</v>
      </c>
      <c r="C2292">
        <v>97</v>
      </c>
      <c r="D2292">
        <v>1</v>
      </c>
      <c r="E2292">
        <v>349.99</v>
      </c>
      <c r="F2292">
        <v>0.2</v>
      </c>
      <c r="G2292">
        <f>(order_items[[#This Row],[quantity]]*order_items[[#This Row],[list_price]]-order_items[[#This Row],[discount]])</f>
        <v>349.79</v>
      </c>
      <c r="H2292" t="str">
        <f>VLOOKUP(I2292, 'categories'!$A$2:$B$1000, 2, FALSE)</f>
        <v>Children Bicycles</v>
      </c>
      <c r="I2292">
        <f>VLOOKUP(C2292, products!$A$2:$D$1000, 4, FALSE)</f>
        <v>1</v>
      </c>
      <c r="J2292" t="str">
        <f>VLOOKUP(D2292, stores!$A$2:$B$1000, 2, FALSE)</f>
        <v>Santa Cruz Bikes</v>
      </c>
      <c r="K2292" t="str">
        <f>VLOOKUP(C:C,products!$A$2:$B$1000,2,)</f>
        <v>Electra Savannah 3i (20-inch) - Girl's - 2017</v>
      </c>
    </row>
    <row r="2293" spans="1:11" x14ac:dyDescent="0.25">
      <c r="A2293">
        <v>806</v>
      </c>
      <c r="B2293">
        <v>3</v>
      </c>
      <c r="C2293">
        <v>77</v>
      </c>
      <c r="D2293">
        <v>2</v>
      </c>
      <c r="E2293">
        <v>799.99</v>
      </c>
      <c r="F2293">
        <v>0.1</v>
      </c>
      <c r="G2293">
        <f>(order_items[[#This Row],[quantity]]*order_items[[#This Row],[list_price]]-order_items[[#This Row],[discount]])</f>
        <v>1599.88</v>
      </c>
      <c r="H2293" t="str">
        <f>VLOOKUP(I2293, 'categories'!$A$2:$B$1000, 2, FALSE)</f>
        <v>Cruisers Bicycles</v>
      </c>
      <c r="I2293">
        <f>VLOOKUP(C2293, products!$A$2:$D$1000, 4, FALSE)</f>
        <v>3</v>
      </c>
      <c r="J2293" t="str">
        <f>VLOOKUP(D2293, stores!$A$2:$B$1000, 2, FALSE)</f>
        <v>Baldwin Bikes</v>
      </c>
      <c r="K2293" t="str">
        <f>VLOOKUP(C:C,products!$A$2:$B$1000,2,)</f>
        <v>Electra Glam Punk 3i Ladies' - 2017</v>
      </c>
    </row>
    <row r="2294" spans="1:11" x14ac:dyDescent="0.25">
      <c r="A2294">
        <v>806</v>
      </c>
      <c r="B2294">
        <v>4</v>
      </c>
      <c r="C2294">
        <v>82</v>
      </c>
      <c r="D2294">
        <v>2</v>
      </c>
      <c r="E2294">
        <v>659.99</v>
      </c>
      <c r="F2294">
        <v>0.2</v>
      </c>
      <c r="G2294">
        <f>(order_items[[#This Row],[quantity]]*order_items[[#This Row],[list_price]]-order_items[[#This Row],[discount]])</f>
        <v>1319.78</v>
      </c>
      <c r="H2294" t="str">
        <f>VLOOKUP(I2294, 'categories'!$A$2:$B$1000, 2, FALSE)</f>
        <v>Cruisers Bicycles</v>
      </c>
      <c r="I2294">
        <f>VLOOKUP(C2294, products!$A$2:$D$1000, 4, FALSE)</f>
        <v>3</v>
      </c>
      <c r="J2294" t="str">
        <f>VLOOKUP(D2294, stores!$A$2:$B$1000, 2, FALSE)</f>
        <v>Baldwin Bikes</v>
      </c>
      <c r="K2294" t="str">
        <f>VLOOKUP(C:C,products!$A$2:$B$1000,2,)</f>
        <v>Electra Amsterdam Original 3i Ladies' - 2017</v>
      </c>
    </row>
    <row r="2295" spans="1:11" x14ac:dyDescent="0.25">
      <c r="A2295">
        <v>806</v>
      </c>
      <c r="B2295">
        <v>5</v>
      </c>
      <c r="C2295">
        <v>91</v>
      </c>
      <c r="D2295">
        <v>2</v>
      </c>
      <c r="E2295">
        <v>349.99</v>
      </c>
      <c r="F2295">
        <v>7.0000000000000007E-2</v>
      </c>
      <c r="G2295">
        <f>(order_items[[#This Row],[quantity]]*order_items[[#This Row],[list_price]]-order_items[[#This Row],[discount]])</f>
        <v>699.91</v>
      </c>
      <c r="H2295" t="str">
        <f>VLOOKUP(I2295, 'categories'!$A$2:$B$1000, 2, FALSE)</f>
        <v>Children Bicycles</v>
      </c>
      <c r="I2295">
        <f>VLOOKUP(C2295, products!$A$2:$D$1000, 4, FALSE)</f>
        <v>1</v>
      </c>
      <c r="J2295" t="str">
        <f>VLOOKUP(D2295, stores!$A$2:$B$1000, 2, FALSE)</f>
        <v>Baldwin Bikes</v>
      </c>
      <c r="K2295" t="str">
        <f>VLOOKUP(C:C,products!$A$2:$B$1000,2,)</f>
        <v>Trek Precaliber 24 (21-Speed) - Girls - 2017</v>
      </c>
    </row>
    <row r="2296" spans="1:11" x14ac:dyDescent="0.25">
      <c r="A2296">
        <v>807</v>
      </c>
      <c r="B2296">
        <v>1</v>
      </c>
      <c r="C2296">
        <v>21</v>
      </c>
      <c r="D2296">
        <v>2</v>
      </c>
      <c r="E2296">
        <v>269.99</v>
      </c>
      <c r="F2296">
        <v>0.2</v>
      </c>
      <c r="G2296">
        <f>(order_items[[#This Row],[quantity]]*order_items[[#This Row],[list_price]]-order_items[[#This Row],[discount]])</f>
        <v>539.78</v>
      </c>
      <c r="H2296" t="str">
        <f>VLOOKUP(I2296, 'categories'!$A$2:$B$1000, 2, FALSE)</f>
        <v>Children Bicycles</v>
      </c>
      <c r="I2296">
        <f>VLOOKUP(C2296, products!$A$2:$D$1000, 4, FALSE)</f>
        <v>1</v>
      </c>
      <c r="J2296" t="str">
        <f>VLOOKUP(D2296, stores!$A$2:$B$1000, 2, FALSE)</f>
        <v>Baldwin Bikes</v>
      </c>
      <c r="K2296" t="str">
        <f>VLOOKUP(C:C,products!$A$2:$B$1000,2,)</f>
        <v>Electra Cruiser 1 (24-Inch) - 2016</v>
      </c>
    </row>
    <row r="2297" spans="1:11" x14ac:dyDescent="0.25">
      <c r="A2297">
        <v>807</v>
      </c>
      <c r="B2297">
        <v>2</v>
      </c>
      <c r="C2297">
        <v>6</v>
      </c>
      <c r="D2297">
        <v>1</v>
      </c>
      <c r="E2297">
        <v>469.99</v>
      </c>
      <c r="F2297">
        <v>7.0000000000000007E-2</v>
      </c>
      <c r="G2297">
        <f>(order_items[[#This Row],[quantity]]*order_items[[#This Row],[list_price]]-order_items[[#This Row],[discount]])</f>
        <v>469.92</v>
      </c>
      <c r="H2297" t="str">
        <f>VLOOKUP(I2297, 'categories'!$A$2:$B$1000, 2, FALSE)</f>
        <v>Mountain Bikes</v>
      </c>
      <c r="I2297">
        <f>VLOOKUP(C2297, products!$A$2:$D$1000, 4, FALSE)</f>
        <v>6</v>
      </c>
      <c r="J2297" t="str">
        <f>VLOOKUP(D2297, stores!$A$2:$B$1000, 2, FALSE)</f>
        <v>Santa Cruz Bikes</v>
      </c>
      <c r="K2297" t="str">
        <f>VLOOKUP(C:C,products!$A$2:$B$1000,2,)</f>
        <v>Surly Ice Cream Truck Frameset - 2016</v>
      </c>
    </row>
    <row r="2298" spans="1:11" x14ac:dyDescent="0.25">
      <c r="A2298">
        <v>807</v>
      </c>
      <c r="B2298">
        <v>3</v>
      </c>
      <c r="C2298">
        <v>3</v>
      </c>
      <c r="D2298">
        <v>2</v>
      </c>
      <c r="E2298">
        <v>999.99</v>
      </c>
      <c r="F2298">
        <v>7.0000000000000007E-2</v>
      </c>
      <c r="G2298">
        <f>(order_items[[#This Row],[quantity]]*order_items[[#This Row],[list_price]]-order_items[[#This Row],[discount]])</f>
        <v>1999.91</v>
      </c>
      <c r="H2298" t="str">
        <f>VLOOKUP(I2298, 'categories'!$A$2:$B$1000, 2, FALSE)</f>
        <v>Mountain Bikes</v>
      </c>
      <c r="I2298">
        <f>VLOOKUP(C2298, products!$A$2:$D$1000, 4, FALSE)</f>
        <v>6</v>
      </c>
      <c r="J2298" t="str">
        <f>VLOOKUP(D2298, stores!$A$2:$B$1000, 2, FALSE)</f>
        <v>Baldwin Bikes</v>
      </c>
      <c r="K2298" t="str">
        <f>VLOOKUP(C:C,products!$A$2:$B$1000,2,)</f>
        <v>Surly Wednesday Frameset - 2016</v>
      </c>
    </row>
    <row r="2299" spans="1:11" x14ac:dyDescent="0.25">
      <c r="A2299">
        <v>807</v>
      </c>
      <c r="B2299">
        <v>4</v>
      </c>
      <c r="C2299">
        <v>9</v>
      </c>
      <c r="D2299">
        <v>2</v>
      </c>
      <c r="E2299">
        <v>2999.99</v>
      </c>
      <c r="F2299">
        <v>0.2</v>
      </c>
      <c r="G2299">
        <f>(order_items[[#This Row],[quantity]]*order_items[[#This Row],[list_price]]-order_items[[#This Row],[discount]])</f>
        <v>5999.78</v>
      </c>
      <c r="H2299" t="str">
        <f>VLOOKUP(I2299, 'categories'!$A$2:$B$1000, 2, FALSE)</f>
        <v>Electric Bikes</v>
      </c>
      <c r="I2299">
        <f>VLOOKUP(C2299, products!$A$2:$D$1000, 4, FALSE)</f>
        <v>5</v>
      </c>
      <c r="J2299" t="str">
        <f>VLOOKUP(D2299, stores!$A$2:$B$1000, 2, FALSE)</f>
        <v>Baldwin Bikes</v>
      </c>
      <c r="K2299" t="str">
        <f>VLOOKUP(C:C,products!$A$2:$B$1000,2,)</f>
        <v>Trek Conduit+ - 2016</v>
      </c>
    </row>
    <row r="2300" spans="1:11" x14ac:dyDescent="0.25">
      <c r="A2300">
        <v>807</v>
      </c>
      <c r="B2300">
        <v>5</v>
      </c>
      <c r="C2300">
        <v>16</v>
      </c>
      <c r="D2300">
        <v>1</v>
      </c>
      <c r="E2300">
        <v>599.99</v>
      </c>
      <c r="F2300">
        <v>0.2</v>
      </c>
      <c r="G2300">
        <f>(order_items[[#This Row],[quantity]]*order_items[[#This Row],[list_price]]-order_items[[#This Row],[discount]])</f>
        <v>599.79</v>
      </c>
      <c r="H2300" t="str">
        <f>VLOOKUP(I2300, 'categories'!$A$2:$B$1000, 2, FALSE)</f>
        <v>Cruisers Bicycles</v>
      </c>
      <c r="I2300">
        <f>VLOOKUP(C2300, products!$A$2:$D$1000, 4, FALSE)</f>
        <v>3</v>
      </c>
      <c r="J2300" t="str">
        <f>VLOOKUP(D2300, stores!$A$2:$B$1000, 2, FALSE)</f>
        <v>Santa Cruz Bikes</v>
      </c>
      <c r="K2300" t="str">
        <f>VLOOKUP(C:C,products!$A$2:$B$1000,2,)</f>
        <v>Electra Townie Original 7D EQ - 2016</v>
      </c>
    </row>
    <row r="2301" spans="1:11" x14ac:dyDescent="0.25">
      <c r="A2301">
        <v>808</v>
      </c>
      <c r="B2301">
        <v>1</v>
      </c>
      <c r="C2301">
        <v>96</v>
      </c>
      <c r="D2301">
        <v>2</v>
      </c>
      <c r="E2301">
        <v>349.99</v>
      </c>
      <c r="F2301">
        <v>0.05</v>
      </c>
      <c r="G2301">
        <f>(order_items[[#This Row],[quantity]]*order_items[[#This Row],[list_price]]-order_items[[#This Row],[discount]])</f>
        <v>699.93000000000006</v>
      </c>
      <c r="H2301" t="str">
        <f>VLOOKUP(I2301, 'categories'!$A$2:$B$1000, 2, FALSE)</f>
        <v>Children Bicycles</v>
      </c>
      <c r="I2301">
        <f>VLOOKUP(C2301, products!$A$2:$D$1000, 4, FALSE)</f>
        <v>1</v>
      </c>
      <c r="J2301" t="str">
        <f>VLOOKUP(D2301, stores!$A$2:$B$1000, 2, FALSE)</f>
        <v>Baldwin Bikes</v>
      </c>
      <c r="K2301" t="str">
        <f>VLOOKUP(C:C,products!$A$2:$B$1000,2,)</f>
        <v>Electra Moto 3i (20-inch) - Boy's - 2017</v>
      </c>
    </row>
    <row r="2302" spans="1:11" x14ac:dyDescent="0.25">
      <c r="A2302">
        <v>808</v>
      </c>
      <c r="B2302">
        <v>2</v>
      </c>
      <c r="C2302">
        <v>18</v>
      </c>
      <c r="D2302">
        <v>1</v>
      </c>
      <c r="E2302">
        <v>449</v>
      </c>
      <c r="F2302">
        <v>0.05</v>
      </c>
      <c r="G2302">
        <f>(order_items[[#This Row],[quantity]]*order_items[[#This Row],[list_price]]-order_items[[#This Row],[discount]])</f>
        <v>448.95</v>
      </c>
      <c r="H2302" t="str">
        <f>VLOOKUP(I2302, 'categories'!$A$2:$B$1000, 2, FALSE)</f>
        <v>Cruisers Bicycles</v>
      </c>
      <c r="I2302">
        <f>VLOOKUP(C2302, products!$A$2:$D$1000, 4, FALSE)</f>
        <v>3</v>
      </c>
      <c r="J2302" t="str">
        <f>VLOOKUP(D2302, stores!$A$2:$B$1000, 2, FALSE)</f>
        <v>Santa Cruz Bikes</v>
      </c>
      <c r="K2302" t="str">
        <f>VLOOKUP(C:C,products!$A$2:$B$1000,2,)</f>
        <v>Pure Cycles Western 3-Speed - Women's - 2015/2016</v>
      </c>
    </row>
    <row r="2303" spans="1:11" x14ac:dyDescent="0.25">
      <c r="A2303">
        <v>808</v>
      </c>
      <c r="B2303">
        <v>3</v>
      </c>
      <c r="C2303">
        <v>85</v>
      </c>
      <c r="D2303">
        <v>1</v>
      </c>
      <c r="E2303">
        <v>329.99</v>
      </c>
      <c r="F2303">
        <v>0.05</v>
      </c>
      <c r="G2303">
        <f>(order_items[[#This Row],[quantity]]*order_items[[#This Row],[list_price]]-order_items[[#This Row],[discount]])</f>
        <v>329.94</v>
      </c>
      <c r="H2303" t="str">
        <f>VLOOKUP(I2303, 'categories'!$A$2:$B$1000, 2, FALSE)</f>
        <v>Children Bicycles</v>
      </c>
      <c r="I2303">
        <f>VLOOKUP(C2303, products!$A$2:$D$1000, 4, FALSE)</f>
        <v>1</v>
      </c>
      <c r="J2303" t="str">
        <f>VLOOKUP(D2303, stores!$A$2:$B$1000, 2, FALSE)</f>
        <v>Santa Cruz Bikes</v>
      </c>
      <c r="K2303" t="str">
        <f>VLOOKUP(C:C,products!$A$2:$B$1000,2,)</f>
        <v>Haro Downtown 16 - 2017</v>
      </c>
    </row>
    <row r="2304" spans="1:11" x14ac:dyDescent="0.25">
      <c r="A2304">
        <v>808</v>
      </c>
      <c r="B2304">
        <v>4</v>
      </c>
      <c r="C2304">
        <v>19</v>
      </c>
      <c r="D2304">
        <v>2</v>
      </c>
      <c r="E2304">
        <v>449</v>
      </c>
      <c r="F2304">
        <v>0.05</v>
      </c>
      <c r="G2304">
        <f>(order_items[[#This Row],[quantity]]*order_items[[#This Row],[list_price]]-order_items[[#This Row],[discount]])</f>
        <v>897.95</v>
      </c>
      <c r="H2304" t="str">
        <f>VLOOKUP(I2304, 'categories'!$A$2:$B$1000, 2, FALSE)</f>
        <v>Cruisers Bicycles</v>
      </c>
      <c r="I2304">
        <f>VLOOKUP(C2304, products!$A$2:$D$1000, 4, FALSE)</f>
        <v>3</v>
      </c>
      <c r="J2304" t="str">
        <f>VLOOKUP(D2304, stores!$A$2:$B$1000, 2, FALSE)</f>
        <v>Baldwin Bikes</v>
      </c>
      <c r="K2304" t="str">
        <f>VLOOKUP(C:C,products!$A$2:$B$1000,2,)</f>
        <v>Pure Cycles William 3-Speed - 2016</v>
      </c>
    </row>
    <row r="2305" spans="1:11" x14ac:dyDescent="0.25">
      <c r="A2305">
        <v>809</v>
      </c>
      <c r="B2305">
        <v>1</v>
      </c>
      <c r="C2305">
        <v>78</v>
      </c>
      <c r="D2305">
        <v>1</v>
      </c>
      <c r="E2305">
        <v>647.99</v>
      </c>
      <c r="F2305">
        <v>0.1</v>
      </c>
      <c r="G2305">
        <f>(order_items[[#This Row],[quantity]]*order_items[[#This Row],[list_price]]-order_items[[#This Row],[discount]])</f>
        <v>647.89</v>
      </c>
      <c r="H2305" t="str">
        <f>VLOOKUP(I2305, 'categories'!$A$2:$B$1000, 2, FALSE)</f>
        <v>Cruisers Bicycles</v>
      </c>
      <c r="I2305">
        <f>VLOOKUP(C2305, products!$A$2:$D$1000, 4, FALSE)</f>
        <v>3</v>
      </c>
      <c r="J2305" t="str">
        <f>VLOOKUP(D2305, stores!$A$2:$B$1000, 2, FALSE)</f>
        <v>Santa Cruz Bikes</v>
      </c>
      <c r="K2305" t="str">
        <f>VLOOKUP(C:C,products!$A$2:$B$1000,2,)</f>
        <v>Sun Bicycles Biscayne Tandem CB - 2017</v>
      </c>
    </row>
    <row r="2306" spans="1:11" x14ac:dyDescent="0.25">
      <c r="A2306">
        <v>809</v>
      </c>
      <c r="B2306">
        <v>2</v>
      </c>
      <c r="C2306">
        <v>26</v>
      </c>
      <c r="D2306">
        <v>1</v>
      </c>
      <c r="E2306">
        <v>599.99</v>
      </c>
      <c r="F2306">
        <v>0.2</v>
      </c>
      <c r="G2306">
        <f>(order_items[[#This Row],[quantity]]*order_items[[#This Row],[list_price]]-order_items[[#This Row],[discount]])</f>
        <v>599.79</v>
      </c>
      <c r="H2306" t="str">
        <f>VLOOKUP(I2306, 'categories'!$A$2:$B$1000, 2, FALSE)</f>
        <v>Comfort Bicycles</v>
      </c>
      <c r="I2306">
        <f>VLOOKUP(C2306, products!$A$2:$D$1000, 4, FALSE)</f>
        <v>2</v>
      </c>
      <c r="J2306" t="str">
        <f>VLOOKUP(D2306, stores!$A$2:$B$1000, 2, FALSE)</f>
        <v>Santa Cruz Bikes</v>
      </c>
      <c r="K2306" t="str">
        <f>VLOOKUP(C:C,products!$A$2:$B$1000,2,)</f>
        <v>Electra Townie Original 7D EQ - 2016</v>
      </c>
    </row>
    <row r="2307" spans="1:11" x14ac:dyDescent="0.25">
      <c r="A2307">
        <v>809</v>
      </c>
      <c r="B2307">
        <v>3</v>
      </c>
      <c r="C2307">
        <v>92</v>
      </c>
      <c r="D2307">
        <v>2</v>
      </c>
      <c r="E2307">
        <v>209.99</v>
      </c>
      <c r="F2307">
        <v>0.1</v>
      </c>
      <c r="G2307">
        <f>(order_items[[#This Row],[quantity]]*order_items[[#This Row],[list_price]]-order_items[[#This Row],[discount]])</f>
        <v>419.88</v>
      </c>
      <c r="H2307" t="str">
        <f>VLOOKUP(I2307, 'categories'!$A$2:$B$1000, 2, FALSE)</f>
        <v>Children Bicycles</v>
      </c>
      <c r="I2307">
        <f>VLOOKUP(C2307, products!$A$2:$D$1000, 4, FALSE)</f>
        <v>1</v>
      </c>
      <c r="J2307" t="str">
        <f>VLOOKUP(D2307, stores!$A$2:$B$1000, 2, FALSE)</f>
        <v>Baldwin Bikes</v>
      </c>
      <c r="K2307" t="str">
        <f>VLOOKUP(C:C,products!$A$2:$B$1000,2,)</f>
        <v>Haro Shredder 20 - 2017</v>
      </c>
    </row>
    <row r="2308" spans="1:11" x14ac:dyDescent="0.25">
      <c r="A2308">
        <v>810</v>
      </c>
      <c r="B2308">
        <v>1</v>
      </c>
      <c r="C2308">
        <v>103</v>
      </c>
      <c r="D2308">
        <v>2</v>
      </c>
      <c r="E2308">
        <v>551.99</v>
      </c>
      <c r="F2308">
        <v>0.05</v>
      </c>
      <c r="G2308">
        <f>(order_items[[#This Row],[quantity]]*order_items[[#This Row],[list_price]]-order_items[[#This Row],[discount]])</f>
        <v>1103.93</v>
      </c>
      <c r="H2308" t="str">
        <f>VLOOKUP(I2308, 'categories'!$A$2:$B$1000, 2, FALSE)</f>
        <v>Comfort Bicycles</v>
      </c>
      <c r="I2308">
        <f>VLOOKUP(C2308, products!$A$2:$D$1000, 4, FALSE)</f>
        <v>2</v>
      </c>
      <c r="J2308" t="str">
        <f>VLOOKUP(D2308, stores!$A$2:$B$1000, 2, FALSE)</f>
        <v>Baldwin Bikes</v>
      </c>
      <c r="K2308" t="str">
        <f>VLOOKUP(C:C,products!$A$2:$B$1000,2,)</f>
        <v>Sun Bicycles Streamway 3 - 2017</v>
      </c>
    </row>
    <row r="2309" spans="1:11" x14ac:dyDescent="0.25">
      <c r="A2309">
        <v>810</v>
      </c>
      <c r="B2309">
        <v>2</v>
      </c>
      <c r="C2309">
        <v>100</v>
      </c>
      <c r="D2309">
        <v>1</v>
      </c>
      <c r="E2309">
        <v>489.99</v>
      </c>
      <c r="F2309">
        <v>0.2</v>
      </c>
      <c r="G2309">
        <f>(order_items[[#This Row],[quantity]]*order_items[[#This Row],[list_price]]-order_items[[#This Row],[discount]])</f>
        <v>489.79</v>
      </c>
      <c r="H2309" t="str">
        <f>VLOOKUP(I2309, 'categories'!$A$2:$B$1000, 2, FALSE)</f>
        <v>Children Bicycles</v>
      </c>
      <c r="I2309">
        <f>VLOOKUP(C2309, products!$A$2:$D$1000, 4, FALSE)</f>
        <v>1</v>
      </c>
      <c r="J2309" t="str">
        <f>VLOOKUP(D2309, stores!$A$2:$B$1000, 2, FALSE)</f>
        <v>Santa Cruz Bikes</v>
      </c>
      <c r="K2309" t="str">
        <f>VLOOKUP(C:C,products!$A$2:$B$1000,2,)</f>
        <v>Electra Townie 3i EQ (20-inch) - Boys' - 2017</v>
      </c>
    </row>
    <row r="2310" spans="1:11" x14ac:dyDescent="0.25">
      <c r="A2310">
        <v>810</v>
      </c>
      <c r="B2310">
        <v>3</v>
      </c>
      <c r="C2310">
        <v>56</v>
      </c>
      <c r="D2310">
        <v>1</v>
      </c>
      <c r="E2310">
        <v>5499.99</v>
      </c>
      <c r="F2310">
        <v>0.05</v>
      </c>
      <c r="G2310">
        <f>(order_items[[#This Row],[quantity]]*order_items[[#This Row],[list_price]]-order_items[[#This Row],[discount]])</f>
        <v>5499.94</v>
      </c>
      <c r="H2310" t="str">
        <f>VLOOKUP(I2310, 'categories'!$A$2:$B$1000, 2, FALSE)</f>
        <v>Road Bikes</v>
      </c>
      <c r="I2310">
        <f>VLOOKUP(C2310, products!$A$2:$D$1000, 4, FALSE)</f>
        <v>7</v>
      </c>
      <c r="J2310" t="str">
        <f>VLOOKUP(D2310, stores!$A$2:$B$1000, 2, FALSE)</f>
        <v>Santa Cruz Bikes</v>
      </c>
      <c r="K2310" t="str">
        <f>VLOOKUP(C:C,products!$A$2:$B$1000,2,)</f>
        <v>Trek Domane SLR 6 Disc - 2017</v>
      </c>
    </row>
    <row r="2311" spans="1:11" x14ac:dyDescent="0.25">
      <c r="A2311">
        <v>810</v>
      </c>
      <c r="B2311">
        <v>4</v>
      </c>
      <c r="C2311">
        <v>22</v>
      </c>
      <c r="D2311">
        <v>1</v>
      </c>
      <c r="E2311">
        <v>269.99</v>
      </c>
      <c r="F2311">
        <v>0.2</v>
      </c>
      <c r="G2311">
        <f>(order_items[[#This Row],[quantity]]*order_items[[#This Row],[list_price]]-order_items[[#This Row],[discount]])</f>
        <v>269.79000000000002</v>
      </c>
      <c r="H2311" t="str">
        <f>VLOOKUP(I2311, 'categories'!$A$2:$B$1000, 2, FALSE)</f>
        <v>Children Bicycles</v>
      </c>
      <c r="I2311">
        <f>VLOOKUP(C2311, products!$A$2:$D$1000, 4, FALSE)</f>
        <v>1</v>
      </c>
      <c r="J2311" t="str">
        <f>VLOOKUP(D2311, stores!$A$2:$B$1000, 2, FALSE)</f>
        <v>Santa Cruz Bikes</v>
      </c>
      <c r="K2311" t="str">
        <f>VLOOKUP(C:C,products!$A$2:$B$1000,2,)</f>
        <v>Electra Girl's Hawaii 1 (16-inch) - 2015/2016</v>
      </c>
    </row>
    <row r="2312" spans="1:11" x14ac:dyDescent="0.25">
      <c r="A2312">
        <v>811</v>
      </c>
      <c r="B2312">
        <v>1</v>
      </c>
      <c r="C2312">
        <v>45</v>
      </c>
      <c r="D2312">
        <v>2</v>
      </c>
      <c r="E2312">
        <v>869.99</v>
      </c>
      <c r="F2312">
        <v>7.0000000000000007E-2</v>
      </c>
      <c r="G2312">
        <f>(order_items[[#This Row],[quantity]]*order_items[[#This Row],[list_price]]-order_items[[#This Row],[discount]])</f>
        <v>1739.91</v>
      </c>
      <c r="H2312" t="str">
        <f>VLOOKUP(I2312, 'categories'!$A$2:$B$1000, 2, FALSE)</f>
        <v>Mountain Bikes</v>
      </c>
      <c r="I2312">
        <f>VLOOKUP(C2312, products!$A$2:$D$1000, 4, FALSE)</f>
        <v>6</v>
      </c>
      <c r="J2312" t="str">
        <f>VLOOKUP(D2312, stores!$A$2:$B$1000, 2, FALSE)</f>
        <v>Baldwin Bikes</v>
      </c>
      <c r="K2312" t="str">
        <f>VLOOKUP(C:C,products!$A$2:$B$1000,2,)</f>
        <v>Haro SR 1.2 - 2017</v>
      </c>
    </row>
    <row r="2313" spans="1:11" x14ac:dyDescent="0.25">
      <c r="A2313">
        <v>811</v>
      </c>
      <c r="B2313">
        <v>2</v>
      </c>
      <c r="C2313">
        <v>54</v>
      </c>
      <c r="D2313">
        <v>1</v>
      </c>
      <c r="E2313">
        <v>3199.99</v>
      </c>
      <c r="F2313">
        <v>0.2</v>
      </c>
      <c r="G2313">
        <f>(order_items[[#This Row],[quantity]]*order_items[[#This Row],[list_price]]-order_items[[#This Row],[discount]])</f>
        <v>3199.79</v>
      </c>
      <c r="H2313" t="str">
        <f>VLOOKUP(I2313, 'categories'!$A$2:$B$1000, 2, FALSE)</f>
        <v>Road Bikes</v>
      </c>
      <c r="I2313">
        <f>VLOOKUP(C2313, products!$A$2:$D$1000, 4, FALSE)</f>
        <v>7</v>
      </c>
      <c r="J2313" t="str">
        <f>VLOOKUP(D2313, stores!$A$2:$B$1000, 2, FALSE)</f>
        <v>Santa Cruz Bikes</v>
      </c>
      <c r="K2313" t="str">
        <f>VLOOKUP(C:C,products!$A$2:$B$1000,2,)</f>
        <v>Trek Domane SL Disc Frameset - 2017</v>
      </c>
    </row>
    <row r="2314" spans="1:11" x14ac:dyDescent="0.25">
      <c r="A2314">
        <v>811</v>
      </c>
      <c r="B2314">
        <v>3</v>
      </c>
      <c r="C2314">
        <v>70</v>
      </c>
      <c r="D2314">
        <v>1</v>
      </c>
      <c r="E2314">
        <v>659.99</v>
      </c>
      <c r="F2314">
        <v>7.0000000000000007E-2</v>
      </c>
      <c r="G2314">
        <f>(order_items[[#This Row],[quantity]]*order_items[[#This Row],[list_price]]-order_items[[#This Row],[discount]])</f>
        <v>659.92</v>
      </c>
      <c r="H2314" t="str">
        <f>VLOOKUP(I2314, 'categories'!$A$2:$B$1000, 2, FALSE)</f>
        <v>Cruisers Bicycles</v>
      </c>
      <c r="I2314">
        <f>VLOOKUP(C2314, products!$A$2:$D$1000, 4, FALSE)</f>
        <v>3</v>
      </c>
      <c r="J2314" t="str">
        <f>VLOOKUP(D2314, stores!$A$2:$B$1000, 2, FALSE)</f>
        <v>Santa Cruz Bikes</v>
      </c>
      <c r="K2314" t="str">
        <f>VLOOKUP(C:C,products!$A$2:$B$1000,2,)</f>
        <v>Electra Amsterdam Original 3i - 2015/2017</v>
      </c>
    </row>
    <row r="2315" spans="1:11" x14ac:dyDescent="0.25">
      <c r="A2315">
        <v>811</v>
      </c>
      <c r="B2315">
        <v>4</v>
      </c>
      <c r="C2315">
        <v>66</v>
      </c>
      <c r="D2315">
        <v>1</v>
      </c>
      <c r="E2315">
        <v>250.99</v>
      </c>
      <c r="F2315">
        <v>0.1</v>
      </c>
      <c r="G2315">
        <f>(order_items[[#This Row],[quantity]]*order_items[[#This Row],[list_price]]-order_items[[#This Row],[discount]])</f>
        <v>250.89000000000001</v>
      </c>
      <c r="H2315" t="str">
        <f>VLOOKUP(I2315, 'categories'!$A$2:$B$1000, 2, FALSE)</f>
        <v>Cruisers Bicycles</v>
      </c>
      <c r="I2315">
        <f>VLOOKUP(C2315, products!$A$2:$D$1000, 4, FALSE)</f>
        <v>3</v>
      </c>
      <c r="J2315" t="str">
        <f>VLOOKUP(D2315, stores!$A$2:$B$1000, 2, FALSE)</f>
        <v>Santa Cruz Bikes</v>
      </c>
      <c r="K2315" t="str">
        <f>VLOOKUP(C:C,products!$A$2:$B$1000,2,)</f>
        <v>Sun Bicycles Revolutions 24 - 2017</v>
      </c>
    </row>
    <row r="2316" spans="1:11" x14ac:dyDescent="0.25">
      <c r="A2316">
        <v>812</v>
      </c>
      <c r="B2316">
        <v>1</v>
      </c>
      <c r="C2316">
        <v>76</v>
      </c>
      <c r="D2316">
        <v>2</v>
      </c>
      <c r="E2316">
        <v>299.99</v>
      </c>
      <c r="F2316">
        <v>0.1</v>
      </c>
      <c r="G2316">
        <f>(order_items[[#This Row],[quantity]]*order_items[[#This Row],[list_price]]-order_items[[#This Row],[discount]])</f>
        <v>599.88</v>
      </c>
      <c r="H2316" t="str">
        <f>VLOOKUP(I2316, 'categories'!$A$2:$B$1000, 2, FALSE)</f>
        <v>Cruisers Bicycles</v>
      </c>
      <c r="I2316">
        <f>VLOOKUP(C2316, products!$A$2:$D$1000, 4, FALSE)</f>
        <v>3</v>
      </c>
      <c r="J2316" t="str">
        <f>VLOOKUP(D2316, stores!$A$2:$B$1000, 2, FALSE)</f>
        <v>Baldwin Bikes</v>
      </c>
      <c r="K2316" t="str">
        <f>VLOOKUP(C:C,products!$A$2:$B$1000,2,)</f>
        <v>Electra Girl's Hawaii 1 16" - 2017</v>
      </c>
    </row>
    <row r="2317" spans="1:11" x14ac:dyDescent="0.25">
      <c r="A2317">
        <v>812</v>
      </c>
      <c r="B2317">
        <v>2</v>
      </c>
      <c r="C2317">
        <v>40</v>
      </c>
      <c r="D2317">
        <v>1</v>
      </c>
      <c r="E2317">
        <v>4999.99</v>
      </c>
      <c r="F2317">
        <v>0.2</v>
      </c>
      <c r="G2317">
        <f>(order_items[[#This Row],[quantity]]*order_items[[#This Row],[list_price]]-order_items[[#This Row],[discount]])</f>
        <v>4999.79</v>
      </c>
      <c r="H2317" t="str">
        <f>VLOOKUP(I2317, 'categories'!$A$2:$B$1000, 2, FALSE)</f>
        <v>Mountain Bikes</v>
      </c>
      <c r="I2317">
        <f>VLOOKUP(C2317, products!$A$2:$D$1000, 4, FALSE)</f>
        <v>6</v>
      </c>
      <c r="J2317" t="str">
        <f>VLOOKUP(D2317, stores!$A$2:$B$1000, 2, FALSE)</f>
        <v>Santa Cruz Bikes</v>
      </c>
      <c r="K2317" t="str">
        <f>VLOOKUP(C:C,products!$A$2:$B$1000,2,)</f>
        <v>Trek Fuel EX 9.8 29 - 2017</v>
      </c>
    </row>
    <row r="2318" spans="1:11" x14ac:dyDescent="0.25">
      <c r="A2318">
        <v>813</v>
      </c>
      <c r="B2318">
        <v>1</v>
      </c>
      <c r="C2318">
        <v>96</v>
      </c>
      <c r="D2318">
        <v>2</v>
      </c>
      <c r="E2318">
        <v>349.99</v>
      </c>
      <c r="F2318">
        <v>0.1</v>
      </c>
      <c r="G2318">
        <f>(order_items[[#This Row],[quantity]]*order_items[[#This Row],[list_price]]-order_items[[#This Row],[discount]])</f>
        <v>699.88</v>
      </c>
      <c r="H2318" t="str">
        <f>VLOOKUP(I2318, 'categories'!$A$2:$B$1000, 2, FALSE)</f>
        <v>Children Bicycles</v>
      </c>
      <c r="I2318">
        <f>VLOOKUP(C2318, products!$A$2:$D$1000, 4, FALSE)</f>
        <v>1</v>
      </c>
      <c r="J2318" t="str">
        <f>VLOOKUP(D2318, stores!$A$2:$B$1000, 2, FALSE)</f>
        <v>Baldwin Bikes</v>
      </c>
      <c r="K2318" t="str">
        <f>VLOOKUP(C:C,products!$A$2:$B$1000,2,)</f>
        <v>Electra Moto 3i (20-inch) - Boy's - 2017</v>
      </c>
    </row>
    <row r="2319" spans="1:11" x14ac:dyDescent="0.25">
      <c r="A2319">
        <v>813</v>
      </c>
      <c r="B2319">
        <v>2</v>
      </c>
      <c r="C2319">
        <v>85</v>
      </c>
      <c r="D2319">
        <v>2</v>
      </c>
      <c r="E2319">
        <v>329.99</v>
      </c>
      <c r="F2319">
        <v>0.2</v>
      </c>
      <c r="G2319">
        <f>(order_items[[#This Row],[quantity]]*order_items[[#This Row],[list_price]]-order_items[[#This Row],[discount]])</f>
        <v>659.78</v>
      </c>
      <c r="H2319" t="str">
        <f>VLOOKUP(I2319, 'categories'!$A$2:$B$1000, 2, FALSE)</f>
        <v>Children Bicycles</v>
      </c>
      <c r="I2319">
        <f>VLOOKUP(C2319, products!$A$2:$D$1000, 4, FALSE)</f>
        <v>1</v>
      </c>
      <c r="J2319" t="str">
        <f>VLOOKUP(D2319, stores!$A$2:$B$1000, 2, FALSE)</f>
        <v>Baldwin Bikes</v>
      </c>
      <c r="K2319" t="str">
        <f>VLOOKUP(C:C,products!$A$2:$B$1000,2,)</f>
        <v>Haro Downtown 16 - 2017</v>
      </c>
    </row>
    <row r="2320" spans="1:11" x14ac:dyDescent="0.25">
      <c r="A2320">
        <v>813</v>
      </c>
      <c r="B2320">
        <v>3</v>
      </c>
      <c r="C2320">
        <v>33</v>
      </c>
      <c r="D2320">
        <v>2</v>
      </c>
      <c r="E2320">
        <v>469.99</v>
      </c>
      <c r="F2320">
        <v>0.2</v>
      </c>
      <c r="G2320">
        <f>(order_items[[#This Row],[quantity]]*order_items[[#This Row],[list_price]]-order_items[[#This Row],[discount]])</f>
        <v>939.78</v>
      </c>
      <c r="H2320" t="str">
        <f>VLOOKUP(I2320, 'categories'!$A$2:$B$1000, 2, FALSE)</f>
        <v>Mountain Bikes</v>
      </c>
      <c r="I2320">
        <f>VLOOKUP(C2320, products!$A$2:$D$1000, 4, FALSE)</f>
        <v>6</v>
      </c>
      <c r="J2320" t="str">
        <f>VLOOKUP(D2320, stores!$A$2:$B$1000, 2, FALSE)</f>
        <v>Baldwin Bikes</v>
      </c>
      <c r="K2320" t="str">
        <f>VLOOKUP(C:C,products!$A$2:$B$1000,2,)</f>
        <v>Surly Wednesday Frameset - 2017</v>
      </c>
    </row>
    <row r="2321" spans="1:11" x14ac:dyDescent="0.25">
      <c r="A2321">
        <v>813</v>
      </c>
      <c r="B2321">
        <v>4</v>
      </c>
      <c r="C2321">
        <v>26</v>
      </c>
      <c r="D2321">
        <v>2</v>
      </c>
      <c r="E2321">
        <v>599.99</v>
      </c>
      <c r="F2321">
        <v>7.0000000000000007E-2</v>
      </c>
      <c r="G2321">
        <f>(order_items[[#This Row],[quantity]]*order_items[[#This Row],[list_price]]-order_items[[#This Row],[discount]])</f>
        <v>1199.9100000000001</v>
      </c>
      <c r="H2321" t="str">
        <f>VLOOKUP(I2321, 'categories'!$A$2:$B$1000, 2, FALSE)</f>
        <v>Comfort Bicycles</v>
      </c>
      <c r="I2321">
        <f>VLOOKUP(C2321, products!$A$2:$D$1000, 4, FALSE)</f>
        <v>2</v>
      </c>
      <c r="J2321" t="str">
        <f>VLOOKUP(D2321, stores!$A$2:$B$1000, 2, FALSE)</f>
        <v>Baldwin Bikes</v>
      </c>
      <c r="K2321" t="str">
        <f>VLOOKUP(C:C,products!$A$2:$B$1000,2,)</f>
        <v>Electra Townie Original 7D EQ - 2016</v>
      </c>
    </row>
    <row r="2322" spans="1:11" x14ac:dyDescent="0.25">
      <c r="A2322">
        <v>813</v>
      </c>
      <c r="B2322">
        <v>5</v>
      </c>
      <c r="C2322">
        <v>71</v>
      </c>
      <c r="D2322">
        <v>2</v>
      </c>
      <c r="E2322">
        <v>416.99</v>
      </c>
      <c r="F2322">
        <v>0.05</v>
      </c>
      <c r="G2322">
        <f>(order_items[[#This Row],[quantity]]*order_items[[#This Row],[list_price]]-order_items[[#This Row],[discount]])</f>
        <v>833.93000000000006</v>
      </c>
      <c r="H2322" t="str">
        <f>VLOOKUP(I2322, 'categories'!$A$2:$B$1000, 2, FALSE)</f>
        <v>Cruisers Bicycles</v>
      </c>
      <c r="I2322">
        <f>VLOOKUP(C2322, products!$A$2:$D$1000, 4, FALSE)</f>
        <v>3</v>
      </c>
      <c r="J2322" t="str">
        <f>VLOOKUP(D2322, stores!$A$2:$B$1000, 2, FALSE)</f>
        <v>Baldwin Bikes</v>
      </c>
      <c r="K2322" t="str">
        <f>VLOOKUP(C:C,products!$A$2:$B$1000,2,)</f>
        <v>Sun Bicycles Atlas X-Type - 2017</v>
      </c>
    </row>
    <row r="2323" spans="1:11" x14ac:dyDescent="0.25">
      <c r="A2323">
        <v>814</v>
      </c>
      <c r="B2323">
        <v>1</v>
      </c>
      <c r="C2323">
        <v>69</v>
      </c>
      <c r="D2323">
        <v>2</v>
      </c>
      <c r="E2323">
        <v>416.99</v>
      </c>
      <c r="F2323">
        <v>0.1</v>
      </c>
      <c r="G2323">
        <f>(order_items[[#This Row],[quantity]]*order_items[[#This Row],[list_price]]-order_items[[#This Row],[discount]])</f>
        <v>833.88</v>
      </c>
      <c r="H2323" t="str">
        <f>VLOOKUP(I2323, 'categories'!$A$2:$B$1000, 2, FALSE)</f>
        <v>Cruisers Bicycles</v>
      </c>
      <c r="I2323">
        <f>VLOOKUP(C2323, products!$A$2:$D$1000, 4, FALSE)</f>
        <v>3</v>
      </c>
      <c r="J2323" t="str">
        <f>VLOOKUP(D2323, stores!$A$2:$B$1000, 2, FALSE)</f>
        <v>Baldwin Bikes</v>
      </c>
      <c r="K2323" t="str">
        <f>VLOOKUP(C:C,products!$A$2:$B$1000,2,)</f>
        <v>Sun Bicycles Cruz 7 - 2017</v>
      </c>
    </row>
    <row r="2324" spans="1:11" x14ac:dyDescent="0.25">
      <c r="A2324">
        <v>814</v>
      </c>
      <c r="B2324">
        <v>2</v>
      </c>
      <c r="C2324">
        <v>100</v>
      </c>
      <c r="D2324">
        <v>1</v>
      </c>
      <c r="E2324">
        <v>489.99</v>
      </c>
      <c r="F2324">
        <v>0.1</v>
      </c>
      <c r="G2324">
        <f>(order_items[[#This Row],[quantity]]*order_items[[#This Row],[list_price]]-order_items[[#This Row],[discount]])</f>
        <v>489.89</v>
      </c>
      <c r="H2324" t="str">
        <f>VLOOKUP(I2324, 'categories'!$A$2:$B$1000, 2, FALSE)</f>
        <v>Children Bicycles</v>
      </c>
      <c r="I2324">
        <f>VLOOKUP(C2324, products!$A$2:$D$1000, 4, FALSE)</f>
        <v>1</v>
      </c>
      <c r="J2324" t="str">
        <f>VLOOKUP(D2324, stores!$A$2:$B$1000, 2, FALSE)</f>
        <v>Santa Cruz Bikes</v>
      </c>
      <c r="K2324" t="str">
        <f>VLOOKUP(C:C,products!$A$2:$B$1000,2,)</f>
        <v>Electra Townie 3i EQ (20-inch) - Boys' - 2017</v>
      </c>
    </row>
    <row r="2325" spans="1:11" x14ac:dyDescent="0.25">
      <c r="A2325">
        <v>814</v>
      </c>
      <c r="B2325">
        <v>3</v>
      </c>
      <c r="C2325">
        <v>65</v>
      </c>
      <c r="D2325">
        <v>1</v>
      </c>
      <c r="E2325">
        <v>346.99</v>
      </c>
      <c r="F2325">
        <v>0.2</v>
      </c>
      <c r="G2325">
        <f>(order_items[[#This Row],[quantity]]*order_items[[#This Row],[list_price]]-order_items[[#This Row],[discount]])</f>
        <v>346.79</v>
      </c>
      <c r="H2325" t="str">
        <f>VLOOKUP(I2325, 'categories'!$A$2:$B$1000, 2, FALSE)</f>
        <v>Cruisers Bicycles</v>
      </c>
      <c r="I2325">
        <f>VLOOKUP(C2325, products!$A$2:$D$1000, 4, FALSE)</f>
        <v>3</v>
      </c>
      <c r="J2325" t="str">
        <f>VLOOKUP(D2325, stores!$A$2:$B$1000, 2, FALSE)</f>
        <v>Santa Cruz Bikes</v>
      </c>
      <c r="K2325" t="str">
        <f>VLOOKUP(C:C,products!$A$2:$B$1000,2,)</f>
        <v>Sun Bicycles Lil Bolt Type-R - 2017</v>
      </c>
    </row>
    <row r="2326" spans="1:11" x14ac:dyDescent="0.25">
      <c r="A2326">
        <v>814</v>
      </c>
      <c r="B2326">
        <v>4</v>
      </c>
      <c r="C2326">
        <v>83</v>
      </c>
      <c r="D2326">
        <v>2</v>
      </c>
      <c r="E2326">
        <v>149.99</v>
      </c>
      <c r="F2326">
        <v>0.05</v>
      </c>
      <c r="G2326">
        <f>(order_items[[#This Row],[quantity]]*order_items[[#This Row],[list_price]]-order_items[[#This Row],[discount]])</f>
        <v>299.93</v>
      </c>
      <c r="H2326" t="str">
        <f>VLOOKUP(I2326, 'categories'!$A$2:$B$1000, 2, FALSE)</f>
        <v>Children Bicycles</v>
      </c>
      <c r="I2326">
        <f>VLOOKUP(C2326, products!$A$2:$D$1000, 4, FALSE)</f>
        <v>1</v>
      </c>
      <c r="J2326" t="str">
        <f>VLOOKUP(D2326, stores!$A$2:$B$1000, 2, FALSE)</f>
        <v>Baldwin Bikes</v>
      </c>
      <c r="K2326" t="str">
        <f>VLOOKUP(C:C,products!$A$2:$B$1000,2,)</f>
        <v>Trek Boy's Kickster - 2015/2017</v>
      </c>
    </row>
    <row r="2327" spans="1:11" x14ac:dyDescent="0.25">
      <c r="A2327">
        <v>815</v>
      </c>
      <c r="B2327">
        <v>1</v>
      </c>
      <c r="C2327">
        <v>105</v>
      </c>
      <c r="D2327">
        <v>2</v>
      </c>
      <c r="E2327">
        <v>533.99</v>
      </c>
      <c r="F2327">
        <v>0.2</v>
      </c>
      <c r="G2327">
        <f>(order_items[[#This Row],[quantity]]*order_items[[#This Row],[list_price]]-order_items[[#This Row],[discount]])</f>
        <v>1067.78</v>
      </c>
      <c r="H2327" t="str">
        <f>VLOOKUP(I2327, 'categories'!$A$2:$B$1000, 2, FALSE)</f>
        <v>Comfort Bicycles</v>
      </c>
      <c r="I2327">
        <f>VLOOKUP(C2327, products!$A$2:$D$1000, 4, FALSE)</f>
        <v>2</v>
      </c>
      <c r="J2327" t="str">
        <f>VLOOKUP(D2327, stores!$A$2:$B$1000, 2, FALSE)</f>
        <v>Baldwin Bikes</v>
      </c>
      <c r="K2327" t="str">
        <f>VLOOKUP(C:C,products!$A$2:$B$1000,2,)</f>
        <v>Sun Bicycles Streamway 7 - 2017</v>
      </c>
    </row>
    <row r="2328" spans="1:11" x14ac:dyDescent="0.25">
      <c r="A2328">
        <v>815</v>
      </c>
      <c r="B2328">
        <v>2</v>
      </c>
      <c r="C2328">
        <v>102</v>
      </c>
      <c r="D2328">
        <v>2</v>
      </c>
      <c r="E2328">
        <v>489.99</v>
      </c>
      <c r="F2328">
        <v>0.2</v>
      </c>
      <c r="G2328">
        <f>(order_items[[#This Row],[quantity]]*order_items[[#This Row],[list_price]]-order_items[[#This Row],[discount]])</f>
        <v>979.78</v>
      </c>
      <c r="H2328" t="str">
        <f>VLOOKUP(I2328, 'categories'!$A$2:$B$1000, 2, FALSE)</f>
        <v>Comfort Bicycles</v>
      </c>
      <c r="I2328">
        <f>VLOOKUP(C2328, products!$A$2:$D$1000, 4, FALSE)</f>
        <v>2</v>
      </c>
      <c r="J2328" t="str">
        <f>VLOOKUP(D2328, stores!$A$2:$B$1000, 2, FALSE)</f>
        <v>Baldwin Bikes</v>
      </c>
      <c r="K2328" t="str">
        <f>VLOOKUP(C:C,products!$A$2:$B$1000,2,)</f>
        <v>Electra Townie Original 7D - 2017</v>
      </c>
    </row>
    <row r="2329" spans="1:11" x14ac:dyDescent="0.25">
      <c r="A2329">
        <v>815</v>
      </c>
      <c r="B2329">
        <v>3</v>
      </c>
      <c r="C2329">
        <v>87</v>
      </c>
      <c r="D2329">
        <v>2</v>
      </c>
      <c r="E2329">
        <v>189.99</v>
      </c>
      <c r="F2329">
        <v>0.1</v>
      </c>
      <c r="G2329">
        <f>(order_items[[#This Row],[quantity]]*order_items[[#This Row],[list_price]]-order_items[[#This Row],[discount]])</f>
        <v>379.88</v>
      </c>
      <c r="H2329" t="str">
        <f>VLOOKUP(I2329, 'categories'!$A$2:$B$1000, 2, FALSE)</f>
        <v>Children Bicycles</v>
      </c>
      <c r="I2329">
        <f>VLOOKUP(C2329, products!$A$2:$D$1000, 4, FALSE)</f>
        <v>1</v>
      </c>
      <c r="J2329" t="str">
        <f>VLOOKUP(D2329, stores!$A$2:$B$1000, 2, FALSE)</f>
        <v>Baldwin Bikes</v>
      </c>
      <c r="K2329" t="str">
        <f>VLOOKUP(C:C,products!$A$2:$B$1000,2,)</f>
        <v>Trek Precaliber 12 Boys - 2017</v>
      </c>
    </row>
    <row r="2330" spans="1:11" x14ac:dyDescent="0.25">
      <c r="A2330">
        <v>815</v>
      </c>
      <c r="B2330">
        <v>4</v>
      </c>
      <c r="C2330">
        <v>23</v>
      </c>
      <c r="D2330">
        <v>1</v>
      </c>
      <c r="E2330">
        <v>299.99</v>
      </c>
      <c r="F2330">
        <v>7.0000000000000007E-2</v>
      </c>
      <c r="G2330">
        <f>(order_items[[#This Row],[quantity]]*order_items[[#This Row],[list_price]]-order_items[[#This Row],[discount]])</f>
        <v>299.92</v>
      </c>
      <c r="H2330" t="str">
        <f>VLOOKUP(I2330, 'categories'!$A$2:$B$1000, 2, FALSE)</f>
        <v>Children Bicycles</v>
      </c>
      <c r="I2330">
        <f>VLOOKUP(C2330, products!$A$2:$D$1000, 4, FALSE)</f>
        <v>1</v>
      </c>
      <c r="J2330" t="str">
        <f>VLOOKUP(D2330, stores!$A$2:$B$1000, 2, FALSE)</f>
        <v>Santa Cruz Bikes</v>
      </c>
      <c r="K2330" t="str">
        <f>VLOOKUP(C:C,products!$A$2:$B$1000,2,)</f>
        <v>Electra Girl's Hawaii 1 (20-inch) - 2015/2016</v>
      </c>
    </row>
    <row r="2331" spans="1:11" x14ac:dyDescent="0.25">
      <c r="A2331">
        <v>816</v>
      </c>
      <c r="B2331">
        <v>1</v>
      </c>
      <c r="C2331">
        <v>75</v>
      </c>
      <c r="D2331">
        <v>2</v>
      </c>
      <c r="E2331">
        <v>599.99</v>
      </c>
      <c r="F2331">
        <v>0.1</v>
      </c>
      <c r="G2331">
        <f>(order_items[[#This Row],[quantity]]*order_items[[#This Row],[list_price]]-order_items[[#This Row],[discount]])</f>
        <v>1199.8800000000001</v>
      </c>
      <c r="H2331" t="str">
        <f>VLOOKUP(I2331, 'categories'!$A$2:$B$1000, 2, FALSE)</f>
        <v>Cruisers Bicycles</v>
      </c>
      <c r="I2331">
        <f>VLOOKUP(C2331, products!$A$2:$D$1000, 4, FALSE)</f>
        <v>3</v>
      </c>
      <c r="J2331" t="str">
        <f>VLOOKUP(D2331, stores!$A$2:$B$1000, 2, FALSE)</f>
        <v>Baldwin Bikes</v>
      </c>
      <c r="K2331" t="str">
        <f>VLOOKUP(C:C,products!$A$2:$B$1000,2,)</f>
        <v>Electra Cruiser Lux Fat Tire 1 Ladies - 2017</v>
      </c>
    </row>
    <row r="2332" spans="1:11" x14ac:dyDescent="0.25">
      <c r="A2332">
        <v>816</v>
      </c>
      <c r="B2332">
        <v>2</v>
      </c>
      <c r="C2332">
        <v>64</v>
      </c>
      <c r="D2332">
        <v>2</v>
      </c>
      <c r="E2332">
        <v>489.99</v>
      </c>
      <c r="F2332">
        <v>0.2</v>
      </c>
      <c r="G2332">
        <f>(order_items[[#This Row],[quantity]]*order_items[[#This Row],[list_price]]-order_items[[#This Row],[discount]])</f>
        <v>979.78</v>
      </c>
      <c r="H2332" t="str">
        <f>VLOOKUP(I2332, 'categories'!$A$2:$B$1000, 2, FALSE)</f>
        <v>Cruisers Bicycles</v>
      </c>
      <c r="I2332">
        <f>VLOOKUP(C2332, products!$A$2:$D$1000, 4, FALSE)</f>
        <v>3</v>
      </c>
      <c r="J2332" t="str">
        <f>VLOOKUP(D2332, stores!$A$2:$B$1000, 2, FALSE)</f>
        <v>Baldwin Bikes</v>
      </c>
      <c r="K2332" t="str">
        <f>VLOOKUP(C:C,products!$A$2:$B$1000,2,)</f>
        <v>Electra Townie Original 7D - 2017</v>
      </c>
    </row>
    <row r="2333" spans="1:11" x14ac:dyDescent="0.25">
      <c r="A2333">
        <v>817</v>
      </c>
      <c r="B2333">
        <v>1</v>
      </c>
      <c r="C2333">
        <v>85</v>
      </c>
      <c r="D2333">
        <v>1</v>
      </c>
      <c r="E2333">
        <v>329.99</v>
      </c>
      <c r="F2333">
        <v>0.05</v>
      </c>
      <c r="G2333">
        <f>(order_items[[#This Row],[quantity]]*order_items[[#This Row],[list_price]]-order_items[[#This Row],[discount]])</f>
        <v>329.94</v>
      </c>
      <c r="H2333" t="str">
        <f>VLOOKUP(I2333, 'categories'!$A$2:$B$1000, 2, FALSE)</f>
        <v>Children Bicycles</v>
      </c>
      <c r="I2333">
        <f>VLOOKUP(C2333, products!$A$2:$D$1000, 4, FALSE)</f>
        <v>1</v>
      </c>
      <c r="J2333" t="str">
        <f>VLOOKUP(D2333, stores!$A$2:$B$1000, 2, FALSE)</f>
        <v>Santa Cruz Bikes</v>
      </c>
      <c r="K2333" t="str">
        <f>VLOOKUP(C:C,products!$A$2:$B$1000,2,)</f>
        <v>Haro Downtown 16 - 2017</v>
      </c>
    </row>
    <row r="2334" spans="1:11" x14ac:dyDescent="0.25">
      <c r="A2334">
        <v>817</v>
      </c>
      <c r="B2334">
        <v>2</v>
      </c>
      <c r="C2334">
        <v>105</v>
      </c>
      <c r="D2334">
        <v>2</v>
      </c>
      <c r="E2334">
        <v>533.99</v>
      </c>
      <c r="F2334">
        <v>7.0000000000000007E-2</v>
      </c>
      <c r="G2334">
        <f>(order_items[[#This Row],[quantity]]*order_items[[#This Row],[list_price]]-order_items[[#This Row],[discount]])</f>
        <v>1067.9100000000001</v>
      </c>
      <c r="H2334" t="str">
        <f>VLOOKUP(I2334, 'categories'!$A$2:$B$1000, 2, FALSE)</f>
        <v>Comfort Bicycles</v>
      </c>
      <c r="I2334">
        <f>VLOOKUP(C2334, products!$A$2:$D$1000, 4, FALSE)</f>
        <v>2</v>
      </c>
      <c r="J2334" t="str">
        <f>VLOOKUP(D2334, stores!$A$2:$B$1000, 2, FALSE)</f>
        <v>Baldwin Bikes</v>
      </c>
      <c r="K2334" t="str">
        <f>VLOOKUP(C:C,products!$A$2:$B$1000,2,)</f>
        <v>Sun Bicycles Streamway 7 - 2017</v>
      </c>
    </row>
    <row r="2335" spans="1:11" x14ac:dyDescent="0.25">
      <c r="A2335">
        <v>817</v>
      </c>
      <c r="B2335">
        <v>3</v>
      </c>
      <c r="C2335">
        <v>48</v>
      </c>
      <c r="D2335">
        <v>2</v>
      </c>
      <c r="E2335">
        <v>1499.99</v>
      </c>
      <c r="F2335">
        <v>0.05</v>
      </c>
      <c r="G2335">
        <f>(order_items[[#This Row],[quantity]]*order_items[[#This Row],[list_price]]-order_items[[#This Row],[discount]])</f>
        <v>2999.93</v>
      </c>
      <c r="H2335" t="str">
        <f>VLOOKUP(I2335, 'categories'!$A$2:$B$1000, 2, FALSE)</f>
        <v>Road Bikes</v>
      </c>
      <c r="I2335">
        <f>VLOOKUP(C2335, products!$A$2:$D$1000, 4, FALSE)</f>
        <v>7</v>
      </c>
      <c r="J2335" t="str">
        <f>VLOOKUP(D2335, stores!$A$2:$B$1000, 2, FALSE)</f>
        <v>Baldwin Bikes</v>
      </c>
      <c r="K2335" t="str">
        <f>VLOOKUP(C:C,products!$A$2:$B$1000,2,)</f>
        <v>Trek Emonda S 4 - 2017</v>
      </c>
    </row>
    <row r="2336" spans="1:11" x14ac:dyDescent="0.25">
      <c r="A2336">
        <v>818</v>
      </c>
      <c r="B2336">
        <v>1</v>
      </c>
      <c r="C2336">
        <v>103</v>
      </c>
      <c r="D2336">
        <v>1</v>
      </c>
      <c r="E2336">
        <v>551.99</v>
      </c>
      <c r="F2336">
        <v>0.05</v>
      </c>
      <c r="G2336">
        <f>(order_items[[#This Row],[quantity]]*order_items[[#This Row],[list_price]]-order_items[[#This Row],[discount]])</f>
        <v>551.94000000000005</v>
      </c>
      <c r="H2336" t="str">
        <f>VLOOKUP(I2336, 'categories'!$A$2:$B$1000, 2, FALSE)</f>
        <v>Comfort Bicycles</v>
      </c>
      <c r="I2336">
        <f>VLOOKUP(C2336, products!$A$2:$D$1000, 4, FALSE)</f>
        <v>2</v>
      </c>
      <c r="J2336" t="str">
        <f>VLOOKUP(D2336, stores!$A$2:$B$1000, 2, FALSE)</f>
        <v>Santa Cruz Bikes</v>
      </c>
      <c r="K2336" t="str">
        <f>VLOOKUP(C:C,products!$A$2:$B$1000,2,)</f>
        <v>Sun Bicycles Streamway 3 - 2017</v>
      </c>
    </row>
    <row r="2337" spans="1:11" x14ac:dyDescent="0.25">
      <c r="A2337">
        <v>818</v>
      </c>
      <c r="B2337">
        <v>2</v>
      </c>
      <c r="C2337">
        <v>44</v>
      </c>
      <c r="D2337">
        <v>2</v>
      </c>
      <c r="E2337">
        <v>539.99</v>
      </c>
      <c r="F2337">
        <v>7.0000000000000007E-2</v>
      </c>
      <c r="G2337">
        <f>(order_items[[#This Row],[quantity]]*order_items[[#This Row],[list_price]]-order_items[[#This Row],[discount]])</f>
        <v>1079.9100000000001</v>
      </c>
      <c r="H2337" t="str">
        <f>VLOOKUP(I2337, 'categories'!$A$2:$B$1000, 2, FALSE)</f>
        <v>Mountain Bikes</v>
      </c>
      <c r="I2337">
        <f>VLOOKUP(C2337, products!$A$2:$D$1000, 4, FALSE)</f>
        <v>6</v>
      </c>
      <c r="J2337" t="str">
        <f>VLOOKUP(D2337, stores!$A$2:$B$1000, 2, FALSE)</f>
        <v>Baldwin Bikes</v>
      </c>
      <c r="K2337" t="str">
        <f>VLOOKUP(C:C,products!$A$2:$B$1000,2,)</f>
        <v>Haro SR 1.1 - 2017</v>
      </c>
    </row>
    <row r="2338" spans="1:11" x14ac:dyDescent="0.25">
      <c r="A2338">
        <v>818</v>
      </c>
      <c r="B2338">
        <v>3</v>
      </c>
      <c r="C2338">
        <v>19</v>
      </c>
      <c r="D2338">
        <v>2</v>
      </c>
      <c r="E2338">
        <v>449</v>
      </c>
      <c r="F2338">
        <v>0.05</v>
      </c>
      <c r="G2338">
        <f>(order_items[[#This Row],[quantity]]*order_items[[#This Row],[list_price]]-order_items[[#This Row],[discount]])</f>
        <v>897.95</v>
      </c>
      <c r="H2338" t="str">
        <f>VLOOKUP(I2338, 'categories'!$A$2:$B$1000, 2, FALSE)</f>
        <v>Cruisers Bicycles</v>
      </c>
      <c r="I2338">
        <f>VLOOKUP(C2338, products!$A$2:$D$1000, 4, FALSE)</f>
        <v>3</v>
      </c>
      <c r="J2338" t="str">
        <f>VLOOKUP(D2338, stores!$A$2:$B$1000, 2, FALSE)</f>
        <v>Baldwin Bikes</v>
      </c>
      <c r="K2338" t="str">
        <f>VLOOKUP(C:C,products!$A$2:$B$1000,2,)</f>
        <v>Pure Cycles William 3-Speed - 2016</v>
      </c>
    </row>
    <row r="2339" spans="1:11" x14ac:dyDescent="0.25">
      <c r="A2339">
        <v>818</v>
      </c>
      <c r="B2339">
        <v>4</v>
      </c>
      <c r="C2339">
        <v>48</v>
      </c>
      <c r="D2339">
        <v>2</v>
      </c>
      <c r="E2339">
        <v>1499.99</v>
      </c>
      <c r="F2339">
        <v>0.05</v>
      </c>
      <c r="G2339">
        <f>(order_items[[#This Row],[quantity]]*order_items[[#This Row],[list_price]]-order_items[[#This Row],[discount]])</f>
        <v>2999.93</v>
      </c>
      <c r="H2339" t="str">
        <f>VLOOKUP(I2339, 'categories'!$A$2:$B$1000, 2, FALSE)</f>
        <v>Road Bikes</v>
      </c>
      <c r="I2339">
        <f>VLOOKUP(C2339, products!$A$2:$D$1000, 4, FALSE)</f>
        <v>7</v>
      </c>
      <c r="J2339" t="str">
        <f>VLOOKUP(D2339, stores!$A$2:$B$1000, 2, FALSE)</f>
        <v>Baldwin Bikes</v>
      </c>
      <c r="K2339" t="str">
        <f>VLOOKUP(C:C,products!$A$2:$B$1000,2,)</f>
        <v>Trek Emonda S 4 - 2017</v>
      </c>
    </row>
    <row r="2340" spans="1:11" x14ac:dyDescent="0.25">
      <c r="A2340">
        <v>819</v>
      </c>
      <c r="B2340">
        <v>1</v>
      </c>
      <c r="C2340">
        <v>94</v>
      </c>
      <c r="D2340">
        <v>1</v>
      </c>
      <c r="E2340">
        <v>249.99</v>
      </c>
      <c r="F2340">
        <v>0.2</v>
      </c>
      <c r="G2340">
        <f>(order_items[[#This Row],[quantity]]*order_items[[#This Row],[list_price]]-order_items[[#This Row],[discount]])</f>
        <v>249.79000000000002</v>
      </c>
      <c r="H2340" t="str">
        <f>VLOOKUP(I2340, 'categories'!$A$2:$B$1000, 2, FALSE)</f>
        <v>Children Bicycles</v>
      </c>
      <c r="I2340">
        <f>VLOOKUP(C2340, products!$A$2:$D$1000, 4, FALSE)</f>
        <v>1</v>
      </c>
      <c r="J2340" t="str">
        <f>VLOOKUP(D2340, stores!$A$2:$B$1000, 2, FALSE)</f>
        <v>Santa Cruz Bikes</v>
      </c>
      <c r="K2340" t="str">
        <f>VLOOKUP(C:C,products!$A$2:$B$1000,2,)</f>
        <v>Haro Shredder Pro 20 - 2017</v>
      </c>
    </row>
    <row r="2341" spans="1:11" x14ac:dyDescent="0.25">
      <c r="A2341">
        <v>820</v>
      </c>
      <c r="B2341">
        <v>1</v>
      </c>
      <c r="C2341">
        <v>107</v>
      </c>
      <c r="D2341">
        <v>1</v>
      </c>
      <c r="E2341">
        <v>416.99</v>
      </c>
      <c r="F2341">
        <v>0.05</v>
      </c>
      <c r="G2341">
        <f>(order_items[[#This Row],[quantity]]*order_items[[#This Row],[list_price]]-order_items[[#This Row],[discount]])</f>
        <v>416.94</v>
      </c>
      <c r="H2341" t="str">
        <f>VLOOKUP(I2341, 'categories'!$A$2:$B$1000, 2, FALSE)</f>
        <v>Comfort Bicycles</v>
      </c>
      <c r="I2341">
        <f>VLOOKUP(C2341, products!$A$2:$D$1000, 4, FALSE)</f>
        <v>2</v>
      </c>
      <c r="J2341" t="str">
        <f>VLOOKUP(D2341, stores!$A$2:$B$1000, 2, FALSE)</f>
        <v>Santa Cruz Bikes</v>
      </c>
      <c r="K2341" t="str">
        <f>VLOOKUP(C:C,products!$A$2:$B$1000,2,)</f>
        <v>Sun Bicycles Cruz 7 - 2017</v>
      </c>
    </row>
    <row r="2342" spans="1:11" x14ac:dyDescent="0.25">
      <c r="A2342">
        <v>821</v>
      </c>
      <c r="B2342">
        <v>1</v>
      </c>
      <c r="C2342">
        <v>102</v>
      </c>
      <c r="D2342">
        <v>1</v>
      </c>
      <c r="E2342">
        <v>489.99</v>
      </c>
      <c r="F2342">
        <v>7.0000000000000007E-2</v>
      </c>
      <c r="G2342">
        <f>(order_items[[#This Row],[quantity]]*order_items[[#This Row],[list_price]]-order_items[[#This Row],[discount]])</f>
        <v>489.92</v>
      </c>
      <c r="H2342" t="str">
        <f>VLOOKUP(I2342, 'categories'!$A$2:$B$1000, 2, FALSE)</f>
        <v>Comfort Bicycles</v>
      </c>
      <c r="I2342">
        <f>VLOOKUP(C2342, products!$A$2:$D$1000, 4, FALSE)</f>
        <v>2</v>
      </c>
      <c r="J2342" t="str">
        <f>VLOOKUP(D2342, stores!$A$2:$B$1000, 2, FALSE)</f>
        <v>Santa Cruz Bikes</v>
      </c>
      <c r="K2342" t="str">
        <f>VLOOKUP(C:C,products!$A$2:$B$1000,2,)</f>
        <v>Electra Townie Original 7D - 2017</v>
      </c>
    </row>
    <row r="2343" spans="1:11" x14ac:dyDescent="0.25">
      <c r="A2343">
        <v>821</v>
      </c>
      <c r="B2343">
        <v>2</v>
      </c>
      <c r="C2343">
        <v>70</v>
      </c>
      <c r="D2343">
        <v>2</v>
      </c>
      <c r="E2343">
        <v>659.99</v>
      </c>
      <c r="F2343">
        <v>0.2</v>
      </c>
      <c r="G2343">
        <f>(order_items[[#This Row],[quantity]]*order_items[[#This Row],[list_price]]-order_items[[#This Row],[discount]])</f>
        <v>1319.78</v>
      </c>
      <c r="H2343" t="str">
        <f>VLOOKUP(I2343, 'categories'!$A$2:$B$1000, 2, FALSE)</f>
        <v>Cruisers Bicycles</v>
      </c>
      <c r="I2343">
        <f>VLOOKUP(C2343, products!$A$2:$D$1000, 4, FALSE)</f>
        <v>3</v>
      </c>
      <c r="J2343" t="str">
        <f>VLOOKUP(D2343, stores!$A$2:$B$1000, 2, FALSE)</f>
        <v>Baldwin Bikes</v>
      </c>
      <c r="K2343" t="str">
        <f>VLOOKUP(C:C,products!$A$2:$B$1000,2,)</f>
        <v>Electra Amsterdam Original 3i - 2015/2017</v>
      </c>
    </row>
    <row r="2344" spans="1:11" x14ac:dyDescent="0.25">
      <c r="A2344">
        <v>821</v>
      </c>
      <c r="B2344">
        <v>3</v>
      </c>
      <c r="C2344">
        <v>6</v>
      </c>
      <c r="D2344">
        <v>1</v>
      </c>
      <c r="E2344">
        <v>469.99</v>
      </c>
      <c r="F2344">
        <v>0.2</v>
      </c>
      <c r="G2344">
        <f>(order_items[[#This Row],[quantity]]*order_items[[#This Row],[list_price]]-order_items[[#This Row],[discount]])</f>
        <v>469.79</v>
      </c>
      <c r="H2344" t="str">
        <f>VLOOKUP(I2344, 'categories'!$A$2:$B$1000, 2, FALSE)</f>
        <v>Mountain Bikes</v>
      </c>
      <c r="I2344">
        <f>VLOOKUP(C2344, products!$A$2:$D$1000, 4, FALSE)</f>
        <v>6</v>
      </c>
      <c r="J2344" t="str">
        <f>VLOOKUP(D2344, stores!$A$2:$B$1000, 2, FALSE)</f>
        <v>Santa Cruz Bikes</v>
      </c>
      <c r="K2344" t="str">
        <f>VLOOKUP(C:C,products!$A$2:$B$1000,2,)</f>
        <v>Surly Ice Cream Truck Frameset - 2016</v>
      </c>
    </row>
    <row r="2345" spans="1:11" x14ac:dyDescent="0.25">
      <c r="A2345">
        <v>821</v>
      </c>
      <c r="B2345">
        <v>4</v>
      </c>
      <c r="C2345">
        <v>107</v>
      </c>
      <c r="D2345">
        <v>1</v>
      </c>
      <c r="E2345">
        <v>416.99</v>
      </c>
      <c r="F2345">
        <v>0.05</v>
      </c>
      <c r="G2345">
        <f>(order_items[[#This Row],[quantity]]*order_items[[#This Row],[list_price]]-order_items[[#This Row],[discount]])</f>
        <v>416.94</v>
      </c>
      <c r="H2345" t="str">
        <f>VLOOKUP(I2345, 'categories'!$A$2:$B$1000, 2, FALSE)</f>
        <v>Comfort Bicycles</v>
      </c>
      <c r="I2345">
        <f>VLOOKUP(C2345, products!$A$2:$D$1000, 4, FALSE)</f>
        <v>2</v>
      </c>
      <c r="J2345" t="str">
        <f>VLOOKUP(D2345, stores!$A$2:$B$1000, 2, FALSE)</f>
        <v>Santa Cruz Bikes</v>
      </c>
      <c r="K2345" t="str">
        <f>VLOOKUP(C:C,products!$A$2:$B$1000,2,)</f>
        <v>Sun Bicycles Cruz 7 - 2017</v>
      </c>
    </row>
    <row r="2346" spans="1:11" x14ac:dyDescent="0.25">
      <c r="A2346">
        <v>822</v>
      </c>
      <c r="B2346">
        <v>1</v>
      </c>
      <c r="C2346">
        <v>53</v>
      </c>
      <c r="D2346">
        <v>1</v>
      </c>
      <c r="E2346">
        <v>749.99</v>
      </c>
      <c r="F2346">
        <v>0.05</v>
      </c>
      <c r="G2346">
        <f>(order_items[[#This Row],[quantity]]*order_items[[#This Row],[list_price]]-order_items[[#This Row],[discount]])</f>
        <v>749.94</v>
      </c>
      <c r="H2346" t="str">
        <f>VLOOKUP(I2346, 'categories'!$A$2:$B$1000, 2, FALSE)</f>
        <v>Road Bikes</v>
      </c>
      <c r="I2346">
        <f>VLOOKUP(C2346, products!$A$2:$D$1000, 4, FALSE)</f>
        <v>7</v>
      </c>
      <c r="J2346" t="str">
        <f>VLOOKUP(D2346, stores!$A$2:$B$1000, 2, FALSE)</f>
        <v>Santa Cruz Bikes</v>
      </c>
      <c r="K2346" t="str">
        <f>VLOOKUP(C:C,products!$A$2:$B$1000,2,)</f>
        <v>Surly Ogre Frameset - 2017</v>
      </c>
    </row>
    <row r="2347" spans="1:11" x14ac:dyDescent="0.25">
      <c r="A2347">
        <v>822</v>
      </c>
      <c r="B2347">
        <v>2</v>
      </c>
      <c r="C2347">
        <v>72</v>
      </c>
      <c r="D2347">
        <v>1</v>
      </c>
      <c r="E2347">
        <v>619.99</v>
      </c>
      <c r="F2347">
        <v>0.2</v>
      </c>
      <c r="G2347">
        <f>(order_items[[#This Row],[quantity]]*order_items[[#This Row],[list_price]]-order_items[[#This Row],[discount]])</f>
        <v>619.79</v>
      </c>
      <c r="H2347" t="str">
        <f>VLOOKUP(I2347, 'categories'!$A$2:$B$1000, 2, FALSE)</f>
        <v>Cruisers Bicycles</v>
      </c>
      <c r="I2347">
        <f>VLOOKUP(C2347, products!$A$2:$D$1000, 4, FALSE)</f>
        <v>3</v>
      </c>
      <c r="J2347" t="str">
        <f>VLOOKUP(D2347, stores!$A$2:$B$1000, 2, FALSE)</f>
        <v>Santa Cruz Bikes</v>
      </c>
      <c r="K2347" t="str">
        <f>VLOOKUP(C:C,products!$A$2:$B$1000,2,)</f>
        <v>Sun Bicycles Biscayne Tandem 7 - 2017</v>
      </c>
    </row>
    <row r="2348" spans="1:11" x14ac:dyDescent="0.25">
      <c r="A2348">
        <v>823</v>
      </c>
      <c r="B2348">
        <v>1</v>
      </c>
      <c r="C2348">
        <v>56</v>
      </c>
      <c r="D2348">
        <v>2</v>
      </c>
      <c r="E2348">
        <v>5499.99</v>
      </c>
      <c r="F2348">
        <v>7.0000000000000007E-2</v>
      </c>
      <c r="G2348">
        <f>(order_items[[#This Row],[quantity]]*order_items[[#This Row],[list_price]]-order_items[[#This Row],[discount]])</f>
        <v>10999.91</v>
      </c>
      <c r="H2348" t="str">
        <f>VLOOKUP(I2348, 'categories'!$A$2:$B$1000, 2, FALSE)</f>
        <v>Road Bikes</v>
      </c>
      <c r="I2348">
        <f>VLOOKUP(C2348, products!$A$2:$D$1000, 4, FALSE)</f>
        <v>7</v>
      </c>
      <c r="J2348" t="str">
        <f>VLOOKUP(D2348, stores!$A$2:$B$1000, 2, FALSE)</f>
        <v>Baldwin Bikes</v>
      </c>
      <c r="K2348" t="str">
        <f>VLOOKUP(C:C,products!$A$2:$B$1000,2,)</f>
        <v>Trek Domane SLR 6 Disc - 2017</v>
      </c>
    </row>
    <row r="2349" spans="1:11" x14ac:dyDescent="0.25">
      <c r="A2349">
        <v>823</v>
      </c>
      <c r="B2349">
        <v>2</v>
      </c>
      <c r="C2349">
        <v>86</v>
      </c>
      <c r="D2349">
        <v>2</v>
      </c>
      <c r="E2349">
        <v>149.99</v>
      </c>
      <c r="F2349">
        <v>0.2</v>
      </c>
      <c r="G2349">
        <f>(order_items[[#This Row],[quantity]]*order_items[[#This Row],[list_price]]-order_items[[#This Row],[discount]])</f>
        <v>299.78000000000003</v>
      </c>
      <c r="H2349" t="str">
        <f>VLOOKUP(I2349, 'categories'!$A$2:$B$1000, 2, FALSE)</f>
        <v>Children Bicycles</v>
      </c>
      <c r="I2349">
        <f>VLOOKUP(C2349, products!$A$2:$D$1000, 4, FALSE)</f>
        <v>1</v>
      </c>
      <c r="J2349" t="str">
        <f>VLOOKUP(D2349, stores!$A$2:$B$1000, 2, FALSE)</f>
        <v>Baldwin Bikes</v>
      </c>
      <c r="K2349" t="str">
        <f>VLOOKUP(C:C,products!$A$2:$B$1000,2,)</f>
        <v>Trek Girl's Kickster - 2017</v>
      </c>
    </row>
    <row r="2350" spans="1:11" x14ac:dyDescent="0.25">
      <c r="A2350">
        <v>823</v>
      </c>
      <c r="B2350">
        <v>3</v>
      </c>
      <c r="C2350">
        <v>81</v>
      </c>
      <c r="D2350">
        <v>1</v>
      </c>
      <c r="E2350">
        <v>1099.99</v>
      </c>
      <c r="F2350">
        <v>0.2</v>
      </c>
      <c r="G2350">
        <f>(order_items[[#This Row],[quantity]]*order_items[[#This Row],[list_price]]-order_items[[#This Row],[discount]])</f>
        <v>1099.79</v>
      </c>
      <c r="H2350" t="str">
        <f>VLOOKUP(I2350, 'categories'!$A$2:$B$1000, 2, FALSE)</f>
        <v>Cruisers Bicycles</v>
      </c>
      <c r="I2350">
        <f>VLOOKUP(C2350, products!$A$2:$D$1000, 4, FALSE)</f>
        <v>3</v>
      </c>
      <c r="J2350" t="str">
        <f>VLOOKUP(D2350, stores!$A$2:$B$1000, 2, FALSE)</f>
        <v>Santa Cruz Bikes</v>
      </c>
      <c r="K2350" t="str">
        <f>VLOOKUP(C:C,products!$A$2:$B$1000,2,)</f>
        <v>Electra Amsterdam Fashion 7i Ladies' - 2017</v>
      </c>
    </row>
    <row r="2351" spans="1:11" x14ac:dyDescent="0.25">
      <c r="A2351">
        <v>824</v>
      </c>
      <c r="B2351">
        <v>1</v>
      </c>
      <c r="C2351">
        <v>92</v>
      </c>
      <c r="D2351">
        <v>2</v>
      </c>
      <c r="E2351">
        <v>209.99</v>
      </c>
      <c r="F2351">
        <v>0.1</v>
      </c>
      <c r="G2351">
        <f>(order_items[[#This Row],[quantity]]*order_items[[#This Row],[list_price]]-order_items[[#This Row],[discount]])</f>
        <v>419.88</v>
      </c>
      <c r="H2351" t="str">
        <f>VLOOKUP(I2351, 'categories'!$A$2:$B$1000, 2, FALSE)</f>
        <v>Children Bicycles</v>
      </c>
      <c r="I2351">
        <f>VLOOKUP(C2351, products!$A$2:$D$1000, 4, FALSE)</f>
        <v>1</v>
      </c>
      <c r="J2351" t="str">
        <f>VLOOKUP(D2351, stores!$A$2:$B$1000, 2, FALSE)</f>
        <v>Baldwin Bikes</v>
      </c>
      <c r="K2351" t="str">
        <f>VLOOKUP(C:C,products!$A$2:$B$1000,2,)</f>
        <v>Haro Shredder 20 - 2017</v>
      </c>
    </row>
    <row r="2352" spans="1:11" x14ac:dyDescent="0.25">
      <c r="A2352">
        <v>825</v>
      </c>
      <c r="B2352">
        <v>1</v>
      </c>
      <c r="C2352">
        <v>19</v>
      </c>
      <c r="D2352">
        <v>1</v>
      </c>
      <c r="E2352">
        <v>449</v>
      </c>
      <c r="F2352">
        <v>0.1</v>
      </c>
      <c r="G2352">
        <f>(order_items[[#This Row],[quantity]]*order_items[[#This Row],[list_price]]-order_items[[#This Row],[discount]])</f>
        <v>448.9</v>
      </c>
      <c r="H2352" t="str">
        <f>VLOOKUP(I2352, 'categories'!$A$2:$B$1000, 2, FALSE)</f>
        <v>Cruisers Bicycles</v>
      </c>
      <c r="I2352">
        <f>VLOOKUP(C2352, products!$A$2:$D$1000, 4, FALSE)</f>
        <v>3</v>
      </c>
      <c r="J2352" t="str">
        <f>VLOOKUP(D2352, stores!$A$2:$B$1000, 2, FALSE)</f>
        <v>Santa Cruz Bikes</v>
      </c>
      <c r="K2352" t="str">
        <f>VLOOKUP(C:C,products!$A$2:$B$1000,2,)</f>
        <v>Pure Cycles William 3-Speed - 2016</v>
      </c>
    </row>
    <row r="2353" spans="1:11" x14ac:dyDescent="0.25">
      <c r="A2353">
        <v>825</v>
      </c>
      <c r="B2353">
        <v>2</v>
      </c>
      <c r="C2353">
        <v>30</v>
      </c>
      <c r="D2353">
        <v>2</v>
      </c>
      <c r="E2353">
        <v>999.99</v>
      </c>
      <c r="F2353">
        <v>0.2</v>
      </c>
      <c r="G2353">
        <f>(order_items[[#This Row],[quantity]]*order_items[[#This Row],[list_price]]-order_items[[#This Row],[discount]])</f>
        <v>1999.78</v>
      </c>
      <c r="H2353" t="str">
        <f>VLOOKUP(I2353, 'categories'!$A$2:$B$1000, 2, FALSE)</f>
        <v>Mountain Bikes</v>
      </c>
      <c r="I2353">
        <f>VLOOKUP(C2353, products!$A$2:$D$1000, 4, FALSE)</f>
        <v>6</v>
      </c>
      <c r="J2353" t="str">
        <f>VLOOKUP(D2353, stores!$A$2:$B$1000, 2, FALSE)</f>
        <v>Baldwin Bikes</v>
      </c>
      <c r="K2353" t="str">
        <f>VLOOKUP(C:C,products!$A$2:$B$1000,2,)</f>
        <v>Surly Ice Cream Truck Frameset - 2017</v>
      </c>
    </row>
    <row r="2354" spans="1:11" x14ac:dyDescent="0.25">
      <c r="A2354">
        <v>826</v>
      </c>
      <c r="B2354">
        <v>1</v>
      </c>
      <c r="C2354">
        <v>45</v>
      </c>
      <c r="D2354">
        <v>2</v>
      </c>
      <c r="E2354">
        <v>869.99</v>
      </c>
      <c r="F2354">
        <v>0.2</v>
      </c>
      <c r="G2354">
        <f>(order_items[[#This Row],[quantity]]*order_items[[#This Row],[list_price]]-order_items[[#This Row],[discount]])</f>
        <v>1739.78</v>
      </c>
      <c r="H2354" t="str">
        <f>VLOOKUP(I2354, 'categories'!$A$2:$B$1000, 2, FALSE)</f>
        <v>Mountain Bikes</v>
      </c>
      <c r="I2354">
        <f>VLOOKUP(C2354, products!$A$2:$D$1000, 4, FALSE)</f>
        <v>6</v>
      </c>
      <c r="J2354" t="str">
        <f>VLOOKUP(D2354, stores!$A$2:$B$1000, 2, FALSE)</f>
        <v>Baldwin Bikes</v>
      </c>
      <c r="K2354" t="str">
        <f>VLOOKUP(C:C,products!$A$2:$B$1000,2,)</f>
        <v>Haro SR 1.2 - 2017</v>
      </c>
    </row>
    <row r="2355" spans="1:11" x14ac:dyDescent="0.25">
      <c r="A2355">
        <v>826</v>
      </c>
      <c r="B2355">
        <v>2</v>
      </c>
      <c r="C2355">
        <v>36</v>
      </c>
      <c r="D2355">
        <v>1</v>
      </c>
      <c r="E2355">
        <v>832.99</v>
      </c>
      <c r="F2355">
        <v>0.1</v>
      </c>
      <c r="G2355">
        <f>(order_items[[#This Row],[quantity]]*order_items[[#This Row],[list_price]]-order_items[[#This Row],[discount]])</f>
        <v>832.89</v>
      </c>
      <c r="H2355" t="str">
        <f>VLOOKUP(I2355, 'categories'!$A$2:$B$1000, 2, FALSE)</f>
        <v>Mountain Bikes</v>
      </c>
      <c r="I2355">
        <f>VLOOKUP(C2355, products!$A$2:$D$1000, 4, FALSE)</f>
        <v>6</v>
      </c>
      <c r="J2355" t="str">
        <f>VLOOKUP(D2355, stores!$A$2:$B$1000, 2, FALSE)</f>
        <v>Santa Cruz Bikes</v>
      </c>
      <c r="K2355" t="str">
        <f>VLOOKUP(C:C,products!$A$2:$B$1000,2,)</f>
        <v>Surly Troll Frameset - 2017</v>
      </c>
    </row>
    <row r="2356" spans="1:11" x14ac:dyDescent="0.25">
      <c r="A2356">
        <v>827</v>
      </c>
      <c r="B2356">
        <v>1</v>
      </c>
      <c r="C2356">
        <v>43</v>
      </c>
      <c r="D2356">
        <v>1</v>
      </c>
      <c r="E2356">
        <v>5299.99</v>
      </c>
      <c r="F2356">
        <v>0.05</v>
      </c>
      <c r="G2356">
        <f>(order_items[[#This Row],[quantity]]*order_items[[#This Row],[list_price]]-order_items[[#This Row],[discount]])</f>
        <v>5299.94</v>
      </c>
      <c r="H2356" t="str">
        <f>VLOOKUP(I2356, 'categories'!$A$2:$B$1000, 2, FALSE)</f>
        <v>Mountain Bikes</v>
      </c>
      <c r="I2356">
        <f>VLOOKUP(C2356, products!$A$2:$D$1000, 4, FALSE)</f>
        <v>6</v>
      </c>
      <c r="J2356" t="str">
        <f>VLOOKUP(D2356, stores!$A$2:$B$1000, 2, FALSE)</f>
        <v>Santa Cruz Bikes</v>
      </c>
      <c r="K2356" t="str">
        <f>VLOOKUP(C:C,products!$A$2:$B$1000,2,)</f>
        <v>Trek Fuel EX 9.8 27.5 Plus - 2017</v>
      </c>
    </row>
    <row r="2357" spans="1:11" x14ac:dyDescent="0.25">
      <c r="A2357">
        <v>827</v>
      </c>
      <c r="B2357">
        <v>2</v>
      </c>
      <c r="C2357">
        <v>41</v>
      </c>
      <c r="D2357">
        <v>1</v>
      </c>
      <c r="E2357">
        <v>1469.99</v>
      </c>
      <c r="F2357">
        <v>0.2</v>
      </c>
      <c r="G2357">
        <f>(order_items[[#This Row],[quantity]]*order_items[[#This Row],[list_price]]-order_items[[#This Row],[discount]])</f>
        <v>1469.79</v>
      </c>
      <c r="H2357" t="str">
        <f>VLOOKUP(I2357, 'categories'!$A$2:$B$1000, 2, FALSE)</f>
        <v>Mountain Bikes</v>
      </c>
      <c r="I2357">
        <f>VLOOKUP(C2357, products!$A$2:$D$1000, 4, FALSE)</f>
        <v>6</v>
      </c>
      <c r="J2357" t="str">
        <f>VLOOKUP(D2357, stores!$A$2:$B$1000, 2, FALSE)</f>
        <v>Santa Cruz Bikes</v>
      </c>
      <c r="K2357" t="str">
        <f>VLOOKUP(C:C,products!$A$2:$B$1000,2,)</f>
        <v>Haro Shift R3 - 2017</v>
      </c>
    </row>
    <row r="2358" spans="1:11" x14ac:dyDescent="0.25">
      <c r="A2358">
        <v>827</v>
      </c>
      <c r="B2358">
        <v>3</v>
      </c>
      <c r="C2358">
        <v>28</v>
      </c>
      <c r="D2358">
        <v>1</v>
      </c>
      <c r="E2358">
        <v>2499.9899999999998</v>
      </c>
      <c r="F2358">
        <v>0.2</v>
      </c>
      <c r="G2358">
        <f>(order_items[[#This Row],[quantity]]*order_items[[#This Row],[list_price]]-order_items[[#This Row],[discount]])</f>
        <v>2499.79</v>
      </c>
      <c r="H2358" t="str">
        <f>VLOOKUP(I2358, 'categories'!$A$2:$B$1000, 2, FALSE)</f>
        <v>Mountain Bikes</v>
      </c>
      <c r="I2358">
        <f>VLOOKUP(C2358, products!$A$2:$D$1000, 4, FALSE)</f>
        <v>6</v>
      </c>
      <c r="J2358" t="str">
        <f>VLOOKUP(D2358, stores!$A$2:$B$1000, 2, FALSE)</f>
        <v>Santa Cruz Bikes</v>
      </c>
      <c r="K2358" t="str">
        <f>VLOOKUP(C:C,products!$A$2:$B$1000,2,)</f>
        <v>Surly Karate Monkey 27.5+ Frameset - 2017</v>
      </c>
    </row>
    <row r="2359" spans="1:11" x14ac:dyDescent="0.25">
      <c r="A2359">
        <v>827</v>
      </c>
      <c r="B2359">
        <v>4</v>
      </c>
      <c r="C2359">
        <v>108</v>
      </c>
      <c r="D2359">
        <v>1</v>
      </c>
      <c r="E2359">
        <v>449.99</v>
      </c>
      <c r="F2359">
        <v>0.2</v>
      </c>
      <c r="G2359">
        <f>(order_items[[#This Row],[quantity]]*order_items[[#This Row],[list_price]]-order_items[[#This Row],[discount]])</f>
        <v>449.79</v>
      </c>
      <c r="H2359" t="str">
        <f>VLOOKUP(I2359, 'categories'!$A$2:$B$1000, 2, FALSE)</f>
        <v>Comfort Bicycles</v>
      </c>
      <c r="I2359">
        <f>VLOOKUP(C2359, products!$A$2:$D$1000, 4, FALSE)</f>
        <v>2</v>
      </c>
      <c r="J2359" t="str">
        <f>VLOOKUP(D2359, stores!$A$2:$B$1000, 2, FALSE)</f>
        <v>Santa Cruz Bikes</v>
      </c>
      <c r="K2359" t="str">
        <f>VLOOKUP(C:C,products!$A$2:$B$1000,2,)</f>
        <v>Sun Bicycles Cruz 3 - Women's - 2017</v>
      </c>
    </row>
    <row r="2360" spans="1:11" x14ac:dyDescent="0.25">
      <c r="A2360">
        <v>828</v>
      </c>
      <c r="B2360">
        <v>1</v>
      </c>
      <c r="C2360">
        <v>25</v>
      </c>
      <c r="D2360">
        <v>2</v>
      </c>
      <c r="E2360">
        <v>499.99</v>
      </c>
      <c r="F2360">
        <v>0.2</v>
      </c>
      <c r="G2360">
        <f>(order_items[[#This Row],[quantity]]*order_items[[#This Row],[list_price]]-order_items[[#This Row],[discount]])</f>
        <v>999.78</v>
      </c>
      <c r="H2360" t="str">
        <f>VLOOKUP(I2360, 'categories'!$A$2:$B$1000, 2, FALSE)</f>
        <v>Comfort Bicycles</v>
      </c>
      <c r="I2360">
        <f>VLOOKUP(C2360, products!$A$2:$D$1000, 4, FALSE)</f>
        <v>2</v>
      </c>
      <c r="J2360" t="str">
        <f>VLOOKUP(D2360, stores!$A$2:$B$1000, 2, FALSE)</f>
        <v>Baldwin Bikes</v>
      </c>
      <c r="K2360" t="str">
        <f>VLOOKUP(C:C,products!$A$2:$B$1000,2,)</f>
        <v>Electra Townie Original 7D - 2015/2016</v>
      </c>
    </row>
    <row r="2361" spans="1:11" x14ac:dyDescent="0.25">
      <c r="A2361">
        <v>828</v>
      </c>
      <c r="B2361">
        <v>2</v>
      </c>
      <c r="C2361">
        <v>24</v>
      </c>
      <c r="D2361">
        <v>1</v>
      </c>
      <c r="E2361">
        <v>549.99</v>
      </c>
      <c r="F2361">
        <v>0.2</v>
      </c>
      <c r="G2361">
        <f>(order_items[[#This Row],[quantity]]*order_items[[#This Row],[list_price]]-order_items[[#This Row],[discount]])</f>
        <v>549.79</v>
      </c>
      <c r="H2361" t="str">
        <f>VLOOKUP(I2361, 'categories'!$A$2:$B$1000, 2, FALSE)</f>
        <v>Comfort Bicycles</v>
      </c>
      <c r="I2361">
        <f>VLOOKUP(C2361, products!$A$2:$D$1000, 4, FALSE)</f>
        <v>2</v>
      </c>
      <c r="J2361" t="str">
        <f>VLOOKUP(D2361, stores!$A$2:$B$1000, 2, FALSE)</f>
        <v>Santa Cruz Bikes</v>
      </c>
      <c r="K2361" t="str">
        <f>VLOOKUP(C:C,products!$A$2:$B$1000,2,)</f>
        <v>Electra Townie Original 21D - 2016</v>
      </c>
    </row>
    <row r="2362" spans="1:11" x14ac:dyDescent="0.25">
      <c r="A2362">
        <v>828</v>
      </c>
      <c r="B2362">
        <v>3</v>
      </c>
      <c r="C2362">
        <v>55</v>
      </c>
      <c r="D2362">
        <v>2</v>
      </c>
      <c r="E2362">
        <v>2699.99</v>
      </c>
      <c r="F2362">
        <v>7.0000000000000007E-2</v>
      </c>
      <c r="G2362">
        <f>(order_items[[#This Row],[quantity]]*order_items[[#This Row],[list_price]]-order_items[[#This Row],[discount]])</f>
        <v>5399.91</v>
      </c>
      <c r="H2362" t="str">
        <f>VLOOKUP(I2362, 'categories'!$A$2:$B$1000, 2, FALSE)</f>
        <v>Road Bikes</v>
      </c>
      <c r="I2362">
        <f>VLOOKUP(C2362, products!$A$2:$D$1000, 4, FALSE)</f>
        <v>7</v>
      </c>
      <c r="J2362" t="str">
        <f>VLOOKUP(D2362, stores!$A$2:$B$1000, 2, FALSE)</f>
        <v>Baldwin Bikes</v>
      </c>
      <c r="K2362" t="str">
        <f>VLOOKUP(C:C,products!$A$2:$B$1000,2,)</f>
        <v>Trek Domane S 6 - 2017</v>
      </c>
    </row>
    <row r="2363" spans="1:11" x14ac:dyDescent="0.25">
      <c r="A2363">
        <v>829</v>
      </c>
      <c r="B2363">
        <v>1</v>
      </c>
      <c r="C2363">
        <v>103</v>
      </c>
      <c r="D2363">
        <v>1</v>
      </c>
      <c r="E2363">
        <v>551.99</v>
      </c>
      <c r="F2363">
        <v>0.2</v>
      </c>
      <c r="G2363">
        <f>(order_items[[#This Row],[quantity]]*order_items[[#This Row],[list_price]]-order_items[[#This Row],[discount]])</f>
        <v>551.79</v>
      </c>
      <c r="H2363" t="str">
        <f>VLOOKUP(I2363, 'categories'!$A$2:$B$1000, 2, FALSE)</f>
        <v>Comfort Bicycles</v>
      </c>
      <c r="I2363">
        <f>VLOOKUP(C2363, products!$A$2:$D$1000, 4, FALSE)</f>
        <v>2</v>
      </c>
      <c r="J2363" t="str">
        <f>VLOOKUP(D2363, stores!$A$2:$B$1000, 2, FALSE)</f>
        <v>Santa Cruz Bikes</v>
      </c>
      <c r="K2363" t="str">
        <f>VLOOKUP(C:C,products!$A$2:$B$1000,2,)</f>
        <v>Sun Bicycles Streamway 3 - 2017</v>
      </c>
    </row>
    <row r="2364" spans="1:11" x14ac:dyDescent="0.25">
      <c r="A2364">
        <v>829</v>
      </c>
      <c r="B2364">
        <v>2</v>
      </c>
      <c r="C2364">
        <v>105</v>
      </c>
      <c r="D2364">
        <v>2</v>
      </c>
      <c r="E2364">
        <v>533.99</v>
      </c>
      <c r="F2364">
        <v>0.1</v>
      </c>
      <c r="G2364">
        <f>(order_items[[#This Row],[quantity]]*order_items[[#This Row],[list_price]]-order_items[[#This Row],[discount]])</f>
        <v>1067.8800000000001</v>
      </c>
      <c r="H2364" t="str">
        <f>VLOOKUP(I2364, 'categories'!$A$2:$B$1000, 2, FALSE)</f>
        <v>Comfort Bicycles</v>
      </c>
      <c r="I2364">
        <f>VLOOKUP(C2364, products!$A$2:$D$1000, 4, FALSE)</f>
        <v>2</v>
      </c>
      <c r="J2364" t="str">
        <f>VLOOKUP(D2364, stores!$A$2:$B$1000, 2, FALSE)</f>
        <v>Baldwin Bikes</v>
      </c>
      <c r="K2364" t="str">
        <f>VLOOKUP(C:C,products!$A$2:$B$1000,2,)</f>
        <v>Sun Bicycles Streamway 7 - 2017</v>
      </c>
    </row>
    <row r="2365" spans="1:11" x14ac:dyDescent="0.25">
      <c r="A2365">
        <v>830</v>
      </c>
      <c r="B2365">
        <v>1</v>
      </c>
      <c r="C2365">
        <v>85</v>
      </c>
      <c r="D2365">
        <v>2</v>
      </c>
      <c r="E2365">
        <v>329.99</v>
      </c>
      <c r="F2365">
        <v>0.2</v>
      </c>
      <c r="G2365">
        <f>(order_items[[#This Row],[quantity]]*order_items[[#This Row],[list_price]]-order_items[[#This Row],[discount]])</f>
        <v>659.78</v>
      </c>
      <c r="H2365" t="str">
        <f>VLOOKUP(I2365, 'categories'!$A$2:$B$1000, 2, FALSE)</f>
        <v>Children Bicycles</v>
      </c>
      <c r="I2365">
        <f>VLOOKUP(C2365, products!$A$2:$D$1000, 4, FALSE)</f>
        <v>1</v>
      </c>
      <c r="J2365" t="str">
        <f>VLOOKUP(D2365, stores!$A$2:$B$1000, 2, FALSE)</f>
        <v>Baldwin Bikes</v>
      </c>
      <c r="K2365" t="str">
        <f>VLOOKUP(C:C,products!$A$2:$B$1000,2,)</f>
        <v>Haro Downtown 16 - 2017</v>
      </c>
    </row>
    <row r="2366" spans="1:11" x14ac:dyDescent="0.25">
      <c r="A2366">
        <v>830</v>
      </c>
      <c r="B2366">
        <v>2</v>
      </c>
      <c r="C2366">
        <v>100</v>
      </c>
      <c r="D2366">
        <v>2</v>
      </c>
      <c r="E2366">
        <v>489.99</v>
      </c>
      <c r="F2366">
        <v>7.0000000000000007E-2</v>
      </c>
      <c r="G2366">
        <f>(order_items[[#This Row],[quantity]]*order_items[[#This Row],[list_price]]-order_items[[#This Row],[discount]])</f>
        <v>979.91</v>
      </c>
      <c r="H2366" t="str">
        <f>VLOOKUP(I2366, 'categories'!$A$2:$B$1000, 2, FALSE)</f>
        <v>Children Bicycles</v>
      </c>
      <c r="I2366">
        <f>VLOOKUP(C2366, products!$A$2:$D$1000, 4, FALSE)</f>
        <v>1</v>
      </c>
      <c r="J2366" t="str">
        <f>VLOOKUP(D2366, stores!$A$2:$B$1000, 2, FALSE)</f>
        <v>Baldwin Bikes</v>
      </c>
      <c r="K2366" t="str">
        <f>VLOOKUP(C:C,products!$A$2:$B$1000,2,)</f>
        <v>Electra Townie 3i EQ (20-inch) - Boys' - 2017</v>
      </c>
    </row>
    <row r="2367" spans="1:11" x14ac:dyDescent="0.25">
      <c r="A2367">
        <v>830</v>
      </c>
      <c r="B2367">
        <v>3</v>
      </c>
      <c r="C2367">
        <v>96</v>
      </c>
      <c r="D2367">
        <v>2</v>
      </c>
      <c r="E2367">
        <v>349.99</v>
      </c>
      <c r="F2367">
        <v>0.2</v>
      </c>
      <c r="G2367">
        <f>(order_items[[#This Row],[quantity]]*order_items[[#This Row],[list_price]]-order_items[[#This Row],[discount]])</f>
        <v>699.78</v>
      </c>
      <c r="H2367" t="str">
        <f>VLOOKUP(I2367, 'categories'!$A$2:$B$1000, 2, FALSE)</f>
        <v>Children Bicycles</v>
      </c>
      <c r="I2367">
        <f>VLOOKUP(C2367, products!$A$2:$D$1000, 4, FALSE)</f>
        <v>1</v>
      </c>
      <c r="J2367" t="str">
        <f>VLOOKUP(D2367, stores!$A$2:$B$1000, 2, FALSE)</f>
        <v>Baldwin Bikes</v>
      </c>
      <c r="K2367" t="str">
        <f>VLOOKUP(C:C,products!$A$2:$B$1000,2,)</f>
        <v>Electra Moto 3i (20-inch) - Boy's - 2017</v>
      </c>
    </row>
    <row r="2368" spans="1:11" x14ac:dyDescent="0.25">
      <c r="A2368">
        <v>831</v>
      </c>
      <c r="B2368">
        <v>1</v>
      </c>
      <c r="C2368">
        <v>67</v>
      </c>
      <c r="D2368">
        <v>1</v>
      </c>
      <c r="E2368">
        <v>250.99</v>
      </c>
      <c r="F2368">
        <v>0.2</v>
      </c>
      <c r="G2368">
        <f>(order_items[[#This Row],[quantity]]*order_items[[#This Row],[list_price]]-order_items[[#This Row],[discount]])</f>
        <v>250.79000000000002</v>
      </c>
      <c r="H2368" t="str">
        <f>VLOOKUP(I2368, 'categories'!$A$2:$B$1000, 2, FALSE)</f>
        <v>Cruisers Bicycles</v>
      </c>
      <c r="I2368">
        <f>VLOOKUP(C2368, products!$A$2:$D$1000, 4, FALSE)</f>
        <v>3</v>
      </c>
      <c r="J2368" t="str">
        <f>VLOOKUP(D2368, stores!$A$2:$B$1000, 2, FALSE)</f>
        <v>Santa Cruz Bikes</v>
      </c>
      <c r="K2368" t="str">
        <f>VLOOKUP(C:C,products!$A$2:$B$1000,2,)</f>
        <v>Sun Bicycles Revolutions 24 - Girl's - 2017</v>
      </c>
    </row>
    <row r="2369" spans="1:11" x14ac:dyDescent="0.25">
      <c r="A2369">
        <v>831</v>
      </c>
      <c r="B2369">
        <v>2</v>
      </c>
      <c r="C2369">
        <v>11</v>
      </c>
      <c r="D2369">
        <v>1</v>
      </c>
      <c r="E2369">
        <v>1680.99</v>
      </c>
      <c r="F2369">
        <v>0.2</v>
      </c>
      <c r="G2369">
        <f>(order_items[[#This Row],[quantity]]*order_items[[#This Row],[list_price]]-order_items[[#This Row],[discount]])</f>
        <v>1680.79</v>
      </c>
      <c r="H2369" t="str">
        <f>VLOOKUP(I2369, 'categories'!$A$2:$B$1000, 2, FALSE)</f>
        <v>Cyclocross Bicycles</v>
      </c>
      <c r="I2369">
        <f>VLOOKUP(C2369, products!$A$2:$D$1000, 4, FALSE)</f>
        <v>4</v>
      </c>
      <c r="J2369" t="str">
        <f>VLOOKUP(D2369, stores!$A$2:$B$1000, 2, FALSE)</f>
        <v>Santa Cruz Bikes</v>
      </c>
      <c r="K2369" t="str">
        <f>VLOOKUP(C:C,products!$A$2:$B$1000,2,)</f>
        <v>Surly Straggler 650b - 2016</v>
      </c>
    </row>
    <row r="2370" spans="1:11" x14ac:dyDescent="0.25">
      <c r="A2370">
        <v>831</v>
      </c>
      <c r="B2370">
        <v>3</v>
      </c>
      <c r="C2370">
        <v>68</v>
      </c>
      <c r="D2370">
        <v>1</v>
      </c>
      <c r="E2370">
        <v>449.99</v>
      </c>
      <c r="F2370">
        <v>0.1</v>
      </c>
      <c r="G2370">
        <f>(order_items[[#This Row],[quantity]]*order_items[[#This Row],[list_price]]-order_items[[#This Row],[discount]])</f>
        <v>449.89</v>
      </c>
      <c r="H2370" t="str">
        <f>VLOOKUP(I2370, 'categories'!$A$2:$B$1000, 2, FALSE)</f>
        <v>Cruisers Bicycles</v>
      </c>
      <c r="I2370">
        <f>VLOOKUP(C2370, products!$A$2:$D$1000, 4, FALSE)</f>
        <v>3</v>
      </c>
      <c r="J2370" t="str">
        <f>VLOOKUP(D2370, stores!$A$2:$B$1000, 2, FALSE)</f>
        <v>Santa Cruz Bikes</v>
      </c>
      <c r="K2370" t="str">
        <f>VLOOKUP(C:C,products!$A$2:$B$1000,2,)</f>
        <v>Sun Bicycles Cruz 3 - 2017</v>
      </c>
    </row>
    <row r="2371" spans="1:11" x14ac:dyDescent="0.25">
      <c r="A2371">
        <v>832</v>
      </c>
      <c r="B2371">
        <v>1</v>
      </c>
      <c r="C2371">
        <v>54</v>
      </c>
      <c r="D2371">
        <v>1</v>
      </c>
      <c r="E2371">
        <v>3199.99</v>
      </c>
      <c r="F2371">
        <v>0.05</v>
      </c>
      <c r="G2371">
        <f>(order_items[[#This Row],[quantity]]*order_items[[#This Row],[list_price]]-order_items[[#This Row],[discount]])</f>
        <v>3199.9399999999996</v>
      </c>
      <c r="H2371" t="str">
        <f>VLOOKUP(I2371, 'categories'!$A$2:$B$1000, 2, FALSE)</f>
        <v>Road Bikes</v>
      </c>
      <c r="I2371">
        <f>VLOOKUP(C2371, products!$A$2:$D$1000, 4, FALSE)</f>
        <v>7</v>
      </c>
      <c r="J2371" t="str">
        <f>VLOOKUP(D2371, stores!$A$2:$B$1000, 2, FALSE)</f>
        <v>Santa Cruz Bikes</v>
      </c>
      <c r="K2371" t="str">
        <f>VLOOKUP(C:C,products!$A$2:$B$1000,2,)</f>
        <v>Trek Domane SL Disc Frameset - 2017</v>
      </c>
    </row>
    <row r="2372" spans="1:11" x14ac:dyDescent="0.25">
      <c r="A2372">
        <v>832</v>
      </c>
      <c r="B2372">
        <v>2</v>
      </c>
      <c r="C2372">
        <v>45</v>
      </c>
      <c r="D2372">
        <v>1</v>
      </c>
      <c r="E2372">
        <v>869.99</v>
      </c>
      <c r="F2372">
        <v>0.2</v>
      </c>
      <c r="G2372">
        <f>(order_items[[#This Row],[quantity]]*order_items[[#This Row],[list_price]]-order_items[[#This Row],[discount]])</f>
        <v>869.79</v>
      </c>
      <c r="H2372" t="str">
        <f>VLOOKUP(I2372, 'categories'!$A$2:$B$1000, 2, FALSE)</f>
        <v>Mountain Bikes</v>
      </c>
      <c r="I2372">
        <f>VLOOKUP(C2372, products!$A$2:$D$1000, 4, FALSE)</f>
        <v>6</v>
      </c>
      <c r="J2372" t="str">
        <f>VLOOKUP(D2372, stores!$A$2:$B$1000, 2, FALSE)</f>
        <v>Santa Cruz Bikes</v>
      </c>
      <c r="K2372" t="str">
        <f>VLOOKUP(C:C,products!$A$2:$B$1000,2,)</f>
        <v>Haro SR 1.2 - 2017</v>
      </c>
    </row>
    <row r="2373" spans="1:11" x14ac:dyDescent="0.25">
      <c r="A2373">
        <v>832</v>
      </c>
      <c r="B2373">
        <v>3</v>
      </c>
      <c r="C2373">
        <v>27</v>
      </c>
      <c r="D2373">
        <v>1</v>
      </c>
      <c r="E2373">
        <v>999.99</v>
      </c>
      <c r="F2373">
        <v>7.0000000000000007E-2</v>
      </c>
      <c r="G2373">
        <f>(order_items[[#This Row],[quantity]]*order_items[[#This Row],[list_price]]-order_items[[#This Row],[discount]])</f>
        <v>999.92</v>
      </c>
      <c r="H2373" t="str">
        <f>VLOOKUP(I2373, 'categories'!$A$2:$B$1000, 2, FALSE)</f>
        <v>Mountain Bikes</v>
      </c>
      <c r="I2373">
        <f>VLOOKUP(C2373, products!$A$2:$D$1000, 4, FALSE)</f>
        <v>6</v>
      </c>
      <c r="J2373" t="str">
        <f>VLOOKUP(D2373, stores!$A$2:$B$1000, 2, FALSE)</f>
        <v>Santa Cruz Bikes</v>
      </c>
      <c r="K2373" t="str">
        <f>VLOOKUP(C:C,products!$A$2:$B$1000,2,)</f>
        <v>Surly Big Dummy Frameset - 2017</v>
      </c>
    </row>
    <row r="2374" spans="1:11" x14ac:dyDescent="0.25">
      <c r="A2374">
        <v>832</v>
      </c>
      <c r="B2374">
        <v>4</v>
      </c>
      <c r="C2374">
        <v>16</v>
      </c>
      <c r="D2374">
        <v>2</v>
      </c>
      <c r="E2374">
        <v>599.99</v>
      </c>
      <c r="F2374">
        <v>0.1</v>
      </c>
      <c r="G2374">
        <f>(order_items[[#This Row],[quantity]]*order_items[[#This Row],[list_price]]-order_items[[#This Row],[discount]])</f>
        <v>1199.8800000000001</v>
      </c>
      <c r="H2374" t="str">
        <f>VLOOKUP(I2374, 'categories'!$A$2:$B$1000, 2, FALSE)</f>
        <v>Cruisers Bicycles</v>
      </c>
      <c r="I2374">
        <f>VLOOKUP(C2374, products!$A$2:$D$1000, 4, FALSE)</f>
        <v>3</v>
      </c>
      <c r="J2374" t="str">
        <f>VLOOKUP(D2374, stores!$A$2:$B$1000, 2, FALSE)</f>
        <v>Baldwin Bikes</v>
      </c>
      <c r="K2374" t="str">
        <f>VLOOKUP(C:C,products!$A$2:$B$1000,2,)</f>
        <v>Electra Townie Original 7D EQ - 2016</v>
      </c>
    </row>
    <row r="2375" spans="1:11" x14ac:dyDescent="0.25">
      <c r="A2375">
        <v>833</v>
      </c>
      <c r="B2375">
        <v>1</v>
      </c>
      <c r="C2375">
        <v>20</v>
      </c>
      <c r="D2375">
        <v>2</v>
      </c>
      <c r="E2375">
        <v>599.99</v>
      </c>
      <c r="F2375">
        <v>0.05</v>
      </c>
      <c r="G2375">
        <f>(order_items[[#This Row],[quantity]]*order_items[[#This Row],[list_price]]-order_items[[#This Row],[discount]])</f>
        <v>1199.93</v>
      </c>
      <c r="H2375" t="str">
        <f>VLOOKUP(I2375, 'categories'!$A$2:$B$1000, 2, FALSE)</f>
        <v>Cruisers Bicycles</v>
      </c>
      <c r="I2375">
        <f>VLOOKUP(C2375, products!$A$2:$D$1000, 4, FALSE)</f>
        <v>3</v>
      </c>
      <c r="J2375" t="str">
        <f>VLOOKUP(D2375, stores!$A$2:$B$1000, 2, FALSE)</f>
        <v>Baldwin Bikes</v>
      </c>
      <c r="K2375" t="str">
        <f>VLOOKUP(C:C,products!$A$2:$B$1000,2,)</f>
        <v>Electra Townie Original 7D EQ - Women's - 2016</v>
      </c>
    </row>
    <row r="2376" spans="1:11" x14ac:dyDescent="0.25">
      <c r="A2376">
        <v>834</v>
      </c>
      <c r="B2376">
        <v>1</v>
      </c>
      <c r="C2376">
        <v>54</v>
      </c>
      <c r="D2376">
        <v>1</v>
      </c>
      <c r="E2376">
        <v>3199.99</v>
      </c>
      <c r="F2376">
        <v>7.0000000000000007E-2</v>
      </c>
      <c r="G2376">
        <f>(order_items[[#This Row],[quantity]]*order_items[[#This Row],[list_price]]-order_items[[#This Row],[discount]])</f>
        <v>3199.9199999999996</v>
      </c>
      <c r="H2376" t="str">
        <f>VLOOKUP(I2376, 'categories'!$A$2:$B$1000, 2, FALSE)</f>
        <v>Road Bikes</v>
      </c>
      <c r="I2376">
        <f>VLOOKUP(C2376, products!$A$2:$D$1000, 4, FALSE)</f>
        <v>7</v>
      </c>
      <c r="J2376" t="str">
        <f>VLOOKUP(D2376, stores!$A$2:$B$1000, 2, FALSE)</f>
        <v>Santa Cruz Bikes</v>
      </c>
      <c r="K2376" t="str">
        <f>VLOOKUP(C:C,products!$A$2:$B$1000,2,)</f>
        <v>Trek Domane SL Disc Frameset - 2017</v>
      </c>
    </row>
    <row r="2377" spans="1:11" x14ac:dyDescent="0.25">
      <c r="A2377">
        <v>834</v>
      </c>
      <c r="B2377">
        <v>2</v>
      </c>
      <c r="C2377">
        <v>21</v>
      </c>
      <c r="D2377">
        <v>1</v>
      </c>
      <c r="E2377">
        <v>269.99</v>
      </c>
      <c r="F2377">
        <v>0.05</v>
      </c>
      <c r="G2377">
        <f>(order_items[[#This Row],[quantity]]*order_items[[#This Row],[list_price]]-order_items[[#This Row],[discount]])</f>
        <v>269.94</v>
      </c>
      <c r="H2377" t="str">
        <f>VLOOKUP(I2377, 'categories'!$A$2:$B$1000, 2, FALSE)</f>
        <v>Children Bicycles</v>
      </c>
      <c r="I2377">
        <f>VLOOKUP(C2377, products!$A$2:$D$1000, 4, FALSE)</f>
        <v>1</v>
      </c>
      <c r="J2377" t="str">
        <f>VLOOKUP(D2377, stores!$A$2:$B$1000, 2, FALSE)</f>
        <v>Santa Cruz Bikes</v>
      </c>
      <c r="K2377" t="str">
        <f>VLOOKUP(C:C,products!$A$2:$B$1000,2,)</f>
        <v>Electra Cruiser 1 (24-Inch) - 2016</v>
      </c>
    </row>
    <row r="2378" spans="1:11" x14ac:dyDescent="0.25">
      <c r="A2378">
        <v>834</v>
      </c>
      <c r="B2378">
        <v>3</v>
      </c>
      <c r="C2378">
        <v>78</v>
      </c>
      <c r="D2378">
        <v>1</v>
      </c>
      <c r="E2378">
        <v>647.99</v>
      </c>
      <c r="F2378">
        <v>0.2</v>
      </c>
      <c r="G2378">
        <f>(order_items[[#This Row],[quantity]]*order_items[[#This Row],[list_price]]-order_items[[#This Row],[discount]])</f>
        <v>647.79</v>
      </c>
      <c r="H2378" t="str">
        <f>VLOOKUP(I2378, 'categories'!$A$2:$B$1000, 2, FALSE)</f>
        <v>Cruisers Bicycles</v>
      </c>
      <c r="I2378">
        <f>VLOOKUP(C2378, products!$A$2:$D$1000, 4, FALSE)</f>
        <v>3</v>
      </c>
      <c r="J2378" t="str">
        <f>VLOOKUP(D2378, stores!$A$2:$B$1000, 2, FALSE)</f>
        <v>Santa Cruz Bikes</v>
      </c>
      <c r="K2378" t="str">
        <f>VLOOKUP(C:C,products!$A$2:$B$1000,2,)</f>
        <v>Sun Bicycles Biscayne Tandem CB - 2017</v>
      </c>
    </row>
    <row r="2379" spans="1:11" x14ac:dyDescent="0.25">
      <c r="A2379">
        <v>835</v>
      </c>
      <c r="B2379">
        <v>1</v>
      </c>
      <c r="C2379">
        <v>65</v>
      </c>
      <c r="D2379">
        <v>2</v>
      </c>
      <c r="E2379">
        <v>346.99</v>
      </c>
      <c r="F2379">
        <v>7.0000000000000007E-2</v>
      </c>
      <c r="G2379">
        <f>(order_items[[#This Row],[quantity]]*order_items[[#This Row],[list_price]]-order_items[[#This Row],[discount]])</f>
        <v>693.91</v>
      </c>
      <c r="H2379" t="str">
        <f>VLOOKUP(I2379, 'categories'!$A$2:$B$1000, 2, FALSE)</f>
        <v>Cruisers Bicycles</v>
      </c>
      <c r="I2379">
        <f>VLOOKUP(C2379, products!$A$2:$D$1000, 4, FALSE)</f>
        <v>3</v>
      </c>
      <c r="J2379" t="str">
        <f>VLOOKUP(D2379, stores!$A$2:$B$1000, 2, FALSE)</f>
        <v>Baldwin Bikes</v>
      </c>
      <c r="K2379" t="str">
        <f>VLOOKUP(C:C,products!$A$2:$B$1000,2,)</f>
        <v>Sun Bicycles Lil Bolt Type-R - 2017</v>
      </c>
    </row>
    <row r="2380" spans="1:11" x14ac:dyDescent="0.25">
      <c r="A2380">
        <v>835</v>
      </c>
      <c r="B2380">
        <v>2</v>
      </c>
      <c r="C2380">
        <v>82</v>
      </c>
      <c r="D2380">
        <v>1</v>
      </c>
      <c r="E2380">
        <v>659.99</v>
      </c>
      <c r="F2380">
        <v>0.2</v>
      </c>
      <c r="G2380">
        <f>(order_items[[#This Row],[quantity]]*order_items[[#This Row],[list_price]]-order_items[[#This Row],[discount]])</f>
        <v>659.79</v>
      </c>
      <c r="H2380" t="str">
        <f>VLOOKUP(I2380, 'categories'!$A$2:$B$1000, 2, FALSE)</f>
        <v>Cruisers Bicycles</v>
      </c>
      <c r="I2380">
        <f>VLOOKUP(C2380, products!$A$2:$D$1000, 4, FALSE)</f>
        <v>3</v>
      </c>
      <c r="J2380" t="str">
        <f>VLOOKUP(D2380, stores!$A$2:$B$1000, 2, FALSE)</f>
        <v>Santa Cruz Bikes</v>
      </c>
      <c r="K2380" t="str">
        <f>VLOOKUP(C:C,products!$A$2:$B$1000,2,)</f>
        <v>Electra Amsterdam Original 3i Ladies' - 2017</v>
      </c>
    </row>
    <row r="2381" spans="1:11" x14ac:dyDescent="0.25">
      <c r="A2381">
        <v>835</v>
      </c>
      <c r="B2381">
        <v>3</v>
      </c>
      <c r="C2381">
        <v>2</v>
      </c>
      <c r="D2381">
        <v>1</v>
      </c>
      <c r="E2381">
        <v>749.99</v>
      </c>
      <c r="F2381">
        <v>0.05</v>
      </c>
      <c r="G2381">
        <f>(order_items[[#This Row],[quantity]]*order_items[[#This Row],[list_price]]-order_items[[#This Row],[discount]])</f>
        <v>749.94</v>
      </c>
      <c r="H2381" t="str">
        <f>VLOOKUP(I2381, 'categories'!$A$2:$B$1000, 2, FALSE)</f>
        <v>Mountain Bikes</v>
      </c>
      <c r="I2381">
        <f>VLOOKUP(C2381, products!$A$2:$D$1000, 4, FALSE)</f>
        <v>6</v>
      </c>
      <c r="J2381" t="str">
        <f>VLOOKUP(D2381, stores!$A$2:$B$1000, 2, FALSE)</f>
        <v>Santa Cruz Bikes</v>
      </c>
      <c r="K2381" t="str">
        <f>VLOOKUP(C:C,products!$A$2:$B$1000,2,)</f>
        <v>Ritchey Timberwolf Frameset - 2016</v>
      </c>
    </row>
    <row r="2382" spans="1:11" x14ac:dyDescent="0.25">
      <c r="A2382">
        <v>836</v>
      </c>
      <c r="B2382">
        <v>1</v>
      </c>
      <c r="C2382">
        <v>108</v>
      </c>
      <c r="D2382">
        <v>2</v>
      </c>
      <c r="E2382">
        <v>449.99</v>
      </c>
      <c r="F2382">
        <v>0.2</v>
      </c>
      <c r="G2382">
        <f>(order_items[[#This Row],[quantity]]*order_items[[#This Row],[list_price]]-order_items[[#This Row],[discount]])</f>
        <v>899.78</v>
      </c>
      <c r="H2382" t="str">
        <f>VLOOKUP(I2382, 'categories'!$A$2:$B$1000, 2, FALSE)</f>
        <v>Comfort Bicycles</v>
      </c>
      <c r="I2382">
        <f>VLOOKUP(C2382, products!$A$2:$D$1000, 4, FALSE)</f>
        <v>2</v>
      </c>
      <c r="J2382" t="str">
        <f>VLOOKUP(D2382, stores!$A$2:$B$1000, 2, FALSE)</f>
        <v>Baldwin Bikes</v>
      </c>
      <c r="K2382" t="str">
        <f>VLOOKUP(C:C,products!$A$2:$B$1000,2,)</f>
        <v>Sun Bicycles Cruz 3 - Women's - 2017</v>
      </c>
    </row>
    <row r="2383" spans="1:11" x14ac:dyDescent="0.25">
      <c r="A2383">
        <v>837</v>
      </c>
      <c r="B2383">
        <v>1</v>
      </c>
      <c r="C2383">
        <v>51</v>
      </c>
      <c r="D2383">
        <v>1</v>
      </c>
      <c r="E2383">
        <v>6499.99</v>
      </c>
      <c r="F2383">
        <v>0.05</v>
      </c>
      <c r="G2383">
        <f>(order_items[[#This Row],[quantity]]*order_items[[#This Row],[list_price]]-order_items[[#This Row],[discount]])</f>
        <v>6499.94</v>
      </c>
      <c r="H2383" t="str">
        <f>VLOOKUP(I2383, 'categories'!$A$2:$B$1000, 2, FALSE)</f>
        <v>Road Bikes</v>
      </c>
      <c r="I2383">
        <f>VLOOKUP(C2383, products!$A$2:$D$1000, 4, FALSE)</f>
        <v>7</v>
      </c>
      <c r="J2383" t="str">
        <f>VLOOKUP(D2383, stores!$A$2:$B$1000, 2, FALSE)</f>
        <v>Santa Cruz Bikes</v>
      </c>
      <c r="K2383" t="str">
        <f>VLOOKUP(C:C,products!$A$2:$B$1000,2,)</f>
        <v>Trek Silque SLR 8 Women's - 2017</v>
      </c>
    </row>
    <row r="2384" spans="1:11" x14ac:dyDescent="0.25">
      <c r="A2384">
        <v>837</v>
      </c>
      <c r="B2384">
        <v>2</v>
      </c>
      <c r="C2384">
        <v>97</v>
      </c>
      <c r="D2384">
        <v>1</v>
      </c>
      <c r="E2384">
        <v>349.99</v>
      </c>
      <c r="F2384">
        <v>0.1</v>
      </c>
      <c r="G2384">
        <f>(order_items[[#This Row],[quantity]]*order_items[[#This Row],[list_price]]-order_items[[#This Row],[discount]])</f>
        <v>349.89</v>
      </c>
      <c r="H2384" t="str">
        <f>VLOOKUP(I2384, 'categories'!$A$2:$B$1000, 2, FALSE)</f>
        <v>Children Bicycles</v>
      </c>
      <c r="I2384">
        <f>VLOOKUP(C2384, products!$A$2:$D$1000, 4, FALSE)</f>
        <v>1</v>
      </c>
      <c r="J2384" t="str">
        <f>VLOOKUP(D2384, stores!$A$2:$B$1000, 2, FALSE)</f>
        <v>Santa Cruz Bikes</v>
      </c>
      <c r="K2384" t="str">
        <f>VLOOKUP(C:C,products!$A$2:$B$1000,2,)</f>
        <v>Electra Savannah 3i (20-inch) - Girl's - 2017</v>
      </c>
    </row>
    <row r="2385" spans="1:11" x14ac:dyDescent="0.25">
      <c r="A2385">
        <v>837</v>
      </c>
      <c r="B2385">
        <v>3</v>
      </c>
      <c r="C2385">
        <v>87</v>
      </c>
      <c r="D2385">
        <v>2</v>
      </c>
      <c r="E2385">
        <v>189.99</v>
      </c>
      <c r="F2385">
        <v>0.2</v>
      </c>
      <c r="G2385">
        <f>(order_items[[#This Row],[quantity]]*order_items[[#This Row],[list_price]]-order_items[[#This Row],[discount]])</f>
        <v>379.78000000000003</v>
      </c>
      <c r="H2385" t="str">
        <f>VLOOKUP(I2385, 'categories'!$A$2:$B$1000, 2, FALSE)</f>
        <v>Children Bicycles</v>
      </c>
      <c r="I2385">
        <f>VLOOKUP(C2385, products!$A$2:$D$1000, 4, FALSE)</f>
        <v>1</v>
      </c>
      <c r="J2385" t="str">
        <f>VLOOKUP(D2385, stores!$A$2:$B$1000, 2, FALSE)</f>
        <v>Baldwin Bikes</v>
      </c>
      <c r="K2385" t="str">
        <f>VLOOKUP(C:C,products!$A$2:$B$1000,2,)</f>
        <v>Trek Precaliber 12 Boys - 2017</v>
      </c>
    </row>
    <row r="2386" spans="1:11" x14ac:dyDescent="0.25">
      <c r="A2386">
        <v>838</v>
      </c>
      <c r="B2386">
        <v>1</v>
      </c>
      <c r="C2386">
        <v>28</v>
      </c>
      <c r="D2386">
        <v>1</v>
      </c>
      <c r="E2386">
        <v>2499.9899999999998</v>
      </c>
      <c r="F2386">
        <v>0.1</v>
      </c>
      <c r="G2386">
        <f>(order_items[[#This Row],[quantity]]*order_items[[#This Row],[list_price]]-order_items[[#This Row],[discount]])</f>
        <v>2499.89</v>
      </c>
      <c r="H2386" t="str">
        <f>VLOOKUP(I2386, 'categories'!$A$2:$B$1000, 2, FALSE)</f>
        <v>Mountain Bikes</v>
      </c>
      <c r="I2386">
        <f>VLOOKUP(C2386, products!$A$2:$D$1000, 4, FALSE)</f>
        <v>6</v>
      </c>
      <c r="J2386" t="str">
        <f>VLOOKUP(D2386, stores!$A$2:$B$1000, 2, FALSE)</f>
        <v>Santa Cruz Bikes</v>
      </c>
      <c r="K2386" t="str">
        <f>VLOOKUP(C:C,products!$A$2:$B$1000,2,)</f>
        <v>Surly Karate Monkey 27.5+ Frameset - 2017</v>
      </c>
    </row>
    <row r="2387" spans="1:11" x14ac:dyDescent="0.25">
      <c r="A2387">
        <v>838</v>
      </c>
      <c r="B2387">
        <v>2</v>
      </c>
      <c r="C2387">
        <v>10</v>
      </c>
      <c r="D2387">
        <v>1</v>
      </c>
      <c r="E2387">
        <v>1549</v>
      </c>
      <c r="F2387">
        <v>0.1</v>
      </c>
      <c r="G2387">
        <f>(order_items[[#This Row],[quantity]]*order_items[[#This Row],[list_price]]-order_items[[#This Row],[discount]])</f>
        <v>1548.9</v>
      </c>
      <c r="H2387" t="str">
        <f>VLOOKUP(I2387, 'categories'!$A$2:$B$1000, 2, FALSE)</f>
        <v>Cyclocross Bicycles</v>
      </c>
      <c r="I2387">
        <f>VLOOKUP(C2387, products!$A$2:$D$1000, 4, FALSE)</f>
        <v>4</v>
      </c>
      <c r="J2387" t="str">
        <f>VLOOKUP(D2387, stores!$A$2:$B$1000, 2, FALSE)</f>
        <v>Santa Cruz Bikes</v>
      </c>
      <c r="K2387" t="str">
        <f>VLOOKUP(C:C,products!$A$2:$B$1000,2,)</f>
        <v>Surly Straggler - 2016</v>
      </c>
    </row>
    <row r="2388" spans="1:11" x14ac:dyDescent="0.25">
      <c r="A2388">
        <v>838</v>
      </c>
      <c r="B2388">
        <v>3</v>
      </c>
      <c r="C2388">
        <v>100</v>
      </c>
      <c r="D2388">
        <v>2</v>
      </c>
      <c r="E2388">
        <v>489.99</v>
      </c>
      <c r="F2388">
        <v>0.05</v>
      </c>
      <c r="G2388">
        <f>(order_items[[#This Row],[quantity]]*order_items[[#This Row],[list_price]]-order_items[[#This Row],[discount]])</f>
        <v>979.93000000000006</v>
      </c>
      <c r="H2388" t="str">
        <f>VLOOKUP(I2388, 'categories'!$A$2:$B$1000, 2, FALSE)</f>
        <v>Children Bicycles</v>
      </c>
      <c r="I2388">
        <f>VLOOKUP(C2388, products!$A$2:$D$1000, 4, FALSE)</f>
        <v>1</v>
      </c>
      <c r="J2388" t="str">
        <f>VLOOKUP(D2388, stores!$A$2:$B$1000, 2, FALSE)</f>
        <v>Baldwin Bikes</v>
      </c>
      <c r="K2388" t="str">
        <f>VLOOKUP(C:C,products!$A$2:$B$1000,2,)</f>
        <v>Electra Townie 3i EQ (20-inch) - Boys' - 2017</v>
      </c>
    </row>
    <row r="2389" spans="1:11" x14ac:dyDescent="0.25">
      <c r="A2389">
        <v>838</v>
      </c>
      <c r="B2389">
        <v>4</v>
      </c>
      <c r="C2389">
        <v>65</v>
      </c>
      <c r="D2389">
        <v>2</v>
      </c>
      <c r="E2389">
        <v>346.99</v>
      </c>
      <c r="F2389">
        <v>7.0000000000000007E-2</v>
      </c>
      <c r="G2389">
        <f>(order_items[[#This Row],[quantity]]*order_items[[#This Row],[list_price]]-order_items[[#This Row],[discount]])</f>
        <v>693.91</v>
      </c>
      <c r="H2389" t="str">
        <f>VLOOKUP(I2389, 'categories'!$A$2:$B$1000, 2, FALSE)</f>
        <v>Cruisers Bicycles</v>
      </c>
      <c r="I2389">
        <f>VLOOKUP(C2389, products!$A$2:$D$1000, 4, FALSE)</f>
        <v>3</v>
      </c>
      <c r="J2389" t="str">
        <f>VLOOKUP(D2389, stores!$A$2:$B$1000, 2, FALSE)</f>
        <v>Baldwin Bikes</v>
      </c>
      <c r="K2389" t="str">
        <f>VLOOKUP(C:C,products!$A$2:$B$1000,2,)</f>
        <v>Sun Bicycles Lil Bolt Type-R - 2017</v>
      </c>
    </row>
    <row r="2390" spans="1:11" x14ac:dyDescent="0.25">
      <c r="A2390">
        <v>839</v>
      </c>
      <c r="B2390">
        <v>1</v>
      </c>
      <c r="C2390">
        <v>55</v>
      </c>
      <c r="D2390">
        <v>1</v>
      </c>
      <c r="E2390">
        <v>2699.99</v>
      </c>
      <c r="F2390">
        <v>7.0000000000000007E-2</v>
      </c>
      <c r="G2390">
        <f>(order_items[[#This Row],[quantity]]*order_items[[#This Row],[list_price]]-order_items[[#This Row],[discount]])</f>
        <v>2699.9199999999996</v>
      </c>
      <c r="H2390" t="str">
        <f>VLOOKUP(I2390, 'categories'!$A$2:$B$1000, 2, FALSE)</f>
        <v>Road Bikes</v>
      </c>
      <c r="I2390">
        <f>VLOOKUP(C2390, products!$A$2:$D$1000, 4, FALSE)</f>
        <v>7</v>
      </c>
      <c r="J2390" t="str">
        <f>VLOOKUP(D2390, stores!$A$2:$B$1000, 2, FALSE)</f>
        <v>Santa Cruz Bikes</v>
      </c>
      <c r="K2390" t="str">
        <f>VLOOKUP(C:C,products!$A$2:$B$1000,2,)</f>
        <v>Trek Domane S 6 - 2017</v>
      </c>
    </row>
    <row r="2391" spans="1:11" x14ac:dyDescent="0.25">
      <c r="A2391">
        <v>839</v>
      </c>
      <c r="B2391">
        <v>2</v>
      </c>
      <c r="C2391">
        <v>85</v>
      </c>
      <c r="D2391">
        <v>1</v>
      </c>
      <c r="E2391">
        <v>329.99</v>
      </c>
      <c r="F2391">
        <v>0.1</v>
      </c>
      <c r="G2391">
        <f>(order_items[[#This Row],[quantity]]*order_items[[#This Row],[list_price]]-order_items[[#This Row],[discount]])</f>
        <v>329.89</v>
      </c>
      <c r="H2391" t="str">
        <f>VLOOKUP(I2391, 'categories'!$A$2:$B$1000, 2, FALSE)</f>
        <v>Children Bicycles</v>
      </c>
      <c r="I2391">
        <f>VLOOKUP(C2391, products!$A$2:$D$1000, 4, FALSE)</f>
        <v>1</v>
      </c>
      <c r="J2391" t="str">
        <f>VLOOKUP(D2391, stores!$A$2:$B$1000, 2, FALSE)</f>
        <v>Santa Cruz Bikes</v>
      </c>
      <c r="K2391" t="str">
        <f>VLOOKUP(C:C,products!$A$2:$B$1000,2,)</f>
        <v>Haro Downtown 16 - 2017</v>
      </c>
    </row>
    <row r="2392" spans="1:11" x14ac:dyDescent="0.25">
      <c r="A2392">
        <v>839</v>
      </c>
      <c r="B2392">
        <v>3</v>
      </c>
      <c r="C2392">
        <v>58</v>
      </c>
      <c r="D2392">
        <v>2</v>
      </c>
      <c r="E2392">
        <v>4999.99</v>
      </c>
      <c r="F2392">
        <v>0.05</v>
      </c>
      <c r="G2392">
        <f>(order_items[[#This Row],[quantity]]*order_items[[#This Row],[list_price]]-order_items[[#This Row],[discount]])</f>
        <v>9999.93</v>
      </c>
      <c r="H2392" t="str">
        <f>VLOOKUP(I2392, 'categories'!$A$2:$B$1000, 2, FALSE)</f>
        <v>Road Bikes</v>
      </c>
      <c r="I2392">
        <f>VLOOKUP(C2392, products!$A$2:$D$1000, 4, FALSE)</f>
        <v>7</v>
      </c>
      <c r="J2392" t="str">
        <f>VLOOKUP(D2392, stores!$A$2:$B$1000, 2, FALSE)</f>
        <v>Baldwin Bikes</v>
      </c>
      <c r="K2392" t="str">
        <f>VLOOKUP(C:C,products!$A$2:$B$1000,2,)</f>
        <v>Trek Madone 9.2 - 2017</v>
      </c>
    </row>
    <row r="2393" spans="1:11" x14ac:dyDescent="0.25">
      <c r="A2393">
        <v>840</v>
      </c>
      <c r="B2393">
        <v>1</v>
      </c>
      <c r="C2393">
        <v>27</v>
      </c>
      <c r="D2393">
        <v>1</v>
      </c>
      <c r="E2393">
        <v>999.99</v>
      </c>
      <c r="F2393">
        <v>7.0000000000000007E-2</v>
      </c>
      <c r="G2393">
        <f>(order_items[[#This Row],[quantity]]*order_items[[#This Row],[list_price]]-order_items[[#This Row],[discount]])</f>
        <v>999.92</v>
      </c>
      <c r="H2393" t="str">
        <f>VLOOKUP(I2393, 'categories'!$A$2:$B$1000, 2, FALSE)</f>
        <v>Mountain Bikes</v>
      </c>
      <c r="I2393">
        <f>VLOOKUP(C2393, products!$A$2:$D$1000, 4, FALSE)</f>
        <v>6</v>
      </c>
      <c r="J2393" t="str">
        <f>VLOOKUP(D2393, stores!$A$2:$B$1000, 2, FALSE)</f>
        <v>Santa Cruz Bikes</v>
      </c>
      <c r="K2393" t="str">
        <f>VLOOKUP(C:C,products!$A$2:$B$1000,2,)</f>
        <v>Surly Big Dummy Frameset - 2017</v>
      </c>
    </row>
    <row r="2394" spans="1:11" x14ac:dyDescent="0.25">
      <c r="A2394">
        <v>840</v>
      </c>
      <c r="B2394">
        <v>2</v>
      </c>
      <c r="C2394">
        <v>43</v>
      </c>
      <c r="D2394">
        <v>1</v>
      </c>
      <c r="E2394">
        <v>5299.99</v>
      </c>
      <c r="F2394">
        <v>7.0000000000000007E-2</v>
      </c>
      <c r="G2394">
        <f>(order_items[[#This Row],[quantity]]*order_items[[#This Row],[list_price]]-order_items[[#This Row],[discount]])</f>
        <v>5299.92</v>
      </c>
      <c r="H2394" t="str">
        <f>VLOOKUP(I2394, 'categories'!$A$2:$B$1000, 2, FALSE)</f>
        <v>Mountain Bikes</v>
      </c>
      <c r="I2394">
        <f>VLOOKUP(C2394, products!$A$2:$D$1000, 4, FALSE)</f>
        <v>6</v>
      </c>
      <c r="J2394" t="str">
        <f>VLOOKUP(D2394, stores!$A$2:$B$1000, 2, FALSE)</f>
        <v>Santa Cruz Bikes</v>
      </c>
      <c r="K2394" t="str">
        <f>VLOOKUP(C:C,products!$A$2:$B$1000,2,)</f>
        <v>Trek Fuel EX 9.8 27.5 Plus - 2017</v>
      </c>
    </row>
    <row r="2395" spans="1:11" x14ac:dyDescent="0.25">
      <c r="A2395">
        <v>840</v>
      </c>
      <c r="B2395">
        <v>3</v>
      </c>
      <c r="C2395">
        <v>106</v>
      </c>
      <c r="D2395">
        <v>2</v>
      </c>
      <c r="E2395">
        <v>449.99</v>
      </c>
      <c r="F2395">
        <v>0.2</v>
      </c>
      <c r="G2395">
        <f>(order_items[[#This Row],[quantity]]*order_items[[#This Row],[list_price]]-order_items[[#This Row],[discount]])</f>
        <v>899.78</v>
      </c>
      <c r="H2395" t="str">
        <f>VLOOKUP(I2395, 'categories'!$A$2:$B$1000, 2, FALSE)</f>
        <v>Comfort Bicycles</v>
      </c>
      <c r="I2395">
        <f>VLOOKUP(C2395, products!$A$2:$D$1000, 4, FALSE)</f>
        <v>2</v>
      </c>
      <c r="J2395" t="str">
        <f>VLOOKUP(D2395, stores!$A$2:$B$1000, 2, FALSE)</f>
        <v>Baldwin Bikes</v>
      </c>
      <c r="K2395" t="str">
        <f>VLOOKUP(C:C,products!$A$2:$B$1000,2,)</f>
        <v>Sun Bicycles Cruz 3 - 2017</v>
      </c>
    </row>
    <row r="2396" spans="1:11" x14ac:dyDescent="0.25">
      <c r="A2396">
        <v>841</v>
      </c>
      <c r="B2396">
        <v>1</v>
      </c>
      <c r="C2396">
        <v>22</v>
      </c>
      <c r="D2396">
        <v>2</v>
      </c>
      <c r="E2396">
        <v>269.99</v>
      </c>
      <c r="F2396">
        <v>0.1</v>
      </c>
      <c r="G2396">
        <f>(order_items[[#This Row],[quantity]]*order_items[[#This Row],[list_price]]-order_items[[#This Row],[discount]])</f>
        <v>539.88</v>
      </c>
      <c r="H2396" t="str">
        <f>VLOOKUP(I2396, 'categories'!$A$2:$B$1000, 2, FALSE)</f>
        <v>Children Bicycles</v>
      </c>
      <c r="I2396">
        <f>VLOOKUP(C2396, products!$A$2:$D$1000, 4, FALSE)</f>
        <v>1</v>
      </c>
      <c r="J2396" t="str">
        <f>VLOOKUP(D2396, stores!$A$2:$B$1000, 2, FALSE)</f>
        <v>Baldwin Bikes</v>
      </c>
      <c r="K2396" t="str">
        <f>VLOOKUP(C:C,products!$A$2:$B$1000,2,)</f>
        <v>Electra Girl's Hawaii 1 (16-inch) - 2015/2016</v>
      </c>
    </row>
    <row r="2397" spans="1:11" x14ac:dyDescent="0.25">
      <c r="A2397">
        <v>841</v>
      </c>
      <c r="B2397">
        <v>2</v>
      </c>
      <c r="C2397">
        <v>9</v>
      </c>
      <c r="D2397">
        <v>1</v>
      </c>
      <c r="E2397">
        <v>2999.99</v>
      </c>
      <c r="F2397">
        <v>0.2</v>
      </c>
      <c r="G2397">
        <f>(order_items[[#This Row],[quantity]]*order_items[[#This Row],[list_price]]-order_items[[#This Row],[discount]])</f>
        <v>2999.79</v>
      </c>
      <c r="H2397" t="str">
        <f>VLOOKUP(I2397, 'categories'!$A$2:$B$1000, 2, FALSE)</f>
        <v>Electric Bikes</v>
      </c>
      <c r="I2397">
        <f>VLOOKUP(C2397, products!$A$2:$D$1000, 4, FALSE)</f>
        <v>5</v>
      </c>
      <c r="J2397" t="str">
        <f>VLOOKUP(D2397, stores!$A$2:$B$1000, 2, FALSE)</f>
        <v>Santa Cruz Bikes</v>
      </c>
      <c r="K2397" t="str">
        <f>VLOOKUP(C:C,products!$A$2:$B$1000,2,)</f>
        <v>Trek Conduit+ - 2016</v>
      </c>
    </row>
    <row r="2398" spans="1:11" x14ac:dyDescent="0.25">
      <c r="A2398">
        <v>841</v>
      </c>
      <c r="B2398">
        <v>3</v>
      </c>
      <c r="C2398">
        <v>11</v>
      </c>
      <c r="D2398">
        <v>1</v>
      </c>
      <c r="E2398">
        <v>1680.99</v>
      </c>
      <c r="F2398">
        <v>0.2</v>
      </c>
      <c r="G2398">
        <f>(order_items[[#This Row],[quantity]]*order_items[[#This Row],[list_price]]-order_items[[#This Row],[discount]])</f>
        <v>1680.79</v>
      </c>
      <c r="H2398" t="str">
        <f>VLOOKUP(I2398, 'categories'!$A$2:$B$1000, 2, FALSE)</f>
        <v>Cyclocross Bicycles</v>
      </c>
      <c r="I2398">
        <f>VLOOKUP(C2398, products!$A$2:$D$1000, 4, FALSE)</f>
        <v>4</v>
      </c>
      <c r="J2398" t="str">
        <f>VLOOKUP(D2398, stores!$A$2:$B$1000, 2, FALSE)</f>
        <v>Santa Cruz Bikes</v>
      </c>
      <c r="K2398" t="str">
        <f>VLOOKUP(C:C,products!$A$2:$B$1000,2,)</f>
        <v>Surly Straggler 650b - 2016</v>
      </c>
    </row>
    <row r="2399" spans="1:11" x14ac:dyDescent="0.25">
      <c r="A2399">
        <v>841</v>
      </c>
      <c r="B2399">
        <v>4</v>
      </c>
      <c r="C2399">
        <v>90</v>
      </c>
      <c r="D2399">
        <v>2</v>
      </c>
      <c r="E2399">
        <v>209.99</v>
      </c>
      <c r="F2399">
        <v>7.0000000000000007E-2</v>
      </c>
      <c r="G2399">
        <f>(order_items[[#This Row],[quantity]]*order_items[[#This Row],[list_price]]-order_items[[#This Row],[discount]])</f>
        <v>419.91</v>
      </c>
      <c r="H2399" t="str">
        <f>VLOOKUP(I2399, 'categories'!$A$2:$B$1000, 2, FALSE)</f>
        <v>Children Bicycles</v>
      </c>
      <c r="I2399">
        <f>VLOOKUP(C2399, products!$A$2:$D$1000, 4, FALSE)</f>
        <v>1</v>
      </c>
      <c r="J2399" t="str">
        <f>VLOOKUP(D2399, stores!$A$2:$B$1000, 2, FALSE)</f>
        <v>Baldwin Bikes</v>
      </c>
      <c r="K2399" t="str">
        <f>VLOOKUP(C:C,products!$A$2:$B$1000,2,)</f>
        <v>Trek Precaliber 16 Girls - 2017</v>
      </c>
    </row>
    <row r="2400" spans="1:11" x14ac:dyDescent="0.25">
      <c r="A2400">
        <v>841</v>
      </c>
      <c r="B2400">
        <v>5</v>
      </c>
      <c r="C2400">
        <v>100</v>
      </c>
      <c r="D2400">
        <v>1</v>
      </c>
      <c r="E2400">
        <v>489.99</v>
      </c>
      <c r="F2400">
        <v>0.1</v>
      </c>
      <c r="G2400">
        <f>(order_items[[#This Row],[quantity]]*order_items[[#This Row],[list_price]]-order_items[[#This Row],[discount]])</f>
        <v>489.89</v>
      </c>
      <c r="H2400" t="str">
        <f>VLOOKUP(I2400, 'categories'!$A$2:$B$1000, 2, FALSE)</f>
        <v>Children Bicycles</v>
      </c>
      <c r="I2400">
        <f>VLOOKUP(C2400, products!$A$2:$D$1000, 4, FALSE)</f>
        <v>1</v>
      </c>
      <c r="J2400" t="str">
        <f>VLOOKUP(D2400, stores!$A$2:$B$1000, 2, FALSE)</f>
        <v>Santa Cruz Bikes</v>
      </c>
      <c r="K2400" t="str">
        <f>VLOOKUP(C:C,products!$A$2:$B$1000,2,)</f>
        <v>Electra Townie 3i EQ (20-inch) - Boys' - 2017</v>
      </c>
    </row>
    <row r="2401" spans="1:11" x14ac:dyDescent="0.25">
      <c r="A2401">
        <v>842</v>
      </c>
      <c r="B2401">
        <v>1</v>
      </c>
      <c r="C2401">
        <v>81</v>
      </c>
      <c r="D2401">
        <v>2</v>
      </c>
      <c r="E2401">
        <v>1099.99</v>
      </c>
      <c r="F2401">
        <v>7.0000000000000007E-2</v>
      </c>
      <c r="G2401">
        <f>(order_items[[#This Row],[quantity]]*order_items[[#This Row],[list_price]]-order_items[[#This Row],[discount]])</f>
        <v>2199.91</v>
      </c>
      <c r="H2401" t="str">
        <f>VLOOKUP(I2401, 'categories'!$A$2:$B$1000, 2, FALSE)</f>
        <v>Cruisers Bicycles</v>
      </c>
      <c r="I2401">
        <f>VLOOKUP(C2401, products!$A$2:$D$1000, 4, FALSE)</f>
        <v>3</v>
      </c>
      <c r="J2401" t="str">
        <f>VLOOKUP(D2401, stores!$A$2:$B$1000, 2, FALSE)</f>
        <v>Baldwin Bikes</v>
      </c>
      <c r="K2401" t="str">
        <f>VLOOKUP(C:C,products!$A$2:$B$1000,2,)</f>
        <v>Electra Amsterdam Fashion 7i Ladies' - 2017</v>
      </c>
    </row>
    <row r="2402" spans="1:11" x14ac:dyDescent="0.25">
      <c r="A2402">
        <v>842</v>
      </c>
      <c r="B2402">
        <v>2</v>
      </c>
      <c r="C2402">
        <v>42</v>
      </c>
      <c r="D2402">
        <v>1</v>
      </c>
      <c r="E2402">
        <v>2299.9899999999998</v>
      </c>
      <c r="F2402">
        <v>0.1</v>
      </c>
      <c r="G2402">
        <f>(order_items[[#This Row],[quantity]]*order_items[[#This Row],[list_price]]-order_items[[#This Row],[discount]])</f>
        <v>2299.89</v>
      </c>
      <c r="H2402" t="str">
        <f>VLOOKUP(I2402, 'categories'!$A$2:$B$1000, 2, FALSE)</f>
        <v>Mountain Bikes</v>
      </c>
      <c r="I2402">
        <f>VLOOKUP(C2402, products!$A$2:$D$1000, 4, FALSE)</f>
        <v>6</v>
      </c>
      <c r="J2402" t="str">
        <f>VLOOKUP(D2402, stores!$A$2:$B$1000, 2, FALSE)</f>
        <v>Santa Cruz Bikes</v>
      </c>
      <c r="K2402" t="str">
        <f>VLOOKUP(C:C,products!$A$2:$B$1000,2,)</f>
        <v>Trek Fuel EX 5 27.5 Plus - 2017</v>
      </c>
    </row>
    <row r="2403" spans="1:11" x14ac:dyDescent="0.25">
      <c r="A2403">
        <v>843</v>
      </c>
      <c r="B2403">
        <v>1</v>
      </c>
      <c r="C2403">
        <v>72</v>
      </c>
      <c r="D2403">
        <v>1</v>
      </c>
      <c r="E2403">
        <v>619.99</v>
      </c>
      <c r="F2403">
        <v>0.1</v>
      </c>
      <c r="G2403">
        <f>(order_items[[#This Row],[quantity]]*order_items[[#This Row],[list_price]]-order_items[[#This Row],[discount]])</f>
        <v>619.89</v>
      </c>
      <c r="H2403" t="str">
        <f>VLOOKUP(I2403, 'categories'!$A$2:$B$1000, 2, FALSE)</f>
        <v>Cruisers Bicycles</v>
      </c>
      <c r="I2403">
        <f>VLOOKUP(C2403, products!$A$2:$D$1000, 4, FALSE)</f>
        <v>3</v>
      </c>
      <c r="J2403" t="str">
        <f>VLOOKUP(D2403, stores!$A$2:$B$1000, 2, FALSE)</f>
        <v>Santa Cruz Bikes</v>
      </c>
      <c r="K2403" t="str">
        <f>VLOOKUP(C:C,products!$A$2:$B$1000,2,)</f>
        <v>Sun Bicycles Biscayne Tandem 7 - 2017</v>
      </c>
    </row>
    <row r="2404" spans="1:11" x14ac:dyDescent="0.25">
      <c r="A2404">
        <v>843</v>
      </c>
      <c r="B2404">
        <v>2</v>
      </c>
      <c r="C2404">
        <v>75</v>
      </c>
      <c r="D2404">
        <v>2</v>
      </c>
      <c r="E2404">
        <v>599.99</v>
      </c>
      <c r="F2404">
        <v>0.1</v>
      </c>
      <c r="G2404">
        <f>(order_items[[#This Row],[quantity]]*order_items[[#This Row],[list_price]]-order_items[[#This Row],[discount]])</f>
        <v>1199.8800000000001</v>
      </c>
      <c r="H2404" t="str">
        <f>VLOOKUP(I2404, 'categories'!$A$2:$B$1000, 2, FALSE)</f>
        <v>Cruisers Bicycles</v>
      </c>
      <c r="I2404">
        <f>VLOOKUP(C2404, products!$A$2:$D$1000, 4, FALSE)</f>
        <v>3</v>
      </c>
      <c r="J2404" t="str">
        <f>VLOOKUP(D2404, stores!$A$2:$B$1000, 2, FALSE)</f>
        <v>Baldwin Bikes</v>
      </c>
      <c r="K2404" t="str">
        <f>VLOOKUP(C:C,products!$A$2:$B$1000,2,)</f>
        <v>Electra Cruiser Lux Fat Tire 1 Ladies - 2017</v>
      </c>
    </row>
    <row r="2405" spans="1:11" x14ac:dyDescent="0.25">
      <c r="A2405">
        <v>843</v>
      </c>
      <c r="B2405">
        <v>3</v>
      </c>
      <c r="C2405">
        <v>81</v>
      </c>
      <c r="D2405">
        <v>1</v>
      </c>
      <c r="E2405">
        <v>1099.99</v>
      </c>
      <c r="F2405">
        <v>0.1</v>
      </c>
      <c r="G2405">
        <f>(order_items[[#This Row],[quantity]]*order_items[[#This Row],[list_price]]-order_items[[#This Row],[discount]])</f>
        <v>1099.8900000000001</v>
      </c>
      <c r="H2405" t="str">
        <f>VLOOKUP(I2405, 'categories'!$A$2:$B$1000, 2, FALSE)</f>
        <v>Cruisers Bicycles</v>
      </c>
      <c r="I2405">
        <f>VLOOKUP(C2405, products!$A$2:$D$1000, 4, FALSE)</f>
        <v>3</v>
      </c>
      <c r="J2405" t="str">
        <f>VLOOKUP(D2405, stores!$A$2:$B$1000, 2, FALSE)</f>
        <v>Santa Cruz Bikes</v>
      </c>
      <c r="K2405" t="str">
        <f>VLOOKUP(C:C,products!$A$2:$B$1000,2,)</f>
        <v>Electra Amsterdam Fashion 7i Ladies' - 2017</v>
      </c>
    </row>
    <row r="2406" spans="1:11" x14ac:dyDescent="0.25">
      <c r="A2406">
        <v>843</v>
      </c>
      <c r="B2406">
        <v>4</v>
      </c>
      <c r="C2406">
        <v>23</v>
      </c>
      <c r="D2406">
        <v>2</v>
      </c>
      <c r="E2406">
        <v>299.99</v>
      </c>
      <c r="F2406">
        <v>7.0000000000000007E-2</v>
      </c>
      <c r="G2406">
        <f>(order_items[[#This Row],[quantity]]*order_items[[#This Row],[list_price]]-order_items[[#This Row],[discount]])</f>
        <v>599.91</v>
      </c>
      <c r="H2406" t="str">
        <f>VLOOKUP(I2406, 'categories'!$A$2:$B$1000, 2, FALSE)</f>
        <v>Children Bicycles</v>
      </c>
      <c r="I2406">
        <f>VLOOKUP(C2406, products!$A$2:$D$1000, 4, FALSE)</f>
        <v>1</v>
      </c>
      <c r="J2406" t="str">
        <f>VLOOKUP(D2406, stores!$A$2:$B$1000, 2, FALSE)</f>
        <v>Baldwin Bikes</v>
      </c>
      <c r="K2406" t="str">
        <f>VLOOKUP(C:C,products!$A$2:$B$1000,2,)</f>
        <v>Electra Girl's Hawaii 1 (20-inch) - 2015/2016</v>
      </c>
    </row>
    <row r="2407" spans="1:11" x14ac:dyDescent="0.25">
      <c r="A2407">
        <v>844</v>
      </c>
      <c r="B2407">
        <v>1</v>
      </c>
      <c r="C2407">
        <v>79</v>
      </c>
      <c r="D2407">
        <v>2</v>
      </c>
      <c r="E2407">
        <v>402.99</v>
      </c>
      <c r="F2407">
        <v>7.0000000000000007E-2</v>
      </c>
      <c r="G2407">
        <f>(order_items[[#This Row],[quantity]]*order_items[[#This Row],[list_price]]-order_items[[#This Row],[discount]])</f>
        <v>805.91</v>
      </c>
      <c r="H2407" t="str">
        <f>VLOOKUP(I2407, 'categories'!$A$2:$B$1000, 2, FALSE)</f>
        <v>Cruisers Bicycles</v>
      </c>
      <c r="I2407">
        <f>VLOOKUP(C2407, products!$A$2:$D$1000, 4, FALSE)</f>
        <v>3</v>
      </c>
      <c r="J2407" t="str">
        <f>VLOOKUP(D2407, stores!$A$2:$B$1000, 2, FALSE)</f>
        <v>Baldwin Bikes</v>
      </c>
      <c r="K2407" t="str">
        <f>VLOOKUP(C:C,products!$A$2:$B$1000,2,)</f>
        <v>Sun Bicycles Boardwalk (24-inch Wheels) - 2017</v>
      </c>
    </row>
    <row r="2408" spans="1:11" x14ac:dyDescent="0.25">
      <c r="A2408">
        <v>844</v>
      </c>
      <c r="B2408">
        <v>2</v>
      </c>
      <c r="C2408">
        <v>12</v>
      </c>
      <c r="D2408">
        <v>1</v>
      </c>
      <c r="E2408">
        <v>549.99</v>
      </c>
      <c r="F2408">
        <v>0.1</v>
      </c>
      <c r="G2408">
        <f>(order_items[[#This Row],[quantity]]*order_items[[#This Row],[list_price]]-order_items[[#This Row],[discount]])</f>
        <v>549.89</v>
      </c>
      <c r="H2408" t="str">
        <f>VLOOKUP(I2408, 'categories'!$A$2:$B$1000, 2, FALSE)</f>
        <v>Cruisers Bicycles</v>
      </c>
      <c r="I2408">
        <f>VLOOKUP(C2408, products!$A$2:$D$1000, 4, FALSE)</f>
        <v>3</v>
      </c>
      <c r="J2408" t="str">
        <f>VLOOKUP(D2408, stores!$A$2:$B$1000, 2, FALSE)</f>
        <v>Santa Cruz Bikes</v>
      </c>
      <c r="K2408" t="str">
        <f>VLOOKUP(C:C,products!$A$2:$B$1000,2,)</f>
        <v>Electra Townie Original 21D - 2016</v>
      </c>
    </row>
    <row r="2409" spans="1:11" x14ac:dyDescent="0.25">
      <c r="A2409">
        <v>844</v>
      </c>
      <c r="B2409">
        <v>3</v>
      </c>
      <c r="C2409">
        <v>83</v>
      </c>
      <c r="D2409">
        <v>2</v>
      </c>
      <c r="E2409">
        <v>149.99</v>
      </c>
      <c r="F2409">
        <v>0.2</v>
      </c>
      <c r="G2409">
        <f>(order_items[[#This Row],[quantity]]*order_items[[#This Row],[list_price]]-order_items[[#This Row],[discount]])</f>
        <v>299.78000000000003</v>
      </c>
      <c r="H2409" t="str">
        <f>VLOOKUP(I2409, 'categories'!$A$2:$B$1000, 2, FALSE)</f>
        <v>Children Bicycles</v>
      </c>
      <c r="I2409">
        <f>VLOOKUP(C2409, products!$A$2:$D$1000, 4, FALSE)</f>
        <v>1</v>
      </c>
      <c r="J2409" t="str">
        <f>VLOOKUP(D2409, stores!$A$2:$B$1000, 2, FALSE)</f>
        <v>Baldwin Bikes</v>
      </c>
      <c r="K2409" t="str">
        <f>VLOOKUP(C:C,products!$A$2:$B$1000,2,)</f>
        <v>Trek Boy's Kickster - 2015/2017</v>
      </c>
    </row>
    <row r="2410" spans="1:11" x14ac:dyDescent="0.25">
      <c r="A2410">
        <v>844</v>
      </c>
      <c r="B2410">
        <v>4</v>
      </c>
      <c r="C2410">
        <v>48</v>
      </c>
      <c r="D2410">
        <v>1</v>
      </c>
      <c r="E2410">
        <v>1499.99</v>
      </c>
      <c r="F2410">
        <v>0.2</v>
      </c>
      <c r="G2410">
        <f>(order_items[[#This Row],[quantity]]*order_items[[#This Row],[list_price]]-order_items[[#This Row],[discount]])</f>
        <v>1499.79</v>
      </c>
      <c r="H2410" t="str">
        <f>VLOOKUP(I2410, 'categories'!$A$2:$B$1000, 2, FALSE)</f>
        <v>Road Bikes</v>
      </c>
      <c r="I2410">
        <f>VLOOKUP(C2410, products!$A$2:$D$1000, 4, FALSE)</f>
        <v>7</v>
      </c>
      <c r="J2410" t="str">
        <f>VLOOKUP(D2410, stores!$A$2:$B$1000, 2, FALSE)</f>
        <v>Santa Cruz Bikes</v>
      </c>
      <c r="K2410" t="str">
        <f>VLOOKUP(C:C,products!$A$2:$B$1000,2,)</f>
        <v>Trek Emonda S 4 - 2017</v>
      </c>
    </row>
    <row r="2411" spans="1:11" x14ac:dyDescent="0.25">
      <c r="A2411">
        <v>844</v>
      </c>
      <c r="B2411">
        <v>5</v>
      </c>
      <c r="C2411">
        <v>63</v>
      </c>
      <c r="D2411">
        <v>2</v>
      </c>
      <c r="E2411">
        <v>3499.99</v>
      </c>
      <c r="F2411">
        <v>0.05</v>
      </c>
      <c r="G2411">
        <f>(order_items[[#This Row],[quantity]]*order_items[[#This Row],[list_price]]-order_items[[#This Row],[discount]])</f>
        <v>6999.9299999999994</v>
      </c>
      <c r="H2411" t="str">
        <f>VLOOKUP(I2411, 'categories'!$A$2:$B$1000, 2, FALSE)</f>
        <v>Cyclocross Bicycles</v>
      </c>
      <c r="I2411">
        <f>VLOOKUP(C2411, products!$A$2:$D$1000, 4, FALSE)</f>
        <v>4</v>
      </c>
      <c r="J2411" t="str">
        <f>VLOOKUP(D2411, stores!$A$2:$B$1000, 2, FALSE)</f>
        <v>Baldwin Bikes</v>
      </c>
      <c r="K2411" t="str">
        <f>VLOOKUP(C:C,products!$A$2:$B$1000,2,)</f>
        <v>Trek Boone Race Shop Limited - 2017</v>
      </c>
    </row>
    <row r="2412" spans="1:11" x14ac:dyDescent="0.25">
      <c r="A2412">
        <v>845</v>
      </c>
      <c r="B2412">
        <v>1</v>
      </c>
      <c r="C2412">
        <v>16</v>
      </c>
      <c r="D2412">
        <v>2</v>
      </c>
      <c r="E2412">
        <v>599.99</v>
      </c>
      <c r="F2412">
        <v>0.2</v>
      </c>
      <c r="G2412">
        <f>(order_items[[#This Row],[quantity]]*order_items[[#This Row],[list_price]]-order_items[[#This Row],[discount]])</f>
        <v>1199.78</v>
      </c>
      <c r="H2412" t="str">
        <f>VLOOKUP(I2412, 'categories'!$A$2:$B$1000, 2, FALSE)</f>
        <v>Cruisers Bicycles</v>
      </c>
      <c r="I2412">
        <f>VLOOKUP(C2412, products!$A$2:$D$1000, 4, FALSE)</f>
        <v>3</v>
      </c>
      <c r="J2412" t="str">
        <f>VLOOKUP(D2412, stores!$A$2:$B$1000, 2, FALSE)</f>
        <v>Baldwin Bikes</v>
      </c>
      <c r="K2412" t="str">
        <f>VLOOKUP(C:C,products!$A$2:$B$1000,2,)</f>
        <v>Electra Townie Original 7D EQ - 2016</v>
      </c>
    </row>
    <row r="2413" spans="1:11" x14ac:dyDescent="0.25">
      <c r="A2413">
        <v>845</v>
      </c>
      <c r="B2413">
        <v>2</v>
      </c>
      <c r="C2413">
        <v>75</v>
      </c>
      <c r="D2413">
        <v>1</v>
      </c>
      <c r="E2413">
        <v>599.99</v>
      </c>
      <c r="F2413">
        <v>0.2</v>
      </c>
      <c r="G2413">
        <f>(order_items[[#This Row],[quantity]]*order_items[[#This Row],[list_price]]-order_items[[#This Row],[discount]])</f>
        <v>599.79</v>
      </c>
      <c r="H2413" t="str">
        <f>VLOOKUP(I2413, 'categories'!$A$2:$B$1000, 2, FALSE)</f>
        <v>Cruisers Bicycles</v>
      </c>
      <c r="I2413">
        <f>VLOOKUP(C2413, products!$A$2:$D$1000, 4, FALSE)</f>
        <v>3</v>
      </c>
      <c r="J2413" t="str">
        <f>VLOOKUP(D2413, stores!$A$2:$B$1000, 2, FALSE)</f>
        <v>Santa Cruz Bikes</v>
      </c>
      <c r="K2413" t="str">
        <f>VLOOKUP(C:C,products!$A$2:$B$1000,2,)</f>
        <v>Electra Cruiser Lux Fat Tire 1 Ladies - 2017</v>
      </c>
    </row>
    <row r="2414" spans="1:11" x14ac:dyDescent="0.25">
      <c r="A2414">
        <v>845</v>
      </c>
      <c r="B2414">
        <v>3</v>
      </c>
      <c r="C2414">
        <v>26</v>
      </c>
      <c r="D2414">
        <v>2</v>
      </c>
      <c r="E2414">
        <v>599.99</v>
      </c>
      <c r="F2414">
        <v>0.05</v>
      </c>
      <c r="G2414">
        <f>(order_items[[#This Row],[quantity]]*order_items[[#This Row],[list_price]]-order_items[[#This Row],[discount]])</f>
        <v>1199.93</v>
      </c>
      <c r="H2414" t="str">
        <f>VLOOKUP(I2414, 'categories'!$A$2:$B$1000, 2, FALSE)</f>
        <v>Comfort Bicycles</v>
      </c>
      <c r="I2414">
        <f>VLOOKUP(C2414, products!$A$2:$D$1000, 4, FALSE)</f>
        <v>2</v>
      </c>
      <c r="J2414" t="str">
        <f>VLOOKUP(D2414, stores!$A$2:$B$1000, 2, FALSE)</f>
        <v>Baldwin Bikes</v>
      </c>
      <c r="K2414" t="str">
        <f>VLOOKUP(C:C,products!$A$2:$B$1000,2,)</f>
        <v>Electra Townie Original 7D EQ - 2016</v>
      </c>
    </row>
    <row r="2415" spans="1:11" x14ac:dyDescent="0.25">
      <c r="A2415">
        <v>845</v>
      </c>
      <c r="B2415">
        <v>4</v>
      </c>
      <c r="C2415">
        <v>73</v>
      </c>
      <c r="D2415">
        <v>2</v>
      </c>
      <c r="E2415">
        <v>749.99</v>
      </c>
      <c r="F2415">
        <v>0.2</v>
      </c>
      <c r="G2415">
        <f>(order_items[[#This Row],[quantity]]*order_items[[#This Row],[list_price]]-order_items[[#This Row],[discount]])</f>
        <v>1499.78</v>
      </c>
      <c r="H2415" t="str">
        <f>VLOOKUP(I2415, 'categories'!$A$2:$B$1000, 2, FALSE)</f>
        <v>Cruisers Bicycles</v>
      </c>
      <c r="I2415">
        <f>VLOOKUP(C2415, products!$A$2:$D$1000, 4, FALSE)</f>
        <v>3</v>
      </c>
      <c r="J2415" t="str">
        <f>VLOOKUP(D2415, stores!$A$2:$B$1000, 2, FALSE)</f>
        <v>Baldwin Bikes</v>
      </c>
      <c r="K2415" t="str">
        <f>VLOOKUP(C:C,products!$A$2:$B$1000,2,)</f>
        <v>Sun Bicycles Brickell Tandem 7 - 2017</v>
      </c>
    </row>
    <row r="2416" spans="1:11" x14ac:dyDescent="0.25">
      <c r="A2416">
        <v>845</v>
      </c>
      <c r="B2416">
        <v>5</v>
      </c>
      <c r="C2416">
        <v>88</v>
      </c>
      <c r="D2416">
        <v>1</v>
      </c>
      <c r="E2416">
        <v>189.99</v>
      </c>
      <c r="F2416">
        <v>0.05</v>
      </c>
      <c r="G2416">
        <f>(order_items[[#This Row],[quantity]]*order_items[[#This Row],[list_price]]-order_items[[#This Row],[discount]])</f>
        <v>189.94</v>
      </c>
      <c r="H2416" t="str">
        <f>VLOOKUP(I2416, 'categories'!$A$2:$B$1000, 2, FALSE)</f>
        <v>Children Bicycles</v>
      </c>
      <c r="I2416">
        <f>VLOOKUP(C2416, products!$A$2:$D$1000, 4, FALSE)</f>
        <v>1</v>
      </c>
      <c r="J2416" t="str">
        <f>VLOOKUP(D2416, stores!$A$2:$B$1000, 2, FALSE)</f>
        <v>Santa Cruz Bikes</v>
      </c>
      <c r="K2416" t="str">
        <f>VLOOKUP(C:C,products!$A$2:$B$1000,2,)</f>
        <v>Trek Precaliber 12 Girls - 2017</v>
      </c>
    </row>
    <row r="2417" spans="1:11" x14ac:dyDescent="0.25">
      <c r="A2417">
        <v>846</v>
      </c>
      <c r="B2417">
        <v>1</v>
      </c>
      <c r="C2417">
        <v>46</v>
      </c>
      <c r="D2417">
        <v>2</v>
      </c>
      <c r="E2417">
        <v>1409.99</v>
      </c>
      <c r="F2417">
        <v>0.05</v>
      </c>
      <c r="G2417">
        <f>(order_items[[#This Row],[quantity]]*order_items[[#This Row],[list_price]]-order_items[[#This Row],[discount]])</f>
        <v>2819.93</v>
      </c>
      <c r="H2417" t="str">
        <f>VLOOKUP(I2417, 'categories'!$A$2:$B$1000, 2, FALSE)</f>
        <v>Mountain Bikes</v>
      </c>
      <c r="I2417">
        <f>VLOOKUP(C2417, products!$A$2:$D$1000, 4, FALSE)</f>
        <v>6</v>
      </c>
      <c r="J2417" t="str">
        <f>VLOOKUP(D2417, stores!$A$2:$B$1000, 2, FALSE)</f>
        <v>Baldwin Bikes</v>
      </c>
      <c r="K2417" t="str">
        <f>VLOOKUP(C:C,products!$A$2:$B$1000,2,)</f>
        <v>Haro SR 1.3 - 2017</v>
      </c>
    </row>
    <row r="2418" spans="1:11" x14ac:dyDescent="0.25">
      <c r="A2418">
        <v>846</v>
      </c>
      <c r="B2418">
        <v>2</v>
      </c>
      <c r="C2418">
        <v>47</v>
      </c>
      <c r="D2418">
        <v>1</v>
      </c>
      <c r="E2418">
        <v>5299.99</v>
      </c>
      <c r="F2418">
        <v>7.0000000000000007E-2</v>
      </c>
      <c r="G2418">
        <f>(order_items[[#This Row],[quantity]]*order_items[[#This Row],[list_price]]-order_items[[#This Row],[discount]])</f>
        <v>5299.92</v>
      </c>
      <c r="H2418" t="str">
        <f>VLOOKUP(I2418, 'categories'!$A$2:$B$1000, 2, FALSE)</f>
        <v>Mountain Bikes</v>
      </c>
      <c r="I2418">
        <f>VLOOKUP(C2418, products!$A$2:$D$1000, 4, FALSE)</f>
        <v>6</v>
      </c>
      <c r="J2418" t="str">
        <f>VLOOKUP(D2418, stores!$A$2:$B$1000, 2, FALSE)</f>
        <v>Santa Cruz Bikes</v>
      </c>
      <c r="K2418" t="str">
        <f>VLOOKUP(C:C,products!$A$2:$B$1000,2,)</f>
        <v>Trek Remedy 9.8 - 2017</v>
      </c>
    </row>
    <row r="2419" spans="1:11" x14ac:dyDescent="0.25">
      <c r="A2419">
        <v>846</v>
      </c>
      <c r="B2419">
        <v>3</v>
      </c>
      <c r="C2419">
        <v>71</v>
      </c>
      <c r="D2419">
        <v>1</v>
      </c>
      <c r="E2419">
        <v>416.99</v>
      </c>
      <c r="F2419">
        <v>0.1</v>
      </c>
      <c r="G2419">
        <f>(order_items[[#This Row],[quantity]]*order_items[[#This Row],[list_price]]-order_items[[#This Row],[discount]])</f>
        <v>416.89</v>
      </c>
      <c r="H2419" t="str">
        <f>VLOOKUP(I2419, 'categories'!$A$2:$B$1000, 2, FALSE)</f>
        <v>Cruisers Bicycles</v>
      </c>
      <c r="I2419">
        <f>VLOOKUP(C2419, products!$A$2:$D$1000, 4, FALSE)</f>
        <v>3</v>
      </c>
      <c r="J2419" t="str">
        <f>VLOOKUP(D2419, stores!$A$2:$B$1000, 2, FALSE)</f>
        <v>Santa Cruz Bikes</v>
      </c>
      <c r="K2419" t="str">
        <f>VLOOKUP(C:C,products!$A$2:$B$1000,2,)</f>
        <v>Sun Bicycles Atlas X-Type - 2017</v>
      </c>
    </row>
    <row r="2420" spans="1:11" x14ac:dyDescent="0.25">
      <c r="A2420">
        <v>846</v>
      </c>
      <c r="B2420">
        <v>4</v>
      </c>
      <c r="C2420">
        <v>72</v>
      </c>
      <c r="D2420">
        <v>2</v>
      </c>
      <c r="E2420">
        <v>619.99</v>
      </c>
      <c r="F2420">
        <v>0.05</v>
      </c>
      <c r="G2420">
        <f>(order_items[[#This Row],[quantity]]*order_items[[#This Row],[list_price]]-order_items[[#This Row],[discount]])</f>
        <v>1239.93</v>
      </c>
      <c r="H2420" t="str">
        <f>VLOOKUP(I2420, 'categories'!$A$2:$B$1000, 2, FALSE)</f>
        <v>Cruisers Bicycles</v>
      </c>
      <c r="I2420">
        <f>VLOOKUP(C2420, products!$A$2:$D$1000, 4, FALSE)</f>
        <v>3</v>
      </c>
      <c r="J2420" t="str">
        <f>VLOOKUP(D2420, stores!$A$2:$B$1000, 2, FALSE)</f>
        <v>Baldwin Bikes</v>
      </c>
      <c r="K2420" t="str">
        <f>VLOOKUP(C:C,products!$A$2:$B$1000,2,)</f>
        <v>Sun Bicycles Biscayne Tandem 7 - 2017</v>
      </c>
    </row>
    <row r="2421" spans="1:11" x14ac:dyDescent="0.25">
      <c r="A2421">
        <v>846</v>
      </c>
      <c r="B2421">
        <v>5</v>
      </c>
      <c r="C2421">
        <v>103</v>
      </c>
      <c r="D2421">
        <v>2</v>
      </c>
      <c r="E2421">
        <v>551.99</v>
      </c>
      <c r="F2421">
        <v>7.0000000000000007E-2</v>
      </c>
      <c r="G2421">
        <f>(order_items[[#This Row],[quantity]]*order_items[[#This Row],[list_price]]-order_items[[#This Row],[discount]])</f>
        <v>1103.9100000000001</v>
      </c>
      <c r="H2421" t="str">
        <f>VLOOKUP(I2421, 'categories'!$A$2:$B$1000, 2, FALSE)</f>
        <v>Comfort Bicycles</v>
      </c>
      <c r="I2421">
        <f>VLOOKUP(C2421, products!$A$2:$D$1000, 4, FALSE)</f>
        <v>2</v>
      </c>
      <c r="J2421" t="str">
        <f>VLOOKUP(D2421, stores!$A$2:$B$1000, 2, FALSE)</f>
        <v>Baldwin Bikes</v>
      </c>
      <c r="K2421" t="str">
        <f>VLOOKUP(C:C,products!$A$2:$B$1000,2,)</f>
        <v>Sun Bicycles Streamway 3 - 2017</v>
      </c>
    </row>
    <row r="2422" spans="1:11" x14ac:dyDescent="0.25">
      <c r="A2422">
        <v>847</v>
      </c>
      <c r="B2422">
        <v>1</v>
      </c>
      <c r="C2422">
        <v>61</v>
      </c>
      <c r="D2422">
        <v>2</v>
      </c>
      <c r="E2422">
        <v>4999.99</v>
      </c>
      <c r="F2422">
        <v>0.05</v>
      </c>
      <c r="G2422">
        <f>(order_items[[#This Row],[quantity]]*order_items[[#This Row],[list_price]]-order_items[[#This Row],[discount]])</f>
        <v>9999.93</v>
      </c>
      <c r="H2422" t="str">
        <f>VLOOKUP(I2422, 'categories'!$A$2:$B$1000, 2, FALSE)</f>
        <v>Electric Bikes</v>
      </c>
      <c r="I2422">
        <f>VLOOKUP(C2422, products!$A$2:$D$1000, 4, FALSE)</f>
        <v>5</v>
      </c>
      <c r="J2422" t="str">
        <f>VLOOKUP(D2422, stores!$A$2:$B$1000, 2, FALSE)</f>
        <v>Baldwin Bikes</v>
      </c>
      <c r="K2422" t="str">
        <f>VLOOKUP(C:C,products!$A$2:$B$1000,2,)</f>
        <v>Trek Powerfly 8 FS Plus - 2017</v>
      </c>
    </row>
    <row r="2423" spans="1:11" x14ac:dyDescent="0.25">
      <c r="A2423">
        <v>848</v>
      </c>
      <c r="B2423">
        <v>1</v>
      </c>
      <c r="C2423">
        <v>93</v>
      </c>
      <c r="D2423">
        <v>1</v>
      </c>
      <c r="E2423">
        <v>209.99</v>
      </c>
      <c r="F2423">
        <v>7.0000000000000007E-2</v>
      </c>
      <c r="G2423">
        <f>(order_items[[#This Row],[quantity]]*order_items[[#This Row],[list_price]]-order_items[[#This Row],[discount]])</f>
        <v>209.92000000000002</v>
      </c>
      <c r="H2423" t="str">
        <f>VLOOKUP(I2423, 'categories'!$A$2:$B$1000, 2, FALSE)</f>
        <v>Children Bicycles</v>
      </c>
      <c r="I2423">
        <f>VLOOKUP(C2423, products!$A$2:$D$1000, 4, FALSE)</f>
        <v>1</v>
      </c>
      <c r="J2423" t="str">
        <f>VLOOKUP(D2423, stores!$A$2:$B$1000, 2, FALSE)</f>
        <v>Santa Cruz Bikes</v>
      </c>
      <c r="K2423" t="str">
        <f>VLOOKUP(C:C,products!$A$2:$B$1000,2,)</f>
        <v>Haro Shredder 20 Girls - 2017</v>
      </c>
    </row>
    <row r="2424" spans="1:11" x14ac:dyDescent="0.25">
      <c r="A2424">
        <v>848</v>
      </c>
      <c r="B2424">
        <v>2</v>
      </c>
      <c r="C2424">
        <v>100</v>
      </c>
      <c r="D2424">
        <v>2</v>
      </c>
      <c r="E2424">
        <v>489.99</v>
      </c>
      <c r="F2424">
        <v>0.2</v>
      </c>
      <c r="G2424">
        <f>(order_items[[#This Row],[quantity]]*order_items[[#This Row],[list_price]]-order_items[[#This Row],[discount]])</f>
        <v>979.78</v>
      </c>
      <c r="H2424" t="str">
        <f>VLOOKUP(I2424, 'categories'!$A$2:$B$1000, 2, FALSE)</f>
        <v>Children Bicycles</v>
      </c>
      <c r="I2424">
        <f>VLOOKUP(C2424, products!$A$2:$D$1000, 4, FALSE)</f>
        <v>1</v>
      </c>
      <c r="J2424" t="str">
        <f>VLOOKUP(D2424, stores!$A$2:$B$1000, 2, FALSE)</f>
        <v>Baldwin Bikes</v>
      </c>
      <c r="K2424" t="str">
        <f>VLOOKUP(C:C,products!$A$2:$B$1000,2,)</f>
        <v>Electra Townie 3i EQ (20-inch) - Boys' - 2017</v>
      </c>
    </row>
    <row r="2425" spans="1:11" x14ac:dyDescent="0.25">
      <c r="A2425">
        <v>848</v>
      </c>
      <c r="B2425">
        <v>3</v>
      </c>
      <c r="C2425">
        <v>88</v>
      </c>
      <c r="D2425">
        <v>2</v>
      </c>
      <c r="E2425">
        <v>189.99</v>
      </c>
      <c r="F2425">
        <v>0.2</v>
      </c>
      <c r="G2425">
        <f>(order_items[[#This Row],[quantity]]*order_items[[#This Row],[list_price]]-order_items[[#This Row],[discount]])</f>
        <v>379.78000000000003</v>
      </c>
      <c r="H2425" t="str">
        <f>VLOOKUP(I2425, 'categories'!$A$2:$B$1000, 2, FALSE)</f>
        <v>Children Bicycles</v>
      </c>
      <c r="I2425">
        <f>VLOOKUP(C2425, products!$A$2:$D$1000, 4, FALSE)</f>
        <v>1</v>
      </c>
      <c r="J2425" t="str">
        <f>VLOOKUP(D2425, stores!$A$2:$B$1000, 2, FALSE)</f>
        <v>Baldwin Bikes</v>
      </c>
      <c r="K2425" t="str">
        <f>VLOOKUP(C:C,products!$A$2:$B$1000,2,)</f>
        <v>Trek Precaliber 12 Girls - 2017</v>
      </c>
    </row>
    <row r="2426" spans="1:11" x14ac:dyDescent="0.25">
      <c r="A2426">
        <v>848</v>
      </c>
      <c r="B2426">
        <v>4</v>
      </c>
      <c r="C2426">
        <v>41</v>
      </c>
      <c r="D2426">
        <v>2</v>
      </c>
      <c r="E2426">
        <v>1469.99</v>
      </c>
      <c r="F2426">
        <v>7.0000000000000007E-2</v>
      </c>
      <c r="G2426">
        <f>(order_items[[#This Row],[quantity]]*order_items[[#This Row],[list_price]]-order_items[[#This Row],[discount]])</f>
        <v>2939.91</v>
      </c>
      <c r="H2426" t="str">
        <f>VLOOKUP(I2426, 'categories'!$A$2:$B$1000, 2, FALSE)</f>
        <v>Mountain Bikes</v>
      </c>
      <c r="I2426">
        <f>VLOOKUP(C2426, products!$A$2:$D$1000, 4, FALSE)</f>
        <v>6</v>
      </c>
      <c r="J2426" t="str">
        <f>VLOOKUP(D2426, stores!$A$2:$B$1000, 2, FALSE)</f>
        <v>Baldwin Bikes</v>
      </c>
      <c r="K2426" t="str">
        <f>VLOOKUP(C:C,products!$A$2:$B$1000,2,)</f>
        <v>Haro Shift R3 - 2017</v>
      </c>
    </row>
    <row r="2427" spans="1:11" x14ac:dyDescent="0.25">
      <c r="A2427">
        <v>849</v>
      </c>
      <c r="B2427">
        <v>1</v>
      </c>
      <c r="C2427">
        <v>109</v>
      </c>
      <c r="D2427">
        <v>1</v>
      </c>
      <c r="E2427">
        <v>416.99</v>
      </c>
      <c r="F2427">
        <v>0.2</v>
      </c>
      <c r="G2427">
        <f>(order_items[[#This Row],[quantity]]*order_items[[#This Row],[list_price]]-order_items[[#This Row],[discount]])</f>
        <v>416.79</v>
      </c>
      <c r="H2427" t="str">
        <f>VLOOKUP(I2427, 'categories'!$A$2:$B$1000, 2, FALSE)</f>
        <v>Comfort Bicycles</v>
      </c>
      <c r="I2427">
        <f>VLOOKUP(C2427, products!$A$2:$D$1000, 4, FALSE)</f>
        <v>2</v>
      </c>
      <c r="J2427" t="str">
        <f>VLOOKUP(D2427, stores!$A$2:$B$1000, 2, FALSE)</f>
        <v>Santa Cruz Bikes</v>
      </c>
      <c r="K2427" t="str">
        <f>VLOOKUP(C:C,products!$A$2:$B$1000,2,)</f>
        <v>Sun Bicycles Cruz 7 - Women's - 2017</v>
      </c>
    </row>
    <row r="2428" spans="1:11" x14ac:dyDescent="0.25">
      <c r="A2428">
        <v>850</v>
      </c>
      <c r="B2428">
        <v>1</v>
      </c>
      <c r="C2428">
        <v>101</v>
      </c>
      <c r="D2428">
        <v>2</v>
      </c>
      <c r="E2428">
        <v>339.99</v>
      </c>
      <c r="F2428">
        <v>7.0000000000000007E-2</v>
      </c>
      <c r="G2428">
        <f>(order_items[[#This Row],[quantity]]*order_items[[#This Row],[list_price]]-order_items[[#This Row],[discount]])</f>
        <v>679.91</v>
      </c>
      <c r="H2428" t="str">
        <f>VLOOKUP(I2428, 'categories'!$A$2:$B$1000, 2, FALSE)</f>
        <v>Children Bicycles</v>
      </c>
      <c r="I2428">
        <f>VLOOKUP(C2428, products!$A$2:$D$1000, 4, FALSE)</f>
        <v>1</v>
      </c>
      <c r="J2428" t="str">
        <f>VLOOKUP(D2428, stores!$A$2:$B$1000, 2, FALSE)</f>
        <v>Baldwin Bikes</v>
      </c>
      <c r="K2428" t="str">
        <f>VLOOKUP(C:C,products!$A$2:$B$1000,2,)</f>
        <v>Electra Townie 7D (20-inch) - Boys' - 2017</v>
      </c>
    </row>
    <row r="2429" spans="1:11" x14ac:dyDescent="0.25">
      <c r="A2429">
        <v>850</v>
      </c>
      <c r="B2429">
        <v>2</v>
      </c>
      <c r="C2429">
        <v>5</v>
      </c>
      <c r="D2429">
        <v>2</v>
      </c>
      <c r="E2429">
        <v>1320.99</v>
      </c>
      <c r="F2429">
        <v>7.0000000000000007E-2</v>
      </c>
      <c r="G2429">
        <f>(order_items[[#This Row],[quantity]]*order_items[[#This Row],[list_price]]-order_items[[#This Row],[discount]])</f>
        <v>2641.91</v>
      </c>
      <c r="H2429" t="str">
        <f>VLOOKUP(I2429, 'categories'!$A$2:$B$1000, 2, FALSE)</f>
        <v>Mountain Bikes</v>
      </c>
      <c r="I2429">
        <f>VLOOKUP(C2429, products!$A$2:$D$1000, 4, FALSE)</f>
        <v>6</v>
      </c>
      <c r="J2429" t="str">
        <f>VLOOKUP(D2429, stores!$A$2:$B$1000, 2, FALSE)</f>
        <v>Baldwin Bikes</v>
      </c>
      <c r="K2429" t="str">
        <f>VLOOKUP(C:C,products!$A$2:$B$1000,2,)</f>
        <v>Heller Shagamaw Frame - 2016</v>
      </c>
    </row>
    <row r="2430" spans="1:11" x14ac:dyDescent="0.25">
      <c r="A2430">
        <v>850</v>
      </c>
      <c r="B2430">
        <v>3</v>
      </c>
      <c r="C2430">
        <v>37</v>
      </c>
      <c r="D2430">
        <v>1</v>
      </c>
      <c r="E2430">
        <v>379.99</v>
      </c>
      <c r="F2430">
        <v>7.0000000000000007E-2</v>
      </c>
      <c r="G2430">
        <f>(order_items[[#This Row],[quantity]]*order_items[[#This Row],[list_price]]-order_items[[#This Row],[discount]])</f>
        <v>379.92</v>
      </c>
      <c r="H2430" t="str">
        <f>VLOOKUP(I2430, 'categories'!$A$2:$B$1000, 2, FALSE)</f>
        <v>Mountain Bikes</v>
      </c>
      <c r="I2430">
        <f>VLOOKUP(C2430, products!$A$2:$D$1000, 4, FALSE)</f>
        <v>6</v>
      </c>
      <c r="J2430" t="str">
        <f>VLOOKUP(D2430, stores!$A$2:$B$1000, 2, FALSE)</f>
        <v>Santa Cruz Bikes</v>
      </c>
      <c r="K2430" t="str">
        <f>VLOOKUP(C:C,products!$A$2:$B$1000,2,)</f>
        <v>Haro Flightline One ST - 2017</v>
      </c>
    </row>
    <row r="2431" spans="1:11" x14ac:dyDescent="0.25">
      <c r="A2431">
        <v>851</v>
      </c>
      <c r="B2431">
        <v>1</v>
      </c>
      <c r="C2431">
        <v>30</v>
      </c>
      <c r="D2431">
        <v>1</v>
      </c>
      <c r="E2431">
        <v>999.99</v>
      </c>
      <c r="F2431">
        <v>0.2</v>
      </c>
      <c r="G2431">
        <f>(order_items[[#This Row],[quantity]]*order_items[[#This Row],[list_price]]-order_items[[#This Row],[discount]])</f>
        <v>999.79</v>
      </c>
      <c r="H2431" t="str">
        <f>VLOOKUP(I2431, 'categories'!$A$2:$B$1000, 2, FALSE)</f>
        <v>Mountain Bikes</v>
      </c>
      <c r="I2431">
        <f>VLOOKUP(C2431, products!$A$2:$D$1000, 4, FALSE)</f>
        <v>6</v>
      </c>
      <c r="J2431" t="str">
        <f>VLOOKUP(D2431, stores!$A$2:$B$1000, 2, FALSE)</f>
        <v>Santa Cruz Bikes</v>
      </c>
      <c r="K2431" t="str">
        <f>VLOOKUP(C:C,products!$A$2:$B$1000,2,)</f>
        <v>Surly Ice Cream Truck Frameset - 2017</v>
      </c>
    </row>
    <row r="2432" spans="1:11" x14ac:dyDescent="0.25">
      <c r="A2432">
        <v>851</v>
      </c>
      <c r="B2432">
        <v>2</v>
      </c>
      <c r="C2432">
        <v>93</v>
      </c>
      <c r="D2432">
        <v>1</v>
      </c>
      <c r="E2432">
        <v>209.99</v>
      </c>
      <c r="F2432">
        <v>0.05</v>
      </c>
      <c r="G2432">
        <f>(order_items[[#This Row],[quantity]]*order_items[[#This Row],[list_price]]-order_items[[#This Row],[discount]])</f>
        <v>209.94</v>
      </c>
      <c r="H2432" t="str">
        <f>VLOOKUP(I2432, 'categories'!$A$2:$B$1000, 2, FALSE)</f>
        <v>Children Bicycles</v>
      </c>
      <c r="I2432">
        <f>VLOOKUP(C2432, products!$A$2:$D$1000, 4, FALSE)</f>
        <v>1</v>
      </c>
      <c r="J2432" t="str">
        <f>VLOOKUP(D2432, stores!$A$2:$B$1000, 2, FALSE)</f>
        <v>Santa Cruz Bikes</v>
      </c>
      <c r="K2432" t="str">
        <f>VLOOKUP(C:C,products!$A$2:$B$1000,2,)</f>
        <v>Haro Shredder 20 Girls - 2017</v>
      </c>
    </row>
    <row r="2433" spans="1:11" x14ac:dyDescent="0.25">
      <c r="A2433">
        <v>852</v>
      </c>
      <c r="B2433">
        <v>1</v>
      </c>
      <c r="C2433">
        <v>46</v>
      </c>
      <c r="D2433">
        <v>2</v>
      </c>
      <c r="E2433">
        <v>1409.99</v>
      </c>
      <c r="F2433">
        <v>7.0000000000000007E-2</v>
      </c>
      <c r="G2433">
        <f>(order_items[[#This Row],[quantity]]*order_items[[#This Row],[list_price]]-order_items[[#This Row],[discount]])</f>
        <v>2819.91</v>
      </c>
      <c r="H2433" t="str">
        <f>VLOOKUP(I2433, 'categories'!$A$2:$B$1000, 2, FALSE)</f>
        <v>Mountain Bikes</v>
      </c>
      <c r="I2433">
        <f>VLOOKUP(C2433, products!$A$2:$D$1000, 4, FALSE)</f>
        <v>6</v>
      </c>
      <c r="J2433" t="str">
        <f>VLOOKUP(D2433, stores!$A$2:$B$1000, 2, FALSE)</f>
        <v>Baldwin Bikes</v>
      </c>
      <c r="K2433" t="str">
        <f>VLOOKUP(C:C,products!$A$2:$B$1000,2,)</f>
        <v>Haro SR 1.3 - 2017</v>
      </c>
    </row>
    <row r="2434" spans="1:11" x14ac:dyDescent="0.25">
      <c r="A2434">
        <v>853</v>
      </c>
      <c r="B2434">
        <v>1</v>
      </c>
      <c r="C2434">
        <v>99</v>
      </c>
      <c r="D2434">
        <v>1</v>
      </c>
      <c r="E2434">
        <v>299.99</v>
      </c>
      <c r="F2434">
        <v>0.05</v>
      </c>
      <c r="G2434">
        <f>(order_items[[#This Row],[quantity]]*order_items[[#This Row],[list_price]]-order_items[[#This Row],[discount]])</f>
        <v>299.94</v>
      </c>
      <c r="H2434" t="str">
        <f>VLOOKUP(I2434, 'categories'!$A$2:$B$1000, 2, FALSE)</f>
        <v>Children Bicycles</v>
      </c>
      <c r="I2434">
        <f>VLOOKUP(C2434, products!$A$2:$D$1000, 4, FALSE)</f>
        <v>1</v>
      </c>
      <c r="J2434" t="str">
        <f>VLOOKUP(D2434, stores!$A$2:$B$1000, 2, FALSE)</f>
        <v>Santa Cruz Bikes</v>
      </c>
      <c r="K2434" t="str">
        <f>VLOOKUP(C:C,products!$A$2:$B$1000,2,)</f>
        <v>Electra Sugar Skulls 1 (20-inch) - Girl's - 2017</v>
      </c>
    </row>
    <row r="2435" spans="1:11" x14ac:dyDescent="0.25">
      <c r="A2435">
        <v>853</v>
      </c>
      <c r="B2435">
        <v>2</v>
      </c>
      <c r="C2435">
        <v>58</v>
      </c>
      <c r="D2435">
        <v>2</v>
      </c>
      <c r="E2435">
        <v>4999.99</v>
      </c>
      <c r="F2435">
        <v>0.2</v>
      </c>
      <c r="G2435">
        <f>(order_items[[#This Row],[quantity]]*order_items[[#This Row],[list_price]]-order_items[[#This Row],[discount]])</f>
        <v>9999.7799999999988</v>
      </c>
      <c r="H2435" t="str">
        <f>VLOOKUP(I2435, 'categories'!$A$2:$B$1000, 2, FALSE)</f>
        <v>Road Bikes</v>
      </c>
      <c r="I2435">
        <f>VLOOKUP(C2435, products!$A$2:$D$1000, 4, FALSE)</f>
        <v>7</v>
      </c>
      <c r="J2435" t="str">
        <f>VLOOKUP(D2435, stores!$A$2:$B$1000, 2, FALSE)</f>
        <v>Baldwin Bikes</v>
      </c>
      <c r="K2435" t="str">
        <f>VLOOKUP(C:C,products!$A$2:$B$1000,2,)</f>
        <v>Trek Madone 9.2 - 2017</v>
      </c>
    </row>
    <row r="2436" spans="1:11" x14ac:dyDescent="0.25">
      <c r="A2436">
        <v>853</v>
      </c>
      <c r="B2436">
        <v>3</v>
      </c>
      <c r="C2436">
        <v>42</v>
      </c>
      <c r="D2436">
        <v>2</v>
      </c>
      <c r="E2436">
        <v>2299.9899999999998</v>
      </c>
      <c r="F2436">
        <v>0.2</v>
      </c>
      <c r="G2436">
        <f>(order_items[[#This Row],[quantity]]*order_items[[#This Row],[list_price]]-order_items[[#This Row],[discount]])</f>
        <v>4599.78</v>
      </c>
      <c r="H2436" t="str">
        <f>VLOOKUP(I2436, 'categories'!$A$2:$B$1000, 2, FALSE)</f>
        <v>Mountain Bikes</v>
      </c>
      <c r="I2436">
        <f>VLOOKUP(C2436, products!$A$2:$D$1000, 4, FALSE)</f>
        <v>6</v>
      </c>
      <c r="J2436" t="str">
        <f>VLOOKUP(D2436, stores!$A$2:$B$1000, 2, FALSE)</f>
        <v>Baldwin Bikes</v>
      </c>
      <c r="K2436" t="str">
        <f>VLOOKUP(C:C,products!$A$2:$B$1000,2,)</f>
        <v>Trek Fuel EX 5 27.5 Plus - 2017</v>
      </c>
    </row>
    <row r="2437" spans="1:11" x14ac:dyDescent="0.25">
      <c r="A2437">
        <v>853</v>
      </c>
      <c r="B2437">
        <v>4</v>
      </c>
      <c r="C2437">
        <v>45</v>
      </c>
      <c r="D2437">
        <v>1</v>
      </c>
      <c r="E2437">
        <v>869.99</v>
      </c>
      <c r="F2437">
        <v>0.2</v>
      </c>
      <c r="G2437">
        <f>(order_items[[#This Row],[quantity]]*order_items[[#This Row],[list_price]]-order_items[[#This Row],[discount]])</f>
        <v>869.79</v>
      </c>
      <c r="H2437" t="str">
        <f>VLOOKUP(I2437, 'categories'!$A$2:$B$1000, 2, FALSE)</f>
        <v>Mountain Bikes</v>
      </c>
      <c r="I2437">
        <f>VLOOKUP(C2437, products!$A$2:$D$1000, 4, FALSE)</f>
        <v>6</v>
      </c>
      <c r="J2437" t="str">
        <f>VLOOKUP(D2437, stores!$A$2:$B$1000, 2, FALSE)</f>
        <v>Santa Cruz Bikes</v>
      </c>
      <c r="K2437" t="str">
        <f>VLOOKUP(C:C,products!$A$2:$B$1000,2,)</f>
        <v>Haro SR 1.2 - 2017</v>
      </c>
    </row>
    <row r="2438" spans="1:11" x14ac:dyDescent="0.25">
      <c r="A2438">
        <v>853</v>
      </c>
      <c r="B2438">
        <v>5</v>
      </c>
      <c r="C2438">
        <v>6</v>
      </c>
      <c r="D2438">
        <v>1</v>
      </c>
      <c r="E2438">
        <v>469.99</v>
      </c>
      <c r="F2438">
        <v>0.05</v>
      </c>
      <c r="G2438">
        <f>(order_items[[#This Row],[quantity]]*order_items[[#This Row],[list_price]]-order_items[[#This Row],[discount]])</f>
        <v>469.94</v>
      </c>
      <c r="H2438" t="str">
        <f>VLOOKUP(I2438, 'categories'!$A$2:$B$1000, 2, FALSE)</f>
        <v>Mountain Bikes</v>
      </c>
      <c r="I2438">
        <f>VLOOKUP(C2438, products!$A$2:$D$1000, 4, FALSE)</f>
        <v>6</v>
      </c>
      <c r="J2438" t="str">
        <f>VLOOKUP(D2438, stores!$A$2:$B$1000, 2, FALSE)</f>
        <v>Santa Cruz Bikes</v>
      </c>
      <c r="K2438" t="str">
        <f>VLOOKUP(C:C,products!$A$2:$B$1000,2,)</f>
        <v>Surly Ice Cream Truck Frameset - 2016</v>
      </c>
    </row>
    <row r="2439" spans="1:11" x14ac:dyDescent="0.25">
      <c r="A2439">
        <v>854</v>
      </c>
      <c r="B2439">
        <v>1</v>
      </c>
      <c r="C2439">
        <v>87</v>
      </c>
      <c r="D2439">
        <v>1</v>
      </c>
      <c r="E2439">
        <v>189.99</v>
      </c>
      <c r="F2439">
        <v>0.1</v>
      </c>
      <c r="G2439">
        <f>(order_items[[#This Row],[quantity]]*order_items[[#This Row],[list_price]]-order_items[[#This Row],[discount]])</f>
        <v>189.89000000000001</v>
      </c>
      <c r="H2439" t="str">
        <f>VLOOKUP(I2439, 'categories'!$A$2:$B$1000, 2, FALSE)</f>
        <v>Children Bicycles</v>
      </c>
      <c r="I2439">
        <f>VLOOKUP(C2439, products!$A$2:$D$1000, 4, FALSE)</f>
        <v>1</v>
      </c>
      <c r="J2439" t="str">
        <f>VLOOKUP(D2439, stores!$A$2:$B$1000, 2, FALSE)</f>
        <v>Santa Cruz Bikes</v>
      </c>
      <c r="K2439" t="str">
        <f>VLOOKUP(C:C,products!$A$2:$B$1000,2,)</f>
        <v>Trek Precaliber 12 Boys - 2017</v>
      </c>
    </row>
    <row r="2440" spans="1:11" x14ac:dyDescent="0.25">
      <c r="A2440">
        <v>855</v>
      </c>
      <c r="B2440">
        <v>1</v>
      </c>
      <c r="C2440">
        <v>18</v>
      </c>
      <c r="D2440">
        <v>1</v>
      </c>
      <c r="E2440">
        <v>449</v>
      </c>
      <c r="F2440">
        <v>0.1</v>
      </c>
      <c r="G2440">
        <f>(order_items[[#This Row],[quantity]]*order_items[[#This Row],[list_price]]-order_items[[#This Row],[discount]])</f>
        <v>448.9</v>
      </c>
      <c r="H2440" t="str">
        <f>VLOOKUP(I2440, 'categories'!$A$2:$B$1000, 2, FALSE)</f>
        <v>Cruisers Bicycles</v>
      </c>
      <c r="I2440">
        <f>VLOOKUP(C2440, products!$A$2:$D$1000, 4, FALSE)</f>
        <v>3</v>
      </c>
      <c r="J2440" t="str">
        <f>VLOOKUP(D2440, stores!$A$2:$B$1000, 2, FALSE)</f>
        <v>Santa Cruz Bikes</v>
      </c>
      <c r="K2440" t="str">
        <f>VLOOKUP(C:C,products!$A$2:$B$1000,2,)</f>
        <v>Pure Cycles Western 3-Speed - Women's - 2015/2016</v>
      </c>
    </row>
    <row r="2441" spans="1:11" x14ac:dyDescent="0.25">
      <c r="A2441">
        <v>855</v>
      </c>
      <c r="B2441">
        <v>2</v>
      </c>
      <c r="C2441">
        <v>93</v>
      </c>
      <c r="D2441">
        <v>2</v>
      </c>
      <c r="E2441">
        <v>209.99</v>
      </c>
      <c r="F2441">
        <v>0.2</v>
      </c>
      <c r="G2441">
        <f>(order_items[[#This Row],[quantity]]*order_items[[#This Row],[list_price]]-order_items[[#This Row],[discount]])</f>
        <v>419.78000000000003</v>
      </c>
      <c r="H2441" t="str">
        <f>VLOOKUP(I2441, 'categories'!$A$2:$B$1000, 2, FALSE)</f>
        <v>Children Bicycles</v>
      </c>
      <c r="I2441">
        <f>VLOOKUP(C2441, products!$A$2:$D$1000, 4, FALSE)</f>
        <v>1</v>
      </c>
      <c r="J2441" t="str">
        <f>VLOOKUP(D2441, stores!$A$2:$B$1000, 2, FALSE)</f>
        <v>Baldwin Bikes</v>
      </c>
      <c r="K2441" t="str">
        <f>VLOOKUP(C:C,products!$A$2:$B$1000,2,)</f>
        <v>Haro Shredder 20 Girls - 2017</v>
      </c>
    </row>
    <row r="2442" spans="1:11" x14ac:dyDescent="0.25">
      <c r="A2442">
        <v>855</v>
      </c>
      <c r="B2442">
        <v>3</v>
      </c>
      <c r="C2442">
        <v>89</v>
      </c>
      <c r="D2442">
        <v>1</v>
      </c>
      <c r="E2442">
        <v>209.99</v>
      </c>
      <c r="F2442">
        <v>0.2</v>
      </c>
      <c r="G2442">
        <f>(order_items[[#This Row],[quantity]]*order_items[[#This Row],[list_price]]-order_items[[#This Row],[discount]])</f>
        <v>209.79000000000002</v>
      </c>
      <c r="H2442" t="str">
        <f>VLOOKUP(I2442, 'categories'!$A$2:$B$1000, 2, FALSE)</f>
        <v>Children Bicycles</v>
      </c>
      <c r="I2442">
        <f>VLOOKUP(C2442, products!$A$2:$D$1000, 4, FALSE)</f>
        <v>1</v>
      </c>
      <c r="J2442" t="str">
        <f>VLOOKUP(D2442, stores!$A$2:$B$1000, 2, FALSE)</f>
        <v>Santa Cruz Bikes</v>
      </c>
      <c r="K2442" t="str">
        <f>VLOOKUP(C:C,products!$A$2:$B$1000,2,)</f>
        <v>Trek Precaliber 16 Boys - 2017</v>
      </c>
    </row>
    <row r="2443" spans="1:11" x14ac:dyDescent="0.25">
      <c r="A2443">
        <v>856</v>
      </c>
      <c r="B2443">
        <v>1</v>
      </c>
      <c r="C2443">
        <v>38</v>
      </c>
      <c r="D2443">
        <v>2</v>
      </c>
      <c r="E2443">
        <v>549.99</v>
      </c>
      <c r="F2443">
        <v>0.05</v>
      </c>
      <c r="G2443">
        <f>(order_items[[#This Row],[quantity]]*order_items[[#This Row],[list_price]]-order_items[[#This Row],[discount]])</f>
        <v>1099.93</v>
      </c>
      <c r="H2443" t="str">
        <f>VLOOKUP(I2443, 'categories'!$A$2:$B$1000, 2, FALSE)</f>
        <v>Mountain Bikes</v>
      </c>
      <c r="I2443">
        <f>VLOOKUP(C2443, products!$A$2:$D$1000, 4, FALSE)</f>
        <v>6</v>
      </c>
      <c r="J2443" t="str">
        <f>VLOOKUP(D2443, stores!$A$2:$B$1000, 2, FALSE)</f>
        <v>Baldwin Bikes</v>
      </c>
      <c r="K2443" t="str">
        <f>VLOOKUP(C:C,products!$A$2:$B$1000,2,)</f>
        <v>Haro Flightline Two 26 Plus - 2017</v>
      </c>
    </row>
    <row r="2444" spans="1:11" x14ac:dyDescent="0.25">
      <c r="A2444">
        <v>857</v>
      </c>
      <c r="B2444">
        <v>1</v>
      </c>
      <c r="C2444">
        <v>29</v>
      </c>
      <c r="D2444">
        <v>1</v>
      </c>
      <c r="E2444">
        <v>999.99</v>
      </c>
      <c r="F2444">
        <v>0.2</v>
      </c>
      <c r="G2444">
        <f>(order_items[[#This Row],[quantity]]*order_items[[#This Row],[list_price]]-order_items[[#This Row],[discount]])</f>
        <v>999.79</v>
      </c>
      <c r="H2444" t="str">
        <f>VLOOKUP(I2444, 'categories'!$A$2:$B$1000, 2, FALSE)</f>
        <v>Mountain Bikes</v>
      </c>
      <c r="I2444">
        <f>VLOOKUP(C2444, products!$A$2:$D$1000, 4, FALSE)</f>
        <v>6</v>
      </c>
      <c r="J2444" t="str">
        <f>VLOOKUP(D2444, stores!$A$2:$B$1000, 2, FALSE)</f>
        <v>Santa Cruz Bikes</v>
      </c>
      <c r="K2444" t="str">
        <f>VLOOKUP(C:C,products!$A$2:$B$1000,2,)</f>
        <v>Trek X-Caliber 8 - 2017</v>
      </c>
    </row>
    <row r="2445" spans="1:11" x14ac:dyDescent="0.25">
      <c r="A2445">
        <v>858</v>
      </c>
      <c r="B2445">
        <v>1</v>
      </c>
      <c r="C2445">
        <v>45</v>
      </c>
      <c r="D2445">
        <v>2</v>
      </c>
      <c r="E2445">
        <v>869.99</v>
      </c>
      <c r="F2445">
        <v>0.2</v>
      </c>
      <c r="G2445">
        <f>(order_items[[#This Row],[quantity]]*order_items[[#This Row],[list_price]]-order_items[[#This Row],[discount]])</f>
        <v>1739.78</v>
      </c>
      <c r="H2445" t="str">
        <f>VLOOKUP(I2445, 'categories'!$A$2:$B$1000, 2, FALSE)</f>
        <v>Mountain Bikes</v>
      </c>
      <c r="I2445">
        <f>VLOOKUP(C2445, products!$A$2:$D$1000, 4, FALSE)</f>
        <v>6</v>
      </c>
      <c r="J2445" t="str">
        <f>VLOOKUP(D2445, stores!$A$2:$B$1000, 2, FALSE)</f>
        <v>Baldwin Bikes</v>
      </c>
      <c r="K2445" t="str">
        <f>VLOOKUP(C:C,products!$A$2:$B$1000,2,)</f>
        <v>Haro SR 1.2 - 2017</v>
      </c>
    </row>
    <row r="2446" spans="1:11" x14ac:dyDescent="0.25">
      <c r="A2446">
        <v>858</v>
      </c>
      <c r="B2446">
        <v>2</v>
      </c>
      <c r="C2446">
        <v>5</v>
      </c>
      <c r="D2446">
        <v>1</v>
      </c>
      <c r="E2446">
        <v>1320.99</v>
      </c>
      <c r="F2446">
        <v>0.2</v>
      </c>
      <c r="G2446">
        <f>(order_items[[#This Row],[quantity]]*order_items[[#This Row],[list_price]]-order_items[[#This Row],[discount]])</f>
        <v>1320.79</v>
      </c>
      <c r="H2446" t="str">
        <f>VLOOKUP(I2446, 'categories'!$A$2:$B$1000, 2, FALSE)</f>
        <v>Mountain Bikes</v>
      </c>
      <c r="I2446">
        <f>VLOOKUP(C2446, products!$A$2:$D$1000, 4, FALSE)</f>
        <v>6</v>
      </c>
      <c r="J2446" t="str">
        <f>VLOOKUP(D2446, stores!$A$2:$B$1000, 2, FALSE)</f>
        <v>Santa Cruz Bikes</v>
      </c>
      <c r="K2446" t="str">
        <f>VLOOKUP(C:C,products!$A$2:$B$1000,2,)</f>
        <v>Heller Shagamaw Frame - 2016</v>
      </c>
    </row>
    <row r="2447" spans="1:11" x14ac:dyDescent="0.25">
      <c r="A2447">
        <v>858</v>
      </c>
      <c r="B2447">
        <v>3</v>
      </c>
      <c r="C2447">
        <v>14</v>
      </c>
      <c r="D2447">
        <v>1</v>
      </c>
      <c r="E2447">
        <v>269.99</v>
      </c>
      <c r="F2447">
        <v>7.0000000000000007E-2</v>
      </c>
      <c r="G2447">
        <f>(order_items[[#This Row],[quantity]]*order_items[[#This Row],[list_price]]-order_items[[#This Row],[discount]])</f>
        <v>269.92</v>
      </c>
      <c r="H2447" t="str">
        <f>VLOOKUP(I2447, 'categories'!$A$2:$B$1000, 2, FALSE)</f>
        <v>Cruisers Bicycles</v>
      </c>
      <c r="I2447">
        <f>VLOOKUP(C2447, products!$A$2:$D$1000, 4, FALSE)</f>
        <v>3</v>
      </c>
      <c r="J2447" t="str">
        <f>VLOOKUP(D2447, stores!$A$2:$B$1000, 2, FALSE)</f>
        <v>Santa Cruz Bikes</v>
      </c>
      <c r="K2447" t="str">
        <f>VLOOKUP(C:C,products!$A$2:$B$1000,2,)</f>
        <v>Electra Girl's Hawaii 1 (16-inch) - 2015/2016</v>
      </c>
    </row>
    <row r="2448" spans="1:11" x14ac:dyDescent="0.25">
      <c r="A2448">
        <v>858</v>
      </c>
      <c r="B2448">
        <v>4</v>
      </c>
      <c r="C2448">
        <v>73</v>
      </c>
      <c r="D2448">
        <v>2</v>
      </c>
      <c r="E2448">
        <v>749.99</v>
      </c>
      <c r="F2448">
        <v>7.0000000000000007E-2</v>
      </c>
      <c r="G2448">
        <f>(order_items[[#This Row],[quantity]]*order_items[[#This Row],[list_price]]-order_items[[#This Row],[discount]])</f>
        <v>1499.91</v>
      </c>
      <c r="H2448" t="str">
        <f>VLOOKUP(I2448, 'categories'!$A$2:$B$1000, 2, FALSE)</f>
        <v>Cruisers Bicycles</v>
      </c>
      <c r="I2448">
        <f>VLOOKUP(C2448, products!$A$2:$D$1000, 4, FALSE)</f>
        <v>3</v>
      </c>
      <c r="J2448" t="str">
        <f>VLOOKUP(D2448, stores!$A$2:$B$1000, 2, FALSE)</f>
        <v>Baldwin Bikes</v>
      </c>
      <c r="K2448" t="str">
        <f>VLOOKUP(C:C,products!$A$2:$B$1000,2,)</f>
        <v>Sun Bicycles Brickell Tandem 7 - 2017</v>
      </c>
    </row>
    <row r="2449" spans="1:11" x14ac:dyDescent="0.25">
      <c r="A2449">
        <v>859</v>
      </c>
      <c r="B2449">
        <v>1</v>
      </c>
      <c r="C2449">
        <v>38</v>
      </c>
      <c r="D2449">
        <v>2</v>
      </c>
      <c r="E2449">
        <v>549.99</v>
      </c>
      <c r="F2449">
        <v>7.0000000000000007E-2</v>
      </c>
      <c r="G2449">
        <f>(order_items[[#This Row],[quantity]]*order_items[[#This Row],[list_price]]-order_items[[#This Row],[discount]])</f>
        <v>1099.9100000000001</v>
      </c>
      <c r="H2449" t="str">
        <f>VLOOKUP(I2449, 'categories'!$A$2:$B$1000, 2, FALSE)</f>
        <v>Mountain Bikes</v>
      </c>
      <c r="I2449">
        <f>VLOOKUP(C2449, products!$A$2:$D$1000, 4, FALSE)</f>
        <v>6</v>
      </c>
      <c r="J2449" t="str">
        <f>VLOOKUP(D2449, stores!$A$2:$B$1000, 2, FALSE)</f>
        <v>Baldwin Bikes</v>
      </c>
      <c r="K2449" t="str">
        <f>VLOOKUP(C:C,products!$A$2:$B$1000,2,)</f>
        <v>Haro Flightline Two 26 Plus - 2017</v>
      </c>
    </row>
    <row r="2450" spans="1:11" x14ac:dyDescent="0.25">
      <c r="A2450">
        <v>859</v>
      </c>
      <c r="B2450">
        <v>2</v>
      </c>
      <c r="C2450">
        <v>13</v>
      </c>
      <c r="D2450">
        <v>1</v>
      </c>
      <c r="E2450">
        <v>269.99</v>
      </c>
      <c r="F2450">
        <v>0.1</v>
      </c>
      <c r="G2450">
        <f>(order_items[[#This Row],[quantity]]*order_items[[#This Row],[list_price]]-order_items[[#This Row],[discount]])</f>
        <v>269.89</v>
      </c>
      <c r="H2450" t="str">
        <f>VLOOKUP(I2450, 'categories'!$A$2:$B$1000, 2, FALSE)</f>
        <v>Cruisers Bicycles</v>
      </c>
      <c r="I2450">
        <f>VLOOKUP(C2450, products!$A$2:$D$1000, 4, FALSE)</f>
        <v>3</v>
      </c>
      <c r="J2450" t="str">
        <f>VLOOKUP(D2450, stores!$A$2:$B$1000, 2, FALSE)</f>
        <v>Santa Cruz Bikes</v>
      </c>
      <c r="K2450" t="str">
        <f>VLOOKUP(C:C,products!$A$2:$B$1000,2,)</f>
        <v>Electra Cruiser 1 (24-Inch) - 2016</v>
      </c>
    </row>
    <row r="2451" spans="1:11" x14ac:dyDescent="0.25">
      <c r="A2451">
        <v>859</v>
      </c>
      <c r="B2451">
        <v>3</v>
      </c>
      <c r="C2451">
        <v>14</v>
      </c>
      <c r="D2451">
        <v>2</v>
      </c>
      <c r="E2451">
        <v>269.99</v>
      </c>
      <c r="F2451">
        <v>0.1</v>
      </c>
      <c r="G2451">
        <f>(order_items[[#This Row],[quantity]]*order_items[[#This Row],[list_price]]-order_items[[#This Row],[discount]])</f>
        <v>539.88</v>
      </c>
      <c r="H2451" t="str">
        <f>VLOOKUP(I2451, 'categories'!$A$2:$B$1000, 2, FALSE)</f>
        <v>Cruisers Bicycles</v>
      </c>
      <c r="I2451">
        <f>VLOOKUP(C2451, products!$A$2:$D$1000, 4, FALSE)</f>
        <v>3</v>
      </c>
      <c r="J2451" t="str">
        <f>VLOOKUP(D2451, stores!$A$2:$B$1000, 2, FALSE)</f>
        <v>Baldwin Bikes</v>
      </c>
      <c r="K2451" t="str">
        <f>VLOOKUP(C:C,products!$A$2:$B$1000,2,)</f>
        <v>Electra Girl's Hawaii 1 (16-inch) - 2015/2016</v>
      </c>
    </row>
    <row r="2452" spans="1:11" x14ac:dyDescent="0.25">
      <c r="A2452">
        <v>859</v>
      </c>
      <c r="B2452">
        <v>4</v>
      </c>
      <c r="C2452">
        <v>71</v>
      </c>
      <c r="D2452">
        <v>2</v>
      </c>
      <c r="E2452">
        <v>416.99</v>
      </c>
      <c r="F2452">
        <v>0.1</v>
      </c>
      <c r="G2452">
        <f>(order_items[[#This Row],[quantity]]*order_items[[#This Row],[list_price]]-order_items[[#This Row],[discount]])</f>
        <v>833.88</v>
      </c>
      <c r="H2452" t="str">
        <f>VLOOKUP(I2452, 'categories'!$A$2:$B$1000, 2, FALSE)</f>
        <v>Cruisers Bicycles</v>
      </c>
      <c r="I2452">
        <f>VLOOKUP(C2452, products!$A$2:$D$1000, 4, FALSE)</f>
        <v>3</v>
      </c>
      <c r="J2452" t="str">
        <f>VLOOKUP(D2452, stores!$A$2:$B$1000, 2, FALSE)</f>
        <v>Baldwin Bikes</v>
      </c>
      <c r="K2452" t="str">
        <f>VLOOKUP(C:C,products!$A$2:$B$1000,2,)</f>
        <v>Sun Bicycles Atlas X-Type - 2017</v>
      </c>
    </row>
    <row r="2453" spans="1:11" x14ac:dyDescent="0.25">
      <c r="A2453">
        <v>859</v>
      </c>
      <c r="B2453">
        <v>5</v>
      </c>
      <c r="C2453">
        <v>36</v>
      </c>
      <c r="D2453">
        <v>2</v>
      </c>
      <c r="E2453">
        <v>832.99</v>
      </c>
      <c r="F2453">
        <v>0.1</v>
      </c>
      <c r="G2453">
        <f>(order_items[[#This Row],[quantity]]*order_items[[#This Row],[list_price]]-order_items[[#This Row],[discount]])</f>
        <v>1665.88</v>
      </c>
      <c r="H2453" t="str">
        <f>VLOOKUP(I2453, 'categories'!$A$2:$B$1000, 2, FALSE)</f>
        <v>Mountain Bikes</v>
      </c>
      <c r="I2453">
        <f>VLOOKUP(C2453, products!$A$2:$D$1000, 4, FALSE)</f>
        <v>6</v>
      </c>
      <c r="J2453" t="str">
        <f>VLOOKUP(D2453, stores!$A$2:$B$1000, 2, FALSE)</f>
        <v>Baldwin Bikes</v>
      </c>
      <c r="K2453" t="str">
        <f>VLOOKUP(C:C,products!$A$2:$B$1000,2,)</f>
        <v>Surly Troll Frameset - 2017</v>
      </c>
    </row>
    <row r="2454" spans="1:11" x14ac:dyDescent="0.25">
      <c r="A2454">
        <v>860</v>
      </c>
      <c r="B2454">
        <v>1</v>
      </c>
      <c r="C2454">
        <v>6</v>
      </c>
      <c r="D2454">
        <v>1</v>
      </c>
      <c r="E2454">
        <v>469.99</v>
      </c>
      <c r="F2454">
        <v>0.05</v>
      </c>
      <c r="G2454">
        <f>(order_items[[#This Row],[quantity]]*order_items[[#This Row],[list_price]]-order_items[[#This Row],[discount]])</f>
        <v>469.94</v>
      </c>
      <c r="H2454" t="str">
        <f>VLOOKUP(I2454, 'categories'!$A$2:$B$1000, 2, FALSE)</f>
        <v>Mountain Bikes</v>
      </c>
      <c r="I2454">
        <f>VLOOKUP(C2454, products!$A$2:$D$1000, 4, FALSE)</f>
        <v>6</v>
      </c>
      <c r="J2454" t="str">
        <f>VLOOKUP(D2454, stores!$A$2:$B$1000, 2, FALSE)</f>
        <v>Santa Cruz Bikes</v>
      </c>
      <c r="K2454" t="str">
        <f>VLOOKUP(C:C,products!$A$2:$B$1000,2,)</f>
        <v>Surly Ice Cream Truck Frameset - 2016</v>
      </c>
    </row>
    <row r="2455" spans="1:11" x14ac:dyDescent="0.25">
      <c r="A2455">
        <v>860</v>
      </c>
      <c r="B2455">
        <v>2</v>
      </c>
      <c r="C2455">
        <v>24</v>
      </c>
      <c r="D2455">
        <v>2</v>
      </c>
      <c r="E2455">
        <v>549.99</v>
      </c>
      <c r="F2455">
        <v>0.2</v>
      </c>
      <c r="G2455">
        <f>(order_items[[#This Row],[quantity]]*order_items[[#This Row],[list_price]]-order_items[[#This Row],[discount]])</f>
        <v>1099.78</v>
      </c>
      <c r="H2455" t="str">
        <f>VLOOKUP(I2455, 'categories'!$A$2:$B$1000, 2, FALSE)</f>
        <v>Comfort Bicycles</v>
      </c>
      <c r="I2455">
        <f>VLOOKUP(C2455, products!$A$2:$D$1000, 4, FALSE)</f>
        <v>2</v>
      </c>
      <c r="J2455" t="str">
        <f>VLOOKUP(D2455, stores!$A$2:$B$1000, 2, FALSE)</f>
        <v>Baldwin Bikes</v>
      </c>
      <c r="K2455" t="str">
        <f>VLOOKUP(C:C,products!$A$2:$B$1000,2,)</f>
        <v>Electra Townie Original 21D - 2016</v>
      </c>
    </row>
    <row r="2456" spans="1:11" x14ac:dyDescent="0.25">
      <c r="A2456">
        <v>860</v>
      </c>
      <c r="B2456">
        <v>3</v>
      </c>
      <c r="C2456">
        <v>25</v>
      </c>
      <c r="D2456">
        <v>1</v>
      </c>
      <c r="E2456">
        <v>499.99</v>
      </c>
      <c r="F2456">
        <v>0.2</v>
      </c>
      <c r="G2456">
        <f>(order_items[[#This Row],[quantity]]*order_items[[#This Row],[list_price]]-order_items[[#This Row],[discount]])</f>
        <v>499.79</v>
      </c>
      <c r="H2456" t="str">
        <f>VLOOKUP(I2456, 'categories'!$A$2:$B$1000, 2, FALSE)</f>
        <v>Comfort Bicycles</v>
      </c>
      <c r="I2456">
        <f>VLOOKUP(C2456, products!$A$2:$D$1000, 4, FALSE)</f>
        <v>2</v>
      </c>
      <c r="J2456" t="str">
        <f>VLOOKUP(D2456, stores!$A$2:$B$1000, 2, FALSE)</f>
        <v>Santa Cruz Bikes</v>
      </c>
      <c r="K2456" t="str">
        <f>VLOOKUP(C:C,products!$A$2:$B$1000,2,)</f>
        <v>Electra Townie Original 7D - 2015/2016</v>
      </c>
    </row>
    <row r="2457" spans="1:11" x14ac:dyDescent="0.25">
      <c r="A2457">
        <v>860</v>
      </c>
      <c r="B2457">
        <v>4</v>
      </c>
      <c r="C2457">
        <v>58</v>
      </c>
      <c r="D2457">
        <v>2</v>
      </c>
      <c r="E2457">
        <v>4999.99</v>
      </c>
      <c r="F2457">
        <v>7.0000000000000007E-2</v>
      </c>
      <c r="G2457">
        <f>(order_items[[#This Row],[quantity]]*order_items[[#This Row],[list_price]]-order_items[[#This Row],[discount]])</f>
        <v>9999.91</v>
      </c>
      <c r="H2457" t="str">
        <f>VLOOKUP(I2457, 'categories'!$A$2:$B$1000, 2, FALSE)</f>
        <v>Road Bikes</v>
      </c>
      <c r="I2457">
        <f>VLOOKUP(C2457, products!$A$2:$D$1000, 4, FALSE)</f>
        <v>7</v>
      </c>
      <c r="J2457" t="str">
        <f>VLOOKUP(D2457, stores!$A$2:$B$1000, 2, FALSE)</f>
        <v>Baldwin Bikes</v>
      </c>
      <c r="K2457" t="str">
        <f>VLOOKUP(C:C,products!$A$2:$B$1000,2,)</f>
        <v>Trek Madone 9.2 - 2017</v>
      </c>
    </row>
    <row r="2458" spans="1:11" x14ac:dyDescent="0.25">
      <c r="A2458">
        <v>860</v>
      </c>
      <c r="B2458">
        <v>5</v>
      </c>
      <c r="C2458">
        <v>95</v>
      </c>
      <c r="D2458">
        <v>2</v>
      </c>
      <c r="E2458">
        <v>299.99</v>
      </c>
      <c r="F2458">
        <v>0.05</v>
      </c>
      <c r="G2458">
        <f>(order_items[[#This Row],[quantity]]*order_items[[#This Row],[list_price]]-order_items[[#This Row],[discount]])</f>
        <v>599.93000000000006</v>
      </c>
      <c r="H2458" t="str">
        <f>VLOOKUP(I2458, 'categories'!$A$2:$B$1000, 2, FALSE)</f>
        <v>Children Bicycles</v>
      </c>
      <c r="I2458">
        <f>VLOOKUP(C2458, products!$A$2:$D$1000, 4, FALSE)</f>
        <v>1</v>
      </c>
      <c r="J2458" t="str">
        <f>VLOOKUP(D2458, stores!$A$2:$B$1000, 2, FALSE)</f>
        <v>Baldwin Bikes</v>
      </c>
      <c r="K2458" t="str">
        <f>VLOOKUP(C:C,products!$A$2:$B$1000,2,)</f>
        <v>Electra Girl's Hawaii 1 16" - 2017</v>
      </c>
    </row>
    <row r="2459" spans="1:11" x14ac:dyDescent="0.25">
      <c r="A2459">
        <v>861</v>
      </c>
      <c r="B2459">
        <v>1</v>
      </c>
      <c r="C2459">
        <v>14</v>
      </c>
      <c r="D2459">
        <v>2</v>
      </c>
      <c r="E2459">
        <v>269.99</v>
      </c>
      <c r="F2459">
        <v>7.0000000000000007E-2</v>
      </c>
      <c r="G2459">
        <f>(order_items[[#This Row],[quantity]]*order_items[[#This Row],[list_price]]-order_items[[#This Row],[discount]])</f>
        <v>539.91</v>
      </c>
      <c r="H2459" t="str">
        <f>VLOOKUP(I2459, 'categories'!$A$2:$B$1000, 2, FALSE)</f>
        <v>Cruisers Bicycles</v>
      </c>
      <c r="I2459">
        <f>VLOOKUP(C2459, products!$A$2:$D$1000, 4, FALSE)</f>
        <v>3</v>
      </c>
      <c r="J2459" t="str">
        <f>VLOOKUP(D2459, stores!$A$2:$B$1000, 2, FALSE)</f>
        <v>Baldwin Bikes</v>
      </c>
      <c r="K2459" t="str">
        <f>VLOOKUP(C:C,products!$A$2:$B$1000,2,)</f>
        <v>Electra Girl's Hawaii 1 (16-inch) - 2015/2016</v>
      </c>
    </row>
    <row r="2460" spans="1:11" x14ac:dyDescent="0.25">
      <c r="A2460">
        <v>861</v>
      </c>
      <c r="B2460">
        <v>2</v>
      </c>
      <c r="C2460">
        <v>62</v>
      </c>
      <c r="D2460">
        <v>1</v>
      </c>
      <c r="E2460">
        <v>3499.99</v>
      </c>
      <c r="F2460">
        <v>0.2</v>
      </c>
      <c r="G2460">
        <f>(order_items[[#This Row],[quantity]]*order_items[[#This Row],[list_price]]-order_items[[#This Row],[discount]])</f>
        <v>3499.79</v>
      </c>
      <c r="H2460" t="str">
        <f>VLOOKUP(I2460, 'categories'!$A$2:$B$1000, 2, FALSE)</f>
        <v>Cyclocross Bicycles</v>
      </c>
      <c r="I2460">
        <f>VLOOKUP(C2460, products!$A$2:$D$1000, 4, FALSE)</f>
        <v>4</v>
      </c>
      <c r="J2460" t="str">
        <f>VLOOKUP(D2460, stores!$A$2:$B$1000, 2, FALSE)</f>
        <v>Santa Cruz Bikes</v>
      </c>
      <c r="K2460" t="str">
        <f>VLOOKUP(C:C,products!$A$2:$B$1000,2,)</f>
        <v>Trek Boone 7 - 2017</v>
      </c>
    </row>
    <row r="2461" spans="1:11" x14ac:dyDescent="0.25">
      <c r="A2461">
        <v>862</v>
      </c>
      <c r="B2461">
        <v>1</v>
      </c>
      <c r="C2461">
        <v>85</v>
      </c>
      <c r="D2461">
        <v>1</v>
      </c>
      <c r="E2461">
        <v>329.99</v>
      </c>
      <c r="F2461">
        <v>0.05</v>
      </c>
      <c r="G2461">
        <f>(order_items[[#This Row],[quantity]]*order_items[[#This Row],[list_price]]-order_items[[#This Row],[discount]])</f>
        <v>329.94</v>
      </c>
      <c r="H2461" t="str">
        <f>VLOOKUP(I2461, 'categories'!$A$2:$B$1000, 2, FALSE)</f>
        <v>Children Bicycles</v>
      </c>
      <c r="I2461">
        <f>VLOOKUP(C2461, products!$A$2:$D$1000, 4, FALSE)</f>
        <v>1</v>
      </c>
      <c r="J2461" t="str">
        <f>VLOOKUP(D2461, stores!$A$2:$B$1000, 2, FALSE)</f>
        <v>Santa Cruz Bikes</v>
      </c>
      <c r="K2461" t="str">
        <f>VLOOKUP(C:C,products!$A$2:$B$1000,2,)</f>
        <v>Haro Downtown 16 - 2017</v>
      </c>
    </row>
    <row r="2462" spans="1:11" x14ac:dyDescent="0.25">
      <c r="A2462">
        <v>862</v>
      </c>
      <c r="B2462">
        <v>2</v>
      </c>
      <c r="C2462">
        <v>99</v>
      </c>
      <c r="D2462">
        <v>1</v>
      </c>
      <c r="E2462">
        <v>299.99</v>
      </c>
      <c r="F2462">
        <v>0.2</v>
      </c>
      <c r="G2462">
        <f>(order_items[[#This Row],[quantity]]*order_items[[#This Row],[list_price]]-order_items[[#This Row],[discount]])</f>
        <v>299.79000000000002</v>
      </c>
      <c r="H2462" t="str">
        <f>VLOOKUP(I2462, 'categories'!$A$2:$B$1000, 2, FALSE)</f>
        <v>Children Bicycles</v>
      </c>
      <c r="I2462">
        <f>VLOOKUP(C2462, products!$A$2:$D$1000, 4, FALSE)</f>
        <v>1</v>
      </c>
      <c r="J2462" t="str">
        <f>VLOOKUP(D2462, stores!$A$2:$B$1000, 2, FALSE)</f>
        <v>Santa Cruz Bikes</v>
      </c>
      <c r="K2462" t="str">
        <f>VLOOKUP(C:C,products!$A$2:$B$1000,2,)</f>
        <v>Electra Sugar Skulls 1 (20-inch) - Girl's - 2017</v>
      </c>
    </row>
    <row r="2463" spans="1:11" x14ac:dyDescent="0.25">
      <c r="A2463">
        <v>862</v>
      </c>
      <c r="B2463">
        <v>3</v>
      </c>
      <c r="C2463">
        <v>49</v>
      </c>
      <c r="D2463">
        <v>2</v>
      </c>
      <c r="E2463">
        <v>3499.99</v>
      </c>
      <c r="F2463">
        <v>7.0000000000000007E-2</v>
      </c>
      <c r="G2463">
        <f>(order_items[[#This Row],[quantity]]*order_items[[#This Row],[list_price]]-order_items[[#This Row],[discount]])</f>
        <v>6999.91</v>
      </c>
      <c r="H2463" t="str">
        <f>VLOOKUP(I2463, 'categories'!$A$2:$B$1000, 2, FALSE)</f>
        <v>Road Bikes</v>
      </c>
      <c r="I2463">
        <f>VLOOKUP(C2463, products!$A$2:$D$1000, 4, FALSE)</f>
        <v>7</v>
      </c>
      <c r="J2463" t="str">
        <f>VLOOKUP(D2463, stores!$A$2:$B$1000, 2, FALSE)</f>
        <v>Baldwin Bikes</v>
      </c>
      <c r="K2463" t="str">
        <f>VLOOKUP(C:C,products!$A$2:$B$1000,2,)</f>
        <v>Trek Domane SL 6 - 2017</v>
      </c>
    </row>
    <row r="2464" spans="1:11" x14ac:dyDescent="0.25">
      <c r="A2464">
        <v>863</v>
      </c>
      <c r="B2464">
        <v>1</v>
      </c>
      <c r="C2464">
        <v>93</v>
      </c>
      <c r="D2464">
        <v>2</v>
      </c>
      <c r="E2464">
        <v>209.99</v>
      </c>
      <c r="F2464">
        <v>0.1</v>
      </c>
      <c r="G2464">
        <f>(order_items[[#This Row],[quantity]]*order_items[[#This Row],[list_price]]-order_items[[#This Row],[discount]])</f>
        <v>419.88</v>
      </c>
      <c r="H2464" t="str">
        <f>VLOOKUP(I2464, 'categories'!$A$2:$B$1000, 2, FALSE)</f>
        <v>Children Bicycles</v>
      </c>
      <c r="I2464">
        <f>VLOOKUP(C2464, products!$A$2:$D$1000, 4, FALSE)</f>
        <v>1</v>
      </c>
      <c r="J2464" t="str">
        <f>VLOOKUP(D2464, stores!$A$2:$B$1000, 2, FALSE)</f>
        <v>Baldwin Bikes</v>
      </c>
      <c r="K2464" t="str">
        <f>VLOOKUP(C:C,products!$A$2:$B$1000,2,)</f>
        <v>Haro Shredder 20 Girls - 2017</v>
      </c>
    </row>
    <row r="2465" spans="1:11" x14ac:dyDescent="0.25">
      <c r="A2465">
        <v>864</v>
      </c>
      <c r="B2465">
        <v>1</v>
      </c>
      <c r="C2465">
        <v>37</v>
      </c>
      <c r="D2465">
        <v>1</v>
      </c>
      <c r="E2465">
        <v>379.99</v>
      </c>
      <c r="F2465">
        <v>0.1</v>
      </c>
      <c r="G2465">
        <f>(order_items[[#This Row],[quantity]]*order_items[[#This Row],[list_price]]-order_items[[#This Row],[discount]])</f>
        <v>379.89</v>
      </c>
      <c r="H2465" t="str">
        <f>VLOOKUP(I2465, 'categories'!$A$2:$B$1000, 2, FALSE)</f>
        <v>Mountain Bikes</v>
      </c>
      <c r="I2465">
        <f>VLOOKUP(C2465, products!$A$2:$D$1000, 4, FALSE)</f>
        <v>6</v>
      </c>
      <c r="J2465" t="str">
        <f>VLOOKUP(D2465, stores!$A$2:$B$1000, 2, FALSE)</f>
        <v>Santa Cruz Bikes</v>
      </c>
      <c r="K2465" t="str">
        <f>VLOOKUP(C:C,products!$A$2:$B$1000,2,)</f>
        <v>Haro Flightline One ST - 2017</v>
      </c>
    </row>
    <row r="2466" spans="1:11" x14ac:dyDescent="0.25">
      <c r="A2466">
        <v>864</v>
      </c>
      <c r="B2466">
        <v>2</v>
      </c>
      <c r="C2466">
        <v>65</v>
      </c>
      <c r="D2466">
        <v>2</v>
      </c>
      <c r="E2466">
        <v>346.99</v>
      </c>
      <c r="F2466">
        <v>0.05</v>
      </c>
      <c r="G2466">
        <f>(order_items[[#This Row],[quantity]]*order_items[[#This Row],[list_price]]-order_items[[#This Row],[discount]])</f>
        <v>693.93000000000006</v>
      </c>
      <c r="H2466" t="str">
        <f>VLOOKUP(I2466, 'categories'!$A$2:$B$1000, 2, FALSE)</f>
        <v>Cruisers Bicycles</v>
      </c>
      <c r="I2466">
        <f>VLOOKUP(C2466, products!$A$2:$D$1000, 4, FALSE)</f>
        <v>3</v>
      </c>
      <c r="J2466" t="str">
        <f>VLOOKUP(D2466, stores!$A$2:$B$1000, 2, FALSE)</f>
        <v>Baldwin Bikes</v>
      </c>
      <c r="K2466" t="str">
        <f>VLOOKUP(C:C,products!$A$2:$B$1000,2,)</f>
        <v>Sun Bicycles Lil Bolt Type-R - 2017</v>
      </c>
    </row>
    <row r="2467" spans="1:11" x14ac:dyDescent="0.25">
      <c r="A2467">
        <v>864</v>
      </c>
      <c r="B2467">
        <v>3</v>
      </c>
      <c r="C2467">
        <v>13</v>
      </c>
      <c r="D2467">
        <v>1</v>
      </c>
      <c r="E2467">
        <v>269.99</v>
      </c>
      <c r="F2467">
        <v>0.2</v>
      </c>
      <c r="G2467">
        <f>(order_items[[#This Row],[quantity]]*order_items[[#This Row],[list_price]]-order_items[[#This Row],[discount]])</f>
        <v>269.79000000000002</v>
      </c>
      <c r="H2467" t="str">
        <f>VLOOKUP(I2467, 'categories'!$A$2:$B$1000, 2, FALSE)</f>
        <v>Cruisers Bicycles</v>
      </c>
      <c r="I2467">
        <f>VLOOKUP(C2467, products!$A$2:$D$1000, 4, FALSE)</f>
        <v>3</v>
      </c>
      <c r="J2467" t="str">
        <f>VLOOKUP(D2467, stores!$A$2:$B$1000, 2, FALSE)</f>
        <v>Santa Cruz Bikes</v>
      </c>
      <c r="K2467" t="str">
        <f>VLOOKUP(C:C,products!$A$2:$B$1000,2,)</f>
        <v>Electra Cruiser 1 (24-Inch) - 2016</v>
      </c>
    </row>
    <row r="2468" spans="1:11" x14ac:dyDescent="0.25">
      <c r="A2468">
        <v>865</v>
      </c>
      <c r="B2468">
        <v>1</v>
      </c>
      <c r="C2468">
        <v>109</v>
      </c>
      <c r="D2468">
        <v>2</v>
      </c>
      <c r="E2468">
        <v>416.99</v>
      </c>
      <c r="F2468">
        <v>0.1</v>
      </c>
      <c r="G2468">
        <f>(order_items[[#This Row],[quantity]]*order_items[[#This Row],[list_price]]-order_items[[#This Row],[discount]])</f>
        <v>833.88</v>
      </c>
      <c r="H2468" t="str">
        <f>VLOOKUP(I2468, 'categories'!$A$2:$B$1000, 2, FALSE)</f>
        <v>Comfort Bicycles</v>
      </c>
      <c r="I2468">
        <f>VLOOKUP(C2468, products!$A$2:$D$1000, 4, FALSE)</f>
        <v>2</v>
      </c>
      <c r="J2468" t="str">
        <f>VLOOKUP(D2468, stores!$A$2:$B$1000, 2, FALSE)</f>
        <v>Baldwin Bikes</v>
      </c>
      <c r="K2468" t="str">
        <f>VLOOKUP(C:C,products!$A$2:$B$1000,2,)</f>
        <v>Sun Bicycles Cruz 7 - Women's - 2017</v>
      </c>
    </row>
    <row r="2469" spans="1:11" x14ac:dyDescent="0.25">
      <c r="A2469">
        <v>865</v>
      </c>
      <c r="B2469">
        <v>2</v>
      </c>
      <c r="C2469">
        <v>34</v>
      </c>
      <c r="D2469">
        <v>1</v>
      </c>
      <c r="E2469">
        <v>469.99</v>
      </c>
      <c r="F2469">
        <v>0.05</v>
      </c>
      <c r="G2469">
        <f>(order_items[[#This Row],[quantity]]*order_items[[#This Row],[list_price]]-order_items[[#This Row],[discount]])</f>
        <v>469.94</v>
      </c>
      <c r="H2469" t="str">
        <f>VLOOKUP(I2469, 'categories'!$A$2:$B$1000, 2, FALSE)</f>
        <v>Mountain Bikes</v>
      </c>
      <c r="I2469">
        <f>VLOOKUP(C2469, products!$A$2:$D$1000, 4, FALSE)</f>
        <v>6</v>
      </c>
      <c r="J2469" t="str">
        <f>VLOOKUP(D2469, stores!$A$2:$B$1000, 2, FALSE)</f>
        <v>Santa Cruz Bikes</v>
      </c>
      <c r="K2469" t="str">
        <f>VLOOKUP(C:C,products!$A$2:$B$1000,2,)</f>
        <v>Trek Session DH 27.5 Carbon Frameset - 2017</v>
      </c>
    </row>
    <row r="2470" spans="1:11" x14ac:dyDescent="0.25">
      <c r="A2470">
        <v>866</v>
      </c>
      <c r="B2470">
        <v>1</v>
      </c>
      <c r="C2470">
        <v>88</v>
      </c>
      <c r="D2470">
        <v>1</v>
      </c>
      <c r="E2470">
        <v>189.99</v>
      </c>
      <c r="F2470">
        <v>0.2</v>
      </c>
      <c r="G2470">
        <f>(order_items[[#This Row],[quantity]]*order_items[[#This Row],[list_price]]-order_items[[#This Row],[discount]])</f>
        <v>189.79000000000002</v>
      </c>
      <c r="H2470" t="str">
        <f>VLOOKUP(I2470, 'categories'!$A$2:$B$1000, 2, FALSE)</f>
        <v>Children Bicycles</v>
      </c>
      <c r="I2470">
        <f>VLOOKUP(C2470, products!$A$2:$D$1000, 4, FALSE)</f>
        <v>1</v>
      </c>
      <c r="J2470" t="str">
        <f>VLOOKUP(D2470, stores!$A$2:$B$1000, 2, FALSE)</f>
        <v>Santa Cruz Bikes</v>
      </c>
      <c r="K2470" t="str">
        <f>VLOOKUP(C:C,products!$A$2:$B$1000,2,)</f>
        <v>Trek Precaliber 12 Girls - 2017</v>
      </c>
    </row>
    <row r="2471" spans="1:11" x14ac:dyDescent="0.25">
      <c r="A2471">
        <v>866</v>
      </c>
      <c r="B2471">
        <v>2</v>
      </c>
      <c r="C2471">
        <v>67</v>
      </c>
      <c r="D2471">
        <v>2</v>
      </c>
      <c r="E2471">
        <v>250.99</v>
      </c>
      <c r="F2471">
        <v>7.0000000000000007E-2</v>
      </c>
      <c r="G2471">
        <f>(order_items[[#This Row],[quantity]]*order_items[[#This Row],[list_price]]-order_items[[#This Row],[discount]])</f>
        <v>501.91</v>
      </c>
      <c r="H2471" t="str">
        <f>VLOOKUP(I2471, 'categories'!$A$2:$B$1000, 2, FALSE)</f>
        <v>Cruisers Bicycles</v>
      </c>
      <c r="I2471">
        <f>VLOOKUP(C2471, products!$A$2:$D$1000, 4, FALSE)</f>
        <v>3</v>
      </c>
      <c r="J2471" t="str">
        <f>VLOOKUP(D2471, stores!$A$2:$B$1000, 2, FALSE)</f>
        <v>Baldwin Bikes</v>
      </c>
      <c r="K2471" t="str">
        <f>VLOOKUP(C:C,products!$A$2:$B$1000,2,)</f>
        <v>Sun Bicycles Revolutions 24 - Girl's - 2017</v>
      </c>
    </row>
    <row r="2472" spans="1:11" x14ac:dyDescent="0.25">
      <c r="A2472">
        <v>866</v>
      </c>
      <c r="B2472">
        <v>3</v>
      </c>
      <c r="C2472">
        <v>80</v>
      </c>
      <c r="D2472">
        <v>1</v>
      </c>
      <c r="E2472">
        <v>761.99</v>
      </c>
      <c r="F2472">
        <v>7.0000000000000007E-2</v>
      </c>
      <c r="G2472">
        <f>(order_items[[#This Row],[quantity]]*order_items[[#This Row],[list_price]]-order_items[[#This Row],[discount]])</f>
        <v>761.92</v>
      </c>
      <c r="H2472" t="str">
        <f>VLOOKUP(I2472, 'categories'!$A$2:$B$1000, 2, FALSE)</f>
        <v>Cruisers Bicycles</v>
      </c>
      <c r="I2472">
        <f>VLOOKUP(C2472, products!$A$2:$D$1000, 4, FALSE)</f>
        <v>3</v>
      </c>
      <c r="J2472" t="str">
        <f>VLOOKUP(D2472, stores!$A$2:$B$1000, 2, FALSE)</f>
        <v>Santa Cruz Bikes</v>
      </c>
      <c r="K2472" t="str">
        <f>VLOOKUP(C:C,products!$A$2:$B$1000,2,)</f>
        <v>Sun Bicycles Brickell Tandem CB - 2017</v>
      </c>
    </row>
    <row r="2473" spans="1:11" x14ac:dyDescent="0.25">
      <c r="A2473">
        <v>866</v>
      </c>
      <c r="B2473">
        <v>4</v>
      </c>
      <c r="C2473">
        <v>13</v>
      </c>
      <c r="D2473">
        <v>2</v>
      </c>
      <c r="E2473">
        <v>269.99</v>
      </c>
      <c r="F2473">
        <v>7.0000000000000007E-2</v>
      </c>
      <c r="G2473">
        <f>(order_items[[#This Row],[quantity]]*order_items[[#This Row],[list_price]]-order_items[[#This Row],[discount]])</f>
        <v>539.91</v>
      </c>
      <c r="H2473" t="str">
        <f>VLOOKUP(I2473, 'categories'!$A$2:$B$1000, 2, FALSE)</f>
        <v>Cruisers Bicycles</v>
      </c>
      <c r="I2473">
        <f>VLOOKUP(C2473, products!$A$2:$D$1000, 4, FALSE)</f>
        <v>3</v>
      </c>
      <c r="J2473" t="str">
        <f>VLOOKUP(D2473, stores!$A$2:$B$1000, 2, FALSE)</f>
        <v>Baldwin Bikes</v>
      </c>
      <c r="K2473" t="str">
        <f>VLOOKUP(C:C,products!$A$2:$B$1000,2,)</f>
        <v>Electra Cruiser 1 (24-Inch) - 2016</v>
      </c>
    </row>
    <row r="2474" spans="1:11" x14ac:dyDescent="0.25">
      <c r="A2474">
        <v>867</v>
      </c>
      <c r="B2474">
        <v>1</v>
      </c>
      <c r="C2474">
        <v>101</v>
      </c>
      <c r="D2474">
        <v>1</v>
      </c>
      <c r="E2474">
        <v>339.99</v>
      </c>
      <c r="F2474">
        <v>0.05</v>
      </c>
      <c r="G2474">
        <f>(order_items[[#This Row],[quantity]]*order_items[[#This Row],[list_price]]-order_items[[#This Row],[discount]])</f>
        <v>339.94</v>
      </c>
      <c r="H2474" t="str">
        <f>VLOOKUP(I2474, 'categories'!$A$2:$B$1000, 2, FALSE)</f>
        <v>Children Bicycles</v>
      </c>
      <c r="I2474">
        <f>VLOOKUP(C2474, products!$A$2:$D$1000, 4, FALSE)</f>
        <v>1</v>
      </c>
      <c r="J2474" t="str">
        <f>VLOOKUP(D2474, stores!$A$2:$B$1000, 2, FALSE)</f>
        <v>Santa Cruz Bikes</v>
      </c>
      <c r="K2474" t="str">
        <f>VLOOKUP(C:C,products!$A$2:$B$1000,2,)</f>
        <v>Electra Townie 7D (20-inch) - Boys' - 2017</v>
      </c>
    </row>
    <row r="2475" spans="1:11" x14ac:dyDescent="0.25">
      <c r="A2475">
        <v>868</v>
      </c>
      <c r="B2475">
        <v>1</v>
      </c>
      <c r="C2475">
        <v>46</v>
      </c>
      <c r="D2475">
        <v>1</v>
      </c>
      <c r="E2475">
        <v>1409.99</v>
      </c>
      <c r="F2475">
        <v>7.0000000000000007E-2</v>
      </c>
      <c r="G2475">
        <f>(order_items[[#This Row],[quantity]]*order_items[[#This Row],[list_price]]-order_items[[#This Row],[discount]])</f>
        <v>1409.92</v>
      </c>
      <c r="H2475" t="str">
        <f>VLOOKUP(I2475, 'categories'!$A$2:$B$1000, 2, FALSE)</f>
        <v>Mountain Bikes</v>
      </c>
      <c r="I2475">
        <f>VLOOKUP(C2475, products!$A$2:$D$1000, 4, FALSE)</f>
        <v>6</v>
      </c>
      <c r="J2475" t="str">
        <f>VLOOKUP(D2475, stores!$A$2:$B$1000, 2, FALSE)</f>
        <v>Santa Cruz Bikes</v>
      </c>
      <c r="K2475" t="str">
        <f>VLOOKUP(C:C,products!$A$2:$B$1000,2,)</f>
        <v>Haro SR 1.3 - 2017</v>
      </c>
    </row>
    <row r="2476" spans="1:11" x14ac:dyDescent="0.25">
      <c r="A2476">
        <v>869</v>
      </c>
      <c r="B2476">
        <v>1</v>
      </c>
      <c r="C2476">
        <v>7</v>
      </c>
      <c r="D2476">
        <v>1</v>
      </c>
      <c r="E2476">
        <v>3999.99</v>
      </c>
      <c r="F2476">
        <v>0.2</v>
      </c>
      <c r="G2476">
        <f>(order_items[[#This Row],[quantity]]*order_items[[#This Row],[list_price]]-order_items[[#This Row],[discount]])</f>
        <v>3999.79</v>
      </c>
      <c r="H2476" t="str">
        <f>VLOOKUP(I2476, 'categories'!$A$2:$B$1000, 2, FALSE)</f>
        <v>Mountain Bikes</v>
      </c>
      <c r="I2476">
        <f>VLOOKUP(C2476, products!$A$2:$D$1000, 4, FALSE)</f>
        <v>6</v>
      </c>
      <c r="J2476" t="str">
        <f>VLOOKUP(D2476, stores!$A$2:$B$1000, 2, FALSE)</f>
        <v>Santa Cruz Bikes</v>
      </c>
      <c r="K2476" t="str">
        <f>VLOOKUP(C:C,products!$A$2:$B$1000,2,)</f>
        <v>Trek Slash 8 27.5 - 2016</v>
      </c>
    </row>
    <row r="2477" spans="1:11" x14ac:dyDescent="0.25">
      <c r="A2477">
        <v>869</v>
      </c>
      <c r="B2477">
        <v>2</v>
      </c>
      <c r="C2477">
        <v>106</v>
      </c>
      <c r="D2477">
        <v>2</v>
      </c>
      <c r="E2477">
        <v>449.99</v>
      </c>
      <c r="F2477">
        <v>0.05</v>
      </c>
      <c r="G2477">
        <f>(order_items[[#This Row],[quantity]]*order_items[[#This Row],[list_price]]-order_items[[#This Row],[discount]])</f>
        <v>899.93000000000006</v>
      </c>
      <c r="H2477" t="str">
        <f>VLOOKUP(I2477, 'categories'!$A$2:$B$1000, 2, FALSE)</f>
        <v>Comfort Bicycles</v>
      </c>
      <c r="I2477">
        <f>VLOOKUP(C2477, products!$A$2:$D$1000, 4, FALSE)</f>
        <v>2</v>
      </c>
      <c r="J2477" t="str">
        <f>VLOOKUP(D2477, stores!$A$2:$B$1000, 2, FALSE)</f>
        <v>Baldwin Bikes</v>
      </c>
      <c r="K2477" t="str">
        <f>VLOOKUP(C:C,products!$A$2:$B$1000,2,)</f>
        <v>Sun Bicycles Cruz 3 - 2017</v>
      </c>
    </row>
    <row r="2478" spans="1:11" x14ac:dyDescent="0.25">
      <c r="A2478">
        <v>869</v>
      </c>
      <c r="B2478">
        <v>3</v>
      </c>
      <c r="C2478">
        <v>33</v>
      </c>
      <c r="D2478">
        <v>1</v>
      </c>
      <c r="E2478">
        <v>469.99</v>
      </c>
      <c r="F2478">
        <v>0.05</v>
      </c>
      <c r="G2478">
        <f>(order_items[[#This Row],[quantity]]*order_items[[#This Row],[list_price]]-order_items[[#This Row],[discount]])</f>
        <v>469.94</v>
      </c>
      <c r="H2478" t="str">
        <f>VLOOKUP(I2478, 'categories'!$A$2:$B$1000, 2, FALSE)</f>
        <v>Mountain Bikes</v>
      </c>
      <c r="I2478">
        <f>VLOOKUP(C2478, products!$A$2:$D$1000, 4, FALSE)</f>
        <v>6</v>
      </c>
      <c r="J2478" t="str">
        <f>VLOOKUP(D2478, stores!$A$2:$B$1000, 2, FALSE)</f>
        <v>Santa Cruz Bikes</v>
      </c>
      <c r="K2478" t="str">
        <f>VLOOKUP(C:C,products!$A$2:$B$1000,2,)</f>
        <v>Surly Wednesday Frameset - 2017</v>
      </c>
    </row>
    <row r="2479" spans="1:11" x14ac:dyDescent="0.25">
      <c r="A2479">
        <v>869</v>
      </c>
      <c r="B2479">
        <v>4</v>
      </c>
      <c r="C2479">
        <v>55</v>
      </c>
      <c r="D2479">
        <v>2</v>
      </c>
      <c r="E2479">
        <v>2699.99</v>
      </c>
      <c r="F2479">
        <v>0.05</v>
      </c>
      <c r="G2479">
        <f>(order_items[[#This Row],[quantity]]*order_items[[#This Row],[list_price]]-order_items[[#This Row],[discount]])</f>
        <v>5399.9299999999994</v>
      </c>
      <c r="H2479" t="str">
        <f>VLOOKUP(I2479, 'categories'!$A$2:$B$1000, 2, FALSE)</f>
        <v>Road Bikes</v>
      </c>
      <c r="I2479">
        <f>VLOOKUP(C2479, products!$A$2:$D$1000, 4, FALSE)</f>
        <v>7</v>
      </c>
      <c r="J2479" t="str">
        <f>VLOOKUP(D2479, stores!$A$2:$B$1000, 2, FALSE)</f>
        <v>Baldwin Bikes</v>
      </c>
      <c r="K2479" t="str">
        <f>VLOOKUP(C:C,products!$A$2:$B$1000,2,)</f>
        <v>Trek Domane S 6 - 2017</v>
      </c>
    </row>
    <row r="2480" spans="1:11" x14ac:dyDescent="0.25">
      <c r="A2480">
        <v>869</v>
      </c>
      <c r="B2480">
        <v>5</v>
      </c>
      <c r="C2480">
        <v>65</v>
      </c>
      <c r="D2480">
        <v>2</v>
      </c>
      <c r="E2480">
        <v>346.99</v>
      </c>
      <c r="F2480">
        <v>0.2</v>
      </c>
      <c r="G2480">
        <f>(order_items[[#This Row],[quantity]]*order_items[[#This Row],[list_price]]-order_items[[#This Row],[discount]])</f>
        <v>693.78</v>
      </c>
      <c r="H2480" t="str">
        <f>VLOOKUP(I2480, 'categories'!$A$2:$B$1000, 2, FALSE)</f>
        <v>Cruisers Bicycles</v>
      </c>
      <c r="I2480">
        <f>VLOOKUP(C2480, products!$A$2:$D$1000, 4, FALSE)</f>
        <v>3</v>
      </c>
      <c r="J2480" t="str">
        <f>VLOOKUP(D2480, stores!$A$2:$B$1000, 2, FALSE)</f>
        <v>Baldwin Bikes</v>
      </c>
      <c r="K2480" t="str">
        <f>VLOOKUP(C:C,products!$A$2:$B$1000,2,)</f>
        <v>Sun Bicycles Lil Bolt Type-R - 2017</v>
      </c>
    </row>
    <row r="2481" spans="1:11" x14ac:dyDescent="0.25">
      <c r="A2481">
        <v>870</v>
      </c>
      <c r="B2481">
        <v>1</v>
      </c>
      <c r="C2481">
        <v>63</v>
      </c>
      <c r="D2481">
        <v>1</v>
      </c>
      <c r="E2481">
        <v>3499.99</v>
      </c>
      <c r="F2481">
        <v>7.0000000000000007E-2</v>
      </c>
      <c r="G2481">
        <f>(order_items[[#This Row],[quantity]]*order_items[[#This Row],[list_price]]-order_items[[#This Row],[discount]])</f>
        <v>3499.9199999999996</v>
      </c>
      <c r="H2481" t="str">
        <f>VLOOKUP(I2481, 'categories'!$A$2:$B$1000, 2, FALSE)</f>
        <v>Cyclocross Bicycles</v>
      </c>
      <c r="I2481">
        <f>VLOOKUP(C2481, products!$A$2:$D$1000, 4, FALSE)</f>
        <v>4</v>
      </c>
      <c r="J2481" t="str">
        <f>VLOOKUP(D2481, stores!$A$2:$B$1000, 2, FALSE)</f>
        <v>Santa Cruz Bikes</v>
      </c>
      <c r="K2481" t="str">
        <f>VLOOKUP(C:C,products!$A$2:$B$1000,2,)</f>
        <v>Trek Boone Race Shop Limited - 2017</v>
      </c>
    </row>
    <row r="2482" spans="1:11" x14ac:dyDescent="0.25">
      <c r="A2482">
        <v>871</v>
      </c>
      <c r="B2482">
        <v>1</v>
      </c>
      <c r="C2482">
        <v>106</v>
      </c>
      <c r="D2482">
        <v>1</v>
      </c>
      <c r="E2482">
        <v>449.99</v>
      </c>
      <c r="F2482">
        <v>0.2</v>
      </c>
      <c r="G2482">
        <f>(order_items[[#This Row],[quantity]]*order_items[[#This Row],[list_price]]-order_items[[#This Row],[discount]])</f>
        <v>449.79</v>
      </c>
      <c r="H2482" t="str">
        <f>VLOOKUP(I2482, 'categories'!$A$2:$B$1000, 2, FALSE)</f>
        <v>Comfort Bicycles</v>
      </c>
      <c r="I2482">
        <f>VLOOKUP(C2482, products!$A$2:$D$1000, 4, FALSE)</f>
        <v>2</v>
      </c>
      <c r="J2482" t="str">
        <f>VLOOKUP(D2482, stores!$A$2:$B$1000, 2, FALSE)</f>
        <v>Santa Cruz Bikes</v>
      </c>
      <c r="K2482" t="str">
        <f>VLOOKUP(C:C,products!$A$2:$B$1000,2,)</f>
        <v>Sun Bicycles Cruz 3 - 2017</v>
      </c>
    </row>
    <row r="2483" spans="1:11" x14ac:dyDescent="0.25">
      <c r="A2483">
        <v>871</v>
      </c>
      <c r="B2483">
        <v>2</v>
      </c>
      <c r="C2483">
        <v>38</v>
      </c>
      <c r="D2483">
        <v>1</v>
      </c>
      <c r="E2483">
        <v>549.99</v>
      </c>
      <c r="F2483">
        <v>0.1</v>
      </c>
      <c r="G2483">
        <f>(order_items[[#This Row],[quantity]]*order_items[[#This Row],[list_price]]-order_items[[#This Row],[discount]])</f>
        <v>549.89</v>
      </c>
      <c r="H2483" t="str">
        <f>VLOOKUP(I2483, 'categories'!$A$2:$B$1000, 2, FALSE)</f>
        <v>Mountain Bikes</v>
      </c>
      <c r="I2483">
        <f>VLOOKUP(C2483, products!$A$2:$D$1000, 4, FALSE)</f>
        <v>6</v>
      </c>
      <c r="J2483" t="str">
        <f>VLOOKUP(D2483, stores!$A$2:$B$1000, 2, FALSE)</f>
        <v>Santa Cruz Bikes</v>
      </c>
      <c r="K2483" t="str">
        <f>VLOOKUP(C:C,products!$A$2:$B$1000,2,)</f>
        <v>Haro Flightline Two 26 Plus - 2017</v>
      </c>
    </row>
    <row r="2484" spans="1:11" x14ac:dyDescent="0.25">
      <c r="A2484">
        <v>871</v>
      </c>
      <c r="B2484">
        <v>3</v>
      </c>
      <c r="C2484">
        <v>30</v>
      </c>
      <c r="D2484">
        <v>2</v>
      </c>
      <c r="E2484">
        <v>999.99</v>
      </c>
      <c r="F2484">
        <v>0.2</v>
      </c>
      <c r="G2484">
        <f>(order_items[[#This Row],[quantity]]*order_items[[#This Row],[list_price]]-order_items[[#This Row],[discount]])</f>
        <v>1999.78</v>
      </c>
      <c r="H2484" t="str">
        <f>VLOOKUP(I2484, 'categories'!$A$2:$B$1000, 2, FALSE)</f>
        <v>Mountain Bikes</v>
      </c>
      <c r="I2484">
        <f>VLOOKUP(C2484, products!$A$2:$D$1000, 4, FALSE)</f>
        <v>6</v>
      </c>
      <c r="J2484" t="str">
        <f>VLOOKUP(D2484, stores!$A$2:$B$1000, 2, FALSE)</f>
        <v>Baldwin Bikes</v>
      </c>
      <c r="K2484" t="str">
        <f>VLOOKUP(C:C,products!$A$2:$B$1000,2,)</f>
        <v>Surly Ice Cream Truck Frameset - 2017</v>
      </c>
    </row>
    <row r="2485" spans="1:11" x14ac:dyDescent="0.25">
      <c r="A2485">
        <v>871</v>
      </c>
      <c r="B2485">
        <v>4</v>
      </c>
      <c r="C2485">
        <v>107</v>
      </c>
      <c r="D2485">
        <v>2</v>
      </c>
      <c r="E2485">
        <v>416.99</v>
      </c>
      <c r="F2485">
        <v>0.05</v>
      </c>
      <c r="G2485">
        <f>(order_items[[#This Row],[quantity]]*order_items[[#This Row],[list_price]]-order_items[[#This Row],[discount]])</f>
        <v>833.93000000000006</v>
      </c>
      <c r="H2485" t="str">
        <f>VLOOKUP(I2485, 'categories'!$A$2:$B$1000, 2, FALSE)</f>
        <v>Comfort Bicycles</v>
      </c>
      <c r="I2485">
        <f>VLOOKUP(C2485, products!$A$2:$D$1000, 4, FALSE)</f>
        <v>2</v>
      </c>
      <c r="J2485" t="str">
        <f>VLOOKUP(D2485, stores!$A$2:$B$1000, 2, FALSE)</f>
        <v>Baldwin Bikes</v>
      </c>
      <c r="K2485" t="str">
        <f>VLOOKUP(C:C,products!$A$2:$B$1000,2,)</f>
        <v>Sun Bicycles Cruz 7 - 2017</v>
      </c>
    </row>
    <row r="2486" spans="1:11" x14ac:dyDescent="0.25">
      <c r="A2486">
        <v>872</v>
      </c>
      <c r="B2486">
        <v>1</v>
      </c>
      <c r="C2486">
        <v>62</v>
      </c>
      <c r="D2486">
        <v>2</v>
      </c>
      <c r="E2486">
        <v>3499.99</v>
      </c>
      <c r="F2486">
        <v>7.0000000000000007E-2</v>
      </c>
      <c r="G2486">
        <f>(order_items[[#This Row],[quantity]]*order_items[[#This Row],[list_price]]-order_items[[#This Row],[discount]])</f>
        <v>6999.91</v>
      </c>
      <c r="H2486" t="str">
        <f>VLOOKUP(I2486, 'categories'!$A$2:$B$1000, 2, FALSE)</f>
        <v>Cyclocross Bicycles</v>
      </c>
      <c r="I2486">
        <f>VLOOKUP(C2486, products!$A$2:$D$1000, 4, FALSE)</f>
        <v>4</v>
      </c>
      <c r="J2486" t="str">
        <f>VLOOKUP(D2486, stores!$A$2:$B$1000, 2, FALSE)</f>
        <v>Baldwin Bikes</v>
      </c>
      <c r="K2486" t="str">
        <f>VLOOKUP(C:C,products!$A$2:$B$1000,2,)</f>
        <v>Trek Boone 7 - 2017</v>
      </c>
    </row>
    <row r="2487" spans="1:11" x14ac:dyDescent="0.25">
      <c r="A2487">
        <v>872</v>
      </c>
      <c r="B2487">
        <v>2</v>
      </c>
      <c r="C2487">
        <v>53</v>
      </c>
      <c r="D2487">
        <v>1</v>
      </c>
      <c r="E2487">
        <v>749.99</v>
      </c>
      <c r="F2487">
        <v>0.1</v>
      </c>
      <c r="G2487">
        <f>(order_items[[#This Row],[quantity]]*order_items[[#This Row],[list_price]]-order_items[[#This Row],[discount]])</f>
        <v>749.89</v>
      </c>
      <c r="H2487" t="str">
        <f>VLOOKUP(I2487, 'categories'!$A$2:$B$1000, 2, FALSE)</f>
        <v>Road Bikes</v>
      </c>
      <c r="I2487">
        <f>VLOOKUP(C2487, products!$A$2:$D$1000, 4, FALSE)</f>
        <v>7</v>
      </c>
      <c r="J2487" t="str">
        <f>VLOOKUP(D2487, stores!$A$2:$B$1000, 2, FALSE)</f>
        <v>Santa Cruz Bikes</v>
      </c>
      <c r="K2487" t="str">
        <f>VLOOKUP(C:C,products!$A$2:$B$1000,2,)</f>
        <v>Surly Ogre Frameset - 2017</v>
      </c>
    </row>
    <row r="2488" spans="1:11" x14ac:dyDescent="0.25">
      <c r="A2488">
        <v>873</v>
      </c>
      <c r="B2488">
        <v>1</v>
      </c>
      <c r="C2488">
        <v>32</v>
      </c>
      <c r="D2488">
        <v>2</v>
      </c>
      <c r="E2488">
        <v>469.99</v>
      </c>
      <c r="F2488">
        <v>0.1</v>
      </c>
      <c r="G2488">
        <f>(order_items[[#This Row],[quantity]]*order_items[[#This Row],[list_price]]-order_items[[#This Row],[discount]])</f>
        <v>939.88</v>
      </c>
      <c r="H2488" t="str">
        <f>VLOOKUP(I2488, 'categories'!$A$2:$B$1000, 2, FALSE)</f>
        <v>Mountain Bikes</v>
      </c>
      <c r="I2488">
        <f>VLOOKUP(C2488, products!$A$2:$D$1000, 4, FALSE)</f>
        <v>6</v>
      </c>
      <c r="J2488" t="str">
        <f>VLOOKUP(D2488, stores!$A$2:$B$1000, 2, FALSE)</f>
        <v>Baldwin Bikes</v>
      </c>
      <c r="K2488" t="str">
        <f>VLOOKUP(C:C,products!$A$2:$B$1000,2,)</f>
        <v>Trek Farley Alloy Frameset - 2017</v>
      </c>
    </row>
    <row r="2489" spans="1:11" x14ac:dyDescent="0.25">
      <c r="A2489">
        <v>874</v>
      </c>
      <c r="B2489">
        <v>1</v>
      </c>
      <c r="C2489">
        <v>56</v>
      </c>
      <c r="D2489">
        <v>1</v>
      </c>
      <c r="E2489">
        <v>5499.99</v>
      </c>
      <c r="F2489">
        <v>0.05</v>
      </c>
      <c r="G2489">
        <f>(order_items[[#This Row],[quantity]]*order_items[[#This Row],[list_price]]-order_items[[#This Row],[discount]])</f>
        <v>5499.94</v>
      </c>
      <c r="H2489" t="str">
        <f>VLOOKUP(I2489, 'categories'!$A$2:$B$1000, 2, FALSE)</f>
        <v>Road Bikes</v>
      </c>
      <c r="I2489">
        <f>VLOOKUP(C2489, products!$A$2:$D$1000, 4, FALSE)</f>
        <v>7</v>
      </c>
      <c r="J2489" t="str">
        <f>VLOOKUP(D2489, stores!$A$2:$B$1000, 2, FALSE)</f>
        <v>Santa Cruz Bikes</v>
      </c>
      <c r="K2489" t="str">
        <f>VLOOKUP(C:C,products!$A$2:$B$1000,2,)</f>
        <v>Trek Domane SLR 6 Disc - 2017</v>
      </c>
    </row>
    <row r="2490" spans="1:11" x14ac:dyDescent="0.25">
      <c r="A2490">
        <v>874</v>
      </c>
      <c r="B2490">
        <v>2</v>
      </c>
      <c r="C2490">
        <v>27</v>
      </c>
      <c r="D2490">
        <v>2</v>
      </c>
      <c r="E2490">
        <v>999.99</v>
      </c>
      <c r="F2490">
        <v>0.05</v>
      </c>
      <c r="G2490">
        <f>(order_items[[#This Row],[quantity]]*order_items[[#This Row],[list_price]]-order_items[[#This Row],[discount]])</f>
        <v>1999.93</v>
      </c>
      <c r="H2490" t="str">
        <f>VLOOKUP(I2490, 'categories'!$A$2:$B$1000, 2, FALSE)</f>
        <v>Mountain Bikes</v>
      </c>
      <c r="I2490">
        <f>VLOOKUP(C2490, products!$A$2:$D$1000, 4, FALSE)</f>
        <v>6</v>
      </c>
      <c r="J2490" t="str">
        <f>VLOOKUP(D2490, stores!$A$2:$B$1000, 2, FALSE)</f>
        <v>Baldwin Bikes</v>
      </c>
      <c r="K2490" t="str">
        <f>VLOOKUP(C:C,products!$A$2:$B$1000,2,)</f>
        <v>Surly Big Dummy Frameset - 2017</v>
      </c>
    </row>
    <row r="2491" spans="1:11" x14ac:dyDescent="0.25">
      <c r="A2491">
        <v>874</v>
      </c>
      <c r="B2491">
        <v>3</v>
      </c>
      <c r="C2491">
        <v>73</v>
      </c>
      <c r="D2491">
        <v>1</v>
      </c>
      <c r="E2491">
        <v>749.99</v>
      </c>
      <c r="F2491">
        <v>0.1</v>
      </c>
      <c r="G2491">
        <f>(order_items[[#This Row],[quantity]]*order_items[[#This Row],[list_price]]-order_items[[#This Row],[discount]])</f>
        <v>749.89</v>
      </c>
      <c r="H2491" t="str">
        <f>VLOOKUP(I2491, 'categories'!$A$2:$B$1000, 2, FALSE)</f>
        <v>Cruisers Bicycles</v>
      </c>
      <c r="I2491">
        <f>VLOOKUP(C2491, products!$A$2:$D$1000, 4, FALSE)</f>
        <v>3</v>
      </c>
      <c r="J2491" t="str">
        <f>VLOOKUP(D2491, stores!$A$2:$B$1000, 2, FALSE)</f>
        <v>Santa Cruz Bikes</v>
      </c>
      <c r="K2491" t="str">
        <f>VLOOKUP(C:C,products!$A$2:$B$1000,2,)</f>
        <v>Sun Bicycles Brickell Tandem 7 - 2017</v>
      </c>
    </row>
    <row r="2492" spans="1:11" x14ac:dyDescent="0.25">
      <c r="A2492">
        <v>874</v>
      </c>
      <c r="B2492">
        <v>4</v>
      </c>
      <c r="C2492">
        <v>77</v>
      </c>
      <c r="D2492">
        <v>2</v>
      </c>
      <c r="E2492">
        <v>799.99</v>
      </c>
      <c r="F2492">
        <v>7.0000000000000007E-2</v>
      </c>
      <c r="G2492">
        <f>(order_items[[#This Row],[quantity]]*order_items[[#This Row],[list_price]]-order_items[[#This Row],[discount]])</f>
        <v>1599.91</v>
      </c>
      <c r="H2492" t="str">
        <f>VLOOKUP(I2492, 'categories'!$A$2:$B$1000, 2, FALSE)</f>
        <v>Cruisers Bicycles</v>
      </c>
      <c r="I2492">
        <f>VLOOKUP(C2492, products!$A$2:$D$1000, 4, FALSE)</f>
        <v>3</v>
      </c>
      <c r="J2492" t="str">
        <f>VLOOKUP(D2492, stores!$A$2:$B$1000, 2, FALSE)</f>
        <v>Baldwin Bikes</v>
      </c>
      <c r="K2492" t="str">
        <f>VLOOKUP(C:C,products!$A$2:$B$1000,2,)</f>
        <v>Electra Glam Punk 3i Ladies' - 2017</v>
      </c>
    </row>
    <row r="2493" spans="1:11" x14ac:dyDescent="0.25">
      <c r="A2493">
        <v>875</v>
      </c>
      <c r="B2493">
        <v>1</v>
      </c>
      <c r="C2493">
        <v>5</v>
      </c>
      <c r="D2493">
        <v>2</v>
      </c>
      <c r="E2493">
        <v>1320.99</v>
      </c>
      <c r="F2493">
        <v>0.1</v>
      </c>
      <c r="G2493">
        <f>(order_items[[#This Row],[quantity]]*order_items[[#This Row],[list_price]]-order_items[[#This Row],[discount]])</f>
        <v>2641.88</v>
      </c>
      <c r="H2493" t="str">
        <f>VLOOKUP(I2493, 'categories'!$A$2:$B$1000, 2, FALSE)</f>
        <v>Mountain Bikes</v>
      </c>
      <c r="I2493">
        <f>VLOOKUP(C2493, products!$A$2:$D$1000, 4, FALSE)</f>
        <v>6</v>
      </c>
      <c r="J2493" t="str">
        <f>VLOOKUP(D2493, stores!$A$2:$B$1000, 2, FALSE)</f>
        <v>Baldwin Bikes</v>
      </c>
      <c r="K2493" t="str">
        <f>VLOOKUP(C:C,products!$A$2:$B$1000,2,)</f>
        <v>Heller Shagamaw Frame - 2016</v>
      </c>
    </row>
    <row r="2494" spans="1:11" x14ac:dyDescent="0.25">
      <c r="A2494">
        <v>875</v>
      </c>
      <c r="B2494">
        <v>2</v>
      </c>
      <c r="C2494">
        <v>15</v>
      </c>
      <c r="D2494">
        <v>2</v>
      </c>
      <c r="E2494">
        <v>529.99</v>
      </c>
      <c r="F2494">
        <v>0.05</v>
      </c>
      <c r="G2494">
        <f>(order_items[[#This Row],[quantity]]*order_items[[#This Row],[list_price]]-order_items[[#This Row],[discount]])</f>
        <v>1059.93</v>
      </c>
      <c r="H2494" t="str">
        <f>VLOOKUP(I2494, 'categories'!$A$2:$B$1000, 2, FALSE)</f>
        <v>Cruisers Bicycles</v>
      </c>
      <c r="I2494">
        <f>VLOOKUP(C2494, products!$A$2:$D$1000, 4, FALSE)</f>
        <v>3</v>
      </c>
      <c r="J2494" t="str">
        <f>VLOOKUP(D2494, stores!$A$2:$B$1000, 2, FALSE)</f>
        <v>Baldwin Bikes</v>
      </c>
      <c r="K2494" t="str">
        <f>VLOOKUP(C:C,products!$A$2:$B$1000,2,)</f>
        <v>Electra Moto 1 - 2016</v>
      </c>
    </row>
    <row r="2495" spans="1:11" x14ac:dyDescent="0.25">
      <c r="A2495">
        <v>875</v>
      </c>
      <c r="B2495">
        <v>3</v>
      </c>
      <c r="C2495">
        <v>14</v>
      </c>
      <c r="D2495">
        <v>1</v>
      </c>
      <c r="E2495">
        <v>269.99</v>
      </c>
      <c r="F2495">
        <v>7.0000000000000007E-2</v>
      </c>
      <c r="G2495">
        <f>(order_items[[#This Row],[quantity]]*order_items[[#This Row],[list_price]]-order_items[[#This Row],[discount]])</f>
        <v>269.92</v>
      </c>
      <c r="H2495" t="str">
        <f>VLOOKUP(I2495, 'categories'!$A$2:$B$1000, 2, FALSE)</f>
        <v>Cruisers Bicycles</v>
      </c>
      <c r="I2495">
        <f>VLOOKUP(C2495, products!$A$2:$D$1000, 4, FALSE)</f>
        <v>3</v>
      </c>
      <c r="J2495" t="str">
        <f>VLOOKUP(D2495, stores!$A$2:$B$1000, 2, FALSE)</f>
        <v>Santa Cruz Bikes</v>
      </c>
      <c r="K2495" t="str">
        <f>VLOOKUP(C:C,products!$A$2:$B$1000,2,)</f>
        <v>Electra Girl's Hawaii 1 (16-inch) - 2015/2016</v>
      </c>
    </row>
    <row r="2496" spans="1:11" x14ac:dyDescent="0.25">
      <c r="A2496">
        <v>875</v>
      </c>
      <c r="B2496">
        <v>4</v>
      </c>
      <c r="C2496">
        <v>111</v>
      </c>
      <c r="D2496">
        <v>1</v>
      </c>
      <c r="E2496">
        <v>470.99</v>
      </c>
      <c r="F2496">
        <v>0.2</v>
      </c>
      <c r="G2496">
        <f>(order_items[[#This Row],[quantity]]*order_items[[#This Row],[list_price]]-order_items[[#This Row],[discount]])</f>
        <v>470.79</v>
      </c>
      <c r="H2496" t="str">
        <f>VLOOKUP(I2496, 'categories'!$A$2:$B$1000, 2, FALSE)</f>
        <v>Comfort Bicycles</v>
      </c>
      <c r="I2496">
        <f>VLOOKUP(C2496, products!$A$2:$D$1000, 4, FALSE)</f>
        <v>2</v>
      </c>
      <c r="J2496" t="str">
        <f>VLOOKUP(D2496, stores!$A$2:$B$1000, 2, FALSE)</f>
        <v>Santa Cruz Bikes</v>
      </c>
      <c r="K2496" t="str">
        <f>VLOOKUP(C:C,products!$A$2:$B$1000,2,)</f>
        <v>Sun Bicycles Drifter 7 - Women's - 2017</v>
      </c>
    </row>
    <row r="2497" spans="1:11" x14ac:dyDescent="0.25">
      <c r="A2497">
        <v>876</v>
      </c>
      <c r="B2497">
        <v>1</v>
      </c>
      <c r="C2497">
        <v>17</v>
      </c>
      <c r="D2497">
        <v>2</v>
      </c>
      <c r="E2497">
        <v>429</v>
      </c>
      <c r="F2497">
        <v>0.2</v>
      </c>
      <c r="G2497">
        <f>(order_items[[#This Row],[quantity]]*order_items[[#This Row],[list_price]]-order_items[[#This Row],[discount]])</f>
        <v>857.8</v>
      </c>
      <c r="H2497" t="str">
        <f>VLOOKUP(I2497, 'categories'!$A$2:$B$1000, 2, FALSE)</f>
        <v>Cruisers Bicycles</v>
      </c>
      <c r="I2497">
        <f>VLOOKUP(C2497, products!$A$2:$D$1000, 4, FALSE)</f>
        <v>3</v>
      </c>
      <c r="J2497" t="str">
        <f>VLOOKUP(D2497, stores!$A$2:$B$1000, 2, FALSE)</f>
        <v>Baldwin Bikes</v>
      </c>
      <c r="K2497" t="str">
        <f>VLOOKUP(C:C,products!$A$2:$B$1000,2,)</f>
        <v>Pure Cycles Vine 8-Speed - 2016</v>
      </c>
    </row>
    <row r="2498" spans="1:11" x14ac:dyDescent="0.25">
      <c r="A2498">
        <v>876</v>
      </c>
      <c r="B2498">
        <v>2</v>
      </c>
      <c r="C2498">
        <v>66</v>
      </c>
      <c r="D2498">
        <v>2</v>
      </c>
      <c r="E2498">
        <v>250.99</v>
      </c>
      <c r="F2498">
        <v>0.2</v>
      </c>
      <c r="G2498">
        <f>(order_items[[#This Row],[quantity]]*order_items[[#This Row],[list_price]]-order_items[[#This Row],[discount]])</f>
        <v>501.78000000000003</v>
      </c>
      <c r="H2498" t="str">
        <f>VLOOKUP(I2498, 'categories'!$A$2:$B$1000, 2, FALSE)</f>
        <v>Cruisers Bicycles</v>
      </c>
      <c r="I2498">
        <f>VLOOKUP(C2498, products!$A$2:$D$1000, 4, FALSE)</f>
        <v>3</v>
      </c>
      <c r="J2498" t="str">
        <f>VLOOKUP(D2498, stores!$A$2:$B$1000, 2, FALSE)</f>
        <v>Baldwin Bikes</v>
      </c>
      <c r="K2498" t="str">
        <f>VLOOKUP(C:C,products!$A$2:$B$1000,2,)</f>
        <v>Sun Bicycles Revolutions 24 - 2017</v>
      </c>
    </row>
    <row r="2499" spans="1:11" x14ac:dyDescent="0.25">
      <c r="A2499">
        <v>876</v>
      </c>
      <c r="B2499">
        <v>3</v>
      </c>
      <c r="C2499">
        <v>96</v>
      </c>
      <c r="D2499">
        <v>1</v>
      </c>
      <c r="E2499">
        <v>349.99</v>
      </c>
      <c r="F2499">
        <v>7.0000000000000007E-2</v>
      </c>
      <c r="G2499">
        <f>(order_items[[#This Row],[quantity]]*order_items[[#This Row],[list_price]]-order_items[[#This Row],[discount]])</f>
        <v>349.92</v>
      </c>
      <c r="H2499" t="str">
        <f>VLOOKUP(I2499, 'categories'!$A$2:$B$1000, 2, FALSE)</f>
        <v>Children Bicycles</v>
      </c>
      <c r="I2499">
        <f>VLOOKUP(C2499, products!$A$2:$D$1000, 4, FALSE)</f>
        <v>1</v>
      </c>
      <c r="J2499" t="str">
        <f>VLOOKUP(D2499, stores!$A$2:$B$1000, 2, FALSE)</f>
        <v>Santa Cruz Bikes</v>
      </c>
      <c r="K2499" t="str">
        <f>VLOOKUP(C:C,products!$A$2:$B$1000,2,)</f>
        <v>Electra Moto 3i (20-inch) - Boy's - 2017</v>
      </c>
    </row>
    <row r="2500" spans="1:11" x14ac:dyDescent="0.25">
      <c r="A2500">
        <v>876</v>
      </c>
      <c r="B2500">
        <v>4</v>
      </c>
      <c r="C2500">
        <v>107</v>
      </c>
      <c r="D2500">
        <v>2</v>
      </c>
      <c r="E2500">
        <v>416.99</v>
      </c>
      <c r="F2500">
        <v>0.05</v>
      </c>
      <c r="G2500">
        <f>(order_items[[#This Row],[quantity]]*order_items[[#This Row],[list_price]]-order_items[[#This Row],[discount]])</f>
        <v>833.93000000000006</v>
      </c>
      <c r="H2500" t="str">
        <f>VLOOKUP(I2500, 'categories'!$A$2:$B$1000, 2, FALSE)</f>
        <v>Comfort Bicycles</v>
      </c>
      <c r="I2500">
        <f>VLOOKUP(C2500, products!$A$2:$D$1000, 4, FALSE)</f>
        <v>2</v>
      </c>
      <c r="J2500" t="str">
        <f>VLOOKUP(D2500, stores!$A$2:$B$1000, 2, FALSE)</f>
        <v>Baldwin Bikes</v>
      </c>
      <c r="K2500" t="str">
        <f>VLOOKUP(C:C,products!$A$2:$B$1000,2,)</f>
        <v>Sun Bicycles Cruz 7 - 2017</v>
      </c>
    </row>
    <row r="2501" spans="1:11" x14ac:dyDescent="0.25">
      <c r="A2501">
        <v>877</v>
      </c>
      <c r="B2501">
        <v>1</v>
      </c>
      <c r="C2501">
        <v>73</v>
      </c>
      <c r="D2501">
        <v>1</v>
      </c>
      <c r="E2501">
        <v>749.99</v>
      </c>
      <c r="F2501">
        <v>7.0000000000000007E-2</v>
      </c>
      <c r="G2501">
        <f>(order_items[[#This Row],[quantity]]*order_items[[#This Row],[list_price]]-order_items[[#This Row],[discount]])</f>
        <v>749.92</v>
      </c>
      <c r="H2501" t="str">
        <f>VLOOKUP(I2501, 'categories'!$A$2:$B$1000, 2, FALSE)</f>
        <v>Cruisers Bicycles</v>
      </c>
      <c r="I2501">
        <f>VLOOKUP(C2501, products!$A$2:$D$1000, 4, FALSE)</f>
        <v>3</v>
      </c>
      <c r="J2501" t="str">
        <f>VLOOKUP(D2501, stores!$A$2:$B$1000, 2, FALSE)</f>
        <v>Santa Cruz Bikes</v>
      </c>
      <c r="K2501" t="str">
        <f>VLOOKUP(C:C,products!$A$2:$B$1000,2,)</f>
        <v>Sun Bicycles Brickell Tandem 7 - 2017</v>
      </c>
    </row>
    <row r="2502" spans="1:11" x14ac:dyDescent="0.25">
      <c r="A2502">
        <v>877</v>
      </c>
      <c r="B2502">
        <v>2</v>
      </c>
      <c r="C2502">
        <v>103</v>
      </c>
      <c r="D2502">
        <v>1</v>
      </c>
      <c r="E2502">
        <v>551.99</v>
      </c>
      <c r="F2502">
        <v>0.1</v>
      </c>
      <c r="G2502">
        <f>(order_items[[#This Row],[quantity]]*order_items[[#This Row],[list_price]]-order_items[[#This Row],[discount]])</f>
        <v>551.89</v>
      </c>
      <c r="H2502" t="str">
        <f>VLOOKUP(I2502, 'categories'!$A$2:$B$1000, 2, FALSE)</f>
        <v>Comfort Bicycles</v>
      </c>
      <c r="I2502">
        <f>VLOOKUP(C2502, products!$A$2:$D$1000, 4, FALSE)</f>
        <v>2</v>
      </c>
      <c r="J2502" t="str">
        <f>VLOOKUP(D2502, stores!$A$2:$B$1000, 2, FALSE)</f>
        <v>Santa Cruz Bikes</v>
      </c>
      <c r="K2502" t="str">
        <f>VLOOKUP(C:C,products!$A$2:$B$1000,2,)</f>
        <v>Sun Bicycles Streamway 3 - 2017</v>
      </c>
    </row>
    <row r="2503" spans="1:11" x14ac:dyDescent="0.25">
      <c r="A2503">
        <v>878</v>
      </c>
      <c r="B2503">
        <v>1</v>
      </c>
      <c r="C2503">
        <v>103</v>
      </c>
      <c r="D2503">
        <v>1</v>
      </c>
      <c r="E2503">
        <v>551.99</v>
      </c>
      <c r="F2503">
        <v>0.2</v>
      </c>
      <c r="G2503">
        <f>(order_items[[#This Row],[quantity]]*order_items[[#This Row],[list_price]]-order_items[[#This Row],[discount]])</f>
        <v>551.79</v>
      </c>
      <c r="H2503" t="str">
        <f>VLOOKUP(I2503, 'categories'!$A$2:$B$1000, 2, FALSE)</f>
        <v>Comfort Bicycles</v>
      </c>
      <c r="I2503">
        <f>VLOOKUP(C2503, products!$A$2:$D$1000, 4, FALSE)</f>
        <v>2</v>
      </c>
      <c r="J2503" t="str">
        <f>VLOOKUP(D2503, stores!$A$2:$B$1000, 2, FALSE)</f>
        <v>Santa Cruz Bikes</v>
      </c>
      <c r="K2503" t="str">
        <f>VLOOKUP(C:C,products!$A$2:$B$1000,2,)</f>
        <v>Sun Bicycles Streamway 3 - 2017</v>
      </c>
    </row>
    <row r="2504" spans="1:11" x14ac:dyDescent="0.25">
      <c r="A2504">
        <v>878</v>
      </c>
      <c r="B2504">
        <v>2</v>
      </c>
      <c r="C2504">
        <v>13</v>
      </c>
      <c r="D2504">
        <v>1</v>
      </c>
      <c r="E2504">
        <v>269.99</v>
      </c>
      <c r="F2504">
        <v>0.1</v>
      </c>
      <c r="G2504">
        <f>(order_items[[#This Row],[quantity]]*order_items[[#This Row],[list_price]]-order_items[[#This Row],[discount]])</f>
        <v>269.89</v>
      </c>
      <c r="H2504" t="str">
        <f>VLOOKUP(I2504, 'categories'!$A$2:$B$1000, 2, FALSE)</f>
        <v>Cruisers Bicycles</v>
      </c>
      <c r="I2504">
        <f>VLOOKUP(C2504, products!$A$2:$D$1000, 4, FALSE)</f>
        <v>3</v>
      </c>
      <c r="J2504" t="str">
        <f>VLOOKUP(D2504, stores!$A$2:$B$1000, 2, FALSE)</f>
        <v>Santa Cruz Bikes</v>
      </c>
      <c r="K2504" t="str">
        <f>VLOOKUP(C:C,products!$A$2:$B$1000,2,)</f>
        <v>Electra Cruiser 1 (24-Inch) - 2016</v>
      </c>
    </row>
    <row r="2505" spans="1:11" x14ac:dyDescent="0.25">
      <c r="A2505">
        <v>878</v>
      </c>
      <c r="B2505">
        <v>3</v>
      </c>
      <c r="C2505">
        <v>6</v>
      </c>
      <c r="D2505">
        <v>2</v>
      </c>
      <c r="E2505">
        <v>469.99</v>
      </c>
      <c r="F2505">
        <v>0.2</v>
      </c>
      <c r="G2505">
        <f>(order_items[[#This Row],[quantity]]*order_items[[#This Row],[list_price]]-order_items[[#This Row],[discount]])</f>
        <v>939.78</v>
      </c>
      <c r="H2505" t="str">
        <f>VLOOKUP(I2505, 'categories'!$A$2:$B$1000, 2, FALSE)</f>
        <v>Mountain Bikes</v>
      </c>
      <c r="I2505">
        <f>VLOOKUP(C2505, products!$A$2:$D$1000, 4, FALSE)</f>
        <v>6</v>
      </c>
      <c r="J2505" t="str">
        <f>VLOOKUP(D2505, stores!$A$2:$B$1000, 2, FALSE)</f>
        <v>Baldwin Bikes</v>
      </c>
      <c r="K2505" t="str">
        <f>VLOOKUP(C:C,products!$A$2:$B$1000,2,)</f>
        <v>Surly Ice Cream Truck Frameset - 2016</v>
      </c>
    </row>
    <row r="2506" spans="1:11" x14ac:dyDescent="0.25">
      <c r="A2506">
        <v>878</v>
      </c>
      <c r="B2506">
        <v>4</v>
      </c>
      <c r="C2506">
        <v>18</v>
      </c>
      <c r="D2506">
        <v>2</v>
      </c>
      <c r="E2506">
        <v>449</v>
      </c>
      <c r="F2506">
        <v>0.05</v>
      </c>
      <c r="G2506">
        <f>(order_items[[#This Row],[quantity]]*order_items[[#This Row],[list_price]]-order_items[[#This Row],[discount]])</f>
        <v>897.95</v>
      </c>
      <c r="H2506" t="str">
        <f>VLOOKUP(I2506, 'categories'!$A$2:$B$1000, 2, FALSE)</f>
        <v>Cruisers Bicycles</v>
      </c>
      <c r="I2506">
        <f>VLOOKUP(C2506, products!$A$2:$D$1000, 4, FALSE)</f>
        <v>3</v>
      </c>
      <c r="J2506" t="str">
        <f>VLOOKUP(D2506, stores!$A$2:$B$1000, 2, FALSE)</f>
        <v>Baldwin Bikes</v>
      </c>
      <c r="K2506" t="str">
        <f>VLOOKUP(C:C,products!$A$2:$B$1000,2,)</f>
        <v>Pure Cycles Western 3-Speed - Women's - 2015/2016</v>
      </c>
    </row>
    <row r="2507" spans="1:11" x14ac:dyDescent="0.25">
      <c r="A2507">
        <v>879</v>
      </c>
      <c r="B2507">
        <v>1</v>
      </c>
      <c r="C2507">
        <v>100</v>
      </c>
      <c r="D2507">
        <v>2</v>
      </c>
      <c r="E2507">
        <v>489.99</v>
      </c>
      <c r="F2507">
        <v>0.2</v>
      </c>
      <c r="G2507">
        <f>(order_items[[#This Row],[quantity]]*order_items[[#This Row],[list_price]]-order_items[[#This Row],[discount]])</f>
        <v>979.78</v>
      </c>
      <c r="H2507" t="str">
        <f>VLOOKUP(I2507, 'categories'!$A$2:$B$1000, 2, FALSE)</f>
        <v>Children Bicycles</v>
      </c>
      <c r="I2507">
        <f>VLOOKUP(C2507, products!$A$2:$D$1000, 4, FALSE)</f>
        <v>1</v>
      </c>
      <c r="J2507" t="str">
        <f>VLOOKUP(D2507, stores!$A$2:$B$1000, 2, FALSE)</f>
        <v>Baldwin Bikes</v>
      </c>
      <c r="K2507" t="str">
        <f>VLOOKUP(C:C,products!$A$2:$B$1000,2,)</f>
        <v>Electra Townie 3i EQ (20-inch) - Boys' - 2017</v>
      </c>
    </row>
    <row r="2508" spans="1:11" x14ac:dyDescent="0.25">
      <c r="A2508">
        <v>879</v>
      </c>
      <c r="B2508">
        <v>2</v>
      </c>
      <c r="C2508">
        <v>2</v>
      </c>
      <c r="D2508">
        <v>2</v>
      </c>
      <c r="E2508">
        <v>749.99</v>
      </c>
      <c r="F2508">
        <v>7.0000000000000007E-2</v>
      </c>
      <c r="G2508">
        <f>(order_items[[#This Row],[quantity]]*order_items[[#This Row],[list_price]]-order_items[[#This Row],[discount]])</f>
        <v>1499.91</v>
      </c>
      <c r="H2508" t="str">
        <f>VLOOKUP(I2508, 'categories'!$A$2:$B$1000, 2, FALSE)</f>
        <v>Mountain Bikes</v>
      </c>
      <c r="I2508">
        <f>VLOOKUP(C2508, products!$A$2:$D$1000, 4, FALSE)</f>
        <v>6</v>
      </c>
      <c r="J2508" t="str">
        <f>VLOOKUP(D2508, stores!$A$2:$B$1000, 2, FALSE)</f>
        <v>Baldwin Bikes</v>
      </c>
      <c r="K2508" t="str">
        <f>VLOOKUP(C:C,products!$A$2:$B$1000,2,)</f>
        <v>Ritchey Timberwolf Frameset - 2016</v>
      </c>
    </row>
    <row r="2509" spans="1:11" x14ac:dyDescent="0.25">
      <c r="A2509">
        <v>879</v>
      </c>
      <c r="B2509">
        <v>3</v>
      </c>
      <c r="C2509">
        <v>83</v>
      </c>
      <c r="D2509">
        <v>2</v>
      </c>
      <c r="E2509">
        <v>149.99</v>
      </c>
      <c r="F2509">
        <v>0.2</v>
      </c>
      <c r="G2509">
        <f>(order_items[[#This Row],[quantity]]*order_items[[#This Row],[list_price]]-order_items[[#This Row],[discount]])</f>
        <v>299.78000000000003</v>
      </c>
      <c r="H2509" t="str">
        <f>VLOOKUP(I2509, 'categories'!$A$2:$B$1000, 2, FALSE)</f>
        <v>Children Bicycles</v>
      </c>
      <c r="I2509">
        <f>VLOOKUP(C2509, products!$A$2:$D$1000, 4, FALSE)</f>
        <v>1</v>
      </c>
      <c r="J2509" t="str">
        <f>VLOOKUP(D2509, stores!$A$2:$B$1000, 2, FALSE)</f>
        <v>Baldwin Bikes</v>
      </c>
      <c r="K2509" t="str">
        <f>VLOOKUP(C:C,products!$A$2:$B$1000,2,)</f>
        <v>Trek Boy's Kickster - 2015/2017</v>
      </c>
    </row>
    <row r="2510" spans="1:11" x14ac:dyDescent="0.25">
      <c r="A2510">
        <v>879</v>
      </c>
      <c r="B2510">
        <v>4</v>
      </c>
      <c r="C2510">
        <v>82</v>
      </c>
      <c r="D2510">
        <v>1</v>
      </c>
      <c r="E2510">
        <v>659.99</v>
      </c>
      <c r="F2510">
        <v>7.0000000000000007E-2</v>
      </c>
      <c r="G2510">
        <f>(order_items[[#This Row],[quantity]]*order_items[[#This Row],[list_price]]-order_items[[#This Row],[discount]])</f>
        <v>659.92</v>
      </c>
      <c r="H2510" t="str">
        <f>VLOOKUP(I2510, 'categories'!$A$2:$B$1000, 2, FALSE)</f>
        <v>Cruisers Bicycles</v>
      </c>
      <c r="I2510">
        <f>VLOOKUP(C2510, products!$A$2:$D$1000, 4, FALSE)</f>
        <v>3</v>
      </c>
      <c r="J2510" t="str">
        <f>VLOOKUP(D2510, stores!$A$2:$B$1000, 2, FALSE)</f>
        <v>Santa Cruz Bikes</v>
      </c>
      <c r="K2510" t="str">
        <f>VLOOKUP(C:C,products!$A$2:$B$1000,2,)</f>
        <v>Electra Amsterdam Original 3i Ladies' - 2017</v>
      </c>
    </row>
    <row r="2511" spans="1:11" x14ac:dyDescent="0.25">
      <c r="A2511">
        <v>880</v>
      </c>
      <c r="B2511">
        <v>1</v>
      </c>
      <c r="C2511">
        <v>28</v>
      </c>
      <c r="D2511">
        <v>2</v>
      </c>
      <c r="E2511">
        <v>2499.9899999999998</v>
      </c>
      <c r="F2511">
        <v>0.2</v>
      </c>
      <c r="G2511">
        <f>(order_items[[#This Row],[quantity]]*order_items[[#This Row],[list_price]]-order_items[[#This Row],[discount]])</f>
        <v>4999.78</v>
      </c>
      <c r="H2511" t="str">
        <f>VLOOKUP(I2511, 'categories'!$A$2:$B$1000, 2, FALSE)</f>
        <v>Mountain Bikes</v>
      </c>
      <c r="I2511">
        <f>VLOOKUP(C2511, products!$A$2:$D$1000, 4, FALSE)</f>
        <v>6</v>
      </c>
      <c r="J2511" t="str">
        <f>VLOOKUP(D2511, stores!$A$2:$B$1000, 2, FALSE)</f>
        <v>Baldwin Bikes</v>
      </c>
      <c r="K2511" t="str">
        <f>VLOOKUP(C:C,products!$A$2:$B$1000,2,)</f>
        <v>Surly Karate Monkey 27.5+ Frameset - 2017</v>
      </c>
    </row>
    <row r="2512" spans="1:11" x14ac:dyDescent="0.25">
      <c r="A2512">
        <v>880</v>
      </c>
      <c r="B2512">
        <v>2</v>
      </c>
      <c r="C2512">
        <v>95</v>
      </c>
      <c r="D2512">
        <v>1</v>
      </c>
      <c r="E2512">
        <v>299.99</v>
      </c>
      <c r="F2512">
        <v>0.1</v>
      </c>
      <c r="G2512">
        <f>(order_items[[#This Row],[quantity]]*order_items[[#This Row],[list_price]]-order_items[[#This Row],[discount]])</f>
        <v>299.89</v>
      </c>
      <c r="H2512" t="str">
        <f>VLOOKUP(I2512, 'categories'!$A$2:$B$1000, 2, FALSE)</f>
        <v>Children Bicycles</v>
      </c>
      <c r="I2512">
        <f>VLOOKUP(C2512, products!$A$2:$D$1000, 4, FALSE)</f>
        <v>1</v>
      </c>
      <c r="J2512" t="str">
        <f>VLOOKUP(D2512, stores!$A$2:$B$1000, 2, FALSE)</f>
        <v>Santa Cruz Bikes</v>
      </c>
      <c r="K2512" t="str">
        <f>VLOOKUP(C:C,products!$A$2:$B$1000,2,)</f>
        <v>Electra Girl's Hawaii 1 16" - 2017</v>
      </c>
    </row>
    <row r="2513" spans="1:11" x14ac:dyDescent="0.25">
      <c r="A2513">
        <v>880</v>
      </c>
      <c r="B2513">
        <v>3</v>
      </c>
      <c r="C2513">
        <v>5</v>
      </c>
      <c r="D2513">
        <v>1</v>
      </c>
      <c r="E2513">
        <v>1320.99</v>
      </c>
      <c r="F2513">
        <v>7.0000000000000007E-2</v>
      </c>
      <c r="G2513">
        <f>(order_items[[#This Row],[quantity]]*order_items[[#This Row],[list_price]]-order_items[[#This Row],[discount]])</f>
        <v>1320.92</v>
      </c>
      <c r="H2513" t="str">
        <f>VLOOKUP(I2513, 'categories'!$A$2:$B$1000, 2, FALSE)</f>
        <v>Mountain Bikes</v>
      </c>
      <c r="I2513">
        <f>VLOOKUP(C2513, products!$A$2:$D$1000, 4, FALSE)</f>
        <v>6</v>
      </c>
      <c r="J2513" t="str">
        <f>VLOOKUP(D2513, stores!$A$2:$B$1000, 2, FALSE)</f>
        <v>Santa Cruz Bikes</v>
      </c>
      <c r="K2513" t="str">
        <f>VLOOKUP(C:C,products!$A$2:$B$1000,2,)</f>
        <v>Heller Shagamaw Frame - 2016</v>
      </c>
    </row>
    <row r="2514" spans="1:11" x14ac:dyDescent="0.25">
      <c r="A2514">
        <v>880</v>
      </c>
      <c r="B2514">
        <v>4</v>
      </c>
      <c r="C2514">
        <v>26</v>
      </c>
      <c r="D2514">
        <v>1</v>
      </c>
      <c r="E2514">
        <v>599.99</v>
      </c>
      <c r="F2514">
        <v>0.1</v>
      </c>
      <c r="G2514">
        <f>(order_items[[#This Row],[quantity]]*order_items[[#This Row],[list_price]]-order_items[[#This Row],[discount]])</f>
        <v>599.89</v>
      </c>
      <c r="H2514" t="str">
        <f>VLOOKUP(I2514, 'categories'!$A$2:$B$1000, 2, FALSE)</f>
        <v>Comfort Bicycles</v>
      </c>
      <c r="I2514">
        <f>VLOOKUP(C2514, products!$A$2:$D$1000, 4, FALSE)</f>
        <v>2</v>
      </c>
      <c r="J2514" t="str">
        <f>VLOOKUP(D2514, stores!$A$2:$B$1000, 2, FALSE)</f>
        <v>Santa Cruz Bikes</v>
      </c>
      <c r="K2514" t="str">
        <f>VLOOKUP(C:C,products!$A$2:$B$1000,2,)</f>
        <v>Electra Townie Original 7D EQ - 2016</v>
      </c>
    </row>
    <row r="2515" spans="1:11" x14ac:dyDescent="0.25">
      <c r="A2515">
        <v>880</v>
      </c>
      <c r="B2515">
        <v>5</v>
      </c>
      <c r="C2515">
        <v>66</v>
      </c>
      <c r="D2515">
        <v>1</v>
      </c>
      <c r="E2515">
        <v>250.99</v>
      </c>
      <c r="F2515">
        <v>0.2</v>
      </c>
      <c r="G2515">
        <f>(order_items[[#This Row],[quantity]]*order_items[[#This Row],[list_price]]-order_items[[#This Row],[discount]])</f>
        <v>250.79000000000002</v>
      </c>
      <c r="H2515" t="str">
        <f>VLOOKUP(I2515, 'categories'!$A$2:$B$1000, 2, FALSE)</f>
        <v>Cruisers Bicycles</v>
      </c>
      <c r="I2515">
        <f>VLOOKUP(C2515, products!$A$2:$D$1000, 4, FALSE)</f>
        <v>3</v>
      </c>
      <c r="J2515" t="str">
        <f>VLOOKUP(D2515, stores!$A$2:$B$1000, 2, FALSE)</f>
        <v>Santa Cruz Bikes</v>
      </c>
      <c r="K2515" t="str">
        <f>VLOOKUP(C:C,products!$A$2:$B$1000,2,)</f>
        <v>Sun Bicycles Revolutions 24 - 2017</v>
      </c>
    </row>
    <row r="2516" spans="1:11" x14ac:dyDescent="0.25">
      <c r="A2516">
        <v>881</v>
      </c>
      <c r="B2516">
        <v>1</v>
      </c>
      <c r="C2516">
        <v>98</v>
      </c>
      <c r="D2516">
        <v>1</v>
      </c>
      <c r="E2516">
        <v>489.99</v>
      </c>
      <c r="F2516">
        <v>7.0000000000000007E-2</v>
      </c>
      <c r="G2516">
        <f>(order_items[[#This Row],[quantity]]*order_items[[#This Row],[list_price]]-order_items[[#This Row],[discount]])</f>
        <v>489.92</v>
      </c>
      <c r="H2516" t="str">
        <f>VLOOKUP(I2516, 'categories'!$A$2:$B$1000, 2, FALSE)</f>
        <v>Children Bicycles</v>
      </c>
      <c r="I2516">
        <f>VLOOKUP(C2516, products!$A$2:$D$1000, 4, FALSE)</f>
        <v>1</v>
      </c>
      <c r="J2516" t="str">
        <f>VLOOKUP(D2516, stores!$A$2:$B$1000, 2, FALSE)</f>
        <v>Santa Cruz Bikes</v>
      </c>
      <c r="K2516" t="str">
        <f>VLOOKUP(C:C,products!$A$2:$B$1000,2,)</f>
        <v>Electra Straight 8 3i (20-inch) - Boy's - 2017</v>
      </c>
    </row>
    <row r="2517" spans="1:11" x14ac:dyDescent="0.25">
      <c r="A2517">
        <v>881</v>
      </c>
      <c r="B2517">
        <v>2</v>
      </c>
      <c r="C2517">
        <v>50</v>
      </c>
      <c r="D2517">
        <v>1</v>
      </c>
      <c r="E2517">
        <v>5999.99</v>
      </c>
      <c r="F2517">
        <v>0.2</v>
      </c>
      <c r="G2517">
        <f>(order_items[[#This Row],[quantity]]*order_items[[#This Row],[list_price]]-order_items[[#This Row],[discount]])</f>
        <v>5999.79</v>
      </c>
      <c r="H2517" t="str">
        <f>VLOOKUP(I2517, 'categories'!$A$2:$B$1000, 2, FALSE)</f>
        <v>Road Bikes</v>
      </c>
      <c r="I2517">
        <f>VLOOKUP(C2517, products!$A$2:$D$1000, 4, FALSE)</f>
        <v>7</v>
      </c>
      <c r="J2517" t="str">
        <f>VLOOKUP(D2517, stores!$A$2:$B$1000, 2, FALSE)</f>
        <v>Santa Cruz Bikes</v>
      </c>
      <c r="K2517" t="str">
        <f>VLOOKUP(C:C,products!$A$2:$B$1000,2,)</f>
        <v>Trek Silque SLR 7 Women's - 2017</v>
      </c>
    </row>
    <row r="2518" spans="1:11" x14ac:dyDescent="0.25">
      <c r="A2518">
        <v>881</v>
      </c>
      <c r="B2518">
        <v>3</v>
      </c>
      <c r="C2518">
        <v>64</v>
      </c>
      <c r="D2518">
        <v>2</v>
      </c>
      <c r="E2518">
        <v>489.99</v>
      </c>
      <c r="F2518">
        <v>0.05</v>
      </c>
      <c r="G2518">
        <f>(order_items[[#This Row],[quantity]]*order_items[[#This Row],[list_price]]-order_items[[#This Row],[discount]])</f>
        <v>979.93000000000006</v>
      </c>
      <c r="H2518" t="str">
        <f>VLOOKUP(I2518, 'categories'!$A$2:$B$1000, 2, FALSE)</f>
        <v>Cruisers Bicycles</v>
      </c>
      <c r="I2518">
        <f>VLOOKUP(C2518, products!$A$2:$D$1000, 4, FALSE)</f>
        <v>3</v>
      </c>
      <c r="J2518" t="str">
        <f>VLOOKUP(D2518, stores!$A$2:$B$1000, 2, FALSE)</f>
        <v>Baldwin Bikes</v>
      </c>
      <c r="K2518" t="str">
        <f>VLOOKUP(C:C,products!$A$2:$B$1000,2,)</f>
        <v>Electra Townie Original 7D - 2017</v>
      </c>
    </row>
    <row r="2519" spans="1:11" x14ac:dyDescent="0.25">
      <c r="A2519">
        <v>881</v>
      </c>
      <c r="B2519">
        <v>4</v>
      </c>
      <c r="C2519">
        <v>67</v>
      </c>
      <c r="D2519">
        <v>1</v>
      </c>
      <c r="E2519">
        <v>250.99</v>
      </c>
      <c r="F2519">
        <v>0.1</v>
      </c>
      <c r="G2519">
        <f>(order_items[[#This Row],[quantity]]*order_items[[#This Row],[list_price]]-order_items[[#This Row],[discount]])</f>
        <v>250.89000000000001</v>
      </c>
      <c r="H2519" t="str">
        <f>VLOOKUP(I2519, 'categories'!$A$2:$B$1000, 2, FALSE)</f>
        <v>Cruisers Bicycles</v>
      </c>
      <c r="I2519">
        <f>VLOOKUP(C2519, products!$A$2:$D$1000, 4, FALSE)</f>
        <v>3</v>
      </c>
      <c r="J2519" t="str">
        <f>VLOOKUP(D2519, stores!$A$2:$B$1000, 2, FALSE)</f>
        <v>Santa Cruz Bikes</v>
      </c>
      <c r="K2519" t="str">
        <f>VLOOKUP(C:C,products!$A$2:$B$1000,2,)</f>
        <v>Sun Bicycles Revolutions 24 - Girl's - 2017</v>
      </c>
    </row>
    <row r="2520" spans="1:11" x14ac:dyDescent="0.25">
      <c r="A2520">
        <v>882</v>
      </c>
      <c r="B2520">
        <v>1</v>
      </c>
      <c r="C2520">
        <v>63</v>
      </c>
      <c r="D2520">
        <v>2</v>
      </c>
      <c r="E2520">
        <v>3499.99</v>
      </c>
      <c r="F2520">
        <v>7.0000000000000007E-2</v>
      </c>
      <c r="G2520">
        <f>(order_items[[#This Row],[quantity]]*order_items[[#This Row],[list_price]]-order_items[[#This Row],[discount]])</f>
        <v>6999.91</v>
      </c>
      <c r="H2520" t="str">
        <f>VLOOKUP(I2520, 'categories'!$A$2:$B$1000, 2, FALSE)</f>
        <v>Cyclocross Bicycles</v>
      </c>
      <c r="I2520">
        <f>VLOOKUP(C2520, products!$A$2:$D$1000, 4, FALSE)</f>
        <v>4</v>
      </c>
      <c r="J2520" t="str">
        <f>VLOOKUP(D2520, stores!$A$2:$B$1000, 2, FALSE)</f>
        <v>Baldwin Bikes</v>
      </c>
      <c r="K2520" t="str">
        <f>VLOOKUP(C:C,products!$A$2:$B$1000,2,)</f>
        <v>Trek Boone Race Shop Limited - 2017</v>
      </c>
    </row>
    <row r="2521" spans="1:11" x14ac:dyDescent="0.25">
      <c r="A2521">
        <v>882</v>
      </c>
      <c r="B2521">
        <v>2</v>
      </c>
      <c r="C2521">
        <v>108</v>
      </c>
      <c r="D2521">
        <v>2</v>
      </c>
      <c r="E2521">
        <v>449.99</v>
      </c>
      <c r="F2521">
        <v>0.2</v>
      </c>
      <c r="G2521">
        <f>(order_items[[#This Row],[quantity]]*order_items[[#This Row],[list_price]]-order_items[[#This Row],[discount]])</f>
        <v>899.78</v>
      </c>
      <c r="H2521" t="str">
        <f>VLOOKUP(I2521, 'categories'!$A$2:$B$1000, 2, FALSE)</f>
        <v>Comfort Bicycles</v>
      </c>
      <c r="I2521">
        <f>VLOOKUP(C2521, products!$A$2:$D$1000, 4, FALSE)</f>
        <v>2</v>
      </c>
      <c r="J2521" t="str">
        <f>VLOOKUP(D2521, stores!$A$2:$B$1000, 2, FALSE)</f>
        <v>Baldwin Bikes</v>
      </c>
      <c r="K2521" t="str">
        <f>VLOOKUP(C:C,products!$A$2:$B$1000,2,)</f>
        <v>Sun Bicycles Cruz 3 - Women's - 2017</v>
      </c>
    </row>
    <row r="2522" spans="1:11" x14ac:dyDescent="0.25">
      <c r="A2522">
        <v>882</v>
      </c>
      <c r="B2522">
        <v>3</v>
      </c>
      <c r="C2522">
        <v>57</v>
      </c>
      <c r="D2522">
        <v>2</v>
      </c>
      <c r="E2522">
        <v>1999.99</v>
      </c>
      <c r="F2522">
        <v>7.0000000000000007E-2</v>
      </c>
      <c r="G2522">
        <f>(order_items[[#This Row],[quantity]]*order_items[[#This Row],[list_price]]-order_items[[#This Row],[discount]])</f>
        <v>3999.91</v>
      </c>
      <c r="H2522" t="str">
        <f>VLOOKUP(I2522, 'categories'!$A$2:$B$1000, 2, FALSE)</f>
        <v>Road Bikes</v>
      </c>
      <c r="I2522">
        <f>VLOOKUP(C2522, products!$A$2:$D$1000, 4, FALSE)</f>
        <v>7</v>
      </c>
      <c r="J2522" t="str">
        <f>VLOOKUP(D2522, stores!$A$2:$B$1000, 2, FALSE)</f>
        <v>Baldwin Bikes</v>
      </c>
      <c r="K2522" t="str">
        <f>VLOOKUP(C:C,products!$A$2:$B$1000,2,)</f>
        <v>Trek Emonda S 5 - 2017</v>
      </c>
    </row>
    <row r="2523" spans="1:11" x14ac:dyDescent="0.25">
      <c r="A2523">
        <v>883</v>
      </c>
      <c r="B2523">
        <v>1</v>
      </c>
      <c r="C2523">
        <v>44</v>
      </c>
      <c r="D2523">
        <v>1</v>
      </c>
      <c r="E2523">
        <v>539.99</v>
      </c>
      <c r="F2523">
        <v>0.05</v>
      </c>
      <c r="G2523">
        <f>(order_items[[#This Row],[quantity]]*order_items[[#This Row],[list_price]]-order_items[[#This Row],[discount]])</f>
        <v>539.94000000000005</v>
      </c>
      <c r="H2523" t="str">
        <f>VLOOKUP(I2523, 'categories'!$A$2:$B$1000, 2, FALSE)</f>
        <v>Mountain Bikes</v>
      </c>
      <c r="I2523">
        <f>VLOOKUP(C2523, products!$A$2:$D$1000, 4, FALSE)</f>
        <v>6</v>
      </c>
      <c r="J2523" t="str">
        <f>VLOOKUP(D2523, stores!$A$2:$B$1000, 2, FALSE)</f>
        <v>Santa Cruz Bikes</v>
      </c>
      <c r="K2523" t="str">
        <f>VLOOKUP(C:C,products!$A$2:$B$1000,2,)</f>
        <v>Haro SR 1.1 - 2017</v>
      </c>
    </row>
    <row r="2524" spans="1:11" x14ac:dyDescent="0.25">
      <c r="A2524">
        <v>883</v>
      </c>
      <c r="B2524">
        <v>2</v>
      </c>
      <c r="C2524">
        <v>5</v>
      </c>
      <c r="D2524">
        <v>2</v>
      </c>
      <c r="E2524">
        <v>1320.99</v>
      </c>
      <c r="F2524">
        <v>0.05</v>
      </c>
      <c r="G2524">
        <f>(order_items[[#This Row],[quantity]]*order_items[[#This Row],[list_price]]-order_items[[#This Row],[discount]])</f>
        <v>2641.93</v>
      </c>
      <c r="H2524" t="str">
        <f>VLOOKUP(I2524, 'categories'!$A$2:$B$1000, 2, FALSE)</f>
        <v>Mountain Bikes</v>
      </c>
      <c r="I2524">
        <f>VLOOKUP(C2524, products!$A$2:$D$1000, 4, FALSE)</f>
        <v>6</v>
      </c>
      <c r="J2524" t="str">
        <f>VLOOKUP(D2524, stores!$A$2:$B$1000, 2, FALSE)</f>
        <v>Baldwin Bikes</v>
      </c>
      <c r="K2524" t="str">
        <f>VLOOKUP(C:C,products!$A$2:$B$1000,2,)</f>
        <v>Heller Shagamaw Frame - 2016</v>
      </c>
    </row>
    <row r="2525" spans="1:11" x14ac:dyDescent="0.25">
      <c r="A2525">
        <v>884</v>
      </c>
      <c r="B2525">
        <v>1</v>
      </c>
      <c r="C2525">
        <v>49</v>
      </c>
      <c r="D2525">
        <v>2</v>
      </c>
      <c r="E2525">
        <v>3499.99</v>
      </c>
      <c r="F2525">
        <v>0.05</v>
      </c>
      <c r="G2525">
        <f>(order_items[[#This Row],[quantity]]*order_items[[#This Row],[list_price]]-order_items[[#This Row],[discount]])</f>
        <v>6999.9299999999994</v>
      </c>
      <c r="H2525" t="str">
        <f>VLOOKUP(I2525, 'categories'!$A$2:$B$1000, 2, FALSE)</f>
        <v>Road Bikes</v>
      </c>
      <c r="I2525">
        <f>VLOOKUP(C2525, products!$A$2:$D$1000, 4, FALSE)</f>
        <v>7</v>
      </c>
      <c r="J2525" t="str">
        <f>VLOOKUP(D2525, stores!$A$2:$B$1000, 2, FALSE)</f>
        <v>Baldwin Bikes</v>
      </c>
      <c r="K2525" t="str">
        <f>VLOOKUP(C:C,products!$A$2:$B$1000,2,)</f>
        <v>Trek Domane SL 6 - 2017</v>
      </c>
    </row>
    <row r="2526" spans="1:11" x14ac:dyDescent="0.25">
      <c r="A2526">
        <v>884</v>
      </c>
      <c r="B2526">
        <v>2</v>
      </c>
      <c r="C2526">
        <v>69</v>
      </c>
      <c r="D2526">
        <v>2</v>
      </c>
      <c r="E2526">
        <v>416.99</v>
      </c>
      <c r="F2526">
        <v>7.0000000000000007E-2</v>
      </c>
      <c r="G2526">
        <f>(order_items[[#This Row],[quantity]]*order_items[[#This Row],[list_price]]-order_items[[#This Row],[discount]])</f>
        <v>833.91</v>
      </c>
      <c r="H2526" t="str">
        <f>VLOOKUP(I2526, 'categories'!$A$2:$B$1000, 2, FALSE)</f>
        <v>Cruisers Bicycles</v>
      </c>
      <c r="I2526">
        <f>VLOOKUP(C2526, products!$A$2:$D$1000, 4, FALSE)</f>
        <v>3</v>
      </c>
      <c r="J2526" t="str">
        <f>VLOOKUP(D2526, stores!$A$2:$B$1000, 2, FALSE)</f>
        <v>Baldwin Bikes</v>
      </c>
      <c r="K2526" t="str">
        <f>VLOOKUP(C:C,products!$A$2:$B$1000,2,)</f>
        <v>Sun Bicycles Cruz 7 - 2017</v>
      </c>
    </row>
    <row r="2527" spans="1:11" x14ac:dyDescent="0.25">
      <c r="A2527">
        <v>884</v>
      </c>
      <c r="B2527">
        <v>3</v>
      </c>
      <c r="C2527">
        <v>46</v>
      </c>
      <c r="D2527">
        <v>2</v>
      </c>
      <c r="E2527">
        <v>1409.99</v>
      </c>
      <c r="F2527">
        <v>0.2</v>
      </c>
      <c r="G2527">
        <f>(order_items[[#This Row],[quantity]]*order_items[[#This Row],[list_price]]-order_items[[#This Row],[discount]])</f>
        <v>2819.78</v>
      </c>
      <c r="H2527" t="str">
        <f>VLOOKUP(I2527, 'categories'!$A$2:$B$1000, 2, FALSE)</f>
        <v>Mountain Bikes</v>
      </c>
      <c r="I2527">
        <f>VLOOKUP(C2527, products!$A$2:$D$1000, 4, FALSE)</f>
        <v>6</v>
      </c>
      <c r="J2527" t="str">
        <f>VLOOKUP(D2527, stores!$A$2:$B$1000, 2, FALSE)</f>
        <v>Baldwin Bikes</v>
      </c>
      <c r="K2527" t="str">
        <f>VLOOKUP(C:C,products!$A$2:$B$1000,2,)</f>
        <v>Haro SR 1.3 - 2017</v>
      </c>
    </row>
    <row r="2528" spans="1:11" x14ac:dyDescent="0.25">
      <c r="A2528">
        <v>884</v>
      </c>
      <c r="B2528">
        <v>4</v>
      </c>
      <c r="C2528">
        <v>10</v>
      </c>
      <c r="D2528">
        <v>1</v>
      </c>
      <c r="E2528">
        <v>1549</v>
      </c>
      <c r="F2528">
        <v>0.1</v>
      </c>
      <c r="G2528">
        <f>(order_items[[#This Row],[quantity]]*order_items[[#This Row],[list_price]]-order_items[[#This Row],[discount]])</f>
        <v>1548.9</v>
      </c>
      <c r="H2528" t="str">
        <f>VLOOKUP(I2528, 'categories'!$A$2:$B$1000, 2, FALSE)</f>
        <v>Cyclocross Bicycles</v>
      </c>
      <c r="I2528">
        <f>VLOOKUP(C2528, products!$A$2:$D$1000, 4, FALSE)</f>
        <v>4</v>
      </c>
      <c r="J2528" t="str">
        <f>VLOOKUP(D2528, stores!$A$2:$B$1000, 2, FALSE)</f>
        <v>Santa Cruz Bikes</v>
      </c>
      <c r="K2528" t="str">
        <f>VLOOKUP(C:C,products!$A$2:$B$1000,2,)</f>
        <v>Surly Straggler - 2016</v>
      </c>
    </row>
    <row r="2529" spans="1:11" x14ac:dyDescent="0.25">
      <c r="A2529">
        <v>884</v>
      </c>
      <c r="B2529">
        <v>5</v>
      </c>
      <c r="C2529">
        <v>21</v>
      </c>
      <c r="D2529">
        <v>2</v>
      </c>
      <c r="E2529">
        <v>269.99</v>
      </c>
      <c r="F2529">
        <v>0.05</v>
      </c>
      <c r="G2529">
        <f>(order_items[[#This Row],[quantity]]*order_items[[#This Row],[list_price]]-order_items[[#This Row],[discount]])</f>
        <v>539.93000000000006</v>
      </c>
      <c r="H2529" t="str">
        <f>VLOOKUP(I2529, 'categories'!$A$2:$B$1000, 2, FALSE)</f>
        <v>Children Bicycles</v>
      </c>
      <c r="I2529">
        <f>VLOOKUP(C2529, products!$A$2:$D$1000, 4, FALSE)</f>
        <v>1</v>
      </c>
      <c r="J2529" t="str">
        <f>VLOOKUP(D2529, stores!$A$2:$B$1000, 2, FALSE)</f>
        <v>Baldwin Bikes</v>
      </c>
      <c r="K2529" t="str">
        <f>VLOOKUP(C:C,products!$A$2:$B$1000,2,)</f>
        <v>Electra Cruiser 1 (24-Inch) - 2016</v>
      </c>
    </row>
    <row r="2530" spans="1:11" x14ac:dyDescent="0.25">
      <c r="A2530">
        <v>885</v>
      </c>
      <c r="B2530">
        <v>1</v>
      </c>
      <c r="C2530">
        <v>106</v>
      </c>
      <c r="D2530">
        <v>1</v>
      </c>
      <c r="E2530">
        <v>449.99</v>
      </c>
      <c r="F2530">
        <v>7.0000000000000007E-2</v>
      </c>
      <c r="G2530">
        <f>(order_items[[#This Row],[quantity]]*order_items[[#This Row],[list_price]]-order_items[[#This Row],[discount]])</f>
        <v>449.92</v>
      </c>
      <c r="H2530" t="str">
        <f>VLOOKUP(I2530, 'categories'!$A$2:$B$1000, 2, FALSE)</f>
        <v>Comfort Bicycles</v>
      </c>
      <c r="I2530">
        <f>VLOOKUP(C2530, products!$A$2:$D$1000, 4, FALSE)</f>
        <v>2</v>
      </c>
      <c r="J2530" t="str">
        <f>VLOOKUP(D2530, stores!$A$2:$B$1000, 2, FALSE)</f>
        <v>Santa Cruz Bikes</v>
      </c>
      <c r="K2530" t="str">
        <f>VLOOKUP(C:C,products!$A$2:$B$1000,2,)</f>
        <v>Sun Bicycles Cruz 3 - 2017</v>
      </c>
    </row>
    <row r="2531" spans="1:11" x14ac:dyDescent="0.25">
      <c r="A2531">
        <v>885</v>
      </c>
      <c r="B2531">
        <v>2</v>
      </c>
      <c r="C2531">
        <v>43</v>
      </c>
      <c r="D2531">
        <v>1</v>
      </c>
      <c r="E2531">
        <v>5299.99</v>
      </c>
      <c r="F2531">
        <v>0.1</v>
      </c>
      <c r="G2531">
        <f>(order_items[[#This Row],[quantity]]*order_items[[#This Row],[list_price]]-order_items[[#This Row],[discount]])</f>
        <v>5299.8899999999994</v>
      </c>
      <c r="H2531" t="str">
        <f>VLOOKUP(I2531, 'categories'!$A$2:$B$1000, 2, FALSE)</f>
        <v>Mountain Bikes</v>
      </c>
      <c r="I2531">
        <f>VLOOKUP(C2531, products!$A$2:$D$1000, 4, FALSE)</f>
        <v>6</v>
      </c>
      <c r="J2531" t="str">
        <f>VLOOKUP(D2531, stores!$A$2:$B$1000, 2, FALSE)</f>
        <v>Santa Cruz Bikes</v>
      </c>
      <c r="K2531" t="str">
        <f>VLOOKUP(C:C,products!$A$2:$B$1000,2,)</f>
        <v>Trek Fuel EX 9.8 27.5 Plus - 2017</v>
      </c>
    </row>
    <row r="2532" spans="1:11" x14ac:dyDescent="0.25">
      <c r="A2532">
        <v>886</v>
      </c>
      <c r="B2532">
        <v>1</v>
      </c>
      <c r="C2532">
        <v>47</v>
      </c>
      <c r="D2532">
        <v>1</v>
      </c>
      <c r="E2532">
        <v>5299.99</v>
      </c>
      <c r="F2532">
        <v>0.05</v>
      </c>
      <c r="G2532">
        <f>(order_items[[#This Row],[quantity]]*order_items[[#This Row],[list_price]]-order_items[[#This Row],[discount]])</f>
        <v>5299.94</v>
      </c>
      <c r="H2532" t="str">
        <f>VLOOKUP(I2532, 'categories'!$A$2:$B$1000, 2, FALSE)</f>
        <v>Mountain Bikes</v>
      </c>
      <c r="I2532">
        <f>VLOOKUP(C2532, products!$A$2:$D$1000, 4, FALSE)</f>
        <v>6</v>
      </c>
      <c r="J2532" t="str">
        <f>VLOOKUP(D2532, stores!$A$2:$B$1000, 2, FALSE)</f>
        <v>Santa Cruz Bikes</v>
      </c>
      <c r="K2532" t="str">
        <f>VLOOKUP(C:C,products!$A$2:$B$1000,2,)</f>
        <v>Trek Remedy 9.8 - 2017</v>
      </c>
    </row>
    <row r="2533" spans="1:11" x14ac:dyDescent="0.25">
      <c r="A2533">
        <v>886</v>
      </c>
      <c r="B2533">
        <v>2</v>
      </c>
      <c r="C2533">
        <v>30</v>
      </c>
      <c r="D2533">
        <v>1</v>
      </c>
      <c r="E2533">
        <v>999.99</v>
      </c>
      <c r="F2533">
        <v>0.05</v>
      </c>
      <c r="G2533">
        <f>(order_items[[#This Row],[quantity]]*order_items[[#This Row],[list_price]]-order_items[[#This Row],[discount]])</f>
        <v>999.94</v>
      </c>
      <c r="H2533" t="str">
        <f>VLOOKUP(I2533, 'categories'!$A$2:$B$1000, 2, FALSE)</f>
        <v>Mountain Bikes</v>
      </c>
      <c r="I2533">
        <f>VLOOKUP(C2533, products!$A$2:$D$1000, 4, FALSE)</f>
        <v>6</v>
      </c>
      <c r="J2533" t="str">
        <f>VLOOKUP(D2533, stores!$A$2:$B$1000, 2, FALSE)</f>
        <v>Santa Cruz Bikes</v>
      </c>
      <c r="K2533" t="str">
        <f>VLOOKUP(C:C,products!$A$2:$B$1000,2,)</f>
        <v>Surly Ice Cream Truck Frameset - 2017</v>
      </c>
    </row>
    <row r="2534" spans="1:11" x14ac:dyDescent="0.25">
      <c r="A2534">
        <v>887</v>
      </c>
      <c r="B2534">
        <v>1</v>
      </c>
      <c r="C2534">
        <v>50</v>
      </c>
      <c r="D2534">
        <v>2</v>
      </c>
      <c r="E2534">
        <v>5999.99</v>
      </c>
      <c r="F2534">
        <v>0.05</v>
      </c>
      <c r="G2534">
        <f>(order_items[[#This Row],[quantity]]*order_items[[#This Row],[list_price]]-order_items[[#This Row],[discount]])</f>
        <v>11999.93</v>
      </c>
      <c r="H2534" t="str">
        <f>VLOOKUP(I2534, 'categories'!$A$2:$B$1000, 2, FALSE)</f>
        <v>Road Bikes</v>
      </c>
      <c r="I2534">
        <f>VLOOKUP(C2534, products!$A$2:$D$1000, 4, FALSE)</f>
        <v>7</v>
      </c>
      <c r="J2534" t="str">
        <f>VLOOKUP(D2534, stores!$A$2:$B$1000, 2, FALSE)</f>
        <v>Baldwin Bikes</v>
      </c>
      <c r="K2534" t="str">
        <f>VLOOKUP(C:C,products!$A$2:$B$1000,2,)</f>
        <v>Trek Silque SLR 7 Women's - 2017</v>
      </c>
    </row>
    <row r="2535" spans="1:11" x14ac:dyDescent="0.25">
      <c r="A2535">
        <v>887</v>
      </c>
      <c r="B2535">
        <v>2</v>
      </c>
      <c r="C2535">
        <v>70</v>
      </c>
      <c r="D2535">
        <v>1</v>
      </c>
      <c r="E2535">
        <v>659.99</v>
      </c>
      <c r="F2535">
        <v>0.1</v>
      </c>
      <c r="G2535">
        <f>(order_items[[#This Row],[quantity]]*order_items[[#This Row],[list_price]]-order_items[[#This Row],[discount]])</f>
        <v>659.89</v>
      </c>
      <c r="H2535" t="str">
        <f>VLOOKUP(I2535, 'categories'!$A$2:$B$1000, 2, FALSE)</f>
        <v>Cruisers Bicycles</v>
      </c>
      <c r="I2535">
        <f>VLOOKUP(C2535, products!$A$2:$D$1000, 4, FALSE)</f>
        <v>3</v>
      </c>
      <c r="J2535" t="str">
        <f>VLOOKUP(D2535, stores!$A$2:$B$1000, 2, FALSE)</f>
        <v>Santa Cruz Bikes</v>
      </c>
      <c r="K2535" t="str">
        <f>VLOOKUP(C:C,products!$A$2:$B$1000,2,)</f>
        <v>Electra Amsterdam Original 3i - 2015/2017</v>
      </c>
    </row>
    <row r="2536" spans="1:11" x14ac:dyDescent="0.25">
      <c r="A2536">
        <v>888</v>
      </c>
      <c r="B2536">
        <v>1</v>
      </c>
      <c r="C2536">
        <v>33</v>
      </c>
      <c r="D2536">
        <v>2</v>
      </c>
      <c r="E2536">
        <v>469.99</v>
      </c>
      <c r="F2536">
        <v>0.1</v>
      </c>
      <c r="G2536">
        <f>(order_items[[#This Row],[quantity]]*order_items[[#This Row],[list_price]]-order_items[[#This Row],[discount]])</f>
        <v>939.88</v>
      </c>
      <c r="H2536" t="str">
        <f>VLOOKUP(I2536, 'categories'!$A$2:$B$1000, 2, FALSE)</f>
        <v>Mountain Bikes</v>
      </c>
      <c r="I2536">
        <f>VLOOKUP(C2536, products!$A$2:$D$1000, 4, FALSE)</f>
        <v>6</v>
      </c>
      <c r="J2536" t="str">
        <f>VLOOKUP(D2536, stores!$A$2:$B$1000, 2, FALSE)</f>
        <v>Baldwin Bikes</v>
      </c>
      <c r="K2536" t="str">
        <f>VLOOKUP(C:C,products!$A$2:$B$1000,2,)</f>
        <v>Surly Wednesday Frameset - 2017</v>
      </c>
    </row>
    <row r="2537" spans="1:11" x14ac:dyDescent="0.25">
      <c r="A2537">
        <v>888</v>
      </c>
      <c r="B2537">
        <v>2</v>
      </c>
      <c r="C2537">
        <v>26</v>
      </c>
      <c r="D2537">
        <v>2</v>
      </c>
      <c r="E2537">
        <v>599.99</v>
      </c>
      <c r="F2537">
        <v>0.2</v>
      </c>
      <c r="G2537">
        <f>(order_items[[#This Row],[quantity]]*order_items[[#This Row],[list_price]]-order_items[[#This Row],[discount]])</f>
        <v>1199.78</v>
      </c>
      <c r="H2537" t="str">
        <f>VLOOKUP(I2537, 'categories'!$A$2:$B$1000, 2, FALSE)</f>
        <v>Comfort Bicycles</v>
      </c>
      <c r="I2537">
        <f>VLOOKUP(C2537, products!$A$2:$D$1000, 4, FALSE)</f>
        <v>2</v>
      </c>
      <c r="J2537" t="str">
        <f>VLOOKUP(D2537, stores!$A$2:$B$1000, 2, FALSE)</f>
        <v>Baldwin Bikes</v>
      </c>
      <c r="K2537" t="str">
        <f>VLOOKUP(C:C,products!$A$2:$B$1000,2,)</f>
        <v>Electra Townie Original 7D EQ - 2016</v>
      </c>
    </row>
    <row r="2538" spans="1:11" x14ac:dyDescent="0.25">
      <c r="A2538">
        <v>889</v>
      </c>
      <c r="B2538">
        <v>1</v>
      </c>
      <c r="C2538">
        <v>12</v>
      </c>
      <c r="D2538">
        <v>2</v>
      </c>
      <c r="E2538">
        <v>549.99</v>
      </c>
      <c r="F2538">
        <v>0.1</v>
      </c>
      <c r="G2538">
        <f>(order_items[[#This Row],[quantity]]*order_items[[#This Row],[list_price]]-order_items[[#This Row],[discount]])</f>
        <v>1099.8800000000001</v>
      </c>
      <c r="H2538" t="str">
        <f>VLOOKUP(I2538, 'categories'!$A$2:$B$1000, 2, FALSE)</f>
        <v>Cruisers Bicycles</v>
      </c>
      <c r="I2538">
        <f>VLOOKUP(C2538, products!$A$2:$D$1000, 4, FALSE)</f>
        <v>3</v>
      </c>
      <c r="J2538" t="str">
        <f>VLOOKUP(D2538, stores!$A$2:$B$1000, 2, FALSE)</f>
        <v>Baldwin Bikes</v>
      </c>
      <c r="K2538" t="str">
        <f>VLOOKUP(C:C,products!$A$2:$B$1000,2,)</f>
        <v>Electra Townie Original 21D - 2016</v>
      </c>
    </row>
    <row r="2539" spans="1:11" x14ac:dyDescent="0.25">
      <c r="A2539">
        <v>890</v>
      </c>
      <c r="B2539">
        <v>1</v>
      </c>
      <c r="C2539">
        <v>16</v>
      </c>
      <c r="D2539">
        <v>2</v>
      </c>
      <c r="E2539">
        <v>599.99</v>
      </c>
      <c r="F2539">
        <v>0.1</v>
      </c>
      <c r="G2539">
        <f>(order_items[[#This Row],[quantity]]*order_items[[#This Row],[list_price]]-order_items[[#This Row],[discount]])</f>
        <v>1199.8800000000001</v>
      </c>
      <c r="H2539" t="str">
        <f>VLOOKUP(I2539, 'categories'!$A$2:$B$1000, 2, FALSE)</f>
        <v>Cruisers Bicycles</v>
      </c>
      <c r="I2539">
        <f>VLOOKUP(C2539, products!$A$2:$D$1000, 4, FALSE)</f>
        <v>3</v>
      </c>
      <c r="J2539" t="str">
        <f>VLOOKUP(D2539, stores!$A$2:$B$1000, 2, FALSE)</f>
        <v>Baldwin Bikes</v>
      </c>
      <c r="K2539" t="str">
        <f>VLOOKUP(C:C,products!$A$2:$B$1000,2,)</f>
        <v>Electra Townie Original 7D EQ - 2016</v>
      </c>
    </row>
    <row r="2540" spans="1:11" x14ac:dyDescent="0.25">
      <c r="A2540">
        <v>890</v>
      </c>
      <c r="B2540">
        <v>2</v>
      </c>
      <c r="C2540">
        <v>105</v>
      </c>
      <c r="D2540">
        <v>2</v>
      </c>
      <c r="E2540">
        <v>533.99</v>
      </c>
      <c r="F2540">
        <v>0.1</v>
      </c>
      <c r="G2540">
        <f>(order_items[[#This Row],[quantity]]*order_items[[#This Row],[list_price]]-order_items[[#This Row],[discount]])</f>
        <v>1067.8800000000001</v>
      </c>
      <c r="H2540" t="str">
        <f>VLOOKUP(I2540, 'categories'!$A$2:$B$1000, 2, FALSE)</f>
        <v>Comfort Bicycles</v>
      </c>
      <c r="I2540">
        <f>VLOOKUP(C2540, products!$A$2:$D$1000, 4, FALSE)</f>
        <v>2</v>
      </c>
      <c r="J2540" t="str">
        <f>VLOOKUP(D2540, stores!$A$2:$B$1000, 2, FALSE)</f>
        <v>Baldwin Bikes</v>
      </c>
      <c r="K2540" t="str">
        <f>VLOOKUP(C:C,products!$A$2:$B$1000,2,)</f>
        <v>Sun Bicycles Streamway 7 - 2017</v>
      </c>
    </row>
    <row r="2541" spans="1:11" x14ac:dyDescent="0.25">
      <c r="A2541">
        <v>890</v>
      </c>
      <c r="B2541">
        <v>3</v>
      </c>
      <c r="C2541">
        <v>52</v>
      </c>
      <c r="D2541">
        <v>1</v>
      </c>
      <c r="E2541">
        <v>875.99</v>
      </c>
      <c r="F2541">
        <v>0.05</v>
      </c>
      <c r="G2541">
        <f>(order_items[[#This Row],[quantity]]*order_items[[#This Row],[list_price]]-order_items[[#This Row],[discount]])</f>
        <v>875.94</v>
      </c>
      <c r="H2541" t="str">
        <f>VLOOKUP(I2541, 'categories'!$A$2:$B$1000, 2, FALSE)</f>
        <v>Road Bikes</v>
      </c>
      <c r="I2541">
        <f>VLOOKUP(C2541, products!$A$2:$D$1000, 4, FALSE)</f>
        <v>7</v>
      </c>
      <c r="J2541" t="str">
        <f>VLOOKUP(D2541, stores!$A$2:$B$1000, 2, FALSE)</f>
        <v>Santa Cruz Bikes</v>
      </c>
      <c r="K2541" t="str">
        <f>VLOOKUP(C:C,products!$A$2:$B$1000,2,)</f>
        <v>Surly Steamroller - 2017</v>
      </c>
    </row>
    <row r="2542" spans="1:11" x14ac:dyDescent="0.25">
      <c r="A2542">
        <v>890</v>
      </c>
      <c r="B2542">
        <v>4</v>
      </c>
      <c r="C2542">
        <v>67</v>
      </c>
      <c r="D2542">
        <v>1</v>
      </c>
      <c r="E2542">
        <v>250.99</v>
      </c>
      <c r="F2542">
        <v>0.1</v>
      </c>
      <c r="G2542">
        <f>(order_items[[#This Row],[quantity]]*order_items[[#This Row],[list_price]]-order_items[[#This Row],[discount]])</f>
        <v>250.89000000000001</v>
      </c>
      <c r="H2542" t="str">
        <f>VLOOKUP(I2542, 'categories'!$A$2:$B$1000, 2, FALSE)</f>
        <v>Cruisers Bicycles</v>
      </c>
      <c r="I2542">
        <f>VLOOKUP(C2542, products!$A$2:$D$1000, 4, FALSE)</f>
        <v>3</v>
      </c>
      <c r="J2542" t="str">
        <f>VLOOKUP(D2542, stores!$A$2:$B$1000, 2, FALSE)</f>
        <v>Santa Cruz Bikes</v>
      </c>
      <c r="K2542" t="str">
        <f>VLOOKUP(C:C,products!$A$2:$B$1000,2,)</f>
        <v>Sun Bicycles Revolutions 24 - Girl's - 2017</v>
      </c>
    </row>
    <row r="2543" spans="1:11" x14ac:dyDescent="0.25">
      <c r="A2543">
        <v>890</v>
      </c>
      <c r="B2543">
        <v>5</v>
      </c>
      <c r="C2543">
        <v>65</v>
      </c>
      <c r="D2543">
        <v>2</v>
      </c>
      <c r="E2543">
        <v>346.99</v>
      </c>
      <c r="F2543">
        <v>0.1</v>
      </c>
      <c r="G2543">
        <f>(order_items[[#This Row],[quantity]]*order_items[[#This Row],[list_price]]-order_items[[#This Row],[discount]])</f>
        <v>693.88</v>
      </c>
      <c r="H2543" t="str">
        <f>VLOOKUP(I2543, 'categories'!$A$2:$B$1000, 2, FALSE)</f>
        <v>Cruisers Bicycles</v>
      </c>
      <c r="I2543">
        <f>VLOOKUP(C2543, products!$A$2:$D$1000, 4, FALSE)</f>
        <v>3</v>
      </c>
      <c r="J2543" t="str">
        <f>VLOOKUP(D2543, stores!$A$2:$B$1000, 2, FALSE)</f>
        <v>Baldwin Bikes</v>
      </c>
      <c r="K2543" t="str">
        <f>VLOOKUP(C:C,products!$A$2:$B$1000,2,)</f>
        <v>Sun Bicycles Lil Bolt Type-R - 2017</v>
      </c>
    </row>
    <row r="2544" spans="1:11" x14ac:dyDescent="0.25">
      <c r="A2544">
        <v>891</v>
      </c>
      <c r="B2544">
        <v>1</v>
      </c>
      <c r="C2544">
        <v>107</v>
      </c>
      <c r="D2544">
        <v>2</v>
      </c>
      <c r="E2544">
        <v>416.99</v>
      </c>
      <c r="F2544">
        <v>0.1</v>
      </c>
      <c r="G2544">
        <f>(order_items[[#This Row],[quantity]]*order_items[[#This Row],[list_price]]-order_items[[#This Row],[discount]])</f>
        <v>833.88</v>
      </c>
      <c r="H2544" t="str">
        <f>VLOOKUP(I2544, 'categories'!$A$2:$B$1000, 2, FALSE)</f>
        <v>Comfort Bicycles</v>
      </c>
      <c r="I2544">
        <f>VLOOKUP(C2544, products!$A$2:$D$1000, 4, FALSE)</f>
        <v>2</v>
      </c>
      <c r="J2544" t="str">
        <f>VLOOKUP(D2544, stores!$A$2:$B$1000, 2, FALSE)</f>
        <v>Baldwin Bikes</v>
      </c>
      <c r="K2544" t="str">
        <f>VLOOKUP(C:C,products!$A$2:$B$1000,2,)</f>
        <v>Sun Bicycles Cruz 7 - 2017</v>
      </c>
    </row>
    <row r="2545" spans="1:11" x14ac:dyDescent="0.25">
      <c r="A2545">
        <v>891</v>
      </c>
      <c r="B2545">
        <v>2</v>
      </c>
      <c r="C2545">
        <v>32</v>
      </c>
      <c r="D2545">
        <v>1</v>
      </c>
      <c r="E2545">
        <v>469.99</v>
      </c>
      <c r="F2545">
        <v>0.05</v>
      </c>
      <c r="G2545">
        <f>(order_items[[#This Row],[quantity]]*order_items[[#This Row],[list_price]]-order_items[[#This Row],[discount]])</f>
        <v>469.94</v>
      </c>
      <c r="H2545" t="str">
        <f>VLOOKUP(I2545, 'categories'!$A$2:$B$1000, 2, FALSE)</f>
        <v>Mountain Bikes</v>
      </c>
      <c r="I2545">
        <f>VLOOKUP(C2545, products!$A$2:$D$1000, 4, FALSE)</f>
        <v>6</v>
      </c>
      <c r="J2545" t="str">
        <f>VLOOKUP(D2545, stores!$A$2:$B$1000, 2, FALSE)</f>
        <v>Santa Cruz Bikes</v>
      </c>
      <c r="K2545" t="str">
        <f>VLOOKUP(C:C,products!$A$2:$B$1000,2,)</f>
        <v>Trek Farley Alloy Frameset - 2017</v>
      </c>
    </row>
    <row r="2546" spans="1:11" x14ac:dyDescent="0.25">
      <c r="A2546">
        <v>891</v>
      </c>
      <c r="B2546">
        <v>3</v>
      </c>
      <c r="C2546">
        <v>35</v>
      </c>
      <c r="D2546">
        <v>2</v>
      </c>
      <c r="E2546">
        <v>832.99</v>
      </c>
      <c r="F2546">
        <v>0.1</v>
      </c>
      <c r="G2546">
        <f>(order_items[[#This Row],[quantity]]*order_items[[#This Row],[list_price]]-order_items[[#This Row],[discount]])</f>
        <v>1665.88</v>
      </c>
      <c r="H2546" t="str">
        <f>VLOOKUP(I2546, 'categories'!$A$2:$B$1000, 2, FALSE)</f>
        <v>Mountain Bikes</v>
      </c>
      <c r="I2546">
        <f>VLOOKUP(C2546, products!$A$2:$D$1000, 4, FALSE)</f>
        <v>6</v>
      </c>
      <c r="J2546" t="str">
        <f>VLOOKUP(D2546, stores!$A$2:$B$1000, 2, FALSE)</f>
        <v>Baldwin Bikes</v>
      </c>
      <c r="K2546" t="str">
        <f>VLOOKUP(C:C,products!$A$2:$B$1000,2,)</f>
        <v>Sun Bicycles Spider 3i - 2017</v>
      </c>
    </row>
    <row r="2547" spans="1:11" x14ac:dyDescent="0.25">
      <c r="A2547">
        <v>891</v>
      </c>
      <c r="B2547">
        <v>4</v>
      </c>
      <c r="C2547">
        <v>50</v>
      </c>
      <c r="D2547">
        <v>1</v>
      </c>
      <c r="E2547">
        <v>5999.99</v>
      </c>
      <c r="F2547">
        <v>0.1</v>
      </c>
      <c r="G2547">
        <f>(order_items[[#This Row],[quantity]]*order_items[[#This Row],[list_price]]-order_items[[#This Row],[discount]])</f>
        <v>5999.8899999999994</v>
      </c>
      <c r="H2547" t="str">
        <f>VLOOKUP(I2547, 'categories'!$A$2:$B$1000, 2, FALSE)</f>
        <v>Road Bikes</v>
      </c>
      <c r="I2547">
        <f>VLOOKUP(C2547, products!$A$2:$D$1000, 4, FALSE)</f>
        <v>7</v>
      </c>
      <c r="J2547" t="str">
        <f>VLOOKUP(D2547, stores!$A$2:$B$1000, 2, FALSE)</f>
        <v>Santa Cruz Bikes</v>
      </c>
      <c r="K2547" t="str">
        <f>VLOOKUP(C:C,products!$A$2:$B$1000,2,)</f>
        <v>Trek Silque SLR 7 Women's - 2017</v>
      </c>
    </row>
    <row r="2548" spans="1:11" x14ac:dyDescent="0.25">
      <c r="A2548">
        <v>892</v>
      </c>
      <c r="B2548">
        <v>1</v>
      </c>
      <c r="C2548">
        <v>36</v>
      </c>
      <c r="D2548">
        <v>1</v>
      </c>
      <c r="E2548">
        <v>832.99</v>
      </c>
      <c r="F2548">
        <v>0.1</v>
      </c>
      <c r="G2548">
        <f>(order_items[[#This Row],[quantity]]*order_items[[#This Row],[list_price]]-order_items[[#This Row],[discount]])</f>
        <v>832.89</v>
      </c>
      <c r="H2548" t="str">
        <f>VLOOKUP(I2548, 'categories'!$A$2:$B$1000, 2, FALSE)</f>
        <v>Mountain Bikes</v>
      </c>
      <c r="I2548">
        <f>VLOOKUP(C2548, products!$A$2:$D$1000, 4, FALSE)</f>
        <v>6</v>
      </c>
      <c r="J2548" t="str">
        <f>VLOOKUP(D2548, stores!$A$2:$B$1000, 2, FALSE)</f>
        <v>Santa Cruz Bikes</v>
      </c>
      <c r="K2548" t="str">
        <f>VLOOKUP(C:C,products!$A$2:$B$1000,2,)</f>
        <v>Surly Troll Frameset - 2017</v>
      </c>
    </row>
    <row r="2549" spans="1:11" x14ac:dyDescent="0.25">
      <c r="A2549">
        <v>892</v>
      </c>
      <c r="B2549">
        <v>2</v>
      </c>
      <c r="C2549">
        <v>9</v>
      </c>
      <c r="D2549">
        <v>2</v>
      </c>
      <c r="E2549">
        <v>2999.99</v>
      </c>
      <c r="F2549">
        <v>0.2</v>
      </c>
      <c r="G2549">
        <f>(order_items[[#This Row],[quantity]]*order_items[[#This Row],[list_price]]-order_items[[#This Row],[discount]])</f>
        <v>5999.78</v>
      </c>
      <c r="H2549" t="str">
        <f>VLOOKUP(I2549, 'categories'!$A$2:$B$1000, 2, FALSE)</f>
        <v>Electric Bikes</v>
      </c>
      <c r="I2549">
        <f>VLOOKUP(C2549, products!$A$2:$D$1000, 4, FALSE)</f>
        <v>5</v>
      </c>
      <c r="J2549" t="str">
        <f>VLOOKUP(D2549, stores!$A$2:$B$1000, 2, FALSE)</f>
        <v>Baldwin Bikes</v>
      </c>
      <c r="K2549" t="str">
        <f>VLOOKUP(C:C,products!$A$2:$B$1000,2,)</f>
        <v>Trek Conduit+ - 2016</v>
      </c>
    </row>
    <row r="2550" spans="1:11" x14ac:dyDescent="0.25">
      <c r="A2550">
        <v>892</v>
      </c>
      <c r="B2550">
        <v>3</v>
      </c>
      <c r="C2550">
        <v>50</v>
      </c>
      <c r="D2550">
        <v>2</v>
      </c>
      <c r="E2550">
        <v>5999.99</v>
      </c>
      <c r="F2550">
        <v>7.0000000000000007E-2</v>
      </c>
      <c r="G2550">
        <f>(order_items[[#This Row],[quantity]]*order_items[[#This Row],[list_price]]-order_items[[#This Row],[discount]])</f>
        <v>11999.91</v>
      </c>
      <c r="H2550" t="str">
        <f>VLOOKUP(I2550, 'categories'!$A$2:$B$1000, 2, FALSE)</f>
        <v>Road Bikes</v>
      </c>
      <c r="I2550">
        <f>VLOOKUP(C2550, products!$A$2:$D$1000, 4, FALSE)</f>
        <v>7</v>
      </c>
      <c r="J2550" t="str">
        <f>VLOOKUP(D2550, stores!$A$2:$B$1000, 2, FALSE)</f>
        <v>Baldwin Bikes</v>
      </c>
      <c r="K2550" t="str">
        <f>VLOOKUP(C:C,products!$A$2:$B$1000,2,)</f>
        <v>Trek Silque SLR 7 Women's - 2017</v>
      </c>
    </row>
    <row r="2551" spans="1:11" x14ac:dyDescent="0.25">
      <c r="A2551">
        <v>892</v>
      </c>
      <c r="B2551">
        <v>4</v>
      </c>
      <c r="C2551">
        <v>88</v>
      </c>
      <c r="D2551">
        <v>1</v>
      </c>
      <c r="E2551">
        <v>189.99</v>
      </c>
      <c r="F2551">
        <v>0.05</v>
      </c>
      <c r="G2551">
        <f>(order_items[[#This Row],[quantity]]*order_items[[#This Row],[list_price]]-order_items[[#This Row],[discount]])</f>
        <v>189.94</v>
      </c>
      <c r="H2551" t="str">
        <f>VLOOKUP(I2551, 'categories'!$A$2:$B$1000, 2, FALSE)</f>
        <v>Children Bicycles</v>
      </c>
      <c r="I2551">
        <f>VLOOKUP(C2551, products!$A$2:$D$1000, 4, FALSE)</f>
        <v>1</v>
      </c>
      <c r="J2551" t="str">
        <f>VLOOKUP(D2551, stores!$A$2:$B$1000, 2, FALSE)</f>
        <v>Santa Cruz Bikes</v>
      </c>
      <c r="K2551" t="str">
        <f>VLOOKUP(C:C,products!$A$2:$B$1000,2,)</f>
        <v>Trek Precaliber 12 Girls - 2017</v>
      </c>
    </row>
    <row r="2552" spans="1:11" x14ac:dyDescent="0.25">
      <c r="A2552">
        <v>893</v>
      </c>
      <c r="B2552">
        <v>1</v>
      </c>
      <c r="C2552">
        <v>67</v>
      </c>
      <c r="D2552">
        <v>2</v>
      </c>
      <c r="E2552">
        <v>250.99</v>
      </c>
      <c r="F2552">
        <v>0.05</v>
      </c>
      <c r="G2552">
        <f>(order_items[[#This Row],[quantity]]*order_items[[#This Row],[list_price]]-order_items[[#This Row],[discount]])</f>
        <v>501.93</v>
      </c>
      <c r="H2552" t="str">
        <f>VLOOKUP(I2552, 'categories'!$A$2:$B$1000, 2, FALSE)</f>
        <v>Cruisers Bicycles</v>
      </c>
      <c r="I2552">
        <f>VLOOKUP(C2552, products!$A$2:$D$1000, 4, FALSE)</f>
        <v>3</v>
      </c>
      <c r="J2552" t="str">
        <f>VLOOKUP(D2552, stores!$A$2:$B$1000, 2, FALSE)</f>
        <v>Baldwin Bikes</v>
      </c>
      <c r="K2552" t="str">
        <f>VLOOKUP(C:C,products!$A$2:$B$1000,2,)</f>
        <v>Sun Bicycles Revolutions 24 - Girl's - 2017</v>
      </c>
    </row>
    <row r="2553" spans="1:11" x14ac:dyDescent="0.25">
      <c r="A2553">
        <v>893</v>
      </c>
      <c r="B2553">
        <v>2</v>
      </c>
      <c r="C2553">
        <v>45</v>
      </c>
      <c r="D2553">
        <v>1</v>
      </c>
      <c r="E2553">
        <v>869.99</v>
      </c>
      <c r="F2553">
        <v>7.0000000000000007E-2</v>
      </c>
      <c r="G2553">
        <f>(order_items[[#This Row],[quantity]]*order_items[[#This Row],[list_price]]-order_items[[#This Row],[discount]])</f>
        <v>869.92</v>
      </c>
      <c r="H2553" t="str">
        <f>VLOOKUP(I2553, 'categories'!$A$2:$B$1000, 2, FALSE)</f>
        <v>Mountain Bikes</v>
      </c>
      <c r="I2553">
        <f>VLOOKUP(C2553, products!$A$2:$D$1000, 4, FALSE)</f>
        <v>6</v>
      </c>
      <c r="J2553" t="str">
        <f>VLOOKUP(D2553, stores!$A$2:$B$1000, 2, FALSE)</f>
        <v>Santa Cruz Bikes</v>
      </c>
      <c r="K2553" t="str">
        <f>VLOOKUP(C:C,products!$A$2:$B$1000,2,)</f>
        <v>Haro SR 1.2 - 2017</v>
      </c>
    </row>
    <row r="2554" spans="1:11" x14ac:dyDescent="0.25">
      <c r="A2554">
        <v>894</v>
      </c>
      <c r="B2554">
        <v>1</v>
      </c>
      <c r="C2554">
        <v>101</v>
      </c>
      <c r="D2554">
        <v>2</v>
      </c>
      <c r="E2554">
        <v>339.99</v>
      </c>
      <c r="F2554">
        <v>0.2</v>
      </c>
      <c r="G2554">
        <f>(order_items[[#This Row],[quantity]]*order_items[[#This Row],[list_price]]-order_items[[#This Row],[discount]])</f>
        <v>679.78</v>
      </c>
      <c r="H2554" t="str">
        <f>VLOOKUP(I2554, 'categories'!$A$2:$B$1000, 2, FALSE)</f>
        <v>Children Bicycles</v>
      </c>
      <c r="I2554">
        <f>VLOOKUP(C2554, products!$A$2:$D$1000, 4, FALSE)</f>
        <v>1</v>
      </c>
      <c r="J2554" t="str">
        <f>VLOOKUP(D2554, stores!$A$2:$B$1000, 2, FALSE)</f>
        <v>Baldwin Bikes</v>
      </c>
      <c r="K2554" t="str">
        <f>VLOOKUP(C:C,products!$A$2:$B$1000,2,)</f>
        <v>Electra Townie 7D (20-inch) - Boys' - 2017</v>
      </c>
    </row>
    <row r="2555" spans="1:11" x14ac:dyDescent="0.25">
      <c r="A2555">
        <v>895</v>
      </c>
      <c r="B2555">
        <v>1</v>
      </c>
      <c r="C2555">
        <v>106</v>
      </c>
      <c r="D2555">
        <v>1</v>
      </c>
      <c r="E2555">
        <v>449.99</v>
      </c>
      <c r="F2555">
        <v>7.0000000000000007E-2</v>
      </c>
      <c r="G2555">
        <f>(order_items[[#This Row],[quantity]]*order_items[[#This Row],[list_price]]-order_items[[#This Row],[discount]])</f>
        <v>449.92</v>
      </c>
      <c r="H2555" t="str">
        <f>VLOOKUP(I2555, 'categories'!$A$2:$B$1000, 2, FALSE)</f>
        <v>Comfort Bicycles</v>
      </c>
      <c r="I2555">
        <f>VLOOKUP(C2555, products!$A$2:$D$1000, 4, FALSE)</f>
        <v>2</v>
      </c>
      <c r="J2555" t="str">
        <f>VLOOKUP(D2555, stores!$A$2:$B$1000, 2, FALSE)</f>
        <v>Santa Cruz Bikes</v>
      </c>
      <c r="K2555" t="str">
        <f>VLOOKUP(C:C,products!$A$2:$B$1000,2,)</f>
        <v>Sun Bicycles Cruz 3 - 2017</v>
      </c>
    </row>
    <row r="2556" spans="1:11" x14ac:dyDescent="0.25">
      <c r="A2556">
        <v>896</v>
      </c>
      <c r="B2556">
        <v>1</v>
      </c>
      <c r="C2556">
        <v>91</v>
      </c>
      <c r="D2556">
        <v>2</v>
      </c>
      <c r="E2556">
        <v>349.99</v>
      </c>
      <c r="F2556">
        <v>0.05</v>
      </c>
      <c r="G2556">
        <f>(order_items[[#This Row],[quantity]]*order_items[[#This Row],[list_price]]-order_items[[#This Row],[discount]])</f>
        <v>699.93000000000006</v>
      </c>
      <c r="H2556" t="str">
        <f>VLOOKUP(I2556, 'categories'!$A$2:$B$1000, 2, FALSE)</f>
        <v>Children Bicycles</v>
      </c>
      <c r="I2556">
        <f>VLOOKUP(C2556, products!$A$2:$D$1000, 4, FALSE)</f>
        <v>1</v>
      </c>
      <c r="J2556" t="str">
        <f>VLOOKUP(D2556, stores!$A$2:$B$1000, 2, FALSE)</f>
        <v>Baldwin Bikes</v>
      </c>
      <c r="K2556" t="str">
        <f>VLOOKUP(C:C,products!$A$2:$B$1000,2,)</f>
        <v>Trek Precaliber 24 (21-Speed) - Girls - 2017</v>
      </c>
    </row>
    <row r="2557" spans="1:11" x14ac:dyDescent="0.25">
      <c r="A2557">
        <v>896</v>
      </c>
      <c r="B2557">
        <v>2</v>
      </c>
      <c r="C2557">
        <v>10</v>
      </c>
      <c r="D2557">
        <v>1</v>
      </c>
      <c r="E2557">
        <v>1549</v>
      </c>
      <c r="F2557">
        <v>0.05</v>
      </c>
      <c r="G2557">
        <f>(order_items[[#This Row],[quantity]]*order_items[[#This Row],[list_price]]-order_items[[#This Row],[discount]])</f>
        <v>1548.95</v>
      </c>
      <c r="H2557" t="str">
        <f>VLOOKUP(I2557, 'categories'!$A$2:$B$1000, 2, FALSE)</f>
        <v>Cyclocross Bicycles</v>
      </c>
      <c r="I2557">
        <f>VLOOKUP(C2557, products!$A$2:$D$1000, 4, FALSE)</f>
        <v>4</v>
      </c>
      <c r="J2557" t="str">
        <f>VLOOKUP(D2557, stores!$A$2:$B$1000, 2, FALSE)</f>
        <v>Santa Cruz Bikes</v>
      </c>
      <c r="K2557" t="str">
        <f>VLOOKUP(C:C,products!$A$2:$B$1000,2,)</f>
        <v>Surly Straggler - 2016</v>
      </c>
    </row>
    <row r="2558" spans="1:11" x14ac:dyDescent="0.25">
      <c r="A2558">
        <v>897</v>
      </c>
      <c r="B2558">
        <v>1</v>
      </c>
      <c r="C2558">
        <v>105</v>
      </c>
      <c r="D2558">
        <v>1</v>
      </c>
      <c r="E2558">
        <v>533.99</v>
      </c>
      <c r="F2558">
        <v>0.05</v>
      </c>
      <c r="G2558">
        <f>(order_items[[#This Row],[quantity]]*order_items[[#This Row],[list_price]]-order_items[[#This Row],[discount]])</f>
        <v>533.94000000000005</v>
      </c>
      <c r="H2558" t="str">
        <f>VLOOKUP(I2558, 'categories'!$A$2:$B$1000, 2, FALSE)</f>
        <v>Comfort Bicycles</v>
      </c>
      <c r="I2558">
        <f>VLOOKUP(C2558, products!$A$2:$D$1000, 4, FALSE)</f>
        <v>2</v>
      </c>
      <c r="J2558" t="str">
        <f>VLOOKUP(D2558, stores!$A$2:$B$1000, 2, FALSE)</f>
        <v>Santa Cruz Bikes</v>
      </c>
      <c r="K2558" t="str">
        <f>VLOOKUP(C:C,products!$A$2:$B$1000,2,)</f>
        <v>Sun Bicycles Streamway 7 - 2017</v>
      </c>
    </row>
    <row r="2559" spans="1:11" x14ac:dyDescent="0.25">
      <c r="A2559">
        <v>897</v>
      </c>
      <c r="B2559">
        <v>2</v>
      </c>
      <c r="C2559">
        <v>96</v>
      </c>
      <c r="D2559">
        <v>1</v>
      </c>
      <c r="E2559">
        <v>349.99</v>
      </c>
      <c r="F2559">
        <v>0.05</v>
      </c>
      <c r="G2559">
        <f>(order_items[[#This Row],[quantity]]*order_items[[#This Row],[list_price]]-order_items[[#This Row],[discount]])</f>
        <v>349.94</v>
      </c>
      <c r="H2559" t="str">
        <f>VLOOKUP(I2559, 'categories'!$A$2:$B$1000, 2, FALSE)</f>
        <v>Children Bicycles</v>
      </c>
      <c r="I2559">
        <f>VLOOKUP(C2559, products!$A$2:$D$1000, 4, FALSE)</f>
        <v>1</v>
      </c>
      <c r="J2559" t="str">
        <f>VLOOKUP(D2559, stores!$A$2:$B$1000, 2, FALSE)</f>
        <v>Santa Cruz Bikes</v>
      </c>
      <c r="K2559" t="str">
        <f>VLOOKUP(C:C,products!$A$2:$B$1000,2,)</f>
        <v>Electra Moto 3i (20-inch) - Boy's - 2017</v>
      </c>
    </row>
    <row r="2560" spans="1:11" x14ac:dyDescent="0.25">
      <c r="A2560">
        <v>898</v>
      </c>
      <c r="B2560">
        <v>1</v>
      </c>
      <c r="C2560">
        <v>45</v>
      </c>
      <c r="D2560">
        <v>2</v>
      </c>
      <c r="E2560">
        <v>869.99</v>
      </c>
      <c r="F2560">
        <v>0.2</v>
      </c>
      <c r="G2560">
        <f>(order_items[[#This Row],[quantity]]*order_items[[#This Row],[list_price]]-order_items[[#This Row],[discount]])</f>
        <v>1739.78</v>
      </c>
      <c r="H2560" t="str">
        <f>VLOOKUP(I2560, 'categories'!$A$2:$B$1000, 2, FALSE)</f>
        <v>Mountain Bikes</v>
      </c>
      <c r="I2560">
        <f>VLOOKUP(C2560, products!$A$2:$D$1000, 4, FALSE)</f>
        <v>6</v>
      </c>
      <c r="J2560" t="str">
        <f>VLOOKUP(D2560, stores!$A$2:$B$1000, 2, FALSE)</f>
        <v>Baldwin Bikes</v>
      </c>
      <c r="K2560" t="str">
        <f>VLOOKUP(C:C,products!$A$2:$B$1000,2,)</f>
        <v>Haro SR 1.2 - 2017</v>
      </c>
    </row>
    <row r="2561" spans="1:11" x14ac:dyDescent="0.25">
      <c r="A2561">
        <v>898</v>
      </c>
      <c r="B2561">
        <v>2</v>
      </c>
      <c r="C2561">
        <v>16</v>
      </c>
      <c r="D2561">
        <v>1</v>
      </c>
      <c r="E2561">
        <v>599.99</v>
      </c>
      <c r="F2561">
        <v>7.0000000000000007E-2</v>
      </c>
      <c r="G2561">
        <f>(order_items[[#This Row],[quantity]]*order_items[[#This Row],[list_price]]-order_items[[#This Row],[discount]])</f>
        <v>599.91999999999996</v>
      </c>
      <c r="H2561" t="str">
        <f>VLOOKUP(I2561, 'categories'!$A$2:$B$1000, 2, FALSE)</f>
        <v>Cruisers Bicycles</v>
      </c>
      <c r="I2561">
        <f>VLOOKUP(C2561, products!$A$2:$D$1000, 4, FALSE)</f>
        <v>3</v>
      </c>
      <c r="J2561" t="str">
        <f>VLOOKUP(D2561, stores!$A$2:$B$1000, 2, FALSE)</f>
        <v>Santa Cruz Bikes</v>
      </c>
      <c r="K2561" t="str">
        <f>VLOOKUP(C:C,products!$A$2:$B$1000,2,)</f>
        <v>Electra Townie Original 7D EQ - 2016</v>
      </c>
    </row>
    <row r="2562" spans="1:11" x14ac:dyDescent="0.25">
      <c r="A2562">
        <v>898</v>
      </c>
      <c r="B2562">
        <v>3</v>
      </c>
      <c r="C2562">
        <v>57</v>
      </c>
      <c r="D2562">
        <v>2</v>
      </c>
      <c r="E2562">
        <v>1999.99</v>
      </c>
      <c r="F2562">
        <v>0.2</v>
      </c>
      <c r="G2562">
        <f>(order_items[[#This Row],[quantity]]*order_items[[#This Row],[list_price]]-order_items[[#This Row],[discount]])</f>
        <v>3999.78</v>
      </c>
      <c r="H2562" t="str">
        <f>VLOOKUP(I2562, 'categories'!$A$2:$B$1000, 2, FALSE)</f>
        <v>Road Bikes</v>
      </c>
      <c r="I2562">
        <f>VLOOKUP(C2562, products!$A$2:$D$1000, 4, FALSE)</f>
        <v>7</v>
      </c>
      <c r="J2562" t="str">
        <f>VLOOKUP(D2562, stores!$A$2:$B$1000, 2, FALSE)</f>
        <v>Baldwin Bikes</v>
      </c>
      <c r="K2562" t="str">
        <f>VLOOKUP(C:C,products!$A$2:$B$1000,2,)</f>
        <v>Trek Emonda S 5 - 2017</v>
      </c>
    </row>
    <row r="2563" spans="1:11" x14ac:dyDescent="0.25">
      <c r="A2563">
        <v>898</v>
      </c>
      <c r="B2563">
        <v>4</v>
      </c>
      <c r="C2563">
        <v>69</v>
      </c>
      <c r="D2563">
        <v>2</v>
      </c>
      <c r="E2563">
        <v>416.99</v>
      </c>
      <c r="F2563">
        <v>7.0000000000000007E-2</v>
      </c>
      <c r="G2563">
        <f>(order_items[[#This Row],[quantity]]*order_items[[#This Row],[list_price]]-order_items[[#This Row],[discount]])</f>
        <v>833.91</v>
      </c>
      <c r="H2563" t="str">
        <f>VLOOKUP(I2563, 'categories'!$A$2:$B$1000, 2, FALSE)</f>
        <v>Cruisers Bicycles</v>
      </c>
      <c r="I2563">
        <f>VLOOKUP(C2563, products!$A$2:$D$1000, 4, FALSE)</f>
        <v>3</v>
      </c>
      <c r="J2563" t="str">
        <f>VLOOKUP(D2563, stores!$A$2:$B$1000, 2, FALSE)</f>
        <v>Baldwin Bikes</v>
      </c>
      <c r="K2563" t="str">
        <f>VLOOKUP(C:C,products!$A$2:$B$1000,2,)</f>
        <v>Sun Bicycles Cruz 7 - 2017</v>
      </c>
    </row>
    <row r="2564" spans="1:11" x14ac:dyDescent="0.25">
      <c r="A2564">
        <v>899</v>
      </c>
      <c r="B2564">
        <v>1</v>
      </c>
      <c r="C2564">
        <v>59</v>
      </c>
      <c r="D2564">
        <v>2</v>
      </c>
      <c r="E2564">
        <v>2599.9899999999998</v>
      </c>
      <c r="F2564">
        <v>0.1</v>
      </c>
      <c r="G2564">
        <f>(order_items[[#This Row],[quantity]]*order_items[[#This Row],[list_price]]-order_items[[#This Row],[discount]])</f>
        <v>5199.8799999999992</v>
      </c>
      <c r="H2564" t="str">
        <f>VLOOKUP(I2564, 'categories'!$A$2:$B$1000, 2, FALSE)</f>
        <v>Road Bikes</v>
      </c>
      <c r="I2564">
        <f>VLOOKUP(C2564, products!$A$2:$D$1000, 4, FALSE)</f>
        <v>7</v>
      </c>
      <c r="J2564" t="str">
        <f>VLOOKUP(D2564, stores!$A$2:$B$1000, 2, FALSE)</f>
        <v>Baldwin Bikes</v>
      </c>
      <c r="K2564" t="str">
        <f>VLOOKUP(C:C,products!$A$2:$B$1000,2,)</f>
        <v>Trek Domane S 5 Disc - 2017</v>
      </c>
    </row>
    <row r="2565" spans="1:11" x14ac:dyDescent="0.25">
      <c r="A2565">
        <v>899</v>
      </c>
      <c r="B2565">
        <v>2</v>
      </c>
      <c r="C2565">
        <v>17</v>
      </c>
      <c r="D2565">
        <v>1</v>
      </c>
      <c r="E2565">
        <v>429</v>
      </c>
      <c r="F2565">
        <v>0.1</v>
      </c>
      <c r="G2565">
        <f>(order_items[[#This Row],[quantity]]*order_items[[#This Row],[list_price]]-order_items[[#This Row],[discount]])</f>
        <v>428.9</v>
      </c>
      <c r="H2565" t="str">
        <f>VLOOKUP(I2565, 'categories'!$A$2:$B$1000, 2, FALSE)</f>
        <v>Cruisers Bicycles</v>
      </c>
      <c r="I2565">
        <f>VLOOKUP(C2565, products!$A$2:$D$1000, 4, FALSE)</f>
        <v>3</v>
      </c>
      <c r="J2565" t="str">
        <f>VLOOKUP(D2565, stores!$A$2:$B$1000, 2, FALSE)</f>
        <v>Santa Cruz Bikes</v>
      </c>
      <c r="K2565" t="str">
        <f>VLOOKUP(C:C,products!$A$2:$B$1000,2,)</f>
        <v>Pure Cycles Vine 8-Speed - 2016</v>
      </c>
    </row>
    <row r="2566" spans="1:11" x14ac:dyDescent="0.25">
      <c r="A2566">
        <v>899</v>
      </c>
      <c r="B2566">
        <v>3</v>
      </c>
      <c r="C2566">
        <v>6</v>
      </c>
      <c r="D2566">
        <v>1</v>
      </c>
      <c r="E2566">
        <v>469.99</v>
      </c>
      <c r="F2566">
        <v>0.2</v>
      </c>
      <c r="G2566">
        <f>(order_items[[#This Row],[quantity]]*order_items[[#This Row],[list_price]]-order_items[[#This Row],[discount]])</f>
        <v>469.79</v>
      </c>
      <c r="H2566" t="str">
        <f>VLOOKUP(I2566, 'categories'!$A$2:$B$1000, 2, FALSE)</f>
        <v>Mountain Bikes</v>
      </c>
      <c r="I2566">
        <f>VLOOKUP(C2566, products!$A$2:$D$1000, 4, FALSE)</f>
        <v>6</v>
      </c>
      <c r="J2566" t="str">
        <f>VLOOKUP(D2566, stores!$A$2:$B$1000, 2, FALSE)</f>
        <v>Santa Cruz Bikes</v>
      </c>
      <c r="K2566" t="str">
        <f>VLOOKUP(C:C,products!$A$2:$B$1000,2,)</f>
        <v>Surly Ice Cream Truck Frameset - 2016</v>
      </c>
    </row>
    <row r="2567" spans="1:11" x14ac:dyDescent="0.25">
      <c r="A2567">
        <v>900</v>
      </c>
      <c r="B2567">
        <v>1</v>
      </c>
      <c r="C2567">
        <v>26</v>
      </c>
      <c r="D2567">
        <v>2</v>
      </c>
      <c r="E2567">
        <v>599.99</v>
      </c>
      <c r="F2567">
        <v>0.05</v>
      </c>
      <c r="G2567">
        <f>(order_items[[#This Row],[quantity]]*order_items[[#This Row],[list_price]]-order_items[[#This Row],[discount]])</f>
        <v>1199.93</v>
      </c>
      <c r="H2567" t="str">
        <f>VLOOKUP(I2567, 'categories'!$A$2:$B$1000, 2, FALSE)</f>
        <v>Comfort Bicycles</v>
      </c>
      <c r="I2567">
        <f>VLOOKUP(C2567, products!$A$2:$D$1000, 4, FALSE)</f>
        <v>2</v>
      </c>
      <c r="J2567" t="str">
        <f>VLOOKUP(D2567, stores!$A$2:$B$1000, 2, FALSE)</f>
        <v>Baldwin Bikes</v>
      </c>
      <c r="K2567" t="str">
        <f>VLOOKUP(C:C,products!$A$2:$B$1000,2,)</f>
        <v>Electra Townie Original 7D EQ - 2016</v>
      </c>
    </row>
    <row r="2568" spans="1:11" x14ac:dyDescent="0.25">
      <c r="A2568">
        <v>900</v>
      </c>
      <c r="B2568">
        <v>2</v>
      </c>
      <c r="C2568">
        <v>108</v>
      </c>
      <c r="D2568">
        <v>1</v>
      </c>
      <c r="E2568">
        <v>449.99</v>
      </c>
      <c r="F2568">
        <v>7.0000000000000007E-2</v>
      </c>
      <c r="G2568">
        <f>(order_items[[#This Row],[quantity]]*order_items[[#This Row],[list_price]]-order_items[[#This Row],[discount]])</f>
        <v>449.92</v>
      </c>
      <c r="H2568" t="str">
        <f>VLOOKUP(I2568, 'categories'!$A$2:$B$1000, 2, FALSE)</f>
        <v>Comfort Bicycles</v>
      </c>
      <c r="I2568">
        <f>VLOOKUP(C2568, products!$A$2:$D$1000, 4, FALSE)</f>
        <v>2</v>
      </c>
      <c r="J2568" t="str">
        <f>VLOOKUP(D2568, stores!$A$2:$B$1000, 2, FALSE)</f>
        <v>Santa Cruz Bikes</v>
      </c>
      <c r="K2568" t="str">
        <f>VLOOKUP(C:C,products!$A$2:$B$1000,2,)</f>
        <v>Sun Bicycles Cruz 3 - Women's - 2017</v>
      </c>
    </row>
    <row r="2569" spans="1:11" x14ac:dyDescent="0.25">
      <c r="A2569">
        <v>900</v>
      </c>
      <c r="B2569">
        <v>3</v>
      </c>
      <c r="C2569">
        <v>89</v>
      </c>
      <c r="D2569">
        <v>1</v>
      </c>
      <c r="E2569">
        <v>209.99</v>
      </c>
      <c r="F2569">
        <v>0.2</v>
      </c>
      <c r="G2569">
        <f>(order_items[[#This Row],[quantity]]*order_items[[#This Row],[list_price]]-order_items[[#This Row],[discount]])</f>
        <v>209.79000000000002</v>
      </c>
      <c r="H2569" t="str">
        <f>VLOOKUP(I2569, 'categories'!$A$2:$B$1000, 2, FALSE)</f>
        <v>Children Bicycles</v>
      </c>
      <c r="I2569">
        <f>VLOOKUP(C2569, products!$A$2:$D$1000, 4, FALSE)</f>
        <v>1</v>
      </c>
      <c r="J2569" t="str">
        <f>VLOOKUP(D2569, stores!$A$2:$B$1000, 2, FALSE)</f>
        <v>Santa Cruz Bikes</v>
      </c>
      <c r="K2569" t="str">
        <f>VLOOKUP(C:C,products!$A$2:$B$1000,2,)</f>
        <v>Trek Precaliber 16 Boys - 2017</v>
      </c>
    </row>
    <row r="2570" spans="1:11" x14ac:dyDescent="0.25">
      <c r="A2570">
        <v>900</v>
      </c>
      <c r="B2570">
        <v>4</v>
      </c>
      <c r="C2570">
        <v>61</v>
      </c>
      <c r="D2570">
        <v>2</v>
      </c>
      <c r="E2570">
        <v>4999.99</v>
      </c>
      <c r="F2570">
        <v>0.05</v>
      </c>
      <c r="G2570">
        <f>(order_items[[#This Row],[quantity]]*order_items[[#This Row],[list_price]]-order_items[[#This Row],[discount]])</f>
        <v>9999.93</v>
      </c>
      <c r="H2570" t="str">
        <f>VLOOKUP(I2570, 'categories'!$A$2:$B$1000, 2, FALSE)</f>
        <v>Electric Bikes</v>
      </c>
      <c r="I2570">
        <f>VLOOKUP(C2570, products!$A$2:$D$1000, 4, FALSE)</f>
        <v>5</v>
      </c>
      <c r="J2570" t="str">
        <f>VLOOKUP(D2570, stores!$A$2:$B$1000, 2, FALSE)</f>
        <v>Baldwin Bikes</v>
      </c>
      <c r="K2570" t="str">
        <f>VLOOKUP(C:C,products!$A$2:$B$1000,2,)</f>
        <v>Trek Powerfly 8 FS Plus - 2017</v>
      </c>
    </row>
    <row r="2571" spans="1:11" x14ac:dyDescent="0.25">
      <c r="A2571">
        <v>900</v>
      </c>
      <c r="B2571">
        <v>5</v>
      </c>
      <c r="C2571">
        <v>28</v>
      </c>
      <c r="D2571">
        <v>2</v>
      </c>
      <c r="E2571">
        <v>2499.9899999999998</v>
      </c>
      <c r="F2571">
        <v>7.0000000000000007E-2</v>
      </c>
      <c r="G2571">
        <f>(order_items[[#This Row],[quantity]]*order_items[[#This Row],[list_price]]-order_items[[#This Row],[discount]])</f>
        <v>4999.91</v>
      </c>
      <c r="H2571" t="str">
        <f>VLOOKUP(I2571, 'categories'!$A$2:$B$1000, 2, FALSE)</f>
        <v>Mountain Bikes</v>
      </c>
      <c r="I2571">
        <f>VLOOKUP(C2571, products!$A$2:$D$1000, 4, FALSE)</f>
        <v>6</v>
      </c>
      <c r="J2571" t="str">
        <f>VLOOKUP(D2571, stores!$A$2:$B$1000, 2, FALSE)</f>
        <v>Baldwin Bikes</v>
      </c>
      <c r="K2571" t="str">
        <f>VLOOKUP(C:C,products!$A$2:$B$1000,2,)</f>
        <v>Surly Karate Monkey 27.5+ Frameset - 2017</v>
      </c>
    </row>
    <row r="2572" spans="1:11" x14ac:dyDescent="0.25">
      <c r="A2572">
        <v>901</v>
      </c>
      <c r="B2572">
        <v>1</v>
      </c>
      <c r="C2572">
        <v>50</v>
      </c>
      <c r="D2572">
        <v>1</v>
      </c>
      <c r="E2572">
        <v>5999.99</v>
      </c>
      <c r="F2572">
        <v>0.2</v>
      </c>
      <c r="G2572">
        <f>(order_items[[#This Row],[quantity]]*order_items[[#This Row],[list_price]]-order_items[[#This Row],[discount]])</f>
        <v>5999.79</v>
      </c>
      <c r="H2572" t="str">
        <f>VLOOKUP(I2572, 'categories'!$A$2:$B$1000, 2, FALSE)</f>
        <v>Road Bikes</v>
      </c>
      <c r="I2572">
        <f>VLOOKUP(C2572, products!$A$2:$D$1000, 4, FALSE)</f>
        <v>7</v>
      </c>
      <c r="J2572" t="str">
        <f>VLOOKUP(D2572, stores!$A$2:$B$1000, 2, FALSE)</f>
        <v>Santa Cruz Bikes</v>
      </c>
      <c r="K2572" t="str">
        <f>VLOOKUP(C:C,products!$A$2:$B$1000,2,)</f>
        <v>Trek Silque SLR 7 Women's - 2017</v>
      </c>
    </row>
    <row r="2573" spans="1:11" x14ac:dyDescent="0.25">
      <c r="A2573">
        <v>901</v>
      </c>
      <c r="B2573">
        <v>2</v>
      </c>
      <c r="C2573">
        <v>43</v>
      </c>
      <c r="D2573">
        <v>1</v>
      </c>
      <c r="E2573">
        <v>5299.99</v>
      </c>
      <c r="F2573">
        <v>7.0000000000000007E-2</v>
      </c>
      <c r="G2573">
        <f>(order_items[[#This Row],[quantity]]*order_items[[#This Row],[list_price]]-order_items[[#This Row],[discount]])</f>
        <v>5299.92</v>
      </c>
      <c r="H2573" t="str">
        <f>VLOOKUP(I2573, 'categories'!$A$2:$B$1000, 2, FALSE)</f>
        <v>Mountain Bikes</v>
      </c>
      <c r="I2573">
        <f>VLOOKUP(C2573, products!$A$2:$D$1000, 4, FALSE)</f>
        <v>6</v>
      </c>
      <c r="J2573" t="str">
        <f>VLOOKUP(D2573, stores!$A$2:$B$1000, 2, FALSE)</f>
        <v>Santa Cruz Bikes</v>
      </c>
      <c r="K2573" t="str">
        <f>VLOOKUP(C:C,products!$A$2:$B$1000,2,)</f>
        <v>Trek Fuel EX 9.8 27.5 Plus - 2017</v>
      </c>
    </row>
    <row r="2574" spans="1:11" x14ac:dyDescent="0.25">
      <c r="A2574">
        <v>902</v>
      </c>
      <c r="B2574">
        <v>1</v>
      </c>
      <c r="C2574">
        <v>38</v>
      </c>
      <c r="D2574">
        <v>2</v>
      </c>
      <c r="E2574">
        <v>549.99</v>
      </c>
      <c r="F2574">
        <v>7.0000000000000007E-2</v>
      </c>
      <c r="G2574">
        <f>(order_items[[#This Row],[quantity]]*order_items[[#This Row],[list_price]]-order_items[[#This Row],[discount]])</f>
        <v>1099.9100000000001</v>
      </c>
      <c r="H2574" t="str">
        <f>VLOOKUP(I2574, 'categories'!$A$2:$B$1000, 2, FALSE)</f>
        <v>Mountain Bikes</v>
      </c>
      <c r="I2574">
        <f>VLOOKUP(C2574, products!$A$2:$D$1000, 4, FALSE)</f>
        <v>6</v>
      </c>
      <c r="J2574" t="str">
        <f>VLOOKUP(D2574, stores!$A$2:$B$1000, 2, FALSE)</f>
        <v>Baldwin Bikes</v>
      </c>
      <c r="K2574" t="str">
        <f>VLOOKUP(C:C,products!$A$2:$B$1000,2,)</f>
        <v>Haro Flightline Two 26 Plus - 2017</v>
      </c>
    </row>
    <row r="2575" spans="1:11" x14ac:dyDescent="0.25">
      <c r="A2575">
        <v>902</v>
      </c>
      <c r="B2575">
        <v>2</v>
      </c>
      <c r="C2575">
        <v>92</v>
      </c>
      <c r="D2575">
        <v>1</v>
      </c>
      <c r="E2575">
        <v>209.99</v>
      </c>
      <c r="F2575">
        <v>7.0000000000000007E-2</v>
      </c>
      <c r="G2575">
        <f>(order_items[[#This Row],[quantity]]*order_items[[#This Row],[list_price]]-order_items[[#This Row],[discount]])</f>
        <v>209.92000000000002</v>
      </c>
      <c r="H2575" t="str">
        <f>VLOOKUP(I2575, 'categories'!$A$2:$B$1000, 2, FALSE)</f>
        <v>Children Bicycles</v>
      </c>
      <c r="I2575">
        <f>VLOOKUP(C2575, products!$A$2:$D$1000, 4, FALSE)</f>
        <v>1</v>
      </c>
      <c r="J2575" t="str">
        <f>VLOOKUP(D2575, stores!$A$2:$B$1000, 2, FALSE)</f>
        <v>Santa Cruz Bikes</v>
      </c>
      <c r="K2575" t="str">
        <f>VLOOKUP(C:C,products!$A$2:$B$1000,2,)</f>
        <v>Haro Shredder 20 - 2017</v>
      </c>
    </row>
    <row r="2576" spans="1:11" x14ac:dyDescent="0.25">
      <c r="A2576">
        <v>902</v>
      </c>
      <c r="B2576">
        <v>3</v>
      </c>
      <c r="C2576">
        <v>12</v>
      </c>
      <c r="D2576">
        <v>1</v>
      </c>
      <c r="E2576">
        <v>549.99</v>
      </c>
      <c r="F2576">
        <v>0.2</v>
      </c>
      <c r="G2576">
        <f>(order_items[[#This Row],[quantity]]*order_items[[#This Row],[list_price]]-order_items[[#This Row],[discount]])</f>
        <v>549.79</v>
      </c>
      <c r="H2576" t="str">
        <f>VLOOKUP(I2576, 'categories'!$A$2:$B$1000, 2, FALSE)</f>
        <v>Cruisers Bicycles</v>
      </c>
      <c r="I2576">
        <f>VLOOKUP(C2576, products!$A$2:$D$1000, 4, FALSE)</f>
        <v>3</v>
      </c>
      <c r="J2576" t="str">
        <f>VLOOKUP(D2576, stores!$A$2:$B$1000, 2, FALSE)</f>
        <v>Santa Cruz Bikes</v>
      </c>
      <c r="K2576" t="str">
        <f>VLOOKUP(C:C,products!$A$2:$B$1000,2,)</f>
        <v>Electra Townie Original 21D - 2016</v>
      </c>
    </row>
    <row r="2577" spans="1:11" x14ac:dyDescent="0.25">
      <c r="A2577">
        <v>902</v>
      </c>
      <c r="B2577">
        <v>4</v>
      </c>
      <c r="C2577">
        <v>76</v>
      </c>
      <c r="D2577">
        <v>2</v>
      </c>
      <c r="E2577">
        <v>299.99</v>
      </c>
      <c r="F2577">
        <v>0.05</v>
      </c>
      <c r="G2577">
        <f>(order_items[[#This Row],[quantity]]*order_items[[#This Row],[list_price]]-order_items[[#This Row],[discount]])</f>
        <v>599.93000000000006</v>
      </c>
      <c r="H2577" t="str">
        <f>VLOOKUP(I2577, 'categories'!$A$2:$B$1000, 2, FALSE)</f>
        <v>Cruisers Bicycles</v>
      </c>
      <c r="I2577">
        <f>VLOOKUP(C2577, products!$A$2:$D$1000, 4, FALSE)</f>
        <v>3</v>
      </c>
      <c r="J2577" t="str">
        <f>VLOOKUP(D2577, stores!$A$2:$B$1000, 2, FALSE)</f>
        <v>Baldwin Bikes</v>
      </c>
      <c r="K2577" t="str">
        <f>VLOOKUP(C:C,products!$A$2:$B$1000,2,)</f>
        <v>Electra Girl's Hawaii 1 16" - 2017</v>
      </c>
    </row>
    <row r="2578" spans="1:11" x14ac:dyDescent="0.25">
      <c r="A2578">
        <v>903</v>
      </c>
      <c r="B2578">
        <v>1</v>
      </c>
      <c r="C2578">
        <v>31</v>
      </c>
      <c r="D2578">
        <v>2</v>
      </c>
      <c r="E2578">
        <v>1632.99</v>
      </c>
      <c r="F2578">
        <v>7.0000000000000007E-2</v>
      </c>
      <c r="G2578">
        <f>(order_items[[#This Row],[quantity]]*order_items[[#This Row],[list_price]]-order_items[[#This Row],[discount]])</f>
        <v>3265.91</v>
      </c>
      <c r="H2578" t="str">
        <f>VLOOKUP(I2578, 'categories'!$A$2:$B$1000, 2, FALSE)</f>
        <v>Mountain Bikes</v>
      </c>
      <c r="I2578">
        <f>VLOOKUP(C2578, products!$A$2:$D$1000, 4, FALSE)</f>
        <v>6</v>
      </c>
      <c r="J2578" t="str">
        <f>VLOOKUP(D2578, stores!$A$2:$B$1000, 2, FALSE)</f>
        <v>Baldwin Bikes</v>
      </c>
      <c r="K2578" t="str">
        <f>VLOOKUP(C:C,products!$A$2:$B$1000,2,)</f>
        <v>Surly Wednesday - 2017</v>
      </c>
    </row>
    <row r="2579" spans="1:11" x14ac:dyDescent="0.25">
      <c r="A2579">
        <v>903</v>
      </c>
      <c r="B2579">
        <v>2</v>
      </c>
      <c r="C2579">
        <v>48</v>
      </c>
      <c r="D2579">
        <v>2</v>
      </c>
      <c r="E2579">
        <v>1499.99</v>
      </c>
      <c r="F2579">
        <v>0.05</v>
      </c>
      <c r="G2579">
        <f>(order_items[[#This Row],[quantity]]*order_items[[#This Row],[list_price]]-order_items[[#This Row],[discount]])</f>
        <v>2999.93</v>
      </c>
      <c r="H2579" t="str">
        <f>VLOOKUP(I2579, 'categories'!$A$2:$B$1000, 2, FALSE)</f>
        <v>Road Bikes</v>
      </c>
      <c r="I2579">
        <f>VLOOKUP(C2579, products!$A$2:$D$1000, 4, FALSE)</f>
        <v>7</v>
      </c>
      <c r="J2579" t="str">
        <f>VLOOKUP(D2579, stores!$A$2:$B$1000, 2, FALSE)</f>
        <v>Baldwin Bikes</v>
      </c>
      <c r="K2579" t="str">
        <f>VLOOKUP(C:C,products!$A$2:$B$1000,2,)</f>
        <v>Trek Emonda S 4 - 2017</v>
      </c>
    </row>
    <row r="2580" spans="1:11" x14ac:dyDescent="0.25">
      <c r="A2580">
        <v>904</v>
      </c>
      <c r="B2580">
        <v>1</v>
      </c>
      <c r="C2580">
        <v>36</v>
      </c>
      <c r="D2580">
        <v>2</v>
      </c>
      <c r="E2580">
        <v>832.99</v>
      </c>
      <c r="F2580">
        <v>0.1</v>
      </c>
      <c r="G2580">
        <f>(order_items[[#This Row],[quantity]]*order_items[[#This Row],[list_price]]-order_items[[#This Row],[discount]])</f>
        <v>1665.88</v>
      </c>
      <c r="H2580" t="str">
        <f>VLOOKUP(I2580, 'categories'!$A$2:$B$1000, 2, FALSE)</f>
        <v>Mountain Bikes</v>
      </c>
      <c r="I2580">
        <f>VLOOKUP(C2580, products!$A$2:$D$1000, 4, FALSE)</f>
        <v>6</v>
      </c>
      <c r="J2580" t="str">
        <f>VLOOKUP(D2580, stores!$A$2:$B$1000, 2, FALSE)</f>
        <v>Baldwin Bikes</v>
      </c>
      <c r="K2580" t="str">
        <f>VLOOKUP(C:C,products!$A$2:$B$1000,2,)</f>
        <v>Surly Troll Frameset - 2017</v>
      </c>
    </row>
    <row r="2581" spans="1:11" x14ac:dyDescent="0.25">
      <c r="A2581">
        <v>904</v>
      </c>
      <c r="B2581">
        <v>2</v>
      </c>
      <c r="C2581">
        <v>51</v>
      </c>
      <c r="D2581">
        <v>2</v>
      </c>
      <c r="E2581">
        <v>6499.99</v>
      </c>
      <c r="F2581">
        <v>7.0000000000000007E-2</v>
      </c>
      <c r="G2581">
        <f>(order_items[[#This Row],[quantity]]*order_items[[#This Row],[list_price]]-order_items[[#This Row],[discount]])</f>
        <v>12999.91</v>
      </c>
      <c r="H2581" t="str">
        <f>VLOOKUP(I2581, 'categories'!$A$2:$B$1000, 2, FALSE)</f>
        <v>Road Bikes</v>
      </c>
      <c r="I2581">
        <f>VLOOKUP(C2581, products!$A$2:$D$1000, 4, FALSE)</f>
        <v>7</v>
      </c>
      <c r="J2581" t="str">
        <f>VLOOKUP(D2581, stores!$A$2:$B$1000, 2, FALSE)</f>
        <v>Baldwin Bikes</v>
      </c>
      <c r="K2581" t="str">
        <f>VLOOKUP(C:C,products!$A$2:$B$1000,2,)</f>
        <v>Trek Silque SLR 8 Women's - 2017</v>
      </c>
    </row>
    <row r="2582" spans="1:11" x14ac:dyDescent="0.25">
      <c r="A2582">
        <v>904</v>
      </c>
      <c r="B2582">
        <v>3</v>
      </c>
      <c r="C2582">
        <v>92</v>
      </c>
      <c r="D2582">
        <v>2</v>
      </c>
      <c r="E2582">
        <v>209.99</v>
      </c>
      <c r="F2582">
        <v>0.2</v>
      </c>
      <c r="G2582">
        <f>(order_items[[#This Row],[quantity]]*order_items[[#This Row],[list_price]]-order_items[[#This Row],[discount]])</f>
        <v>419.78000000000003</v>
      </c>
      <c r="H2582" t="str">
        <f>VLOOKUP(I2582, 'categories'!$A$2:$B$1000, 2, FALSE)</f>
        <v>Children Bicycles</v>
      </c>
      <c r="I2582">
        <f>VLOOKUP(C2582, products!$A$2:$D$1000, 4, FALSE)</f>
        <v>1</v>
      </c>
      <c r="J2582" t="str">
        <f>VLOOKUP(D2582, stores!$A$2:$B$1000, 2, FALSE)</f>
        <v>Baldwin Bikes</v>
      </c>
      <c r="K2582" t="str">
        <f>VLOOKUP(C:C,products!$A$2:$B$1000,2,)</f>
        <v>Haro Shredder 20 - 2017</v>
      </c>
    </row>
    <row r="2583" spans="1:11" x14ac:dyDescent="0.25">
      <c r="A2583">
        <v>904</v>
      </c>
      <c r="B2583">
        <v>4</v>
      </c>
      <c r="C2583">
        <v>13</v>
      </c>
      <c r="D2583">
        <v>1</v>
      </c>
      <c r="E2583">
        <v>269.99</v>
      </c>
      <c r="F2583">
        <v>0.2</v>
      </c>
      <c r="G2583">
        <f>(order_items[[#This Row],[quantity]]*order_items[[#This Row],[list_price]]-order_items[[#This Row],[discount]])</f>
        <v>269.79000000000002</v>
      </c>
      <c r="H2583" t="str">
        <f>VLOOKUP(I2583, 'categories'!$A$2:$B$1000, 2, FALSE)</f>
        <v>Cruisers Bicycles</v>
      </c>
      <c r="I2583">
        <f>VLOOKUP(C2583, products!$A$2:$D$1000, 4, FALSE)</f>
        <v>3</v>
      </c>
      <c r="J2583" t="str">
        <f>VLOOKUP(D2583, stores!$A$2:$B$1000, 2, FALSE)</f>
        <v>Santa Cruz Bikes</v>
      </c>
      <c r="K2583" t="str">
        <f>VLOOKUP(C:C,products!$A$2:$B$1000,2,)</f>
        <v>Electra Cruiser 1 (24-Inch) - 2016</v>
      </c>
    </row>
    <row r="2584" spans="1:11" x14ac:dyDescent="0.25">
      <c r="A2584">
        <v>905</v>
      </c>
      <c r="B2584">
        <v>1</v>
      </c>
      <c r="C2584">
        <v>67</v>
      </c>
      <c r="D2584">
        <v>1</v>
      </c>
      <c r="E2584">
        <v>250.99</v>
      </c>
      <c r="F2584">
        <v>0.1</v>
      </c>
      <c r="G2584">
        <f>(order_items[[#This Row],[quantity]]*order_items[[#This Row],[list_price]]-order_items[[#This Row],[discount]])</f>
        <v>250.89000000000001</v>
      </c>
      <c r="H2584" t="str">
        <f>VLOOKUP(I2584, 'categories'!$A$2:$B$1000, 2, FALSE)</f>
        <v>Cruisers Bicycles</v>
      </c>
      <c r="I2584">
        <f>VLOOKUP(C2584, products!$A$2:$D$1000, 4, FALSE)</f>
        <v>3</v>
      </c>
      <c r="J2584" t="str">
        <f>VLOOKUP(D2584, stores!$A$2:$B$1000, 2, FALSE)</f>
        <v>Santa Cruz Bikes</v>
      </c>
      <c r="K2584" t="str">
        <f>VLOOKUP(C:C,products!$A$2:$B$1000,2,)</f>
        <v>Sun Bicycles Revolutions 24 - Girl's - 2017</v>
      </c>
    </row>
    <row r="2585" spans="1:11" x14ac:dyDescent="0.25">
      <c r="A2585">
        <v>905</v>
      </c>
      <c r="B2585">
        <v>2</v>
      </c>
      <c r="C2585">
        <v>62</v>
      </c>
      <c r="D2585">
        <v>2</v>
      </c>
      <c r="E2585">
        <v>3499.99</v>
      </c>
      <c r="F2585">
        <v>0.05</v>
      </c>
      <c r="G2585">
        <f>(order_items[[#This Row],[quantity]]*order_items[[#This Row],[list_price]]-order_items[[#This Row],[discount]])</f>
        <v>6999.9299999999994</v>
      </c>
      <c r="H2585" t="str">
        <f>VLOOKUP(I2585, 'categories'!$A$2:$B$1000, 2, FALSE)</f>
        <v>Cyclocross Bicycles</v>
      </c>
      <c r="I2585">
        <f>VLOOKUP(C2585, products!$A$2:$D$1000, 4, FALSE)</f>
        <v>4</v>
      </c>
      <c r="J2585" t="str">
        <f>VLOOKUP(D2585, stores!$A$2:$B$1000, 2, FALSE)</f>
        <v>Baldwin Bikes</v>
      </c>
      <c r="K2585" t="str">
        <f>VLOOKUP(C:C,products!$A$2:$B$1000,2,)</f>
        <v>Trek Boone 7 - 2017</v>
      </c>
    </row>
    <row r="2586" spans="1:11" x14ac:dyDescent="0.25">
      <c r="A2586">
        <v>905</v>
      </c>
      <c r="B2586">
        <v>3</v>
      </c>
      <c r="C2586">
        <v>42</v>
      </c>
      <c r="D2586">
        <v>2</v>
      </c>
      <c r="E2586">
        <v>2299.9899999999998</v>
      </c>
      <c r="F2586">
        <v>0.2</v>
      </c>
      <c r="G2586">
        <f>(order_items[[#This Row],[quantity]]*order_items[[#This Row],[list_price]]-order_items[[#This Row],[discount]])</f>
        <v>4599.78</v>
      </c>
      <c r="H2586" t="str">
        <f>VLOOKUP(I2586, 'categories'!$A$2:$B$1000, 2, FALSE)</f>
        <v>Mountain Bikes</v>
      </c>
      <c r="I2586">
        <f>VLOOKUP(C2586, products!$A$2:$D$1000, 4, FALSE)</f>
        <v>6</v>
      </c>
      <c r="J2586" t="str">
        <f>VLOOKUP(D2586, stores!$A$2:$B$1000, 2, FALSE)</f>
        <v>Baldwin Bikes</v>
      </c>
      <c r="K2586" t="str">
        <f>VLOOKUP(C:C,products!$A$2:$B$1000,2,)</f>
        <v>Trek Fuel EX 5 27.5 Plus - 2017</v>
      </c>
    </row>
    <row r="2587" spans="1:11" x14ac:dyDescent="0.25">
      <c r="A2587">
        <v>905</v>
      </c>
      <c r="B2587">
        <v>4</v>
      </c>
      <c r="C2587">
        <v>20</v>
      </c>
      <c r="D2587">
        <v>1</v>
      </c>
      <c r="E2587">
        <v>599.99</v>
      </c>
      <c r="F2587">
        <v>0.2</v>
      </c>
      <c r="G2587">
        <f>(order_items[[#This Row],[quantity]]*order_items[[#This Row],[list_price]]-order_items[[#This Row],[discount]])</f>
        <v>599.79</v>
      </c>
      <c r="H2587" t="str">
        <f>VLOOKUP(I2587, 'categories'!$A$2:$B$1000, 2, FALSE)</f>
        <v>Cruisers Bicycles</v>
      </c>
      <c r="I2587">
        <f>VLOOKUP(C2587, products!$A$2:$D$1000, 4, FALSE)</f>
        <v>3</v>
      </c>
      <c r="J2587" t="str">
        <f>VLOOKUP(D2587, stores!$A$2:$B$1000, 2, FALSE)</f>
        <v>Santa Cruz Bikes</v>
      </c>
      <c r="K2587" t="str">
        <f>VLOOKUP(C:C,products!$A$2:$B$1000,2,)</f>
        <v>Electra Townie Original 7D EQ - Women's - 2016</v>
      </c>
    </row>
    <row r="2588" spans="1:11" x14ac:dyDescent="0.25">
      <c r="A2588">
        <v>906</v>
      </c>
      <c r="B2588">
        <v>1</v>
      </c>
      <c r="C2588">
        <v>23</v>
      </c>
      <c r="D2588">
        <v>2</v>
      </c>
      <c r="E2588">
        <v>299.99</v>
      </c>
      <c r="F2588">
        <v>0.2</v>
      </c>
      <c r="G2588">
        <f>(order_items[[#This Row],[quantity]]*order_items[[#This Row],[list_price]]-order_items[[#This Row],[discount]])</f>
        <v>599.78</v>
      </c>
      <c r="H2588" t="str">
        <f>VLOOKUP(I2588, 'categories'!$A$2:$B$1000, 2, FALSE)</f>
        <v>Children Bicycles</v>
      </c>
      <c r="I2588">
        <f>VLOOKUP(C2588, products!$A$2:$D$1000, 4, FALSE)</f>
        <v>1</v>
      </c>
      <c r="J2588" t="str">
        <f>VLOOKUP(D2588, stores!$A$2:$B$1000, 2, FALSE)</f>
        <v>Baldwin Bikes</v>
      </c>
      <c r="K2588" t="str">
        <f>VLOOKUP(C:C,products!$A$2:$B$1000,2,)</f>
        <v>Electra Girl's Hawaii 1 (20-inch) - 2015/2016</v>
      </c>
    </row>
    <row r="2589" spans="1:11" x14ac:dyDescent="0.25">
      <c r="A2589">
        <v>906</v>
      </c>
      <c r="B2589">
        <v>2</v>
      </c>
      <c r="C2589">
        <v>28</v>
      </c>
      <c r="D2589">
        <v>2</v>
      </c>
      <c r="E2589">
        <v>2499.9899999999998</v>
      </c>
      <c r="F2589">
        <v>7.0000000000000007E-2</v>
      </c>
      <c r="G2589">
        <f>(order_items[[#This Row],[quantity]]*order_items[[#This Row],[list_price]]-order_items[[#This Row],[discount]])</f>
        <v>4999.91</v>
      </c>
      <c r="H2589" t="str">
        <f>VLOOKUP(I2589, 'categories'!$A$2:$B$1000, 2, FALSE)</f>
        <v>Mountain Bikes</v>
      </c>
      <c r="I2589">
        <f>VLOOKUP(C2589, products!$A$2:$D$1000, 4, FALSE)</f>
        <v>6</v>
      </c>
      <c r="J2589" t="str">
        <f>VLOOKUP(D2589, stores!$A$2:$B$1000, 2, FALSE)</f>
        <v>Baldwin Bikes</v>
      </c>
      <c r="K2589" t="str">
        <f>VLOOKUP(C:C,products!$A$2:$B$1000,2,)</f>
        <v>Surly Karate Monkey 27.5+ Frameset - 2017</v>
      </c>
    </row>
    <row r="2590" spans="1:11" x14ac:dyDescent="0.25">
      <c r="A2590">
        <v>906</v>
      </c>
      <c r="B2590">
        <v>3</v>
      </c>
      <c r="C2590">
        <v>46</v>
      </c>
      <c r="D2590">
        <v>1</v>
      </c>
      <c r="E2590">
        <v>1409.99</v>
      </c>
      <c r="F2590">
        <v>0.05</v>
      </c>
      <c r="G2590">
        <f>(order_items[[#This Row],[quantity]]*order_items[[#This Row],[list_price]]-order_items[[#This Row],[discount]])</f>
        <v>1409.94</v>
      </c>
      <c r="H2590" t="str">
        <f>VLOOKUP(I2590, 'categories'!$A$2:$B$1000, 2, FALSE)</f>
        <v>Mountain Bikes</v>
      </c>
      <c r="I2590">
        <f>VLOOKUP(C2590, products!$A$2:$D$1000, 4, FALSE)</f>
        <v>6</v>
      </c>
      <c r="J2590" t="str">
        <f>VLOOKUP(D2590, stores!$A$2:$B$1000, 2, FALSE)</f>
        <v>Santa Cruz Bikes</v>
      </c>
      <c r="K2590" t="str">
        <f>VLOOKUP(C:C,products!$A$2:$B$1000,2,)</f>
        <v>Haro SR 1.3 - 2017</v>
      </c>
    </row>
    <row r="2591" spans="1:11" x14ac:dyDescent="0.25">
      <c r="A2591">
        <v>906</v>
      </c>
      <c r="B2591">
        <v>4</v>
      </c>
      <c r="C2591">
        <v>102</v>
      </c>
      <c r="D2591">
        <v>2</v>
      </c>
      <c r="E2591">
        <v>489.99</v>
      </c>
      <c r="F2591">
        <v>0.1</v>
      </c>
      <c r="G2591">
        <f>(order_items[[#This Row],[quantity]]*order_items[[#This Row],[list_price]]-order_items[[#This Row],[discount]])</f>
        <v>979.88</v>
      </c>
      <c r="H2591" t="str">
        <f>VLOOKUP(I2591, 'categories'!$A$2:$B$1000, 2, FALSE)</f>
        <v>Comfort Bicycles</v>
      </c>
      <c r="I2591">
        <f>VLOOKUP(C2591, products!$A$2:$D$1000, 4, FALSE)</f>
        <v>2</v>
      </c>
      <c r="J2591" t="str">
        <f>VLOOKUP(D2591, stores!$A$2:$B$1000, 2, FALSE)</f>
        <v>Baldwin Bikes</v>
      </c>
      <c r="K2591" t="str">
        <f>VLOOKUP(C:C,products!$A$2:$B$1000,2,)</f>
        <v>Electra Townie Original 7D - 2017</v>
      </c>
    </row>
    <row r="2592" spans="1:11" x14ac:dyDescent="0.25">
      <c r="A2592">
        <v>906</v>
      </c>
      <c r="B2592">
        <v>5</v>
      </c>
      <c r="C2592">
        <v>22</v>
      </c>
      <c r="D2592">
        <v>2</v>
      </c>
      <c r="E2592">
        <v>269.99</v>
      </c>
      <c r="F2592">
        <v>0.2</v>
      </c>
      <c r="G2592">
        <f>(order_items[[#This Row],[quantity]]*order_items[[#This Row],[list_price]]-order_items[[#This Row],[discount]])</f>
        <v>539.78</v>
      </c>
      <c r="H2592" t="str">
        <f>VLOOKUP(I2592, 'categories'!$A$2:$B$1000, 2, FALSE)</f>
        <v>Children Bicycles</v>
      </c>
      <c r="I2592">
        <f>VLOOKUP(C2592, products!$A$2:$D$1000, 4, FALSE)</f>
        <v>1</v>
      </c>
      <c r="J2592" t="str">
        <f>VLOOKUP(D2592, stores!$A$2:$B$1000, 2, FALSE)</f>
        <v>Baldwin Bikes</v>
      </c>
      <c r="K2592" t="str">
        <f>VLOOKUP(C:C,products!$A$2:$B$1000,2,)</f>
        <v>Electra Girl's Hawaii 1 (16-inch) - 2015/2016</v>
      </c>
    </row>
    <row r="2593" spans="1:11" x14ac:dyDescent="0.25">
      <c r="A2593">
        <v>907</v>
      </c>
      <c r="B2593">
        <v>1</v>
      </c>
      <c r="C2593">
        <v>84</v>
      </c>
      <c r="D2593">
        <v>2</v>
      </c>
      <c r="E2593">
        <v>109.99</v>
      </c>
      <c r="F2593">
        <v>7.0000000000000007E-2</v>
      </c>
      <c r="G2593">
        <f>(order_items[[#This Row],[quantity]]*order_items[[#This Row],[list_price]]-order_items[[#This Row],[discount]])</f>
        <v>219.91</v>
      </c>
      <c r="H2593" t="str">
        <f>VLOOKUP(I2593, 'categories'!$A$2:$B$1000, 2, FALSE)</f>
        <v>Children Bicycles</v>
      </c>
      <c r="I2593">
        <f>VLOOKUP(C2593, products!$A$2:$D$1000, 4, FALSE)</f>
        <v>1</v>
      </c>
      <c r="J2593" t="str">
        <f>VLOOKUP(D2593, stores!$A$2:$B$1000, 2, FALSE)</f>
        <v>Baldwin Bikes</v>
      </c>
      <c r="K2593" t="str">
        <f>VLOOKUP(C:C,products!$A$2:$B$1000,2,)</f>
        <v>Sun Bicycles Lil Kitt'n - 2017</v>
      </c>
    </row>
    <row r="2594" spans="1:11" x14ac:dyDescent="0.25">
      <c r="A2594">
        <v>907</v>
      </c>
      <c r="B2594">
        <v>2</v>
      </c>
      <c r="C2594">
        <v>65</v>
      </c>
      <c r="D2594">
        <v>1</v>
      </c>
      <c r="E2594">
        <v>346.99</v>
      </c>
      <c r="F2594">
        <v>7.0000000000000007E-2</v>
      </c>
      <c r="G2594">
        <f>(order_items[[#This Row],[quantity]]*order_items[[#This Row],[list_price]]-order_items[[#This Row],[discount]])</f>
        <v>346.92</v>
      </c>
      <c r="H2594" t="str">
        <f>VLOOKUP(I2594, 'categories'!$A$2:$B$1000, 2, FALSE)</f>
        <v>Cruisers Bicycles</v>
      </c>
      <c r="I2594">
        <f>VLOOKUP(C2594, products!$A$2:$D$1000, 4, FALSE)</f>
        <v>3</v>
      </c>
      <c r="J2594" t="str">
        <f>VLOOKUP(D2594, stores!$A$2:$B$1000, 2, FALSE)</f>
        <v>Santa Cruz Bikes</v>
      </c>
      <c r="K2594" t="str">
        <f>VLOOKUP(C:C,products!$A$2:$B$1000,2,)</f>
        <v>Sun Bicycles Lil Bolt Type-R - 2017</v>
      </c>
    </row>
    <row r="2595" spans="1:11" x14ac:dyDescent="0.25">
      <c r="A2595">
        <v>908</v>
      </c>
      <c r="B2595">
        <v>1</v>
      </c>
      <c r="C2595">
        <v>41</v>
      </c>
      <c r="D2595">
        <v>1</v>
      </c>
      <c r="E2595">
        <v>1469.99</v>
      </c>
      <c r="F2595">
        <v>0.2</v>
      </c>
      <c r="G2595">
        <f>(order_items[[#This Row],[quantity]]*order_items[[#This Row],[list_price]]-order_items[[#This Row],[discount]])</f>
        <v>1469.79</v>
      </c>
      <c r="H2595" t="str">
        <f>VLOOKUP(I2595, 'categories'!$A$2:$B$1000, 2, FALSE)</f>
        <v>Mountain Bikes</v>
      </c>
      <c r="I2595">
        <f>VLOOKUP(C2595, products!$A$2:$D$1000, 4, FALSE)</f>
        <v>6</v>
      </c>
      <c r="J2595" t="str">
        <f>VLOOKUP(D2595, stores!$A$2:$B$1000, 2, FALSE)</f>
        <v>Santa Cruz Bikes</v>
      </c>
      <c r="K2595" t="str">
        <f>VLOOKUP(C:C,products!$A$2:$B$1000,2,)</f>
        <v>Haro Shift R3 - 2017</v>
      </c>
    </row>
    <row r="2596" spans="1:11" x14ac:dyDescent="0.25">
      <c r="A2596">
        <v>908</v>
      </c>
      <c r="B2596">
        <v>2</v>
      </c>
      <c r="C2596">
        <v>94</v>
      </c>
      <c r="D2596">
        <v>1</v>
      </c>
      <c r="E2596">
        <v>249.99</v>
      </c>
      <c r="F2596">
        <v>0.1</v>
      </c>
      <c r="G2596">
        <f>(order_items[[#This Row],[quantity]]*order_items[[#This Row],[list_price]]-order_items[[#This Row],[discount]])</f>
        <v>249.89000000000001</v>
      </c>
      <c r="H2596" t="str">
        <f>VLOOKUP(I2596, 'categories'!$A$2:$B$1000, 2, FALSE)</f>
        <v>Children Bicycles</v>
      </c>
      <c r="I2596">
        <f>VLOOKUP(C2596, products!$A$2:$D$1000, 4, FALSE)</f>
        <v>1</v>
      </c>
      <c r="J2596" t="str">
        <f>VLOOKUP(D2596, stores!$A$2:$B$1000, 2, FALSE)</f>
        <v>Santa Cruz Bikes</v>
      </c>
      <c r="K2596" t="str">
        <f>VLOOKUP(C:C,products!$A$2:$B$1000,2,)</f>
        <v>Haro Shredder Pro 20 - 2017</v>
      </c>
    </row>
    <row r="2597" spans="1:11" x14ac:dyDescent="0.25">
      <c r="A2597">
        <v>908</v>
      </c>
      <c r="B2597">
        <v>3</v>
      </c>
      <c r="C2597">
        <v>102</v>
      </c>
      <c r="D2597">
        <v>2</v>
      </c>
      <c r="E2597">
        <v>489.99</v>
      </c>
      <c r="F2597">
        <v>0.1</v>
      </c>
      <c r="G2597">
        <f>(order_items[[#This Row],[quantity]]*order_items[[#This Row],[list_price]]-order_items[[#This Row],[discount]])</f>
        <v>979.88</v>
      </c>
      <c r="H2597" t="str">
        <f>VLOOKUP(I2597, 'categories'!$A$2:$B$1000, 2, FALSE)</f>
        <v>Comfort Bicycles</v>
      </c>
      <c r="I2597">
        <f>VLOOKUP(C2597, products!$A$2:$D$1000, 4, FALSE)</f>
        <v>2</v>
      </c>
      <c r="J2597" t="str">
        <f>VLOOKUP(D2597, stores!$A$2:$B$1000, 2, FALSE)</f>
        <v>Baldwin Bikes</v>
      </c>
      <c r="K2597" t="str">
        <f>VLOOKUP(C:C,products!$A$2:$B$1000,2,)</f>
        <v>Electra Townie Original 7D - 2017</v>
      </c>
    </row>
    <row r="2598" spans="1:11" x14ac:dyDescent="0.25">
      <c r="A2598">
        <v>909</v>
      </c>
      <c r="B2598">
        <v>1</v>
      </c>
      <c r="C2598">
        <v>5</v>
      </c>
      <c r="D2598">
        <v>1</v>
      </c>
      <c r="E2598">
        <v>1320.99</v>
      </c>
      <c r="F2598">
        <v>0.2</v>
      </c>
      <c r="G2598">
        <f>(order_items[[#This Row],[quantity]]*order_items[[#This Row],[list_price]]-order_items[[#This Row],[discount]])</f>
        <v>1320.79</v>
      </c>
      <c r="H2598" t="str">
        <f>VLOOKUP(I2598, 'categories'!$A$2:$B$1000, 2, FALSE)</f>
        <v>Mountain Bikes</v>
      </c>
      <c r="I2598">
        <f>VLOOKUP(C2598, products!$A$2:$D$1000, 4, FALSE)</f>
        <v>6</v>
      </c>
      <c r="J2598" t="str">
        <f>VLOOKUP(D2598, stores!$A$2:$B$1000, 2, FALSE)</f>
        <v>Santa Cruz Bikes</v>
      </c>
      <c r="K2598" t="str">
        <f>VLOOKUP(C:C,products!$A$2:$B$1000,2,)</f>
        <v>Heller Shagamaw Frame - 2016</v>
      </c>
    </row>
    <row r="2599" spans="1:11" x14ac:dyDescent="0.25">
      <c r="A2599">
        <v>910</v>
      </c>
      <c r="B2599">
        <v>1</v>
      </c>
      <c r="C2599">
        <v>23</v>
      </c>
      <c r="D2599">
        <v>1</v>
      </c>
      <c r="E2599">
        <v>299.99</v>
      </c>
      <c r="F2599">
        <v>0.1</v>
      </c>
      <c r="G2599">
        <f>(order_items[[#This Row],[quantity]]*order_items[[#This Row],[list_price]]-order_items[[#This Row],[discount]])</f>
        <v>299.89</v>
      </c>
      <c r="H2599" t="str">
        <f>VLOOKUP(I2599, 'categories'!$A$2:$B$1000, 2, FALSE)</f>
        <v>Children Bicycles</v>
      </c>
      <c r="I2599">
        <f>VLOOKUP(C2599, products!$A$2:$D$1000, 4, FALSE)</f>
        <v>1</v>
      </c>
      <c r="J2599" t="str">
        <f>VLOOKUP(D2599, stores!$A$2:$B$1000, 2, FALSE)</f>
        <v>Santa Cruz Bikes</v>
      </c>
      <c r="K2599" t="str">
        <f>VLOOKUP(C:C,products!$A$2:$B$1000,2,)</f>
        <v>Electra Girl's Hawaii 1 (20-inch) - 2015/2016</v>
      </c>
    </row>
    <row r="2600" spans="1:11" x14ac:dyDescent="0.25">
      <c r="A2600">
        <v>911</v>
      </c>
      <c r="B2600">
        <v>1</v>
      </c>
      <c r="C2600">
        <v>66</v>
      </c>
      <c r="D2600">
        <v>2</v>
      </c>
      <c r="E2600">
        <v>250.99</v>
      </c>
      <c r="F2600">
        <v>0.05</v>
      </c>
      <c r="G2600">
        <f>(order_items[[#This Row],[quantity]]*order_items[[#This Row],[list_price]]-order_items[[#This Row],[discount]])</f>
        <v>501.93</v>
      </c>
      <c r="H2600" t="str">
        <f>VLOOKUP(I2600, 'categories'!$A$2:$B$1000, 2, FALSE)</f>
        <v>Cruisers Bicycles</v>
      </c>
      <c r="I2600">
        <f>VLOOKUP(C2600, products!$A$2:$D$1000, 4, FALSE)</f>
        <v>3</v>
      </c>
      <c r="J2600" t="str">
        <f>VLOOKUP(D2600, stores!$A$2:$B$1000, 2, FALSE)</f>
        <v>Baldwin Bikes</v>
      </c>
      <c r="K2600" t="str">
        <f>VLOOKUP(C:C,products!$A$2:$B$1000,2,)</f>
        <v>Sun Bicycles Revolutions 24 - 2017</v>
      </c>
    </row>
    <row r="2601" spans="1:11" x14ac:dyDescent="0.25">
      <c r="A2601">
        <v>911</v>
      </c>
      <c r="B2601">
        <v>2</v>
      </c>
      <c r="C2601">
        <v>106</v>
      </c>
      <c r="D2601">
        <v>1</v>
      </c>
      <c r="E2601">
        <v>449.99</v>
      </c>
      <c r="F2601">
        <v>0.05</v>
      </c>
      <c r="G2601">
        <f>(order_items[[#This Row],[quantity]]*order_items[[#This Row],[list_price]]-order_items[[#This Row],[discount]])</f>
        <v>449.94</v>
      </c>
      <c r="H2601" t="str">
        <f>VLOOKUP(I2601, 'categories'!$A$2:$B$1000, 2, FALSE)</f>
        <v>Comfort Bicycles</v>
      </c>
      <c r="I2601">
        <f>VLOOKUP(C2601, products!$A$2:$D$1000, 4, FALSE)</f>
        <v>2</v>
      </c>
      <c r="J2601" t="str">
        <f>VLOOKUP(D2601, stores!$A$2:$B$1000, 2, FALSE)</f>
        <v>Santa Cruz Bikes</v>
      </c>
      <c r="K2601" t="str">
        <f>VLOOKUP(C:C,products!$A$2:$B$1000,2,)</f>
        <v>Sun Bicycles Cruz 3 - 2017</v>
      </c>
    </row>
    <row r="2602" spans="1:11" x14ac:dyDescent="0.25">
      <c r="A2602">
        <v>911</v>
      </c>
      <c r="B2602">
        <v>3</v>
      </c>
      <c r="C2602">
        <v>91</v>
      </c>
      <c r="D2602">
        <v>2</v>
      </c>
      <c r="E2602">
        <v>349.99</v>
      </c>
      <c r="F2602">
        <v>0.05</v>
      </c>
      <c r="G2602">
        <f>(order_items[[#This Row],[quantity]]*order_items[[#This Row],[list_price]]-order_items[[#This Row],[discount]])</f>
        <v>699.93000000000006</v>
      </c>
      <c r="H2602" t="str">
        <f>VLOOKUP(I2602, 'categories'!$A$2:$B$1000, 2, FALSE)</f>
        <v>Children Bicycles</v>
      </c>
      <c r="I2602">
        <f>VLOOKUP(C2602, products!$A$2:$D$1000, 4, FALSE)</f>
        <v>1</v>
      </c>
      <c r="J2602" t="str">
        <f>VLOOKUP(D2602, stores!$A$2:$B$1000, 2, FALSE)</f>
        <v>Baldwin Bikes</v>
      </c>
      <c r="K2602" t="str">
        <f>VLOOKUP(C:C,products!$A$2:$B$1000,2,)</f>
        <v>Trek Precaliber 24 (21-Speed) - Girls - 2017</v>
      </c>
    </row>
    <row r="2603" spans="1:11" x14ac:dyDescent="0.25">
      <c r="A2603">
        <v>911</v>
      </c>
      <c r="B2603">
        <v>4</v>
      </c>
      <c r="C2603">
        <v>49</v>
      </c>
      <c r="D2603">
        <v>1</v>
      </c>
      <c r="E2603">
        <v>3499.99</v>
      </c>
      <c r="F2603">
        <v>0.2</v>
      </c>
      <c r="G2603">
        <f>(order_items[[#This Row],[quantity]]*order_items[[#This Row],[list_price]]-order_items[[#This Row],[discount]])</f>
        <v>3499.79</v>
      </c>
      <c r="H2603" t="str">
        <f>VLOOKUP(I2603, 'categories'!$A$2:$B$1000, 2, FALSE)</f>
        <v>Road Bikes</v>
      </c>
      <c r="I2603">
        <f>VLOOKUP(C2603, products!$A$2:$D$1000, 4, FALSE)</f>
        <v>7</v>
      </c>
      <c r="J2603" t="str">
        <f>VLOOKUP(D2603, stores!$A$2:$B$1000, 2, FALSE)</f>
        <v>Santa Cruz Bikes</v>
      </c>
      <c r="K2603" t="str">
        <f>VLOOKUP(C:C,products!$A$2:$B$1000,2,)</f>
        <v>Trek Domane SL 6 - 2017</v>
      </c>
    </row>
    <row r="2604" spans="1:11" x14ac:dyDescent="0.25">
      <c r="A2604">
        <v>912</v>
      </c>
      <c r="B2604">
        <v>1</v>
      </c>
      <c r="C2604">
        <v>22</v>
      </c>
      <c r="D2604">
        <v>2</v>
      </c>
      <c r="E2604">
        <v>269.99</v>
      </c>
      <c r="F2604">
        <v>0.2</v>
      </c>
      <c r="G2604">
        <f>(order_items[[#This Row],[quantity]]*order_items[[#This Row],[list_price]]-order_items[[#This Row],[discount]])</f>
        <v>539.78</v>
      </c>
      <c r="H2604" t="str">
        <f>VLOOKUP(I2604, 'categories'!$A$2:$B$1000, 2, FALSE)</f>
        <v>Children Bicycles</v>
      </c>
      <c r="I2604">
        <f>VLOOKUP(C2604, products!$A$2:$D$1000, 4, FALSE)</f>
        <v>1</v>
      </c>
      <c r="J2604" t="str">
        <f>VLOOKUP(D2604, stores!$A$2:$B$1000, 2, FALSE)</f>
        <v>Baldwin Bikes</v>
      </c>
      <c r="K2604" t="str">
        <f>VLOOKUP(C:C,products!$A$2:$B$1000,2,)</f>
        <v>Electra Girl's Hawaii 1 (16-inch) - 2015/2016</v>
      </c>
    </row>
    <row r="2605" spans="1:11" x14ac:dyDescent="0.25">
      <c r="A2605">
        <v>912</v>
      </c>
      <c r="B2605">
        <v>2</v>
      </c>
      <c r="C2605">
        <v>71</v>
      </c>
      <c r="D2605">
        <v>2</v>
      </c>
      <c r="E2605">
        <v>416.99</v>
      </c>
      <c r="F2605">
        <v>0.05</v>
      </c>
      <c r="G2605">
        <f>(order_items[[#This Row],[quantity]]*order_items[[#This Row],[list_price]]-order_items[[#This Row],[discount]])</f>
        <v>833.93000000000006</v>
      </c>
      <c r="H2605" t="str">
        <f>VLOOKUP(I2605, 'categories'!$A$2:$B$1000, 2, FALSE)</f>
        <v>Cruisers Bicycles</v>
      </c>
      <c r="I2605">
        <f>VLOOKUP(C2605, products!$A$2:$D$1000, 4, FALSE)</f>
        <v>3</v>
      </c>
      <c r="J2605" t="str">
        <f>VLOOKUP(D2605, stores!$A$2:$B$1000, 2, FALSE)</f>
        <v>Baldwin Bikes</v>
      </c>
      <c r="K2605" t="str">
        <f>VLOOKUP(C:C,products!$A$2:$B$1000,2,)</f>
        <v>Sun Bicycles Atlas X-Type - 2017</v>
      </c>
    </row>
    <row r="2606" spans="1:11" x14ac:dyDescent="0.25">
      <c r="A2606">
        <v>912</v>
      </c>
      <c r="B2606">
        <v>3</v>
      </c>
      <c r="C2606">
        <v>101</v>
      </c>
      <c r="D2606">
        <v>1</v>
      </c>
      <c r="E2606">
        <v>339.99</v>
      </c>
      <c r="F2606">
        <v>0.05</v>
      </c>
      <c r="G2606">
        <f>(order_items[[#This Row],[quantity]]*order_items[[#This Row],[list_price]]-order_items[[#This Row],[discount]])</f>
        <v>339.94</v>
      </c>
      <c r="H2606" t="str">
        <f>VLOOKUP(I2606, 'categories'!$A$2:$B$1000, 2, FALSE)</f>
        <v>Children Bicycles</v>
      </c>
      <c r="I2606">
        <f>VLOOKUP(C2606, products!$A$2:$D$1000, 4, FALSE)</f>
        <v>1</v>
      </c>
      <c r="J2606" t="str">
        <f>VLOOKUP(D2606, stores!$A$2:$B$1000, 2, FALSE)</f>
        <v>Santa Cruz Bikes</v>
      </c>
      <c r="K2606" t="str">
        <f>VLOOKUP(C:C,products!$A$2:$B$1000,2,)</f>
        <v>Electra Townie 7D (20-inch) - Boys' - 2017</v>
      </c>
    </row>
    <row r="2607" spans="1:11" x14ac:dyDescent="0.25">
      <c r="A2607">
        <v>912</v>
      </c>
      <c r="B2607">
        <v>4</v>
      </c>
      <c r="C2607">
        <v>2</v>
      </c>
      <c r="D2607">
        <v>2</v>
      </c>
      <c r="E2607">
        <v>749.99</v>
      </c>
      <c r="F2607">
        <v>0.2</v>
      </c>
      <c r="G2607">
        <f>(order_items[[#This Row],[quantity]]*order_items[[#This Row],[list_price]]-order_items[[#This Row],[discount]])</f>
        <v>1499.78</v>
      </c>
      <c r="H2607" t="str">
        <f>VLOOKUP(I2607, 'categories'!$A$2:$B$1000, 2, FALSE)</f>
        <v>Mountain Bikes</v>
      </c>
      <c r="I2607">
        <f>VLOOKUP(C2607, products!$A$2:$D$1000, 4, FALSE)</f>
        <v>6</v>
      </c>
      <c r="J2607" t="str">
        <f>VLOOKUP(D2607, stores!$A$2:$B$1000, 2, FALSE)</f>
        <v>Baldwin Bikes</v>
      </c>
      <c r="K2607" t="str">
        <f>VLOOKUP(C:C,products!$A$2:$B$1000,2,)</f>
        <v>Ritchey Timberwolf Frameset - 2016</v>
      </c>
    </row>
    <row r="2608" spans="1:11" x14ac:dyDescent="0.25">
      <c r="A2608">
        <v>913</v>
      </c>
      <c r="B2608">
        <v>1</v>
      </c>
      <c r="C2608">
        <v>90</v>
      </c>
      <c r="D2608">
        <v>2</v>
      </c>
      <c r="E2608">
        <v>209.99</v>
      </c>
      <c r="F2608">
        <v>0.1</v>
      </c>
      <c r="G2608">
        <f>(order_items[[#This Row],[quantity]]*order_items[[#This Row],[list_price]]-order_items[[#This Row],[discount]])</f>
        <v>419.88</v>
      </c>
      <c r="H2608" t="str">
        <f>VLOOKUP(I2608, 'categories'!$A$2:$B$1000, 2, FALSE)</f>
        <v>Children Bicycles</v>
      </c>
      <c r="I2608">
        <f>VLOOKUP(C2608, products!$A$2:$D$1000, 4, FALSE)</f>
        <v>1</v>
      </c>
      <c r="J2608" t="str">
        <f>VLOOKUP(D2608, stores!$A$2:$B$1000, 2, FALSE)</f>
        <v>Baldwin Bikes</v>
      </c>
      <c r="K2608" t="str">
        <f>VLOOKUP(C:C,products!$A$2:$B$1000,2,)</f>
        <v>Trek Precaliber 16 Girls - 2017</v>
      </c>
    </row>
    <row r="2609" spans="1:11" x14ac:dyDescent="0.25">
      <c r="A2609">
        <v>913</v>
      </c>
      <c r="B2609">
        <v>2</v>
      </c>
      <c r="C2609">
        <v>24</v>
      </c>
      <c r="D2609">
        <v>2</v>
      </c>
      <c r="E2609">
        <v>549.99</v>
      </c>
      <c r="F2609">
        <v>0.05</v>
      </c>
      <c r="G2609">
        <f>(order_items[[#This Row],[quantity]]*order_items[[#This Row],[list_price]]-order_items[[#This Row],[discount]])</f>
        <v>1099.93</v>
      </c>
      <c r="H2609" t="str">
        <f>VLOOKUP(I2609, 'categories'!$A$2:$B$1000, 2, FALSE)</f>
        <v>Comfort Bicycles</v>
      </c>
      <c r="I2609">
        <f>VLOOKUP(C2609, products!$A$2:$D$1000, 4, FALSE)</f>
        <v>2</v>
      </c>
      <c r="J2609" t="str">
        <f>VLOOKUP(D2609, stores!$A$2:$B$1000, 2, FALSE)</f>
        <v>Baldwin Bikes</v>
      </c>
      <c r="K2609" t="str">
        <f>VLOOKUP(C:C,products!$A$2:$B$1000,2,)</f>
        <v>Electra Townie Original 21D - 2016</v>
      </c>
    </row>
    <row r="2610" spans="1:11" x14ac:dyDescent="0.25">
      <c r="A2610">
        <v>914</v>
      </c>
      <c r="B2610">
        <v>1</v>
      </c>
      <c r="C2610">
        <v>38</v>
      </c>
      <c r="D2610">
        <v>1</v>
      </c>
      <c r="E2610">
        <v>549.99</v>
      </c>
      <c r="F2610">
        <v>7.0000000000000007E-2</v>
      </c>
      <c r="G2610">
        <f>(order_items[[#This Row],[quantity]]*order_items[[#This Row],[list_price]]-order_items[[#This Row],[discount]])</f>
        <v>549.91999999999996</v>
      </c>
      <c r="H2610" t="str">
        <f>VLOOKUP(I2610, 'categories'!$A$2:$B$1000, 2, FALSE)</f>
        <v>Mountain Bikes</v>
      </c>
      <c r="I2610">
        <f>VLOOKUP(C2610, products!$A$2:$D$1000, 4, FALSE)</f>
        <v>6</v>
      </c>
      <c r="J2610" t="str">
        <f>VLOOKUP(D2610, stores!$A$2:$B$1000, 2, FALSE)</f>
        <v>Santa Cruz Bikes</v>
      </c>
      <c r="K2610" t="str">
        <f>VLOOKUP(C:C,products!$A$2:$B$1000,2,)</f>
        <v>Haro Flightline Two 26 Plus - 2017</v>
      </c>
    </row>
    <row r="2611" spans="1:11" x14ac:dyDescent="0.25">
      <c r="A2611">
        <v>914</v>
      </c>
      <c r="B2611">
        <v>2</v>
      </c>
      <c r="C2611">
        <v>20</v>
      </c>
      <c r="D2611">
        <v>2</v>
      </c>
      <c r="E2611">
        <v>599.99</v>
      </c>
      <c r="F2611">
        <v>0.2</v>
      </c>
      <c r="G2611">
        <f>(order_items[[#This Row],[quantity]]*order_items[[#This Row],[list_price]]-order_items[[#This Row],[discount]])</f>
        <v>1199.78</v>
      </c>
      <c r="H2611" t="str">
        <f>VLOOKUP(I2611, 'categories'!$A$2:$B$1000, 2, FALSE)</f>
        <v>Cruisers Bicycles</v>
      </c>
      <c r="I2611">
        <f>VLOOKUP(C2611, products!$A$2:$D$1000, 4, FALSE)</f>
        <v>3</v>
      </c>
      <c r="J2611" t="str">
        <f>VLOOKUP(D2611, stores!$A$2:$B$1000, 2, FALSE)</f>
        <v>Baldwin Bikes</v>
      </c>
      <c r="K2611" t="str">
        <f>VLOOKUP(C:C,products!$A$2:$B$1000,2,)</f>
        <v>Electra Townie Original 7D EQ - Women's - 2016</v>
      </c>
    </row>
    <row r="2612" spans="1:11" x14ac:dyDescent="0.25">
      <c r="A2612">
        <v>914</v>
      </c>
      <c r="B2612">
        <v>3</v>
      </c>
      <c r="C2612">
        <v>106</v>
      </c>
      <c r="D2612">
        <v>1</v>
      </c>
      <c r="E2612">
        <v>449.99</v>
      </c>
      <c r="F2612">
        <v>0.05</v>
      </c>
      <c r="G2612">
        <f>(order_items[[#This Row],[quantity]]*order_items[[#This Row],[list_price]]-order_items[[#This Row],[discount]])</f>
        <v>449.94</v>
      </c>
      <c r="H2612" t="str">
        <f>VLOOKUP(I2612, 'categories'!$A$2:$B$1000, 2, FALSE)</f>
        <v>Comfort Bicycles</v>
      </c>
      <c r="I2612">
        <f>VLOOKUP(C2612, products!$A$2:$D$1000, 4, FALSE)</f>
        <v>2</v>
      </c>
      <c r="J2612" t="str">
        <f>VLOOKUP(D2612, stores!$A$2:$B$1000, 2, FALSE)</f>
        <v>Santa Cruz Bikes</v>
      </c>
      <c r="K2612" t="str">
        <f>VLOOKUP(C:C,products!$A$2:$B$1000,2,)</f>
        <v>Sun Bicycles Cruz 3 - 2017</v>
      </c>
    </row>
    <row r="2613" spans="1:11" x14ac:dyDescent="0.25">
      <c r="A2613">
        <v>914</v>
      </c>
      <c r="B2613">
        <v>4</v>
      </c>
      <c r="C2613">
        <v>46</v>
      </c>
      <c r="D2613">
        <v>1</v>
      </c>
      <c r="E2613">
        <v>1409.99</v>
      </c>
      <c r="F2613">
        <v>0.1</v>
      </c>
      <c r="G2613">
        <f>(order_items[[#This Row],[quantity]]*order_items[[#This Row],[list_price]]-order_items[[#This Row],[discount]])</f>
        <v>1409.89</v>
      </c>
      <c r="H2613" t="str">
        <f>VLOOKUP(I2613, 'categories'!$A$2:$B$1000, 2, FALSE)</f>
        <v>Mountain Bikes</v>
      </c>
      <c r="I2613">
        <f>VLOOKUP(C2613, products!$A$2:$D$1000, 4, FALSE)</f>
        <v>6</v>
      </c>
      <c r="J2613" t="str">
        <f>VLOOKUP(D2613, stores!$A$2:$B$1000, 2, FALSE)</f>
        <v>Santa Cruz Bikes</v>
      </c>
      <c r="K2613" t="str">
        <f>VLOOKUP(C:C,products!$A$2:$B$1000,2,)</f>
        <v>Haro SR 1.3 - 2017</v>
      </c>
    </row>
    <row r="2614" spans="1:11" x14ac:dyDescent="0.25">
      <c r="A2614">
        <v>915</v>
      </c>
      <c r="B2614">
        <v>1</v>
      </c>
      <c r="C2614">
        <v>64</v>
      </c>
      <c r="D2614">
        <v>1</v>
      </c>
      <c r="E2614">
        <v>489.99</v>
      </c>
      <c r="F2614">
        <v>0.05</v>
      </c>
      <c r="G2614">
        <f>(order_items[[#This Row],[quantity]]*order_items[[#This Row],[list_price]]-order_items[[#This Row],[discount]])</f>
        <v>489.94</v>
      </c>
      <c r="H2614" t="str">
        <f>VLOOKUP(I2614, 'categories'!$A$2:$B$1000, 2, FALSE)</f>
        <v>Cruisers Bicycles</v>
      </c>
      <c r="I2614">
        <f>VLOOKUP(C2614, products!$A$2:$D$1000, 4, FALSE)</f>
        <v>3</v>
      </c>
      <c r="J2614" t="str">
        <f>VLOOKUP(D2614, stores!$A$2:$B$1000, 2, FALSE)</f>
        <v>Santa Cruz Bikes</v>
      </c>
      <c r="K2614" t="str">
        <f>VLOOKUP(C:C,products!$A$2:$B$1000,2,)</f>
        <v>Electra Townie Original 7D - 2017</v>
      </c>
    </row>
    <row r="2615" spans="1:11" x14ac:dyDescent="0.25">
      <c r="A2615">
        <v>915</v>
      </c>
      <c r="B2615">
        <v>2</v>
      </c>
      <c r="C2615">
        <v>48</v>
      </c>
      <c r="D2615">
        <v>1</v>
      </c>
      <c r="E2615">
        <v>1499.99</v>
      </c>
      <c r="F2615">
        <v>7.0000000000000007E-2</v>
      </c>
      <c r="G2615">
        <f>(order_items[[#This Row],[quantity]]*order_items[[#This Row],[list_price]]-order_items[[#This Row],[discount]])</f>
        <v>1499.92</v>
      </c>
      <c r="H2615" t="str">
        <f>VLOOKUP(I2615, 'categories'!$A$2:$B$1000, 2, FALSE)</f>
        <v>Road Bikes</v>
      </c>
      <c r="I2615">
        <f>VLOOKUP(C2615, products!$A$2:$D$1000, 4, FALSE)</f>
        <v>7</v>
      </c>
      <c r="J2615" t="str">
        <f>VLOOKUP(D2615, stores!$A$2:$B$1000, 2, FALSE)</f>
        <v>Santa Cruz Bikes</v>
      </c>
      <c r="K2615" t="str">
        <f>VLOOKUP(C:C,products!$A$2:$B$1000,2,)</f>
        <v>Trek Emonda S 4 - 2017</v>
      </c>
    </row>
    <row r="2616" spans="1:11" x14ac:dyDescent="0.25">
      <c r="A2616">
        <v>915</v>
      </c>
      <c r="B2616">
        <v>3</v>
      </c>
      <c r="C2616">
        <v>42</v>
      </c>
      <c r="D2616">
        <v>1</v>
      </c>
      <c r="E2616">
        <v>2299.9899999999998</v>
      </c>
      <c r="F2616">
        <v>0.2</v>
      </c>
      <c r="G2616">
        <f>(order_items[[#This Row],[quantity]]*order_items[[#This Row],[list_price]]-order_items[[#This Row],[discount]])</f>
        <v>2299.79</v>
      </c>
      <c r="H2616" t="str">
        <f>VLOOKUP(I2616, 'categories'!$A$2:$B$1000, 2, FALSE)</f>
        <v>Mountain Bikes</v>
      </c>
      <c r="I2616">
        <f>VLOOKUP(C2616, products!$A$2:$D$1000, 4, FALSE)</f>
        <v>6</v>
      </c>
      <c r="J2616" t="str">
        <f>VLOOKUP(D2616, stores!$A$2:$B$1000, 2, FALSE)</f>
        <v>Santa Cruz Bikes</v>
      </c>
      <c r="K2616" t="str">
        <f>VLOOKUP(C:C,products!$A$2:$B$1000,2,)</f>
        <v>Trek Fuel EX 5 27.5 Plus - 2017</v>
      </c>
    </row>
    <row r="2617" spans="1:11" x14ac:dyDescent="0.25">
      <c r="A2617">
        <v>915</v>
      </c>
      <c r="B2617">
        <v>4</v>
      </c>
      <c r="C2617">
        <v>2</v>
      </c>
      <c r="D2617">
        <v>1</v>
      </c>
      <c r="E2617">
        <v>749.99</v>
      </c>
      <c r="F2617">
        <v>7.0000000000000007E-2</v>
      </c>
      <c r="G2617">
        <f>(order_items[[#This Row],[quantity]]*order_items[[#This Row],[list_price]]-order_items[[#This Row],[discount]])</f>
        <v>749.92</v>
      </c>
      <c r="H2617" t="str">
        <f>VLOOKUP(I2617, 'categories'!$A$2:$B$1000, 2, FALSE)</f>
        <v>Mountain Bikes</v>
      </c>
      <c r="I2617">
        <f>VLOOKUP(C2617, products!$A$2:$D$1000, 4, FALSE)</f>
        <v>6</v>
      </c>
      <c r="J2617" t="str">
        <f>VLOOKUP(D2617, stores!$A$2:$B$1000, 2, FALSE)</f>
        <v>Santa Cruz Bikes</v>
      </c>
      <c r="K2617" t="str">
        <f>VLOOKUP(C:C,products!$A$2:$B$1000,2,)</f>
        <v>Ritchey Timberwolf Frameset - 2016</v>
      </c>
    </row>
    <row r="2618" spans="1:11" x14ac:dyDescent="0.25">
      <c r="A2618">
        <v>916</v>
      </c>
      <c r="B2618">
        <v>1</v>
      </c>
      <c r="C2618">
        <v>92</v>
      </c>
      <c r="D2618">
        <v>1</v>
      </c>
      <c r="E2618">
        <v>209.99</v>
      </c>
      <c r="F2618">
        <v>0.2</v>
      </c>
      <c r="G2618">
        <f>(order_items[[#This Row],[quantity]]*order_items[[#This Row],[list_price]]-order_items[[#This Row],[discount]])</f>
        <v>209.79000000000002</v>
      </c>
      <c r="H2618" t="str">
        <f>VLOOKUP(I2618, 'categories'!$A$2:$B$1000, 2, FALSE)</f>
        <v>Children Bicycles</v>
      </c>
      <c r="I2618">
        <f>VLOOKUP(C2618, products!$A$2:$D$1000, 4, FALSE)</f>
        <v>1</v>
      </c>
      <c r="J2618" t="str">
        <f>VLOOKUP(D2618, stores!$A$2:$B$1000, 2, FALSE)</f>
        <v>Santa Cruz Bikes</v>
      </c>
      <c r="K2618" t="str">
        <f>VLOOKUP(C:C,products!$A$2:$B$1000,2,)</f>
        <v>Haro Shredder 20 - 2017</v>
      </c>
    </row>
    <row r="2619" spans="1:11" x14ac:dyDescent="0.25">
      <c r="A2619">
        <v>917</v>
      </c>
      <c r="B2619">
        <v>1</v>
      </c>
      <c r="C2619">
        <v>41</v>
      </c>
      <c r="D2619">
        <v>1</v>
      </c>
      <c r="E2619">
        <v>1469.99</v>
      </c>
      <c r="F2619">
        <v>7.0000000000000007E-2</v>
      </c>
      <c r="G2619">
        <f>(order_items[[#This Row],[quantity]]*order_items[[#This Row],[list_price]]-order_items[[#This Row],[discount]])</f>
        <v>1469.92</v>
      </c>
      <c r="H2619" t="str">
        <f>VLOOKUP(I2619, 'categories'!$A$2:$B$1000, 2, FALSE)</f>
        <v>Mountain Bikes</v>
      </c>
      <c r="I2619">
        <f>VLOOKUP(C2619, products!$A$2:$D$1000, 4, FALSE)</f>
        <v>6</v>
      </c>
      <c r="J2619" t="str">
        <f>VLOOKUP(D2619, stores!$A$2:$B$1000, 2, FALSE)</f>
        <v>Santa Cruz Bikes</v>
      </c>
      <c r="K2619" t="str">
        <f>VLOOKUP(C:C,products!$A$2:$B$1000,2,)</f>
        <v>Haro Shift R3 - 2017</v>
      </c>
    </row>
    <row r="2620" spans="1:11" x14ac:dyDescent="0.25">
      <c r="A2620">
        <v>918</v>
      </c>
      <c r="B2620">
        <v>1</v>
      </c>
      <c r="C2620">
        <v>91</v>
      </c>
      <c r="D2620">
        <v>1</v>
      </c>
      <c r="E2620">
        <v>349.99</v>
      </c>
      <c r="F2620">
        <v>0.2</v>
      </c>
      <c r="G2620">
        <f>(order_items[[#This Row],[quantity]]*order_items[[#This Row],[list_price]]-order_items[[#This Row],[discount]])</f>
        <v>349.79</v>
      </c>
      <c r="H2620" t="str">
        <f>VLOOKUP(I2620, 'categories'!$A$2:$B$1000, 2, FALSE)</f>
        <v>Children Bicycles</v>
      </c>
      <c r="I2620">
        <f>VLOOKUP(C2620, products!$A$2:$D$1000, 4, FALSE)</f>
        <v>1</v>
      </c>
      <c r="J2620" t="str">
        <f>VLOOKUP(D2620, stores!$A$2:$B$1000, 2, FALSE)</f>
        <v>Santa Cruz Bikes</v>
      </c>
      <c r="K2620" t="str">
        <f>VLOOKUP(C:C,products!$A$2:$B$1000,2,)</f>
        <v>Trek Precaliber 24 (21-Speed) - Girls - 2017</v>
      </c>
    </row>
    <row r="2621" spans="1:11" x14ac:dyDescent="0.25">
      <c r="A2621">
        <v>918</v>
      </c>
      <c r="B2621">
        <v>2</v>
      </c>
      <c r="C2621">
        <v>31</v>
      </c>
      <c r="D2621">
        <v>1</v>
      </c>
      <c r="E2621">
        <v>1632.99</v>
      </c>
      <c r="F2621">
        <v>0.1</v>
      </c>
      <c r="G2621">
        <f>(order_items[[#This Row],[quantity]]*order_items[[#This Row],[list_price]]-order_items[[#This Row],[discount]])</f>
        <v>1632.89</v>
      </c>
      <c r="H2621" t="str">
        <f>VLOOKUP(I2621, 'categories'!$A$2:$B$1000, 2, FALSE)</f>
        <v>Mountain Bikes</v>
      </c>
      <c r="I2621">
        <f>VLOOKUP(C2621, products!$A$2:$D$1000, 4, FALSE)</f>
        <v>6</v>
      </c>
      <c r="J2621" t="str">
        <f>VLOOKUP(D2621, stores!$A$2:$B$1000, 2, FALSE)</f>
        <v>Santa Cruz Bikes</v>
      </c>
      <c r="K2621" t="str">
        <f>VLOOKUP(C:C,products!$A$2:$B$1000,2,)</f>
        <v>Surly Wednesday - 2017</v>
      </c>
    </row>
    <row r="2622" spans="1:11" x14ac:dyDescent="0.25">
      <c r="A2622">
        <v>918</v>
      </c>
      <c r="B2622">
        <v>3</v>
      </c>
      <c r="C2622">
        <v>4</v>
      </c>
      <c r="D2622">
        <v>2</v>
      </c>
      <c r="E2622">
        <v>2899.99</v>
      </c>
      <c r="F2622">
        <v>7.0000000000000007E-2</v>
      </c>
      <c r="G2622">
        <f>(order_items[[#This Row],[quantity]]*order_items[[#This Row],[list_price]]-order_items[[#This Row],[discount]])</f>
        <v>5799.91</v>
      </c>
      <c r="H2622" t="str">
        <f>VLOOKUP(I2622, 'categories'!$A$2:$B$1000, 2, FALSE)</f>
        <v>Mountain Bikes</v>
      </c>
      <c r="I2622">
        <f>VLOOKUP(C2622, products!$A$2:$D$1000, 4, FALSE)</f>
        <v>6</v>
      </c>
      <c r="J2622" t="str">
        <f>VLOOKUP(D2622, stores!$A$2:$B$1000, 2, FALSE)</f>
        <v>Baldwin Bikes</v>
      </c>
      <c r="K2622" t="str">
        <f>VLOOKUP(C:C,products!$A$2:$B$1000,2,)</f>
        <v>Trek Fuel EX 8 29 - 2016</v>
      </c>
    </row>
    <row r="2623" spans="1:11" x14ac:dyDescent="0.25">
      <c r="A2623">
        <v>919</v>
      </c>
      <c r="B2623">
        <v>1</v>
      </c>
      <c r="C2623">
        <v>7</v>
      </c>
      <c r="D2623">
        <v>1</v>
      </c>
      <c r="E2623">
        <v>3999.99</v>
      </c>
      <c r="F2623">
        <v>7.0000000000000007E-2</v>
      </c>
      <c r="G2623">
        <f>(order_items[[#This Row],[quantity]]*order_items[[#This Row],[list_price]]-order_items[[#This Row],[discount]])</f>
        <v>3999.9199999999996</v>
      </c>
      <c r="H2623" t="str">
        <f>VLOOKUP(I2623, 'categories'!$A$2:$B$1000, 2, FALSE)</f>
        <v>Mountain Bikes</v>
      </c>
      <c r="I2623">
        <f>VLOOKUP(C2623, products!$A$2:$D$1000, 4, FALSE)</f>
        <v>6</v>
      </c>
      <c r="J2623" t="str">
        <f>VLOOKUP(D2623, stores!$A$2:$B$1000, 2, FALSE)</f>
        <v>Santa Cruz Bikes</v>
      </c>
      <c r="K2623" t="str">
        <f>VLOOKUP(C:C,products!$A$2:$B$1000,2,)</f>
        <v>Trek Slash 8 27.5 - 2016</v>
      </c>
    </row>
    <row r="2624" spans="1:11" x14ac:dyDescent="0.25">
      <c r="A2624">
        <v>919</v>
      </c>
      <c r="B2624">
        <v>2</v>
      </c>
      <c r="C2624">
        <v>44</v>
      </c>
      <c r="D2624">
        <v>1</v>
      </c>
      <c r="E2624">
        <v>539.99</v>
      </c>
      <c r="F2624">
        <v>0.1</v>
      </c>
      <c r="G2624">
        <f>(order_items[[#This Row],[quantity]]*order_items[[#This Row],[list_price]]-order_items[[#This Row],[discount]])</f>
        <v>539.89</v>
      </c>
      <c r="H2624" t="str">
        <f>VLOOKUP(I2624, 'categories'!$A$2:$B$1000, 2, FALSE)</f>
        <v>Mountain Bikes</v>
      </c>
      <c r="I2624">
        <f>VLOOKUP(C2624, products!$A$2:$D$1000, 4, FALSE)</f>
        <v>6</v>
      </c>
      <c r="J2624" t="str">
        <f>VLOOKUP(D2624, stores!$A$2:$B$1000, 2, FALSE)</f>
        <v>Santa Cruz Bikes</v>
      </c>
      <c r="K2624" t="str">
        <f>VLOOKUP(C:C,products!$A$2:$B$1000,2,)</f>
        <v>Haro SR 1.1 - 2017</v>
      </c>
    </row>
    <row r="2625" spans="1:11" x14ac:dyDescent="0.25">
      <c r="A2625">
        <v>920</v>
      </c>
      <c r="B2625">
        <v>1</v>
      </c>
      <c r="C2625">
        <v>76</v>
      </c>
      <c r="D2625">
        <v>1</v>
      </c>
      <c r="E2625">
        <v>299.99</v>
      </c>
      <c r="F2625">
        <v>0.05</v>
      </c>
      <c r="G2625">
        <f>(order_items[[#This Row],[quantity]]*order_items[[#This Row],[list_price]]-order_items[[#This Row],[discount]])</f>
        <v>299.94</v>
      </c>
      <c r="H2625" t="str">
        <f>VLOOKUP(I2625, 'categories'!$A$2:$B$1000, 2, FALSE)</f>
        <v>Cruisers Bicycles</v>
      </c>
      <c r="I2625">
        <f>VLOOKUP(C2625, products!$A$2:$D$1000, 4, FALSE)</f>
        <v>3</v>
      </c>
      <c r="J2625" t="str">
        <f>VLOOKUP(D2625, stores!$A$2:$B$1000, 2, FALSE)</f>
        <v>Santa Cruz Bikes</v>
      </c>
      <c r="K2625" t="str">
        <f>VLOOKUP(C:C,products!$A$2:$B$1000,2,)</f>
        <v>Electra Girl's Hawaii 1 16" - 2017</v>
      </c>
    </row>
    <row r="2626" spans="1:11" x14ac:dyDescent="0.25">
      <c r="A2626">
        <v>920</v>
      </c>
      <c r="B2626">
        <v>2</v>
      </c>
      <c r="C2626">
        <v>39</v>
      </c>
      <c r="D2626">
        <v>2</v>
      </c>
      <c r="E2626">
        <v>1499.99</v>
      </c>
      <c r="F2626">
        <v>7.0000000000000007E-2</v>
      </c>
      <c r="G2626">
        <f>(order_items[[#This Row],[quantity]]*order_items[[#This Row],[list_price]]-order_items[[#This Row],[discount]])</f>
        <v>2999.91</v>
      </c>
      <c r="H2626" t="str">
        <f>VLOOKUP(I2626, 'categories'!$A$2:$B$1000, 2, FALSE)</f>
        <v>Mountain Bikes</v>
      </c>
      <c r="I2626">
        <f>VLOOKUP(C2626, products!$A$2:$D$1000, 4, FALSE)</f>
        <v>6</v>
      </c>
      <c r="J2626" t="str">
        <f>VLOOKUP(D2626, stores!$A$2:$B$1000, 2, FALSE)</f>
        <v>Baldwin Bikes</v>
      </c>
      <c r="K2626" t="str">
        <f>VLOOKUP(C:C,products!$A$2:$B$1000,2,)</f>
        <v>Trek Stache 5 - 2017</v>
      </c>
    </row>
    <row r="2627" spans="1:11" x14ac:dyDescent="0.25">
      <c r="A2627">
        <v>920</v>
      </c>
      <c r="B2627">
        <v>3</v>
      </c>
      <c r="C2627">
        <v>78</v>
      </c>
      <c r="D2627">
        <v>1</v>
      </c>
      <c r="E2627">
        <v>647.99</v>
      </c>
      <c r="F2627">
        <v>0.05</v>
      </c>
      <c r="G2627">
        <f>(order_items[[#This Row],[quantity]]*order_items[[#This Row],[list_price]]-order_items[[#This Row],[discount]])</f>
        <v>647.94000000000005</v>
      </c>
      <c r="H2627" t="str">
        <f>VLOOKUP(I2627, 'categories'!$A$2:$B$1000, 2, FALSE)</f>
        <v>Cruisers Bicycles</v>
      </c>
      <c r="I2627">
        <f>VLOOKUP(C2627, products!$A$2:$D$1000, 4, FALSE)</f>
        <v>3</v>
      </c>
      <c r="J2627" t="str">
        <f>VLOOKUP(D2627, stores!$A$2:$B$1000, 2, FALSE)</f>
        <v>Santa Cruz Bikes</v>
      </c>
      <c r="K2627" t="str">
        <f>VLOOKUP(C:C,products!$A$2:$B$1000,2,)</f>
        <v>Sun Bicycles Biscayne Tandem CB - 2017</v>
      </c>
    </row>
    <row r="2628" spans="1:11" x14ac:dyDescent="0.25">
      <c r="A2628">
        <v>920</v>
      </c>
      <c r="B2628">
        <v>4</v>
      </c>
      <c r="C2628">
        <v>80</v>
      </c>
      <c r="D2628">
        <v>2</v>
      </c>
      <c r="E2628">
        <v>761.99</v>
      </c>
      <c r="F2628">
        <v>7.0000000000000007E-2</v>
      </c>
      <c r="G2628">
        <f>(order_items[[#This Row],[quantity]]*order_items[[#This Row],[list_price]]-order_items[[#This Row],[discount]])</f>
        <v>1523.91</v>
      </c>
      <c r="H2628" t="str">
        <f>VLOOKUP(I2628, 'categories'!$A$2:$B$1000, 2, FALSE)</f>
        <v>Cruisers Bicycles</v>
      </c>
      <c r="I2628">
        <f>VLOOKUP(C2628, products!$A$2:$D$1000, 4, FALSE)</f>
        <v>3</v>
      </c>
      <c r="J2628" t="str">
        <f>VLOOKUP(D2628, stores!$A$2:$B$1000, 2, FALSE)</f>
        <v>Baldwin Bikes</v>
      </c>
      <c r="K2628" t="str">
        <f>VLOOKUP(C:C,products!$A$2:$B$1000,2,)</f>
        <v>Sun Bicycles Brickell Tandem CB - 2017</v>
      </c>
    </row>
    <row r="2629" spans="1:11" x14ac:dyDescent="0.25">
      <c r="A2629">
        <v>921</v>
      </c>
      <c r="B2629">
        <v>1</v>
      </c>
      <c r="C2629">
        <v>77</v>
      </c>
      <c r="D2629">
        <v>1</v>
      </c>
      <c r="E2629">
        <v>799.99</v>
      </c>
      <c r="F2629">
        <v>0.2</v>
      </c>
      <c r="G2629">
        <f>(order_items[[#This Row],[quantity]]*order_items[[#This Row],[list_price]]-order_items[[#This Row],[discount]])</f>
        <v>799.79</v>
      </c>
      <c r="H2629" t="str">
        <f>VLOOKUP(I2629, 'categories'!$A$2:$B$1000, 2, FALSE)</f>
        <v>Cruisers Bicycles</v>
      </c>
      <c r="I2629">
        <f>VLOOKUP(C2629, products!$A$2:$D$1000, 4, FALSE)</f>
        <v>3</v>
      </c>
      <c r="J2629" t="str">
        <f>VLOOKUP(D2629, stores!$A$2:$B$1000, 2, FALSE)</f>
        <v>Santa Cruz Bikes</v>
      </c>
      <c r="K2629" t="str">
        <f>VLOOKUP(C:C,products!$A$2:$B$1000,2,)</f>
        <v>Electra Glam Punk 3i Ladies' - 2017</v>
      </c>
    </row>
    <row r="2630" spans="1:11" x14ac:dyDescent="0.25">
      <c r="A2630">
        <v>921</v>
      </c>
      <c r="B2630">
        <v>2</v>
      </c>
      <c r="C2630">
        <v>75</v>
      </c>
      <c r="D2630">
        <v>2</v>
      </c>
      <c r="E2630">
        <v>599.99</v>
      </c>
      <c r="F2630">
        <v>7.0000000000000007E-2</v>
      </c>
      <c r="G2630">
        <f>(order_items[[#This Row],[quantity]]*order_items[[#This Row],[list_price]]-order_items[[#This Row],[discount]])</f>
        <v>1199.9100000000001</v>
      </c>
      <c r="H2630" t="str">
        <f>VLOOKUP(I2630, 'categories'!$A$2:$B$1000, 2, FALSE)</f>
        <v>Cruisers Bicycles</v>
      </c>
      <c r="I2630">
        <f>VLOOKUP(C2630, products!$A$2:$D$1000, 4, FALSE)</f>
        <v>3</v>
      </c>
      <c r="J2630" t="str">
        <f>VLOOKUP(D2630, stores!$A$2:$B$1000, 2, FALSE)</f>
        <v>Baldwin Bikes</v>
      </c>
      <c r="K2630" t="str">
        <f>VLOOKUP(C:C,products!$A$2:$B$1000,2,)</f>
        <v>Electra Cruiser Lux Fat Tire 1 Ladies - 2017</v>
      </c>
    </row>
    <row r="2631" spans="1:11" x14ac:dyDescent="0.25">
      <c r="A2631">
        <v>921</v>
      </c>
      <c r="B2631">
        <v>3</v>
      </c>
      <c r="C2631">
        <v>48</v>
      </c>
      <c r="D2631">
        <v>1</v>
      </c>
      <c r="E2631">
        <v>1499.99</v>
      </c>
      <c r="F2631">
        <v>0.1</v>
      </c>
      <c r="G2631">
        <f>(order_items[[#This Row],[quantity]]*order_items[[#This Row],[list_price]]-order_items[[#This Row],[discount]])</f>
        <v>1499.89</v>
      </c>
      <c r="H2631" t="str">
        <f>VLOOKUP(I2631, 'categories'!$A$2:$B$1000, 2, FALSE)</f>
        <v>Road Bikes</v>
      </c>
      <c r="I2631">
        <f>VLOOKUP(C2631, products!$A$2:$D$1000, 4, FALSE)</f>
        <v>7</v>
      </c>
      <c r="J2631" t="str">
        <f>VLOOKUP(D2631, stores!$A$2:$B$1000, 2, FALSE)</f>
        <v>Santa Cruz Bikes</v>
      </c>
      <c r="K2631" t="str">
        <f>VLOOKUP(C:C,products!$A$2:$B$1000,2,)</f>
        <v>Trek Emonda S 4 - 2017</v>
      </c>
    </row>
    <row r="2632" spans="1:11" x14ac:dyDescent="0.25">
      <c r="A2632">
        <v>922</v>
      </c>
      <c r="B2632">
        <v>1</v>
      </c>
      <c r="C2632">
        <v>68</v>
      </c>
      <c r="D2632">
        <v>1</v>
      </c>
      <c r="E2632">
        <v>449.99</v>
      </c>
      <c r="F2632">
        <v>0.2</v>
      </c>
      <c r="G2632">
        <f>(order_items[[#This Row],[quantity]]*order_items[[#This Row],[list_price]]-order_items[[#This Row],[discount]])</f>
        <v>449.79</v>
      </c>
      <c r="H2632" t="str">
        <f>VLOOKUP(I2632, 'categories'!$A$2:$B$1000, 2, FALSE)</f>
        <v>Cruisers Bicycles</v>
      </c>
      <c r="I2632">
        <f>VLOOKUP(C2632, products!$A$2:$D$1000, 4, FALSE)</f>
        <v>3</v>
      </c>
      <c r="J2632" t="str">
        <f>VLOOKUP(D2632, stores!$A$2:$B$1000, 2, FALSE)</f>
        <v>Santa Cruz Bikes</v>
      </c>
      <c r="K2632" t="str">
        <f>VLOOKUP(C:C,products!$A$2:$B$1000,2,)</f>
        <v>Sun Bicycles Cruz 3 - 2017</v>
      </c>
    </row>
    <row r="2633" spans="1:11" x14ac:dyDescent="0.25">
      <c r="A2633">
        <v>922</v>
      </c>
      <c r="B2633">
        <v>2</v>
      </c>
      <c r="C2633">
        <v>73</v>
      </c>
      <c r="D2633">
        <v>1</v>
      </c>
      <c r="E2633">
        <v>749.99</v>
      </c>
      <c r="F2633">
        <v>0.2</v>
      </c>
      <c r="G2633">
        <f>(order_items[[#This Row],[quantity]]*order_items[[#This Row],[list_price]]-order_items[[#This Row],[discount]])</f>
        <v>749.79</v>
      </c>
      <c r="H2633" t="str">
        <f>VLOOKUP(I2633, 'categories'!$A$2:$B$1000, 2, FALSE)</f>
        <v>Cruisers Bicycles</v>
      </c>
      <c r="I2633">
        <f>VLOOKUP(C2633, products!$A$2:$D$1000, 4, FALSE)</f>
        <v>3</v>
      </c>
      <c r="J2633" t="str">
        <f>VLOOKUP(D2633, stores!$A$2:$B$1000, 2, FALSE)</f>
        <v>Santa Cruz Bikes</v>
      </c>
      <c r="K2633" t="str">
        <f>VLOOKUP(C:C,products!$A$2:$B$1000,2,)</f>
        <v>Sun Bicycles Brickell Tandem 7 - 2017</v>
      </c>
    </row>
    <row r="2634" spans="1:11" x14ac:dyDescent="0.25">
      <c r="A2634">
        <v>922</v>
      </c>
      <c r="B2634">
        <v>3</v>
      </c>
      <c r="C2634">
        <v>86</v>
      </c>
      <c r="D2634">
        <v>1</v>
      </c>
      <c r="E2634">
        <v>149.99</v>
      </c>
      <c r="F2634">
        <v>0.1</v>
      </c>
      <c r="G2634">
        <f>(order_items[[#This Row],[quantity]]*order_items[[#This Row],[list_price]]-order_items[[#This Row],[discount]])</f>
        <v>149.89000000000001</v>
      </c>
      <c r="H2634" t="str">
        <f>VLOOKUP(I2634, 'categories'!$A$2:$B$1000, 2, FALSE)</f>
        <v>Children Bicycles</v>
      </c>
      <c r="I2634">
        <f>VLOOKUP(C2634, products!$A$2:$D$1000, 4, FALSE)</f>
        <v>1</v>
      </c>
      <c r="J2634" t="str">
        <f>VLOOKUP(D2634, stores!$A$2:$B$1000, 2, FALSE)</f>
        <v>Santa Cruz Bikes</v>
      </c>
      <c r="K2634" t="str">
        <f>VLOOKUP(C:C,products!$A$2:$B$1000,2,)</f>
        <v>Trek Girl's Kickster - 2017</v>
      </c>
    </row>
    <row r="2635" spans="1:11" x14ac:dyDescent="0.25">
      <c r="A2635">
        <v>923</v>
      </c>
      <c r="B2635">
        <v>1</v>
      </c>
      <c r="C2635">
        <v>74</v>
      </c>
      <c r="D2635">
        <v>2</v>
      </c>
      <c r="E2635">
        <v>439.99</v>
      </c>
      <c r="F2635">
        <v>0.05</v>
      </c>
      <c r="G2635">
        <f>(order_items[[#This Row],[quantity]]*order_items[[#This Row],[list_price]]-order_items[[#This Row],[discount]])</f>
        <v>879.93000000000006</v>
      </c>
      <c r="H2635" t="str">
        <f>VLOOKUP(I2635, 'categories'!$A$2:$B$1000, 2, FALSE)</f>
        <v>Cruisers Bicycles</v>
      </c>
      <c r="I2635">
        <f>VLOOKUP(C2635, products!$A$2:$D$1000, 4, FALSE)</f>
        <v>3</v>
      </c>
      <c r="J2635" t="str">
        <f>VLOOKUP(D2635, stores!$A$2:$B$1000, 2, FALSE)</f>
        <v>Baldwin Bikes</v>
      </c>
      <c r="K2635" t="str">
        <f>VLOOKUP(C:C,products!$A$2:$B$1000,2,)</f>
        <v>Electra Cruiser Lux 1 - 2017</v>
      </c>
    </row>
    <row r="2636" spans="1:11" x14ac:dyDescent="0.25">
      <c r="A2636">
        <v>923</v>
      </c>
      <c r="B2636">
        <v>2</v>
      </c>
      <c r="C2636">
        <v>6</v>
      </c>
      <c r="D2636">
        <v>1</v>
      </c>
      <c r="E2636">
        <v>469.99</v>
      </c>
      <c r="F2636">
        <v>0.1</v>
      </c>
      <c r="G2636">
        <f>(order_items[[#This Row],[quantity]]*order_items[[#This Row],[list_price]]-order_items[[#This Row],[discount]])</f>
        <v>469.89</v>
      </c>
      <c r="H2636" t="str">
        <f>VLOOKUP(I2636, 'categories'!$A$2:$B$1000, 2, FALSE)</f>
        <v>Mountain Bikes</v>
      </c>
      <c r="I2636">
        <f>VLOOKUP(C2636, products!$A$2:$D$1000, 4, FALSE)</f>
        <v>6</v>
      </c>
      <c r="J2636" t="str">
        <f>VLOOKUP(D2636, stores!$A$2:$B$1000, 2, FALSE)</f>
        <v>Santa Cruz Bikes</v>
      </c>
      <c r="K2636" t="str">
        <f>VLOOKUP(C:C,products!$A$2:$B$1000,2,)</f>
        <v>Surly Ice Cream Truck Frameset - 2016</v>
      </c>
    </row>
    <row r="2637" spans="1:11" x14ac:dyDescent="0.25">
      <c r="A2637">
        <v>924</v>
      </c>
      <c r="B2637">
        <v>1</v>
      </c>
      <c r="C2637">
        <v>97</v>
      </c>
      <c r="D2637">
        <v>2</v>
      </c>
      <c r="E2637">
        <v>349.99</v>
      </c>
      <c r="F2637">
        <v>0.2</v>
      </c>
      <c r="G2637">
        <f>(order_items[[#This Row],[quantity]]*order_items[[#This Row],[list_price]]-order_items[[#This Row],[discount]])</f>
        <v>699.78</v>
      </c>
      <c r="H2637" t="str">
        <f>VLOOKUP(I2637, 'categories'!$A$2:$B$1000, 2, FALSE)</f>
        <v>Children Bicycles</v>
      </c>
      <c r="I2637">
        <f>VLOOKUP(C2637, products!$A$2:$D$1000, 4, FALSE)</f>
        <v>1</v>
      </c>
      <c r="J2637" t="str">
        <f>VLOOKUP(D2637, stores!$A$2:$B$1000, 2, FALSE)</f>
        <v>Baldwin Bikes</v>
      </c>
      <c r="K2637" t="str">
        <f>VLOOKUP(C:C,products!$A$2:$B$1000,2,)</f>
        <v>Electra Savannah 3i (20-inch) - Girl's - 2017</v>
      </c>
    </row>
    <row r="2638" spans="1:11" x14ac:dyDescent="0.25">
      <c r="A2638">
        <v>924</v>
      </c>
      <c r="B2638">
        <v>2</v>
      </c>
      <c r="C2638">
        <v>36</v>
      </c>
      <c r="D2638">
        <v>1</v>
      </c>
      <c r="E2638">
        <v>832.99</v>
      </c>
      <c r="F2638">
        <v>0.2</v>
      </c>
      <c r="G2638">
        <f>(order_items[[#This Row],[quantity]]*order_items[[#This Row],[list_price]]-order_items[[#This Row],[discount]])</f>
        <v>832.79</v>
      </c>
      <c r="H2638" t="str">
        <f>VLOOKUP(I2638, 'categories'!$A$2:$B$1000, 2, FALSE)</f>
        <v>Mountain Bikes</v>
      </c>
      <c r="I2638">
        <f>VLOOKUP(C2638, products!$A$2:$D$1000, 4, FALSE)</f>
        <v>6</v>
      </c>
      <c r="J2638" t="str">
        <f>VLOOKUP(D2638, stores!$A$2:$B$1000, 2, FALSE)</f>
        <v>Santa Cruz Bikes</v>
      </c>
      <c r="K2638" t="str">
        <f>VLOOKUP(C:C,products!$A$2:$B$1000,2,)</f>
        <v>Surly Troll Frameset - 2017</v>
      </c>
    </row>
    <row r="2639" spans="1:11" x14ac:dyDescent="0.25">
      <c r="A2639">
        <v>925</v>
      </c>
      <c r="B2639">
        <v>1</v>
      </c>
      <c r="C2639">
        <v>97</v>
      </c>
      <c r="D2639">
        <v>1</v>
      </c>
      <c r="E2639">
        <v>349.99</v>
      </c>
      <c r="F2639">
        <v>7.0000000000000007E-2</v>
      </c>
      <c r="G2639">
        <f>(order_items[[#This Row],[quantity]]*order_items[[#This Row],[list_price]]-order_items[[#This Row],[discount]])</f>
        <v>349.92</v>
      </c>
      <c r="H2639" t="str">
        <f>VLOOKUP(I2639, 'categories'!$A$2:$B$1000, 2, FALSE)</f>
        <v>Children Bicycles</v>
      </c>
      <c r="I2639">
        <f>VLOOKUP(C2639, products!$A$2:$D$1000, 4, FALSE)</f>
        <v>1</v>
      </c>
      <c r="J2639" t="str">
        <f>VLOOKUP(D2639, stores!$A$2:$B$1000, 2, FALSE)</f>
        <v>Santa Cruz Bikes</v>
      </c>
      <c r="K2639" t="str">
        <f>VLOOKUP(C:C,products!$A$2:$B$1000,2,)</f>
        <v>Electra Savannah 3i (20-inch) - Girl's - 2017</v>
      </c>
    </row>
    <row r="2640" spans="1:11" x14ac:dyDescent="0.25">
      <c r="A2640">
        <v>925</v>
      </c>
      <c r="B2640">
        <v>2</v>
      </c>
      <c r="C2640">
        <v>62</v>
      </c>
      <c r="D2640">
        <v>2</v>
      </c>
      <c r="E2640">
        <v>3499.99</v>
      </c>
      <c r="F2640">
        <v>0.2</v>
      </c>
      <c r="G2640">
        <f>(order_items[[#This Row],[quantity]]*order_items[[#This Row],[list_price]]-order_items[[#This Row],[discount]])</f>
        <v>6999.78</v>
      </c>
      <c r="H2640" t="str">
        <f>VLOOKUP(I2640, 'categories'!$A$2:$B$1000, 2, FALSE)</f>
        <v>Cyclocross Bicycles</v>
      </c>
      <c r="I2640">
        <f>VLOOKUP(C2640, products!$A$2:$D$1000, 4, FALSE)</f>
        <v>4</v>
      </c>
      <c r="J2640" t="str">
        <f>VLOOKUP(D2640, stores!$A$2:$B$1000, 2, FALSE)</f>
        <v>Baldwin Bikes</v>
      </c>
      <c r="K2640" t="str">
        <f>VLOOKUP(C:C,products!$A$2:$B$1000,2,)</f>
        <v>Trek Boone 7 - 2017</v>
      </c>
    </row>
    <row r="2641" spans="1:11" x14ac:dyDescent="0.25">
      <c r="A2641">
        <v>926</v>
      </c>
      <c r="B2641">
        <v>1</v>
      </c>
      <c r="C2641">
        <v>37</v>
      </c>
      <c r="D2641">
        <v>2</v>
      </c>
      <c r="E2641">
        <v>379.99</v>
      </c>
      <c r="F2641">
        <v>0.2</v>
      </c>
      <c r="G2641">
        <f>(order_items[[#This Row],[quantity]]*order_items[[#This Row],[list_price]]-order_items[[#This Row],[discount]])</f>
        <v>759.78</v>
      </c>
      <c r="H2641" t="str">
        <f>VLOOKUP(I2641, 'categories'!$A$2:$B$1000, 2, FALSE)</f>
        <v>Mountain Bikes</v>
      </c>
      <c r="I2641">
        <f>VLOOKUP(C2641, products!$A$2:$D$1000, 4, FALSE)</f>
        <v>6</v>
      </c>
      <c r="J2641" t="str">
        <f>VLOOKUP(D2641, stores!$A$2:$B$1000, 2, FALSE)</f>
        <v>Baldwin Bikes</v>
      </c>
      <c r="K2641" t="str">
        <f>VLOOKUP(C:C,products!$A$2:$B$1000,2,)</f>
        <v>Haro Flightline One ST - 2017</v>
      </c>
    </row>
    <row r="2642" spans="1:11" x14ac:dyDescent="0.25">
      <c r="A2642">
        <v>927</v>
      </c>
      <c r="B2642">
        <v>1</v>
      </c>
      <c r="C2642">
        <v>74</v>
      </c>
      <c r="D2642">
        <v>2</v>
      </c>
      <c r="E2642">
        <v>439.99</v>
      </c>
      <c r="F2642">
        <v>0.1</v>
      </c>
      <c r="G2642">
        <f>(order_items[[#This Row],[quantity]]*order_items[[#This Row],[list_price]]-order_items[[#This Row],[discount]])</f>
        <v>879.88</v>
      </c>
      <c r="H2642" t="str">
        <f>VLOOKUP(I2642, 'categories'!$A$2:$B$1000, 2, FALSE)</f>
        <v>Cruisers Bicycles</v>
      </c>
      <c r="I2642">
        <f>VLOOKUP(C2642, products!$A$2:$D$1000, 4, FALSE)</f>
        <v>3</v>
      </c>
      <c r="J2642" t="str">
        <f>VLOOKUP(D2642, stores!$A$2:$B$1000, 2, FALSE)</f>
        <v>Baldwin Bikes</v>
      </c>
      <c r="K2642" t="str">
        <f>VLOOKUP(C:C,products!$A$2:$B$1000,2,)</f>
        <v>Electra Cruiser Lux 1 - 2017</v>
      </c>
    </row>
    <row r="2643" spans="1:11" x14ac:dyDescent="0.25">
      <c r="A2643">
        <v>927</v>
      </c>
      <c r="B2643">
        <v>2</v>
      </c>
      <c r="C2643">
        <v>16</v>
      </c>
      <c r="D2643">
        <v>2</v>
      </c>
      <c r="E2643">
        <v>599.99</v>
      </c>
      <c r="F2643">
        <v>0.2</v>
      </c>
      <c r="G2643">
        <f>(order_items[[#This Row],[quantity]]*order_items[[#This Row],[list_price]]-order_items[[#This Row],[discount]])</f>
        <v>1199.78</v>
      </c>
      <c r="H2643" t="str">
        <f>VLOOKUP(I2643, 'categories'!$A$2:$B$1000, 2, FALSE)</f>
        <v>Cruisers Bicycles</v>
      </c>
      <c r="I2643">
        <f>VLOOKUP(C2643, products!$A$2:$D$1000, 4, FALSE)</f>
        <v>3</v>
      </c>
      <c r="J2643" t="str">
        <f>VLOOKUP(D2643, stores!$A$2:$B$1000, 2, FALSE)</f>
        <v>Baldwin Bikes</v>
      </c>
      <c r="K2643" t="str">
        <f>VLOOKUP(C:C,products!$A$2:$B$1000,2,)</f>
        <v>Electra Townie Original 7D EQ - 2016</v>
      </c>
    </row>
    <row r="2644" spans="1:11" x14ac:dyDescent="0.25">
      <c r="A2644">
        <v>927</v>
      </c>
      <c r="B2644">
        <v>3</v>
      </c>
      <c r="C2644">
        <v>50</v>
      </c>
      <c r="D2644">
        <v>1</v>
      </c>
      <c r="E2644">
        <v>5999.99</v>
      </c>
      <c r="F2644">
        <v>0.1</v>
      </c>
      <c r="G2644">
        <f>(order_items[[#This Row],[quantity]]*order_items[[#This Row],[list_price]]-order_items[[#This Row],[discount]])</f>
        <v>5999.8899999999994</v>
      </c>
      <c r="H2644" t="str">
        <f>VLOOKUP(I2644, 'categories'!$A$2:$B$1000, 2, FALSE)</f>
        <v>Road Bikes</v>
      </c>
      <c r="I2644">
        <f>VLOOKUP(C2644, products!$A$2:$D$1000, 4, FALSE)</f>
        <v>7</v>
      </c>
      <c r="J2644" t="str">
        <f>VLOOKUP(D2644, stores!$A$2:$B$1000, 2, FALSE)</f>
        <v>Santa Cruz Bikes</v>
      </c>
      <c r="K2644" t="str">
        <f>VLOOKUP(C:C,products!$A$2:$B$1000,2,)</f>
        <v>Trek Silque SLR 7 Women's - 2017</v>
      </c>
    </row>
    <row r="2645" spans="1:11" x14ac:dyDescent="0.25">
      <c r="A2645">
        <v>927</v>
      </c>
      <c r="B2645">
        <v>4</v>
      </c>
      <c r="C2645">
        <v>3</v>
      </c>
      <c r="D2645">
        <v>1</v>
      </c>
      <c r="E2645">
        <v>999.99</v>
      </c>
      <c r="F2645">
        <v>0.1</v>
      </c>
      <c r="G2645">
        <f>(order_items[[#This Row],[quantity]]*order_items[[#This Row],[list_price]]-order_items[[#This Row],[discount]])</f>
        <v>999.89</v>
      </c>
      <c r="H2645" t="str">
        <f>VLOOKUP(I2645, 'categories'!$A$2:$B$1000, 2, FALSE)</f>
        <v>Mountain Bikes</v>
      </c>
      <c r="I2645">
        <f>VLOOKUP(C2645, products!$A$2:$D$1000, 4, FALSE)</f>
        <v>6</v>
      </c>
      <c r="J2645" t="str">
        <f>VLOOKUP(D2645, stores!$A$2:$B$1000, 2, FALSE)</f>
        <v>Santa Cruz Bikes</v>
      </c>
      <c r="K2645" t="str">
        <f>VLOOKUP(C:C,products!$A$2:$B$1000,2,)</f>
        <v>Surly Wednesday Frameset - 2016</v>
      </c>
    </row>
    <row r="2646" spans="1:11" x14ac:dyDescent="0.25">
      <c r="A2646">
        <v>927</v>
      </c>
      <c r="B2646">
        <v>5</v>
      </c>
      <c r="C2646">
        <v>43</v>
      </c>
      <c r="D2646">
        <v>1</v>
      </c>
      <c r="E2646">
        <v>5299.99</v>
      </c>
      <c r="F2646">
        <v>7.0000000000000007E-2</v>
      </c>
      <c r="G2646">
        <f>(order_items[[#This Row],[quantity]]*order_items[[#This Row],[list_price]]-order_items[[#This Row],[discount]])</f>
        <v>5299.92</v>
      </c>
      <c r="H2646" t="str">
        <f>VLOOKUP(I2646, 'categories'!$A$2:$B$1000, 2, FALSE)</f>
        <v>Mountain Bikes</v>
      </c>
      <c r="I2646">
        <f>VLOOKUP(C2646, products!$A$2:$D$1000, 4, FALSE)</f>
        <v>6</v>
      </c>
      <c r="J2646" t="str">
        <f>VLOOKUP(D2646, stores!$A$2:$B$1000, 2, FALSE)</f>
        <v>Santa Cruz Bikes</v>
      </c>
      <c r="K2646" t="str">
        <f>VLOOKUP(C:C,products!$A$2:$B$1000,2,)</f>
        <v>Trek Fuel EX 9.8 27.5 Plus - 2017</v>
      </c>
    </row>
    <row r="2647" spans="1:11" x14ac:dyDescent="0.25">
      <c r="A2647">
        <v>928</v>
      </c>
      <c r="B2647">
        <v>1</v>
      </c>
      <c r="C2647">
        <v>71</v>
      </c>
      <c r="D2647">
        <v>2</v>
      </c>
      <c r="E2647">
        <v>416.99</v>
      </c>
      <c r="F2647">
        <v>0.05</v>
      </c>
      <c r="G2647">
        <f>(order_items[[#This Row],[quantity]]*order_items[[#This Row],[list_price]]-order_items[[#This Row],[discount]])</f>
        <v>833.93000000000006</v>
      </c>
      <c r="H2647" t="str">
        <f>VLOOKUP(I2647, 'categories'!$A$2:$B$1000, 2, FALSE)</f>
        <v>Cruisers Bicycles</v>
      </c>
      <c r="I2647">
        <f>VLOOKUP(C2647, products!$A$2:$D$1000, 4, FALSE)</f>
        <v>3</v>
      </c>
      <c r="J2647" t="str">
        <f>VLOOKUP(D2647, stores!$A$2:$B$1000, 2, FALSE)</f>
        <v>Baldwin Bikes</v>
      </c>
      <c r="K2647" t="str">
        <f>VLOOKUP(C:C,products!$A$2:$B$1000,2,)</f>
        <v>Sun Bicycles Atlas X-Type - 2017</v>
      </c>
    </row>
    <row r="2648" spans="1:11" x14ac:dyDescent="0.25">
      <c r="A2648">
        <v>928</v>
      </c>
      <c r="B2648">
        <v>2</v>
      </c>
      <c r="C2648">
        <v>83</v>
      </c>
      <c r="D2648">
        <v>1</v>
      </c>
      <c r="E2648">
        <v>149.99</v>
      </c>
      <c r="F2648">
        <v>0.2</v>
      </c>
      <c r="G2648">
        <f>(order_items[[#This Row],[quantity]]*order_items[[#This Row],[list_price]]-order_items[[#This Row],[discount]])</f>
        <v>149.79000000000002</v>
      </c>
      <c r="H2648" t="str">
        <f>VLOOKUP(I2648, 'categories'!$A$2:$B$1000, 2, FALSE)</f>
        <v>Children Bicycles</v>
      </c>
      <c r="I2648">
        <f>VLOOKUP(C2648, products!$A$2:$D$1000, 4, FALSE)</f>
        <v>1</v>
      </c>
      <c r="J2648" t="str">
        <f>VLOOKUP(D2648, stores!$A$2:$B$1000, 2, FALSE)</f>
        <v>Santa Cruz Bikes</v>
      </c>
      <c r="K2648" t="str">
        <f>VLOOKUP(C:C,products!$A$2:$B$1000,2,)</f>
        <v>Trek Boy's Kickster - 2015/2017</v>
      </c>
    </row>
    <row r="2649" spans="1:11" x14ac:dyDescent="0.25">
      <c r="A2649">
        <v>929</v>
      </c>
      <c r="B2649">
        <v>1</v>
      </c>
      <c r="C2649">
        <v>82</v>
      </c>
      <c r="D2649">
        <v>1</v>
      </c>
      <c r="E2649">
        <v>659.99</v>
      </c>
      <c r="F2649">
        <v>0.2</v>
      </c>
      <c r="G2649">
        <f>(order_items[[#This Row],[quantity]]*order_items[[#This Row],[list_price]]-order_items[[#This Row],[discount]])</f>
        <v>659.79</v>
      </c>
      <c r="H2649" t="str">
        <f>VLOOKUP(I2649, 'categories'!$A$2:$B$1000, 2, FALSE)</f>
        <v>Cruisers Bicycles</v>
      </c>
      <c r="I2649">
        <f>VLOOKUP(C2649, products!$A$2:$D$1000, 4, FALSE)</f>
        <v>3</v>
      </c>
      <c r="J2649" t="str">
        <f>VLOOKUP(D2649, stores!$A$2:$B$1000, 2, FALSE)</f>
        <v>Santa Cruz Bikes</v>
      </c>
      <c r="K2649" t="str">
        <f>VLOOKUP(C:C,products!$A$2:$B$1000,2,)</f>
        <v>Electra Amsterdam Original 3i Ladies' - 2017</v>
      </c>
    </row>
    <row r="2650" spans="1:11" x14ac:dyDescent="0.25">
      <c r="A2650">
        <v>929</v>
      </c>
      <c r="B2650">
        <v>2</v>
      </c>
      <c r="C2650">
        <v>63</v>
      </c>
      <c r="D2650">
        <v>2</v>
      </c>
      <c r="E2650">
        <v>3499.99</v>
      </c>
      <c r="F2650">
        <v>0.1</v>
      </c>
      <c r="G2650">
        <f>(order_items[[#This Row],[quantity]]*order_items[[#This Row],[list_price]]-order_items[[#This Row],[discount]])</f>
        <v>6999.8799999999992</v>
      </c>
      <c r="H2650" t="str">
        <f>VLOOKUP(I2650, 'categories'!$A$2:$B$1000, 2, FALSE)</f>
        <v>Cyclocross Bicycles</v>
      </c>
      <c r="I2650">
        <f>VLOOKUP(C2650, products!$A$2:$D$1000, 4, FALSE)</f>
        <v>4</v>
      </c>
      <c r="J2650" t="str">
        <f>VLOOKUP(D2650, stores!$A$2:$B$1000, 2, FALSE)</f>
        <v>Baldwin Bikes</v>
      </c>
      <c r="K2650" t="str">
        <f>VLOOKUP(C:C,products!$A$2:$B$1000,2,)</f>
        <v>Trek Boone Race Shop Limited - 2017</v>
      </c>
    </row>
    <row r="2651" spans="1:11" x14ac:dyDescent="0.25">
      <c r="A2651">
        <v>929</v>
      </c>
      <c r="B2651">
        <v>3</v>
      </c>
      <c r="C2651">
        <v>24</v>
      </c>
      <c r="D2651">
        <v>1</v>
      </c>
      <c r="E2651">
        <v>549.99</v>
      </c>
      <c r="F2651">
        <v>0.05</v>
      </c>
      <c r="G2651">
        <f>(order_items[[#This Row],[quantity]]*order_items[[#This Row],[list_price]]-order_items[[#This Row],[discount]])</f>
        <v>549.94000000000005</v>
      </c>
      <c r="H2651" t="str">
        <f>VLOOKUP(I2651, 'categories'!$A$2:$B$1000, 2, FALSE)</f>
        <v>Comfort Bicycles</v>
      </c>
      <c r="I2651">
        <f>VLOOKUP(C2651, products!$A$2:$D$1000, 4, FALSE)</f>
        <v>2</v>
      </c>
      <c r="J2651" t="str">
        <f>VLOOKUP(D2651, stores!$A$2:$B$1000, 2, FALSE)</f>
        <v>Santa Cruz Bikes</v>
      </c>
      <c r="K2651" t="str">
        <f>VLOOKUP(C:C,products!$A$2:$B$1000,2,)</f>
        <v>Electra Townie Original 21D - 2016</v>
      </c>
    </row>
    <row r="2652" spans="1:11" x14ac:dyDescent="0.25">
      <c r="A2652">
        <v>930</v>
      </c>
      <c r="B2652">
        <v>1</v>
      </c>
      <c r="C2652">
        <v>56</v>
      </c>
      <c r="D2652">
        <v>2</v>
      </c>
      <c r="E2652">
        <v>5499.99</v>
      </c>
      <c r="F2652">
        <v>7.0000000000000007E-2</v>
      </c>
      <c r="G2652">
        <f>(order_items[[#This Row],[quantity]]*order_items[[#This Row],[list_price]]-order_items[[#This Row],[discount]])</f>
        <v>10999.91</v>
      </c>
      <c r="H2652" t="str">
        <f>VLOOKUP(I2652, 'categories'!$A$2:$B$1000, 2, FALSE)</f>
        <v>Road Bikes</v>
      </c>
      <c r="I2652">
        <f>VLOOKUP(C2652, products!$A$2:$D$1000, 4, FALSE)</f>
        <v>7</v>
      </c>
      <c r="J2652" t="str">
        <f>VLOOKUP(D2652, stores!$A$2:$B$1000, 2, FALSE)</f>
        <v>Baldwin Bikes</v>
      </c>
      <c r="K2652" t="str">
        <f>VLOOKUP(C:C,products!$A$2:$B$1000,2,)</f>
        <v>Trek Domane SLR 6 Disc - 2017</v>
      </c>
    </row>
    <row r="2653" spans="1:11" x14ac:dyDescent="0.25">
      <c r="A2653">
        <v>930</v>
      </c>
      <c r="B2653">
        <v>2</v>
      </c>
      <c r="C2653">
        <v>82</v>
      </c>
      <c r="D2653">
        <v>1</v>
      </c>
      <c r="E2653">
        <v>659.99</v>
      </c>
      <c r="F2653">
        <v>7.0000000000000007E-2</v>
      </c>
      <c r="G2653">
        <f>(order_items[[#This Row],[quantity]]*order_items[[#This Row],[list_price]]-order_items[[#This Row],[discount]])</f>
        <v>659.92</v>
      </c>
      <c r="H2653" t="str">
        <f>VLOOKUP(I2653, 'categories'!$A$2:$B$1000, 2, FALSE)</f>
        <v>Cruisers Bicycles</v>
      </c>
      <c r="I2653">
        <f>VLOOKUP(C2653, products!$A$2:$D$1000, 4, FALSE)</f>
        <v>3</v>
      </c>
      <c r="J2653" t="str">
        <f>VLOOKUP(D2653, stores!$A$2:$B$1000, 2, FALSE)</f>
        <v>Santa Cruz Bikes</v>
      </c>
      <c r="K2653" t="str">
        <f>VLOOKUP(C:C,products!$A$2:$B$1000,2,)</f>
        <v>Electra Amsterdam Original 3i Ladies' - 2017</v>
      </c>
    </row>
    <row r="2654" spans="1:11" x14ac:dyDescent="0.25">
      <c r="A2654">
        <v>930</v>
      </c>
      <c r="B2654">
        <v>3</v>
      </c>
      <c r="C2654">
        <v>60</v>
      </c>
      <c r="D2654">
        <v>1</v>
      </c>
      <c r="E2654">
        <v>1559.99</v>
      </c>
      <c r="F2654">
        <v>0.1</v>
      </c>
      <c r="G2654">
        <f>(order_items[[#This Row],[quantity]]*order_items[[#This Row],[list_price]]-order_items[[#This Row],[discount]])</f>
        <v>1559.89</v>
      </c>
      <c r="H2654" t="str">
        <f>VLOOKUP(I2654, 'categories'!$A$2:$B$1000, 2, FALSE)</f>
        <v>Electric Bikes</v>
      </c>
      <c r="I2654">
        <f>VLOOKUP(C2654, products!$A$2:$D$1000, 4, FALSE)</f>
        <v>5</v>
      </c>
      <c r="J2654" t="str">
        <f>VLOOKUP(D2654, stores!$A$2:$B$1000, 2, FALSE)</f>
        <v>Santa Cruz Bikes</v>
      </c>
      <c r="K2654" t="str">
        <f>VLOOKUP(C:C,products!$A$2:$B$1000,2,)</f>
        <v>Sun Bicycles ElectroLite - 2017</v>
      </c>
    </row>
    <row r="2655" spans="1:11" x14ac:dyDescent="0.25">
      <c r="A2655">
        <v>930</v>
      </c>
      <c r="B2655">
        <v>4</v>
      </c>
      <c r="C2655">
        <v>65</v>
      </c>
      <c r="D2655">
        <v>2</v>
      </c>
      <c r="E2655">
        <v>346.99</v>
      </c>
      <c r="F2655">
        <v>0.05</v>
      </c>
      <c r="G2655">
        <f>(order_items[[#This Row],[quantity]]*order_items[[#This Row],[list_price]]-order_items[[#This Row],[discount]])</f>
        <v>693.93000000000006</v>
      </c>
      <c r="H2655" t="str">
        <f>VLOOKUP(I2655, 'categories'!$A$2:$B$1000, 2, FALSE)</f>
        <v>Cruisers Bicycles</v>
      </c>
      <c r="I2655">
        <f>VLOOKUP(C2655, products!$A$2:$D$1000, 4, FALSE)</f>
        <v>3</v>
      </c>
      <c r="J2655" t="str">
        <f>VLOOKUP(D2655, stores!$A$2:$B$1000, 2, FALSE)</f>
        <v>Baldwin Bikes</v>
      </c>
      <c r="K2655" t="str">
        <f>VLOOKUP(C:C,products!$A$2:$B$1000,2,)</f>
        <v>Sun Bicycles Lil Bolt Type-R - 2017</v>
      </c>
    </row>
    <row r="2656" spans="1:11" x14ac:dyDescent="0.25">
      <c r="A2656">
        <v>930</v>
      </c>
      <c r="B2656">
        <v>5</v>
      </c>
      <c r="C2656">
        <v>51</v>
      </c>
      <c r="D2656">
        <v>2</v>
      </c>
      <c r="E2656">
        <v>6499.99</v>
      </c>
      <c r="F2656">
        <v>0.1</v>
      </c>
      <c r="G2656">
        <f>(order_items[[#This Row],[quantity]]*order_items[[#This Row],[list_price]]-order_items[[#This Row],[discount]])</f>
        <v>12999.88</v>
      </c>
      <c r="H2656" t="str">
        <f>VLOOKUP(I2656, 'categories'!$A$2:$B$1000, 2, FALSE)</f>
        <v>Road Bikes</v>
      </c>
      <c r="I2656">
        <f>VLOOKUP(C2656, products!$A$2:$D$1000, 4, FALSE)</f>
        <v>7</v>
      </c>
      <c r="J2656" t="str">
        <f>VLOOKUP(D2656, stores!$A$2:$B$1000, 2, FALSE)</f>
        <v>Baldwin Bikes</v>
      </c>
      <c r="K2656" t="str">
        <f>VLOOKUP(C:C,products!$A$2:$B$1000,2,)</f>
        <v>Trek Silque SLR 8 Women's - 2017</v>
      </c>
    </row>
    <row r="2657" spans="1:11" x14ac:dyDescent="0.25">
      <c r="A2657">
        <v>931</v>
      </c>
      <c r="B2657">
        <v>1</v>
      </c>
      <c r="C2657">
        <v>49</v>
      </c>
      <c r="D2657">
        <v>2</v>
      </c>
      <c r="E2657">
        <v>3499.99</v>
      </c>
      <c r="F2657">
        <v>7.0000000000000007E-2</v>
      </c>
      <c r="G2657">
        <f>(order_items[[#This Row],[quantity]]*order_items[[#This Row],[list_price]]-order_items[[#This Row],[discount]])</f>
        <v>6999.91</v>
      </c>
      <c r="H2657" t="str">
        <f>VLOOKUP(I2657, 'categories'!$A$2:$B$1000, 2, FALSE)</f>
        <v>Road Bikes</v>
      </c>
      <c r="I2657">
        <f>VLOOKUP(C2657, products!$A$2:$D$1000, 4, FALSE)</f>
        <v>7</v>
      </c>
      <c r="J2657" t="str">
        <f>VLOOKUP(D2657, stores!$A$2:$B$1000, 2, FALSE)</f>
        <v>Baldwin Bikes</v>
      </c>
      <c r="K2657" t="str">
        <f>VLOOKUP(C:C,products!$A$2:$B$1000,2,)</f>
        <v>Trek Domane SL 6 - 2017</v>
      </c>
    </row>
    <row r="2658" spans="1:11" x14ac:dyDescent="0.25">
      <c r="A2658">
        <v>931</v>
      </c>
      <c r="B2658">
        <v>2</v>
      </c>
      <c r="C2658">
        <v>76</v>
      </c>
      <c r="D2658">
        <v>1</v>
      </c>
      <c r="E2658">
        <v>299.99</v>
      </c>
      <c r="F2658">
        <v>0.2</v>
      </c>
      <c r="G2658">
        <f>(order_items[[#This Row],[quantity]]*order_items[[#This Row],[list_price]]-order_items[[#This Row],[discount]])</f>
        <v>299.79000000000002</v>
      </c>
      <c r="H2658" t="str">
        <f>VLOOKUP(I2658, 'categories'!$A$2:$B$1000, 2, FALSE)</f>
        <v>Cruisers Bicycles</v>
      </c>
      <c r="I2658">
        <f>VLOOKUP(C2658, products!$A$2:$D$1000, 4, FALSE)</f>
        <v>3</v>
      </c>
      <c r="J2658" t="str">
        <f>VLOOKUP(D2658, stores!$A$2:$B$1000, 2, FALSE)</f>
        <v>Santa Cruz Bikes</v>
      </c>
      <c r="K2658" t="str">
        <f>VLOOKUP(C:C,products!$A$2:$B$1000,2,)</f>
        <v>Electra Girl's Hawaii 1 16" - 2017</v>
      </c>
    </row>
    <row r="2659" spans="1:11" x14ac:dyDescent="0.25">
      <c r="A2659">
        <v>932</v>
      </c>
      <c r="B2659">
        <v>1</v>
      </c>
      <c r="C2659">
        <v>74</v>
      </c>
      <c r="D2659">
        <v>1</v>
      </c>
      <c r="E2659">
        <v>439.99</v>
      </c>
      <c r="F2659">
        <v>0.05</v>
      </c>
      <c r="G2659">
        <f>(order_items[[#This Row],[quantity]]*order_items[[#This Row],[list_price]]-order_items[[#This Row],[discount]])</f>
        <v>439.94</v>
      </c>
      <c r="H2659" t="str">
        <f>VLOOKUP(I2659, 'categories'!$A$2:$B$1000, 2, FALSE)</f>
        <v>Cruisers Bicycles</v>
      </c>
      <c r="I2659">
        <f>VLOOKUP(C2659, products!$A$2:$D$1000, 4, FALSE)</f>
        <v>3</v>
      </c>
      <c r="J2659" t="str">
        <f>VLOOKUP(D2659, stores!$A$2:$B$1000, 2, FALSE)</f>
        <v>Santa Cruz Bikes</v>
      </c>
      <c r="K2659" t="str">
        <f>VLOOKUP(C:C,products!$A$2:$B$1000,2,)</f>
        <v>Electra Cruiser Lux 1 - 2017</v>
      </c>
    </row>
    <row r="2660" spans="1:11" x14ac:dyDescent="0.25">
      <c r="A2660">
        <v>933</v>
      </c>
      <c r="B2660">
        <v>1</v>
      </c>
      <c r="C2660">
        <v>77</v>
      </c>
      <c r="D2660">
        <v>1</v>
      </c>
      <c r="E2660">
        <v>799.99</v>
      </c>
      <c r="F2660">
        <v>7.0000000000000007E-2</v>
      </c>
      <c r="G2660">
        <f>(order_items[[#This Row],[quantity]]*order_items[[#This Row],[list_price]]-order_items[[#This Row],[discount]])</f>
        <v>799.92</v>
      </c>
      <c r="H2660" t="str">
        <f>VLOOKUP(I2660, 'categories'!$A$2:$B$1000, 2, FALSE)</f>
        <v>Cruisers Bicycles</v>
      </c>
      <c r="I2660">
        <f>VLOOKUP(C2660, products!$A$2:$D$1000, 4, FALSE)</f>
        <v>3</v>
      </c>
      <c r="J2660" t="str">
        <f>VLOOKUP(D2660, stores!$A$2:$B$1000, 2, FALSE)</f>
        <v>Santa Cruz Bikes</v>
      </c>
      <c r="K2660" t="str">
        <f>VLOOKUP(C:C,products!$A$2:$B$1000,2,)</f>
        <v>Electra Glam Punk 3i Ladies' - 2017</v>
      </c>
    </row>
    <row r="2661" spans="1:11" x14ac:dyDescent="0.25">
      <c r="A2661">
        <v>933</v>
      </c>
      <c r="B2661">
        <v>2</v>
      </c>
      <c r="C2661">
        <v>21</v>
      </c>
      <c r="D2661">
        <v>1</v>
      </c>
      <c r="E2661">
        <v>269.99</v>
      </c>
      <c r="F2661">
        <v>0.2</v>
      </c>
      <c r="G2661">
        <f>(order_items[[#This Row],[quantity]]*order_items[[#This Row],[list_price]]-order_items[[#This Row],[discount]])</f>
        <v>269.79000000000002</v>
      </c>
      <c r="H2661" t="str">
        <f>VLOOKUP(I2661, 'categories'!$A$2:$B$1000, 2, FALSE)</f>
        <v>Children Bicycles</v>
      </c>
      <c r="I2661">
        <f>VLOOKUP(C2661, products!$A$2:$D$1000, 4, FALSE)</f>
        <v>1</v>
      </c>
      <c r="J2661" t="str">
        <f>VLOOKUP(D2661, stores!$A$2:$B$1000, 2, FALSE)</f>
        <v>Santa Cruz Bikes</v>
      </c>
      <c r="K2661" t="str">
        <f>VLOOKUP(C:C,products!$A$2:$B$1000,2,)</f>
        <v>Electra Cruiser 1 (24-Inch) - 2016</v>
      </c>
    </row>
    <row r="2662" spans="1:11" x14ac:dyDescent="0.25">
      <c r="A2662">
        <v>933</v>
      </c>
      <c r="B2662">
        <v>3</v>
      </c>
      <c r="C2662">
        <v>75</v>
      </c>
      <c r="D2662">
        <v>2</v>
      </c>
      <c r="E2662">
        <v>599.99</v>
      </c>
      <c r="F2662">
        <v>0.05</v>
      </c>
      <c r="G2662">
        <f>(order_items[[#This Row],[quantity]]*order_items[[#This Row],[list_price]]-order_items[[#This Row],[discount]])</f>
        <v>1199.93</v>
      </c>
      <c r="H2662" t="str">
        <f>VLOOKUP(I2662, 'categories'!$A$2:$B$1000, 2, FALSE)</f>
        <v>Cruisers Bicycles</v>
      </c>
      <c r="I2662">
        <f>VLOOKUP(C2662, products!$A$2:$D$1000, 4, FALSE)</f>
        <v>3</v>
      </c>
      <c r="J2662" t="str">
        <f>VLOOKUP(D2662, stores!$A$2:$B$1000, 2, FALSE)</f>
        <v>Baldwin Bikes</v>
      </c>
      <c r="K2662" t="str">
        <f>VLOOKUP(C:C,products!$A$2:$B$1000,2,)</f>
        <v>Electra Cruiser Lux Fat Tire 1 Ladies - 2017</v>
      </c>
    </row>
    <row r="2663" spans="1:11" x14ac:dyDescent="0.25">
      <c r="A2663">
        <v>934</v>
      </c>
      <c r="B2663">
        <v>1</v>
      </c>
      <c r="C2663">
        <v>35</v>
      </c>
      <c r="D2663">
        <v>2</v>
      </c>
      <c r="E2663">
        <v>832.99</v>
      </c>
      <c r="F2663">
        <v>0.05</v>
      </c>
      <c r="G2663">
        <f>(order_items[[#This Row],[quantity]]*order_items[[#This Row],[list_price]]-order_items[[#This Row],[discount]])</f>
        <v>1665.93</v>
      </c>
      <c r="H2663" t="str">
        <f>VLOOKUP(I2663, 'categories'!$A$2:$B$1000, 2, FALSE)</f>
        <v>Mountain Bikes</v>
      </c>
      <c r="I2663">
        <f>VLOOKUP(C2663, products!$A$2:$D$1000, 4, FALSE)</f>
        <v>6</v>
      </c>
      <c r="J2663" t="str">
        <f>VLOOKUP(D2663, stores!$A$2:$B$1000, 2, FALSE)</f>
        <v>Baldwin Bikes</v>
      </c>
      <c r="K2663" t="str">
        <f>VLOOKUP(C:C,products!$A$2:$B$1000,2,)</f>
        <v>Sun Bicycles Spider 3i - 2017</v>
      </c>
    </row>
    <row r="2664" spans="1:11" x14ac:dyDescent="0.25">
      <c r="A2664">
        <v>934</v>
      </c>
      <c r="B2664">
        <v>2</v>
      </c>
      <c r="C2664">
        <v>48</v>
      </c>
      <c r="D2664">
        <v>1</v>
      </c>
      <c r="E2664">
        <v>1499.99</v>
      </c>
      <c r="F2664">
        <v>0.05</v>
      </c>
      <c r="G2664">
        <f>(order_items[[#This Row],[quantity]]*order_items[[#This Row],[list_price]]-order_items[[#This Row],[discount]])</f>
        <v>1499.94</v>
      </c>
      <c r="H2664" t="str">
        <f>VLOOKUP(I2664, 'categories'!$A$2:$B$1000, 2, FALSE)</f>
        <v>Road Bikes</v>
      </c>
      <c r="I2664">
        <f>VLOOKUP(C2664, products!$A$2:$D$1000, 4, FALSE)</f>
        <v>7</v>
      </c>
      <c r="J2664" t="str">
        <f>VLOOKUP(D2664, stores!$A$2:$B$1000, 2, FALSE)</f>
        <v>Santa Cruz Bikes</v>
      </c>
      <c r="K2664" t="str">
        <f>VLOOKUP(C:C,products!$A$2:$B$1000,2,)</f>
        <v>Trek Emonda S 4 - 2017</v>
      </c>
    </row>
    <row r="2665" spans="1:11" x14ac:dyDescent="0.25">
      <c r="A2665">
        <v>934</v>
      </c>
      <c r="B2665">
        <v>3</v>
      </c>
      <c r="C2665">
        <v>18</v>
      </c>
      <c r="D2665">
        <v>1</v>
      </c>
      <c r="E2665">
        <v>449</v>
      </c>
      <c r="F2665">
        <v>0.1</v>
      </c>
      <c r="G2665">
        <f>(order_items[[#This Row],[quantity]]*order_items[[#This Row],[list_price]]-order_items[[#This Row],[discount]])</f>
        <v>448.9</v>
      </c>
      <c r="H2665" t="str">
        <f>VLOOKUP(I2665, 'categories'!$A$2:$B$1000, 2, FALSE)</f>
        <v>Cruisers Bicycles</v>
      </c>
      <c r="I2665">
        <f>VLOOKUP(C2665, products!$A$2:$D$1000, 4, FALSE)</f>
        <v>3</v>
      </c>
      <c r="J2665" t="str">
        <f>VLOOKUP(D2665, stores!$A$2:$B$1000, 2, FALSE)</f>
        <v>Santa Cruz Bikes</v>
      </c>
      <c r="K2665" t="str">
        <f>VLOOKUP(C:C,products!$A$2:$B$1000,2,)</f>
        <v>Pure Cycles Western 3-Speed - Women's - 2015/2016</v>
      </c>
    </row>
    <row r="2666" spans="1:11" x14ac:dyDescent="0.25">
      <c r="A2666">
        <v>934</v>
      </c>
      <c r="B2666">
        <v>4</v>
      </c>
      <c r="C2666">
        <v>61</v>
      </c>
      <c r="D2666">
        <v>1</v>
      </c>
      <c r="E2666">
        <v>4999.99</v>
      </c>
      <c r="F2666">
        <v>7.0000000000000007E-2</v>
      </c>
      <c r="G2666">
        <f>(order_items[[#This Row],[quantity]]*order_items[[#This Row],[list_price]]-order_items[[#This Row],[discount]])</f>
        <v>4999.92</v>
      </c>
      <c r="H2666" t="str">
        <f>VLOOKUP(I2666, 'categories'!$A$2:$B$1000, 2, FALSE)</f>
        <v>Electric Bikes</v>
      </c>
      <c r="I2666">
        <f>VLOOKUP(C2666, products!$A$2:$D$1000, 4, FALSE)</f>
        <v>5</v>
      </c>
      <c r="J2666" t="str">
        <f>VLOOKUP(D2666, stores!$A$2:$B$1000, 2, FALSE)</f>
        <v>Santa Cruz Bikes</v>
      </c>
      <c r="K2666" t="str">
        <f>VLOOKUP(C:C,products!$A$2:$B$1000,2,)</f>
        <v>Trek Powerfly 8 FS Plus - 2017</v>
      </c>
    </row>
    <row r="2667" spans="1:11" x14ac:dyDescent="0.25">
      <c r="A2667">
        <v>934</v>
      </c>
      <c r="B2667">
        <v>5</v>
      </c>
      <c r="C2667">
        <v>56</v>
      </c>
      <c r="D2667">
        <v>2</v>
      </c>
      <c r="E2667">
        <v>5499.99</v>
      </c>
      <c r="F2667">
        <v>0.2</v>
      </c>
      <c r="G2667">
        <f>(order_items[[#This Row],[quantity]]*order_items[[#This Row],[list_price]]-order_items[[#This Row],[discount]])</f>
        <v>10999.779999999999</v>
      </c>
      <c r="H2667" t="str">
        <f>VLOOKUP(I2667, 'categories'!$A$2:$B$1000, 2, FALSE)</f>
        <v>Road Bikes</v>
      </c>
      <c r="I2667">
        <f>VLOOKUP(C2667, products!$A$2:$D$1000, 4, FALSE)</f>
        <v>7</v>
      </c>
      <c r="J2667" t="str">
        <f>VLOOKUP(D2667, stores!$A$2:$B$1000, 2, FALSE)</f>
        <v>Baldwin Bikes</v>
      </c>
      <c r="K2667" t="str">
        <f>VLOOKUP(C:C,products!$A$2:$B$1000,2,)</f>
        <v>Trek Domane SLR 6 Disc - 2017</v>
      </c>
    </row>
    <row r="2668" spans="1:11" x14ac:dyDescent="0.25">
      <c r="A2668">
        <v>935</v>
      </c>
      <c r="B2668">
        <v>1</v>
      </c>
      <c r="C2668">
        <v>65</v>
      </c>
      <c r="D2668">
        <v>2</v>
      </c>
      <c r="E2668">
        <v>346.99</v>
      </c>
      <c r="F2668">
        <v>0.2</v>
      </c>
      <c r="G2668">
        <f>(order_items[[#This Row],[quantity]]*order_items[[#This Row],[list_price]]-order_items[[#This Row],[discount]])</f>
        <v>693.78</v>
      </c>
      <c r="H2668" t="str">
        <f>VLOOKUP(I2668, 'categories'!$A$2:$B$1000, 2, FALSE)</f>
        <v>Cruisers Bicycles</v>
      </c>
      <c r="I2668">
        <f>VLOOKUP(C2668, products!$A$2:$D$1000, 4, FALSE)</f>
        <v>3</v>
      </c>
      <c r="J2668" t="str">
        <f>VLOOKUP(D2668, stores!$A$2:$B$1000, 2, FALSE)</f>
        <v>Baldwin Bikes</v>
      </c>
      <c r="K2668" t="str">
        <f>VLOOKUP(C:C,products!$A$2:$B$1000,2,)</f>
        <v>Sun Bicycles Lil Bolt Type-R - 2017</v>
      </c>
    </row>
    <row r="2669" spans="1:11" x14ac:dyDescent="0.25">
      <c r="A2669">
        <v>935</v>
      </c>
      <c r="B2669">
        <v>2</v>
      </c>
      <c r="C2669">
        <v>76</v>
      </c>
      <c r="D2669">
        <v>2</v>
      </c>
      <c r="E2669">
        <v>299.99</v>
      </c>
      <c r="F2669">
        <v>7.0000000000000007E-2</v>
      </c>
      <c r="G2669">
        <f>(order_items[[#This Row],[quantity]]*order_items[[#This Row],[list_price]]-order_items[[#This Row],[discount]])</f>
        <v>599.91</v>
      </c>
      <c r="H2669" t="str">
        <f>VLOOKUP(I2669, 'categories'!$A$2:$B$1000, 2, FALSE)</f>
        <v>Cruisers Bicycles</v>
      </c>
      <c r="I2669">
        <f>VLOOKUP(C2669, products!$A$2:$D$1000, 4, FALSE)</f>
        <v>3</v>
      </c>
      <c r="J2669" t="str">
        <f>VLOOKUP(D2669, stores!$A$2:$B$1000, 2, FALSE)</f>
        <v>Baldwin Bikes</v>
      </c>
      <c r="K2669" t="str">
        <f>VLOOKUP(C:C,products!$A$2:$B$1000,2,)</f>
        <v>Electra Girl's Hawaii 1 16" - 2017</v>
      </c>
    </row>
    <row r="2670" spans="1:11" x14ac:dyDescent="0.25">
      <c r="A2670">
        <v>935</v>
      </c>
      <c r="B2670">
        <v>3</v>
      </c>
      <c r="C2670">
        <v>6</v>
      </c>
      <c r="D2670">
        <v>1</v>
      </c>
      <c r="E2670">
        <v>469.99</v>
      </c>
      <c r="F2670">
        <v>7.0000000000000007E-2</v>
      </c>
      <c r="G2670">
        <f>(order_items[[#This Row],[quantity]]*order_items[[#This Row],[list_price]]-order_items[[#This Row],[discount]])</f>
        <v>469.92</v>
      </c>
      <c r="H2670" t="str">
        <f>VLOOKUP(I2670, 'categories'!$A$2:$B$1000, 2, FALSE)</f>
        <v>Mountain Bikes</v>
      </c>
      <c r="I2670">
        <f>VLOOKUP(C2670, products!$A$2:$D$1000, 4, FALSE)</f>
        <v>6</v>
      </c>
      <c r="J2670" t="str">
        <f>VLOOKUP(D2670, stores!$A$2:$B$1000, 2, FALSE)</f>
        <v>Santa Cruz Bikes</v>
      </c>
      <c r="K2670" t="str">
        <f>VLOOKUP(C:C,products!$A$2:$B$1000,2,)</f>
        <v>Surly Ice Cream Truck Frameset - 2016</v>
      </c>
    </row>
    <row r="2671" spans="1:11" x14ac:dyDescent="0.25">
      <c r="A2671">
        <v>935</v>
      </c>
      <c r="B2671">
        <v>4</v>
      </c>
      <c r="C2671">
        <v>38</v>
      </c>
      <c r="D2671">
        <v>1</v>
      </c>
      <c r="E2671">
        <v>549.99</v>
      </c>
      <c r="F2671">
        <v>7.0000000000000007E-2</v>
      </c>
      <c r="G2671">
        <f>(order_items[[#This Row],[quantity]]*order_items[[#This Row],[list_price]]-order_items[[#This Row],[discount]])</f>
        <v>549.91999999999996</v>
      </c>
      <c r="H2671" t="str">
        <f>VLOOKUP(I2671, 'categories'!$A$2:$B$1000, 2, FALSE)</f>
        <v>Mountain Bikes</v>
      </c>
      <c r="I2671">
        <f>VLOOKUP(C2671, products!$A$2:$D$1000, 4, FALSE)</f>
        <v>6</v>
      </c>
      <c r="J2671" t="str">
        <f>VLOOKUP(D2671, stores!$A$2:$B$1000, 2, FALSE)</f>
        <v>Santa Cruz Bikes</v>
      </c>
      <c r="K2671" t="str">
        <f>VLOOKUP(C:C,products!$A$2:$B$1000,2,)</f>
        <v>Haro Flightline Two 26 Plus - 2017</v>
      </c>
    </row>
    <row r="2672" spans="1:11" x14ac:dyDescent="0.25">
      <c r="A2672">
        <v>936</v>
      </c>
      <c r="B2672">
        <v>1</v>
      </c>
      <c r="C2672">
        <v>70</v>
      </c>
      <c r="D2672">
        <v>1</v>
      </c>
      <c r="E2672">
        <v>659.99</v>
      </c>
      <c r="F2672">
        <v>0.1</v>
      </c>
      <c r="G2672">
        <f>(order_items[[#This Row],[quantity]]*order_items[[#This Row],[list_price]]-order_items[[#This Row],[discount]])</f>
        <v>659.89</v>
      </c>
      <c r="H2672" t="str">
        <f>VLOOKUP(I2672, 'categories'!$A$2:$B$1000, 2, FALSE)</f>
        <v>Cruisers Bicycles</v>
      </c>
      <c r="I2672">
        <f>VLOOKUP(C2672, products!$A$2:$D$1000, 4, FALSE)</f>
        <v>3</v>
      </c>
      <c r="J2672" t="str">
        <f>VLOOKUP(D2672, stores!$A$2:$B$1000, 2, FALSE)</f>
        <v>Santa Cruz Bikes</v>
      </c>
      <c r="K2672" t="str">
        <f>VLOOKUP(C:C,products!$A$2:$B$1000,2,)</f>
        <v>Electra Amsterdam Original 3i - 2015/2017</v>
      </c>
    </row>
    <row r="2673" spans="1:11" x14ac:dyDescent="0.25">
      <c r="A2673">
        <v>936</v>
      </c>
      <c r="B2673">
        <v>2</v>
      </c>
      <c r="C2673">
        <v>44</v>
      </c>
      <c r="D2673">
        <v>1</v>
      </c>
      <c r="E2673">
        <v>539.99</v>
      </c>
      <c r="F2673">
        <v>7.0000000000000007E-2</v>
      </c>
      <c r="G2673">
        <f>(order_items[[#This Row],[quantity]]*order_items[[#This Row],[list_price]]-order_items[[#This Row],[discount]])</f>
        <v>539.91999999999996</v>
      </c>
      <c r="H2673" t="str">
        <f>VLOOKUP(I2673, 'categories'!$A$2:$B$1000, 2, FALSE)</f>
        <v>Mountain Bikes</v>
      </c>
      <c r="I2673">
        <f>VLOOKUP(C2673, products!$A$2:$D$1000, 4, FALSE)</f>
        <v>6</v>
      </c>
      <c r="J2673" t="str">
        <f>VLOOKUP(D2673, stores!$A$2:$B$1000, 2, FALSE)</f>
        <v>Santa Cruz Bikes</v>
      </c>
      <c r="K2673" t="str">
        <f>VLOOKUP(C:C,products!$A$2:$B$1000,2,)</f>
        <v>Haro SR 1.1 - 2017</v>
      </c>
    </row>
    <row r="2674" spans="1:11" x14ac:dyDescent="0.25">
      <c r="A2674">
        <v>937</v>
      </c>
      <c r="B2674">
        <v>1</v>
      </c>
      <c r="C2674">
        <v>108</v>
      </c>
      <c r="D2674">
        <v>2</v>
      </c>
      <c r="E2674">
        <v>449.99</v>
      </c>
      <c r="F2674">
        <v>0.1</v>
      </c>
      <c r="G2674">
        <f>(order_items[[#This Row],[quantity]]*order_items[[#This Row],[list_price]]-order_items[[#This Row],[discount]])</f>
        <v>899.88</v>
      </c>
      <c r="H2674" t="str">
        <f>VLOOKUP(I2674, 'categories'!$A$2:$B$1000, 2, FALSE)</f>
        <v>Comfort Bicycles</v>
      </c>
      <c r="I2674">
        <f>VLOOKUP(C2674, products!$A$2:$D$1000, 4, FALSE)</f>
        <v>2</v>
      </c>
      <c r="J2674" t="str">
        <f>VLOOKUP(D2674, stores!$A$2:$B$1000, 2, FALSE)</f>
        <v>Baldwin Bikes</v>
      </c>
      <c r="K2674" t="str">
        <f>VLOOKUP(C:C,products!$A$2:$B$1000,2,)</f>
        <v>Sun Bicycles Cruz 3 - Women's - 2017</v>
      </c>
    </row>
    <row r="2675" spans="1:11" x14ac:dyDescent="0.25">
      <c r="A2675">
        <v>937</v>
      </c>
      <c r="B2675">
        <v>2</v>
      </c>
      <c r="C2675">
        <v>51</v>
      </c>
      <c r="D2675">
        <v>2</v>
      </c>
      <c r="E2675">
        <v>6499.99</v>
      </c>
      <c r="F2675">
        <v>7.0000000000000007E-2</v>
      </c>
      <c r="G2675">
        <f>(order_items[[#This Row],[quantity]]*order_items[[#This Row],[list_price]]-order_items[[#This Row],[discount]])</f>
        <v>12999.91</v>
      </c>
      <c r="H2675" t="str">
        <f>VLOOKUP(I2675, 'categories'!$A$2:$B$1000, 2, FALSE)</f>
        <v>Road Bikes</v>
      </c>
      <c r="I2675">
        <f>VLOOKUP(C2675, products!$A$2:$D$1000, 4, FALSE)</f>
        <v>7</v>
      </c>
      <c r="J2675" t="str">
        <f>VLOOKUP(D2675, stores!$A$2:$B$1000, 2, FALSE)</f>
        <v>Baldwin Bikes</v>
      </c>
      <c r="K2675" t="str">
        <f>VLOOKUP(C:C,products!$A$2:$B$1000,2,)</f>
        <v>Trek Silque SLR 8 Women's - 2017</v>
      </c>
    </row>
    <row r="2676" spans="1:11" x14ac:dyDescent="0.25">
      <c r="A2676">
        <v>937</v>
      </c>
      <c r="B2676">
        <v>3</v>
      </c>
      <c r="C2676">
        <v>58</v>
      </c>
      <c r="D2676">
        <v>2</v>
      </c>
      <c r="E2676">
        <v>4999.99</v>
      </c>
      <c r="F2676">
        <v>7.0000000000000007E-2</v>
      </c>
      <c r="G2676">
        <f>(order_items[[#This Row],[quantity]]*order_items[[#This Row],[list_price]]-order_items[[#This Row],[discount]])</f>
        <v>9999.91</v>
      </c>
      <c r="H2676" t="str">
        <f>VLOOKUP(I2676, 'categories'!$A$2:$B$1000, 2, FALSE)</f>
        <v>Road Bikes</v>
      </c>
      <c r="I2676">
        <f>VLOOKUP(C2676, products!$A$2:$D$1000, 4, FALSE)</f>
        <v>7</v>
      </c>
      <c r="J2676" t="str">
        <f>VLOOKUP(D2676, stores!$A$2:$B$1000, 2, FALSE)</f>
        <v>Baldwin Bikes</v>
      </c>
      <c r="K2676" t="str">
        <f>VLOOKUP(C:C,products!$A$2:$B$1000,2,)</f>
        <v>Trek Madone 9.2 - 2017</v>
      </c>
    </row>
    <row r="2677" spans="1:11" x14ac:dyDescent="0.25">
      <c r="A2677">
        <v>937</v>
      </c>
      <c r="B2677">
        <v>4</v>
      </c>
      <c r="C2677">
        <v>28</v>
      </c>
      <c r="D2677">
        <v>2</v>
      </c>
      <c r="E2677">
        <v>2499.9899999999998</v>
      </c>
      <c r="F2677">
        <v>7.0000000000000007E-2</v>
      </c>
      <c r="G2677">
        <f>(order_items[[#This Row],[quantity]]*order_items[[#This Row],[list_price]]-order_items[[#This Row],[discount]])</f>
        <v>4999.91</v>
      </c>
      <c r="H2677" t="str">
        <f>VLOOKUP(I2677, 'categories'!$A$2:$B$1000, 2, FALSE)</f>
        <v>Mountain Bikes</v>
      </c>
      <c r="I2677">
        <f>VLOOKUP(C2677, products!$A$2:$D$1000, 4, FALSE)</f>
        <v>6</v>
      </c>
      <c r="J2677" t="str">
        <f>VLOOKUP(D2677, stores!$A$2:$B$1000, 2, FALSE)</f>
        <v>Baldwin Bikes</v>
      </c>
      <c r="K2677" t="str">
        <f>VLOOKUP(C:C,products!$A$2:$B$1000,2,)</f>
        <v>Surly Karate Monkey 27.5+ Frameset - 2017</v>
      </c>
    </row>
    <row r="2678" spans="1:11" x14ac:dyDescent="0.25">
      <c r="A2678">
        <v>937</v>
      </c>
      <c r="B2678">
        <v>5</v>
      </c>
      <c r="C2678">
        <v>66</v>
      </c>
      <c r="D2678">
        <v>1</v>
      </c>
      <c r="E2678">
        <v>250.99</v>
      </c>
      <c r="F2678">
        <v>0.2</v>
      </c>
      <c r="G2678">
        <f>(order_items[[#This Row],[quantity]]*order_items[[#This Row],[list_price]]-order_items[[#This Row],[discount]])</f>
        <v>250.79000000000002</v>
      </c>
      <c r="H2678" t="str">
        <f>VLOOKUP(I2678, 'categories'!$A$2:$B$1000, 2, FALSE)</f>
        <v>Cruisers Bicycles</v>
      </c>
      <c r="I2678">
        <f>VLOOKUP(C2678, products!$A$2:$D$1000, 4, FALSE)</f>
        <v>3</v>
      </c>
      <c r="J2678" t="str">
        <f>VLOOKUP(D2678, stores!$A$2:$B$1000, 2, FALSE)</f>
        <v>Santa Cruz Bikes</v>
      </c>
      <c r="K2678" t="str">
        <f>VLOOKUP(C:C,products!$A$2:$B$1000,2,)</f>
        <v>Sun Bicycles Revolutions 24 - 2017</v>
      </c>
    </row>
    <row r="2679" spans="1:11" x14ac:dyDescent="0.25">
      <c r="A2679">
        <v>938</v>
      </c>
      <c r="B2679">
        <v>1</v>
      </c>
      <c r="C2679">
        <v>4</v>
      </c>
      <c r="D2679">
        <v>1</v>
      </c>
      <c r="E2679">
        <v>2899.99</v>
      </c>
      <c r="F2679">
        <v>0.05</v>
      </c>
      <c r="G2679">
        <f>(order_items[[#This Row],[quantity]]*order_items[[#This Row],[list_price]]-order_items[[#This Row],[discount]])</f>
        <v>2899.9399999999996</v>
      </c>
      <c r="H2679" t="str">
        <f>VLOOKUP(I2679, 'categories'!$A$2:$B$1000, 2, FALSE)</f>
        <v>Mountain Bikes</v>
      </c>
      <c r="I2679">
        <f>VLOOKUP(C2679, products!$A$2:$D$1000, 4, FALSE)</f>
        <v>6</v>
      </c>
      <c r="J2679" t="str">
        <f>VLOOKUP(D2679, stores!$A$2:$B$1000, 2, FALSE)</f>
        <v>Santa Cruz Bikes</v>
      </c>
      <c r="K2679" t="str">
        <f>VLOOKUP(C:C,products!$A$2:$B$1000,2,)</f>
        <v>Trek Fuel EX 8 29 - 2016</v>
      </c>
    </row>
    <row r="2680" spans="1:11" x14ac:dyDescent="0.25">
      <c r="A2680">
        <v>938</v>
      </c>
      <c r="B2680">
        <v>2</v>
      </c>
      <c r="C2680">
        <v>13</v>
      </c>
      <c r="D2680">
        <v>1</v>
      </c>
      <c r="E2680">
        <v>269.99</v>
      </c>
      <c r="F2680">
        <v>0.05</v>
      </c>
      <c r="G2680">
        <f>(order_items[[#This Row],[quantity]]*order_items[[#This Row],[list_price]]-order_items[[#This Row],[discount]])</f>
        <v>269.94</v>
      </c>
      <c r="H2680" t="str">
        <f>VLOOKUP(I2680, 'categories'!$A$2:$B$1000, 2, FALSE)</f>
        <v>Cruisers Bicycles</v>
      </c>
      <c r="I2680">
        <f>VLOOKUP(C2680, products!$A$2:$D$1000, 4, FALSE)</f>
        <v>3</v>
      </c>
      <c r="J2680" t="str">
        <f>VLOOKUP(D2680, stores!$A$2:$B$1000, 2, FALSE)</f>
        <v>Santa Cruz Bikes</v>
      </c>
      <c r="K2680" t="str">
        <f>VLOOKUP(C:C,products!$A$2:$B$1000,2,)</f>
        <v>Electra Cruiser 1 (24-Inch) - 2016</v>
      </c>
    </row>
    <row r="2681" spans="1:11" x14ac:dyDescent="0.25">
      <c r="A2681">
        <v>939</v>
      </c>
      <c r="B2681">
        <v>1</v>
      </c>
      <c r="C2681">
        <v>5</v>
      </c>
      <c r="D2681">
        <v>1</v>
      </c>
      <c r="E2681">
        <v>1320.99</v>
      </c>
      <c r="F2681">
        <v>0.1</v>
      </c>
      <c r="G2681">
        <f>(order_items[[#This Row],[quantity]]*order_items[[#This Row],[list_price]]-order_items[[#This Row],[discount]])</f>
        <v>1320.89</v>
      </c>
      <c r="H2681" t="str">
        <f>VLOOKUP(I2681, 'categories'!$A$2:$B$1000, 2, FALSE)</f>
        <v>Mountain Bikes</v>
      </c>
      <c r="I2681">
        <f>VLOOKUP(C2681, products!$A$2:$D$1000, 4, FALSE)</f>
        <v>6</v>
      </c>
      <c r="J2681" t="str">
        <f>VLOOKUP(D2681, stores!$A$2:$B$1000, 2, FALSE)</f>
        <v>Santa Cruz Bikes</v>
      </c>
      <c r="K2681" t="str">
        <f>VLOOKUP(C:C,products!$A$2:$B$1000,2,)</f>
        <v>Heller Shagamaw Frame - 2016</v>
      </c>
    </row>
    <row r="2682" spans="1:11" x14ac:dyDescent="0.25">
      <c r="A2682">
        <v>939</v>
      </c>
      <c r="B2682">
        <v>2</v>
      </c>
      <c r="C2682">
        <v>107</v>
      </c>
      <c r="D2682">
        <v>2</v>
      </c>
      <c r="E2682">
        <v>416.99</v>
      </c>
      <c r="F2682">
        <v>0.2</v>
      </c>
      <c r="G2682">
        <f>(order_items[[#This Row],[quantity]]*order_items[[#This Row],[list_price]]-order_items[[#This Row],[discount]])</f>
        <v>833.78</v>
      </c>
      <c r="H2682" t="str">
        <f>VLOOKUP(I2682, 'categories'!$A$2:$B$1000, 2, FALSE)</f>
        <v>Comfort Bicycles</v>
      </c>
      <c r="I2682">
        <f>VLOOKUP(C2682, products!$A$2:$D$1000, 4, FALSE)</f>
        <v>2</v>
      </c>
      <c r="J2682" t="str">
        <f>VLOOKUP(D2682, stores!$A$2:$B$1000, 2, FALSE)</f>
        <v>Baldwin Bikes</v>
      </c>
      <c r="K2682" t="str">
        <f>VLOOKUP(C:C,products!$A$2:$B$1000,2,)</f>
        <v>Sun Bicycles Cruz 7 - 2017</v>
      </c>
    </row>
    <row r="2683" spans="1:11" x14ac:dyDescent="0.25">
      <c r="A2683">
        <v>940</v>
      </c>
      <c r="B2683">
        <v>1</v>
      </c>
      <c r="C2683">
        <v>75</v>
      </c>
      <c r="D2683">
        <v>2</v>
      </c>
      <c r="E2683">
        <v>599.99</v>
      </c>
      <c r="F2683">
        <v>0.2</v>
      </c>
      <c r="G2683">
        <f>(order_items[[#This Row],[quantity]]*order_items[[#This Row],[list_price]]-order_items[[#This Row],[discount]])</f>
        <v>1199.78</v>
      </c>
      <c r="H2683" t="str">
        <f>VLOOKUP(I2683, 'categories'!$A$2:$B$1000, 2, FALSE)</f>
        <v>Cruisers Bicycles</v>
      </c>
      <c r="I2683">
        <f>VLOOKUP(C2683, products!$A$2:$D$1000, 4, FALSE)</f>
        <v>3</v>
      </c>
      <c r="J2683" t="str">
        <f>VLOOKUP(D2683, stores!$A$2:$B$1000, 2, FALSE)</f>
        <v>Baldwin Bikes</v>
      </c>
      <c r="K2683" t="str">
        <f>VLOOKUP(C:C,products!$A$2:$B$1000,2,)</f>
        <v>Electra Cruiser Lux Fat Tire 1 Ladies - 2017</v>
      </c>
    </row>
    <row r="2684" spans="1:11" x14ac:dyDescent="0.25">
      <c r="A2684">
        <v>941</v>
      </c>
      <c r="B2684">
        <v>1</v>
      </c>
      <c r="C2684">
        <v>25</v>
      </c>
      <c r="D2684">
        <v>1</v>
      </c>
      <c r="E2684">
        <v>499.99</v>
      </c>
      <c r="F2684">
        <v>0.1</v>
      </c>
      <c r="G2684">
        <f>(order_items[[#This Row],[quantity]]*order_items[[#This Row],[list_price]]-order_items[[#This Row],[discount]])</f>
        <v>499.89</v>
      </c>
      <c r="H2684" t="str">
        <f>VLOOKUP(I2684, 'categories'!$A$2:$B$1000, 2, FALSE)</f>
        <v>Comfort Bicycles</v>
      </c>
      <c r="I2684">
        <f>VLOOKUP(C2684, products!$A$2:$D$1000, 4, FALSE)</f>
        <v>2</v>
      </c>
      <c r="J2684" t="str">
        <f>VLOOKUP(D2684, stores!$A$2:$B$1000, 2, FALSE)</f>
        <v>Santa Cruz Bikes</v>
      </c>
      <c r="K2684" t="str">
        <f>VLOOKUP(C:C,products!$A$2:$B$1000,2,)</f>
        <v>Electra Townie Original 7D - 2015/2016</v>
      </c>
    </row>
    <row r="2685" spans="1:11" x14ac:dyDescent="0.25">
      <c r="A2685">
        <v>941</v>
      </c>
      <c r="B2685">
        <v>2</v>
      </c>
      <c r="C2685">
        <v>102</v>
      </c>
      <c r="D2685">
        <v>2</v>
      </c>
      <c r="E2685">
        <v>489.99</v>
      </c>
      <c r="F2685">
        <v>0.05</v>
      </c>
      <c r="G2685">
        <f>(order_items[[#This Row],[quantity]]*order_items[[#This Row],[list_price]]-order_items[[#This Row],[discount]])</f>
        <v>979.93000000000006</v>
      </c>
      <c r="H2685" t="str">
        <f>VLOOKUP(I2685, 'categories'!$A$2:$B$1000, 2, FALSE)</f>
        <v>Comfort Bicycles</v>
      </c>
      <c r="I2685">
        <f>VLOOKUP(C2685, products!$A$2:$D$1000, 4, FALSE)</f>
        <v>2</v>
      </c>
      <c r="J2685" t="str">
        <f>VLOOKUP(D2685, stores!$A$2:$B$1000, 2, FALSE)</f>
        <v>Baldwin Bikes</v>
      </c>
      <c r="K2685" t="str">
        <f>VLOOKUP(C:C,products!$A$2:$B$1000,2,)</f>
        <v>Electra Townie Original 7D - 2017</v>
      </c>
    </row>
    <row r="2686" spans="1:11" x14ac:dyDescent="0.25">
      <c r="A2686">
        <v>941</v>
      </c>
      <c r="B2686">
        <v>3</v>
      </c>
      <c r="C2686">
        <v>11</v>
      </c>
      <c r="D2686">
        <v>2</v>
      </c>
      <c r="E2686">
        <v>1680.99</v>
      </c>
      <c r="F2686">
        <v>7.0000000000000007E-2</v>
      </c>
      <c r="G2686">
        <f>(order_items[[#This Row],[quantity]]*order_items[[#This Row],[list_price]]-order_items[[#This Row],[discount]])</f>
        <v>3361.91</v>
      </c>
      <c r="H2686" t="str">
        <f>VLOOKUP(I2686, 'categories'!$A$2:$B$1000, 2, FALSE)</f>
        <v>Cyclocross Bicycles</v>
      </c>
      <c r="I2686">
        <f>VLOOKUP(C2686, products!$A$2:$D$1000, 4, FALSE)</f>
        <v>4</v>
      </c>
      <c r="J2686" t="str">
        <f>VLOOKUP(D2686, stores!$A$2:$B$1000, 2, FALSE)</f>
        <v>Baldwin Bikes</v>
      </c>
      <c r="K2686" t="str">
        <f>VLOOKUP(C:C,products!$A$2:$B$1000,2,)</f>
        <v>Surly Straggler 650b - 2016</v>
      </c>
    </row>
    <row r="2687" spans="1:11" x14ac:dyDescent="0.25">
      <c r="A2687">
        <v>942</v>
      </c>
      <c r="B2687">
        <v>1</v>
      </c>
      <c r="C2687">
        <v>98</v>
      </c>
      <c r="D2687">
        <v>2</v>
      </c>
      <c r="E2687">
        <v>489.99</v>
      </c>
      <c r="F2687">
        <v>0.05</v>
      </c>
      <c r="G2687">
        <f>(order_items[[#This Row],[quantity]]*order_items[[#This Row],[list_price]]-order_items[[#This Row],[discount]])</f>
        <v>979.93000000000006</v>
      </c>
      <c r="H2687" t="str">
        <f>VLOOKUP(I2687, 'categories'!$A$2:$B$1000, 2, FALSE)</f>
        <v>Children Bicycles</v>
      </c>
      <c r="I2687">
        <f>VLOOKUP(C2687, products!$A$2:$D$1000, 4, FALSE)</f>
        <v>1</v>
      </c>
      <c r="J2687" t="str">
        <f>VLOOKUP(D2687, stores!$A$2:$B$1000, 2, FALSE)</f>
        <v>Baldwin Bikes</v>
      </c>
      <c r="K2687" t="str">
        <f>VLOOKUP(C:C,products!$A$2:$B$1000,2,)</f>
        <v>Electra Straight 8 3i (20-inch) - Boy's - 2017</v>
      </c>
    </row>
    <row r="2688" spans="1:11" x14ac:dyDescent="0.25">
      <c r="A2688">
        <v>942</v>
      </c>
      <c r="B2688">
        <v>2</v>
      </c>
      <c r="C2688">
        <v>110</v>
      </c>
      <c r="D2688">
        <v>2</v>
      </c>
      <c r="E2688">
        <v>470.99</v>
      </c>
      <c r="F2688">
        <v>0.1</v>
      </c>
      <c r="G2688">
        <f>(order_items[[#This Row],[quantity]]*order_items[[#This Row],[list_price]]-order_items[[#This Row],[discount]])</f>
        <v>941.88</v>
      </c>
      <c r="H2688" t="str">
        <f>VLOOKUP(I2688, 'categories'!$A$2:$B$1000, 2, FALSE)</f>
        <v>Comfort Bicycles</v>
      </c>
      <c r="I2688">
        <f>VLOOKUP(C2688, products!$A$2:$D$1000, 4, FALSE)</f>
        <v>2</v>
      </c>
      <c r="J2688" t="str">
        <f>VLOOKUP(D2688, stores!$A$2:$B$1000, 2, FALSE)</f>
        <v>Baldwin Bikes</v>
      </c>
      <c r="K2688" t="str">
        <f>VLOOKUP(C:C,products!$A$2:$B$1000,2,)</f>
        <v>Sun Bicycles Drifter 7 - 2017</v>
      </c>
    </row>
    <row r="2689" spans="1:11" x14ac:dyDescent="0.25">
      <c r="A2689">
        <v>942</v>
      </c>
      <c r="B2689">
        <v>3</v>
      </c>
      <c r="C2689">
        <v>35</v>
      </c>
      <c r="D2689">
        <v>2</v>
      </c>
      <c r="E2689">
        <v>832.99</v>
      </c>
      <c r="F2689">
        <v>7.0000000000000007E-2</v>
      </c>
      <c r="G2689">
        <f>(order_items[[#This Row],[quantity]]*order_items[[#This Row],[list_price]]-order_items[[#This Row],[discount]])</f>
        <v>1665.91</v>
      </c>
      <c r="H2689" t="str">
        <f>VLOOKUP(I2689, 'categories'!$A$2:$B$1000, 2, FALSE)</f>
        <v>Mountain Bikes</v>
      </c>
      <c r="I2689">
        <f>VLOOKUP(C2689, products!$A$2:$D$1000, 4, FALSE)</f>
        <v>6</v>
      </c>
      <c r="J2689" t="str">
        <f>VLOOKUP(D2689, stores!$A$2:$B$1000, 2, FALSE)</f>
        <v>Baldwin Bikes</v>
      </c>
      <c r="K2689" t="str">
        <f>VLOOKUP(C:C,products!$A$2:$B$1000,2,)</f>
        <v>Sun Bicycles Spider 3i - 2017</v>
      </c>
    </row>
    <row r="2690" spans="1:11" x14ac:dyDescent="0.25">
      <c r="A2690">
        <v>942</v>
      </c>
      <c r="B2690">
        <v>4</v>
      </c>
      <c r="C2690">
        <v>103</v>
      </c>
      <c r="D2690">
        <v>1</v>
      </c>
      <c r="E2690">
        <v>551.99</v>
      </c>
      <c r="F2690">
        <v>0.05</v>
      </c>
      <c r="G2690">
        <f>(order_items[[#This Row],[quantity]]*order_items[[#This Row],[list_price]]-order_items[[#This Row],[discount]])</f>
        <v>551.94000000000005</v>
      </c>
      <c r="H2690" t="str">
        <f>VLOOKUP(I2690, 'categories'!$A$2:$B$1000, 2, FALSE)</f>
        <v>Comfort Bicycles</v>
      </c>
      <c r="I2690">
        <f>VLOOKUP(C2690, products!$A$2:$D$1000, 4, FALSE)</f>
        <v>2</v>
      </c>
      <c r="J2690" t="str">
        <f>VLOOKUP(D2690, stores!$A$2:$B$1000, 2, FALSE)</f>
        <v>Santa Cruz Bikes</v>
      </c>
      <c r="K2690" t="str">
        <f>VLOOKUP(C:C,products!$A$2:$B$1000,2,)</f>
        <v>Sun Bicycles Streamway 3 - 2017</v>
      </c>
    </row>
    <row r="2691" spans="1:11" x14ac:dyDescent="0.25">
      <c r="A2691">
        <v>942</v>
      </c>
      <c r="B2691">
        <v>5</v>
      </c>
      <c r="C2691">
        <v>100</v>
      </c>
      <c r="D2691">
        <v>1</v>
      </c>
      <c r="E2691">
        <v>489.99</v>
      </c>
      <c r="F2691">
        <v>0.05</v>
      </c>
      <c r="G2691">
        <f>(order_items[[#This Row],[quantity]]*order_items[[#This Row],[list_price]]-order_items[[#This Row],[discount]])</f>
        <v>489.94</v>
      </c>
      <c r="H2691" t="str">
        <f>VLOOKUP(I2691, 'categories'!$A$2:$B$1000, 2, FALSE)</f>
        <v>Children Bicycles</v>
      </c>
      <c r="I2691">
        <f>VLOOKUP(C2691, products!$A$2:$D$1000, 4, FALSE)</f>
        <v>1</v>
      </c>
      <c r="J2691" t="str">
        <f>VLOOKUP(D2691, stores!$A$2:$B$1000, 2, FALSE)</f>
        <v>Santa Cruz Bikes</v>
      </c>
      <c r="K2691" t="str">
        <f>VLOOKUP(C:C,products!$A$2:$B$1000,2,)</f>
        <v>Electra Townie 3i EQ (20-inch) - Boys' - 2017</v>
      </c>
    </row>
    <row r="2692" spans="1:11" x14ac:dyDescent="0.25">
      <c r="A2692">
        <v>943</v>
      </c>
      <c r="B2692">
        <v>1</v>
      </c>
      <c r="C2692">
        <v>25</v>
      </c>
      <c r="D2692">
        <v>1</v>
      </c>
      <c r="E2692">
        <v>499.99</v>
      </c>
      <c r="F2692">
        <v>0.2</v>
      </c>
      <c r="G2692">
        <f>(order_items[[#This Row],[quantity]]*order_items[[#This Row],[list_price]]-order_items[[#This Row],[discount]])</f>
        <v>499.79</v>
      </c>
      <c r="H2692" t="str">
        <f>VLOOKUP(I2692, 'categories'!$A$2:$B$1000, 2, FALSE)</f>
        <v>Comfort Bicycles</v>
      </c>
      <c r="I2692">
        <f>VLOOKUP(C2692, products!$A$2:$D$1000, 4, FALSE)</f>
        <v>2</v>
      </c>
      <c r="J2692" t="str">
        <f>VLOOKUP(D2692, stores!$A$2:$B$1000, 2, FALSE)</f>
        <v>Santa Cruz Bikes</v>
      </c>
      <c r="K2692" t="str">
        <f>VLOOKUP(C:C,products!$A$2:$B$1000,2,)</f>
        <v>Electra Townie Original 7D - 2015/2016</v>
      </c>
    </row>
    <row r="2693" spans="1:11" x14ac:dyDescent="0.25">
      <c r="A2693">
        <v>943</v>
      </c>
      <c r="B2693">
        <v>2</v>
      </c>
      <c r="C2693">
        <v>82</v>
      </c>
      <c r="D2693">
        <v>1</v>
      </c>
      <c r="E2693">
        <v>659.99</v>
      </c>
      <c r="F2693">
        <v>0.2</v>
      </c>
      <c r="G2693">
        <f>(order_items[[#This Row],[quantity]]*order_items[[#This Row],[list_price]]-order_items[[#This Row],[discount]])</f>
        <v>659.79</v>
      </c>
      <c r="H2693" t="str">
        <f>VLOOKUP(I2693, 'categories'!$A$2:$B$1000, 2, FALSE)</f>
        <v>Cruisers Bicycles</v>
      </c>
      <c r="I2693">
        <f>VLOOKUP(C2693, products!$A$2:$D$1000, 4, FALSE)</f>
        <v>3</v>
      </c>
      <c r="J2693" t="str">
        <f>VLOOKUP(D2693, stores!$A$2:$B$1000, 2, FALSE)</f>
        <v>Santa Cruz Bikes</v>
      </c>
      <c r="K2693" t="str">
        <f>VLOOKUP(C:C,products!$A$2:$B$1000,2,)</f>
        <v>Electra Amsterdam Original 3i Ladies' - 2017</v>
      </c>
    </row>
    <row r="2694" spans="1:11" x14ac:dyDescent="0.25">
      <c r="A2694">
        <v>944</v>
      </c>
      <c r="B2694">
        <v>1</v>
      </c>
      <c r="C2694">
        <v>29</v>
      </c>
      <c r="D2694">
        <v>2</v>
      </c>
      <c r="E2694">
        <v>999.99</v>
      </c>
      <c r="F2694">
        <v>7.0000000000000007E-2</v>
      </c>
      <c r="G2694">
        <f>(order_items[[#This Row],[quantity]]*order_items[[#This Row],[list_price]]-order_items[[#This Row],[discount]])</f>
        <v>1999.91</v>
      </c>
      <c r="H2694" t="str">
        <f>VLOOKUP(I2694, 'categories'!$A$2:$B$1000, 2, FALSE)</f>
        <v>Mountain Bikes</v>
      </c>
      <c r="I2694">
        <f>VLOOKUP(C2694, products!$A$2:$D$1000, 4, FALSE)</f>
        <v>6</v>
      </c>
      <c r="J2694" t="str">
        <f>VLOOKUP(D2694, stores!$A$2:$B$1000, 2, FALSE)</f>
        <v>Baldwin Bikes</v>
      </c>
      <c r="K2694" t="str">
        <f>VLOOKUP(C:C,products!$A$2:$B$1000,2,)</f>
        <v>Trek X-Caliber 8 - 2017</v>
      </c>
    </row>
    <row r="2695" spans="1:11" x14ac:dyDescent="0.25">
      <c r="A2695">
        <v>944</v>
      </c>
      <c r="B2695">
        <v>2</v>
      </c>
      <c r="C2695">
        <v>16</v>
      </c>
      <c r="D2695">
        <v>2</v>
      </c>
      <c r="E2695">
        <v>599.99</v>
      </c>
      <c r="F2695">
        <v>0.1</v>
      </c>
      <c r="G2695">
        <f>(order_items[[#This Row],[quantity]]*order_items[[#This Row],[list_price]]-order_items[[#This Row],[discount]])</f>
        <v>1199.8800000000001</v>
      </c>
      <c r="H2695" t="str">
        <f>VLOOKUP(I2695, 'categories'!$A$2:$B$1000, 2, FALSE)</f>
        <v>Cruisers Bicycles</v>
      </c>
      <c r="I2695">
        <f>VLOOKUP(C2695, products!$A$2:$D$1000, 4, FALSE)</f>
        <v>3</v>
      </c>
      <c r="J2695" t="str">
        <f>VLOOKUP(D2695, stores!$A$2:$B$1000, 2, FALSE)</f>
        <v>Baldwin Bikes</v>
      </c>
      <c r="K2695" t="str">
        <f>VLOOKUP(C:C,products!$A$2:$B$1000,2,)</f>
        <v>Electra Townie Original 7D EQ - 2016</v>
      </c>
    </row>
    <row r="2696" spans="1:11" x14ac:dyDescent="0.25">
      <c r="A2696">
        <v>944</v>
      </c>
      <c r="B2696">
        <v>3</v>
      </c>
      <c r="C2696">
        <v>70</v>
      </c>
      <c r="D2696">
        <v>2</v>
      </c>
      <c r="E2696">
        <v>659.99</v>
      </c>
      <c r="F2696">
        <v>0.2</v>
      </c>
      <c r="G2696">
        <f>(order_items[[#This Row],[quantity]]*order_items[[#This Row],[list_price]]-order_items[[#This Row],[discount]])</f>
        <v>1319.78</v>
      </c>
      <c r="H2696" t="str">
        <f>VLOOKUP(I2696, 'categories'!$A$2:$B$1000, 2, FALSE)</f>
        <v>Cruisers Bicycles</v>
      </c>
      <c r="I2696">
        <f>VLOOKUP(C2696, products!$A$2:$D$1000, 4, FALSE)</f>
        <v>3</v>
      </c>
      <c r="J2696" t="str">
        <f>VLOOKUP(D2696, stores!$A$2:$B$1000, 2, FALSE)</f>
        <v>Baldwin Bikes</v>
      </c>
      <c r="K2696" t="str">
        <f>VLOOKUP(C:C,products!$A$2:$B$1000,2,)</f>
        <v>Electra Amsterdam Original 3i - 2015/2017</v>
      </c>
    </row>
    <row r="2697" spans="1:11" x14ac:dyDescent="0.25">
      <c r="A2697">
        <v>944</v>
      </c>
      <c r="B2697">
        <v>4</v>
      </c>
      <c r="C2697">
        <v>85</v>
      </c>
      <c r="D2697">
        <v>2</v>
      </c>
      <c r="E2697">
        <v>329.99</v>
      </c>
      <c r="F2697">
        <v>0.2</v>
      </c>
      <c r="G2697">
        <f>(order_items[[#This Row],[quantity]]*order_items[[#This Row],[list_price]]-order_items[[#This Row],[discount]])</f>
        <v>659.78</v>
      </c>
      <c r="H2697" t="str">
        <f>VLOOKUP(I2697, 'categories'!$A$2:$B$1000, 2, FALSE)</f>
        <v>Children Bicycles</v>
      </c>
      <c r="I2697">
        <f>VLOOKUP(C2697, products!$A$2:$D$1000, 4, FALSE)</f>
        <v>1</v>
      </c>
      <c r="J2697" t="str">
        <f>VLOOKUP(D2697, stores!$A$2:$B$1000, 2, FALSE)</f>
        <v>Baldwin Bikes</v>
      </c>
      <c r="K2697" t="str">
        <f>VLOOKUP(C:C,products!$A$2:$B$1000,2,)</f>
        <v>Haro Downtown 16 - 2017</v>
      </c>
    </row>
    <row r="2698" spans="1:11" x14ac:dyDescent="0.25">
      <c r="A2698">
        <v>944</v>
      </c>
      <c r="B2698">
        <v>5</v>
      </c>
      <c r="C2698">
        <v>69</v>
      </c>
      <c r="D2698">
        <v>2</v>
      </c>
      <c r="E2698">
        <v>416.99</v>
      </c>
      <c r="F2698">
        <v>7.0000000000000007E-2</v>
      </c>
      <c r="G2698">
        <f>(order_items[[#This Row],[quantity]]*order_items[[#This Row],[list_price]]-order_items[[#This Row],[discount]])</f>
        <v>833.91</v>
      </c>
      <c r="H2698" t="str">
        <f>VLOOKUP(I2698, 'categories'!$A$2:$B$1000, 2, FALSE)</f>
        <v>Cruisers Bicycles</v>
      </c>
      <c r="I2698">
        <f>VLOOKUP(C2698, products!$A$2:$D$1000, 4, FALSE)</f>
        <v>3</v>
      </c>
      <c r="J2698" t="str">
        <f>VLOOKUP(D2698, stores!$A$2:$B$1000, 2, FALSE)</f>
        <v>Baldwin Bikes</v>
      </c>
      <c r="K2698" t="str">
        <f>VLOOKUP(C:C,products!$A$2:$B$1000,2,)</f>
        <v>Sun Bicycles Cruz 7 - 2017</v>
      </c>
    </row>
    <row r="2699" spans="1:11" x14ac:dyDescent="0.25">
      <c r="A2699">
        <v>945</v>
      </c>
      <c r="B2699">
        <v>1</v>
      </c>
      <c r="C2699">
        <v>105</v>
      </c>
      <c r="D2699">
        <v>1</v>
      </c>
      <c r="E2699">
        <v>533.99</v>
      </c>
      <c r="F2699">
        <v>0.05</v>
      </c>
      <c r="G2699">
        <f>(order_items[[#This Row],[quantity]]*order_items[[#This Row],[list_price]]-order_items[[#This Row],[discount]])</f>
        <v>533.94000000000005</v>
      </c>
      <c r="H2699" t="str">
        <f>VLOOKUP(I2699, 'categories'!$A$2:$B$1000, 2, FALSE)</f>
        <v>Comfort Bicycles</v>
      </c>
      <c r="I2699">
        <f>VLOOKUP(C2699, products!$A$2:$D$1000, 4, FALSE)</f>
        <v>2</v>
      </c>
      <c r="J2699" t="str">
        <f>VLOOKUP(D2699, stores!$A$2:$B$1000, 2, FALSE)</f>
        <v>Santa Cruz Bikes</v>
      </c>
      <c r="K2699" t="str">
        <f>VLOOKUP(C:C,products!$A$2:$B$1000,2,)</f>
        <v>Sun Bicycles Streamway 7 - 2017</v>
      </c>
    </row>
    <row r="2700" spans="1:11" x14ac:dyDescent="0.25">
      <c r="A2700">
        <v>945</v>
      </c>
      <c r="B2700">
        <v>2</v>
      </c>
      <c r="C2700">
        <v>94</v>
      </c>
      <c r="D2700">
        <v>2</v>
      </c>
      <c r="E2700">
        <v>249.99</v>
      </c>
      <c r="F2700">
        <v>0.2</v>
      </c>
      <c r="G2700">
        <f>(order_items[[#This Row],[quantity]]*order_items[[#This Row],[list_price]]-order_items[[#This Row],[discount]])</f>
        <v>499.78000000000003</v>
      </c>
      <c r="H2700" t="str">
        <f>VLOOKUP(I2700, 'categories'!$A$2:$B$1000, 2, FALSE)</f>
        <v>Children Bicycles</v>
      </c>
      <c r="I2700">
        <f>VLOOKUP(C2700, products!$A$2:$D$1000, 4, FALSE)</f>
        <v>1</v>
      </c>
      <c r="J2700" t="str">
        <f>VLOOKUP(D2700, stores!$A$2:$B$1000, 2, FALSE)</f>
        <v>Baldwin Bikes</v>
      </c>
      <c r="K2700" t="str">
        <f>VLOOKUP(C:C,products!$A$2:$B$1000,2,)</f>
        <v>Haro Shredder Pro 20 - 2017</v>
      </c>
    </row>
    <row r="2701" spans="1:11" x14ac:dyDescent="0.25">
      <c r="A2701">
        <v>945</v>
      </c>
      <c r="B2701">
        <v>3</v>
      </c>
      <c r="C2701">
        <v>34</v>
      </c>
      <c r="D2701">
        <v>2</v>
      </c>
      <c r="E2701">
        <v>469.99</v>
      </c>
      <c r="F2701">
        <v>0.05</v>
      </c>
      <c r="G2701">
        <f>(order_items[[#This Row],[quantity]]*order_items[[#This Row],[list_price]]-order_items[[#This Row],[discount]])</f>
        <v>939.93000000000006</v>
      </c>
      <c r="H2701" t="str">
        <f>VLOOKUP(I2701, 'categories'!$A$2:$B$1000, 2, FALSE)</f>
        <v>Mountain Bikes</v>
      </c>
      <c r="I2701">
        <f>VLOOKUP(C2701, products!$A$2:$D$1000, 4, FALSE)</f>
        <v>6</v>
      </c>
      <c r="J2701" t="str">
        <f>VLOOKUP(D2701, stores!$A$2:$B$1000, 2, FALSE)</f>
        <v>Baldwin Bikes</v>
      </c>
      <c r="K2701" t="str">
        <f>VLOOKUP(C:C,products!$A$2:$B$1000,2,)</f>
        <v>Trek Session DH 27.5 Carbon Frameset - 2017</v>
      </c>
    </row>
    <row r="2702" spans="1:11" x14ac:dyDescent="0.25">
      <c r="A2702">
        <v>945</v>
      </c>
      <c r="B2702">
        <v>4</v>
      </c>
      <c r="C2702">
        <v>44</v>
      </c>
      <c r="D2702">
        <v>2</v>
      </c>
      <c r="E2702">
        <v>539.99</v>
      </c>
      <c r="F2702">
        <v>0.1</v>
      </c>
      <c r="G2702">
        <f>(order_items[[#This Row],[quantity]]*order_items[[#This Row],[list_price]]-order_items[[#This Row],[discount]])</f>
        <v>1079.8800000000001</v>
      </c>
      <c r="H2702" t="str">
        <f>VLOOKUP(I2702, 'categories'!$A$2:$B$1000, 2, FALSE)</f>
        <v>Mountain Bikes</v>
      </c>
      <c r="I2702">
        <f>VLOOKUP(C2702, products!$A$2:$D$1000, 4, FALSE)</f>
        <v>6</v>
      </c>
      <c r="J2702" t="str">
        <f>VLOOKUP(D2702, stores!$A$2:$B$1000, 2, FALSE)</f>
        <v>Baldwin Bikes</v>
      </c>
      <c r="K2702" t="str">
        <f>VLOOKUP(C:C,products!$A$2:$B$1000,2,)</f>
        <v>Haro SR 1.1 - 2017</v>
      </c>
    </row>
    <row r="2703" spans="1:11" x14ac:dyDescent="0.25">
      <c r="A2703">
        <v>945</v>
      </c>
      <c r="B2703">
        <v>5</v>
      </c>
      <c r="C2703">
        <v>50</v>
      </c>
      <c r="D2703">
        <v>2</v>
      </c>
      <c r="E2703">
        <v>5999.99</v>
      </c>
      <c r="F2703">
        <v>0.05</v>
      </c>
      <c r="G2703">
        <f>(order_items[[#This Row],[quantity]]*order_items[[#This Row],[list_price]]-order_items[[#This Row],[discount]])</f>
        <v>11999.93</v>
      </c>
      <c r="H2703" t="str">
        <f>VLOOKUP(I2703, 'categories'!$A$2:$B$1000, 2, FALSE)</f>
        <v>Road Bikes</v>
      </c>
      <c r="I2703">
        <f>VLOOKUP(C2703, products!$A$2:$D$1000, 4, FALSE)</f>
        <v>7</v>
      </c>
      <c r="J2703" t="str">
        <f>VLOOKUP(D2703, stores!$A$2:$B$1000, 2, FALSE)</f>
        <v>Baldwin Bikes</v>
      </c>
      <c r="K2703" t="str">
        <f>VLOOKUP(C:C,products!$A$2:$B$1000,2,)</f>
        <v>Trek Silque SLR 7 Women's - 2017</v>
      </c>
    </row>
    <row r="2704" spans="1:11" x14ac:dyDescent="0.25">
      <c r="A2704">
        <v>946</v>
      </c>
      <c r="B2704">
        <v>1</v>
      </c>
      <c r="C2704">
        <v>7</v>
      </c>
      <c r="D2704">
        <v>1</v>
      </c>
      <c r="E2704">
        <v>3999.99</v>
      </c>
      <c r="F2704">
        <v>0.1</v>
      </c>
      <c r="G2704">
        <f>(order_items[[#This Row],[quantity]]*order_items[[#This Row],[list_price]]-order_items[[#This Row],[discount]])</f>
        <v>3999.89</v>
      </c>
      <c r="H2704" t="str">
        <f>VLOOKUP(I2704, 'categories'!$A$2:$B$1000, 2, FALSE)</f>
        <v>Mountain Bikes</v>
      </c>
      <c r="I2704">
        <f>VLOOKUP(C2704, products!$A$2:$D$1000, 4, FALSE)</f>
        <v>6</v>
      </c>
      <c r="J2704" t="str">
        <f>VLOOKUP(D2704, stores!$A$2:$B$1000, 2, FALSE)</f>
        <v>Santa Cruz Bikes</v>
      </c>
      <c r="K2704" t="str">
        <f>VLOOKUP(C:C,products!$A$2:$B$1000,2,)</f>
        <v>Trek Slash 8 27.5 - 2016</v>
      </c>
    </row>
    <row r="2705" spans="1:11" x14ac:dyDescent="0.25">
      <c r="A2705">
        <v>946</v>
      </c>
      <c r="B2705">
        <v>2</v>
      </c>
      <c r="C2705">
        <v>85</v>
      </c>
      <c r="D2705">
        <v>2</v>
      </c>
      <c r="E2705">
        <v>329.99</v>
      </c>
      <c r="F2705">
        <v>0.2</v>
      </c>
      <c r="G2705">
        <f>(order_items[[#This Row],[quantity]]*order_items[[#This Row],[list_price]]-order_items[[#This Row],[discount]])</f>
        <v>659.78</v>
      </c>
      <c r="H2705" t="str">
        <f>VLOOKUP(I2705, 'categories'!$A$2:$B$1000, 2, FALSE)</f>
        <v>Children Bicycles</v>
      </c>
      <c r="I2705">
        <f>VLOOKUP(C2705, products!$A$2:$D$1000, 4, FALSE)</f>
        <v>1</v>
      </c>
      <c r="J2705" t="str">
        <f>VLOOKUP(D2705, stores!$A$2:$B$1000, 2, FALSE)</f>
        <v>Baldwin Bikes</v>
      </c>
      <c r="K2705" t="str">
        <f>VLOOKUP(C:C,products!$A$2:$B$1000,2,)</f>
        <v>Haro Downtown 16 - 2017</v>
      </c>
    </row>
    <row r="2706" spans="1:11" x14ac:dyDescent="0.25">
      <c r="A2706">
        <v>946</v>
      </c>
      <c r="B2706">
        <v>3</v>
      </c>
      <c r="C2706">
        <v>62</v>
      </c>
      <c r="D2706">
        <v>1</v>
      </c>
      <c r="E2706">
        <v>3499.99</v>
      </c>
      <c r="F2706">
        <v>0.05</v>
      </c>
      <c r="G2706">
        <f>(order_items[[#This Row],[quantity]]*order_items[[#This Row],[list_price]]-order_items[[#This Row],[discount]])</f>
        <v>3499.9399999999996</v>
      </c>
      <c r="H2706" t="str">
        <f>VLOOKUP(I2706, 'categories'!$A$2:$B$1000, 2, FALSE)</f>
        <v>Cyclocross Bicycles</v>
      </c>
      <c r="I2706">
        <f>VLOOKUP(C2706, products!$A$2:$D$1000, 4, FALSE)</f>
        <v>4</v>
      </c>
      <c r="J2706" t="str">
        <f>VLOOKUP(D2706, stores!$A$2:$B$1000, 2, FALSE)</f>
        <v>Santa Cruz Bikes</v>
      </c>
      <c r="K2706" t="str">
        <f>VLOOKUP(C:C,products!$A$2:$B$1000,2,)</f>
        <v>Trek Boone 7 - 2017</v>
      </c>
    </row>
    <row r="2707" spans="1:11" x14ac:dyDescent="0.25">
      <c r="A2707">
        <v>946</v>
      </c>
      <c r="B2707">
        <v>4</v>
      </c>
      <c r="C2707">
        <v>22</v>
      </c>
      <c r="D2707">
        <v>2</v>
      </c>
      <c r="E2707">
        <v>269.99</v>
      </c>
      <c r="F2707">
        <v>0.2</v>
      </c>
      <c r="G2707">
        <f>(order_items[[#This Row],[quantity]]*order_items[[#This Row],[list_price]]-order_items[[#This Row],[discount]])</f>
        <v>539.78</v>
      </c>
      <c r="H2707" t="str">
        <f>VLOOKUP(I2707, 'categories'!$A$2:$B$1000, 2, FALSE)</f>
        <v>Children Bicycles</v>
      </c>
      <c r="I2707">
        <f>VLOOKUP(C2707, products!$A$2:$D$1000, 4, FALSE)</f>
        <v>1</v>
      </c>
      <c r="J2707" t="str">
        <f>VLOOKUP(D2707, stores!$A$2:$B$1000, 2, FALSE)</f>
        <v>Baldwin Bikes</v>
      </c>
      <c r="K2707" t="str">
        <f>VLOOKUP(C:C,products!$A$2:$B$1000,2,)</f>
        <v>Electra Girl's Hawaii 1 (16-inch) - 2015/2016</v>
      </c>
    </row>
    <row r="2708" spans="1:11" x14ac:dyDescent="0.25">
      <c r="A2708">
        <v>946</v>
      </c>
      <c r="B2708">
        <v>5</v>
      </c>
      <c r="C2708">
        <v>56</v>
      </c>
      <c r="D2708">
        <v>2</v>
      </c>
      <c r="E2708">
        <v>5499.99</v>
      </c>
      <c r="F2708">
        <v>7.0000000000000007E-2</v>
      </c>
      <c r="G2708">
        <f>(order_items[[#This Row],[quantity]]*order_items[[#This Row],[list_price]]-order_items[[#This Row],[discount]])</f>
        <v>10999.91</v>
      </c>
      <c r="H2708" t="str">
        <f>VLOOKUP(I2708, 'categories'!$A$2:$B$1000, 2, FALSE)</f>
        <v>Road Bikes</v>
      </c>
      <c r="I2708">
        <f>VLOOKUP(C2708, products!$A$2:$D$1000, 4, FALSE)</f>
        <v>7</v>
      </c>
      <c r="J2708" t="str">
        <f>VLOOKUP(D2708, stores!$A$2:$B$1000, 2, FALSE)</f>
        <v>Baldwin Bikes</v>
      </c>
      <c r="K2708" t="str">
        <f>VLOOKUP(C:C,products!$A$2:$B$1000,2,)</f>
        <v>Trek Domane SLR 6 Disc - 2017</v>
      </c>
    </row>
    <row r="2709" spans="1:11" x14ac:dyDescent="0.25">
      <c r="A2709">
        <v>947</v>
      </c>
      <c r="B2709">
        <v>1</v>
      </c>
      <c r="C2709">
        <v>32</v>
      </c>
      <c r="D2709">
        <v>1</v>
      </c>
      <c r="E2709">
        <v>469.99</v>
      </c>
      <c r="F2709">
        <v>0.05</v>
      </c>
      <c r="G2709">
        <f>(order_items[[#This Row],[quantity]]*order_items[[#This Row],[list_price]]-order_items[[#This Row],[discount]])</f>
        <v>469.94</v>
      </c>
      <c r="H2709" t="str">
        <f>VLOOKUP(I2709, 'categories'!$A$2:$B$1000, 2, FALSE)</f>
        <v>Mountain Bikes</v>
      </c>
      <c r="I2709">
        <f>VLOOKUP(C2709, products!$A$2:$D$1000, 4, FALSE)</f>
        <v>6</v>
      </c>
      <c r="J2709" t="str">
        <f>VLOOKUP(D2709, stores!$A$2:$B$1000, 2, FALSE)</f>
        <v>Santa Cruz Bikes</v>
      </c>
      <c r="K2709" t="str">
        <f>VLOOKUP(C:C,products!$A$2:$B$1000,2,)</f>
        <v>Trek Farley Alloy Frameset - 2017</v>
      </c>
    </row>
    <row r="2710" spans="1:11" x14ac:dyDescent="0.25">
      <c r="A2710">
        <v>947</v>
      </c>
      <c r="B2710">
        <v>2</v>
      </c>
      <c r="C2710">
        <v>42</v>
      </c>
      <c r="D2710">
        <v>2</v>
      </c>
      <c r="E2710">
        <v>2299.9899999999998</v>
      </c>
      <c r="F2710">
        <v>7.0000000000000007E-2</v>
      </c>
      <c r="G2710">
        <f>(order_items[[#This Row],[quantity]]*order_items[[#This Row],[list_price]]-order_items[[#This Row],[discount]])</f>
        <v>4599.91</v>
      </c>
      <c r="H2710" t="str">
        <f>VLOOKUP(I2710, 'categories'!$A$2:$B$1000, 2, FALSE)</f>
        <v>Mountain Bikes</v>
      </c>
      <c r="I2710">
        <f>VLOOKUP(C2710, products!$A$2:$D$1000, 4, FALSE)</f>
        <v>6</v>
      </c>
      <c r="J2710" t="str">
        <f>VLOOKUP(D2710, stores!$A$2:$B$1000, 2, FALSE)</f>
        <v>Baldwin Bikes</v>
      </c>
      <c r="K2710" t="str">
        <f>VLOOKUP(C:C,products!$A$2:$B$1000,2,)</f>
        <v>Trek Fuel EX 5 27.5 Plus - 2017</v>
      </c>
    </row>
    <row r="2711" spans="1:11" x14ac:dyDescent="0.25">
      <c r="A2711">
        <v>947</v>
      </c>
      <c r="B2711">
        <v>3</v>
      </c>
      <c r="C2711">
        <v>44</v>
      </c>
      <c r="D2711">
        <v>1</v>
      </c>
      <c r="E2711">
        <v>539.99</v>
      </c>
      <c r="F2711">
        <v>7.0000000000000007E-2</v>
      </c>
      <c r="G2711">
        <f>(order_items[[#This Row],[quantity]]*order_items[[#This Row],[list_price]]-order_items[[#This Row],[discount]])</f>
        <v>539.91999999999996</v>
      </c>
      <c r="H2711" t="str">
        <f>VLOOKUP(I2711, 'categories'!$A$2:$B$1000, 2, FALSE)</f>
        <v>Mountain Bikes</v>
      </c>
      <c r="I2711">
        <f>VLOOKUP(C2711, products!$A$2:$D$1000, 4, FALSE)</f>
        <v>6</v>
      </c>
      <c r="J2711" t="str">
        <f>VLOOKUP(D2711, stores!$A$2:$B$1000, 2, FALSE)</f>
        <v>Santa Cruz Bikes</v>
      </c>
      <c r="K2711" t="str">
        <f>VLOOKUP(C:C,products!$A$2:$B$1000,2,)</f>
        <v>Haro SR 1.1 - 2017</v>
      </c>
    </row>
    <row r="2712" spans="1:11" x14ac:dyDescent="0.25">
      <c r="A2712">
        <v>948</v>
      </c>
      <c r="B2712">
        <v>1</v>
      </c>
      <c r="C2712">
        <v>23</v>
      </c>
      <c r="D2712">
        <v>2</v>
      </c>
      <c r="E2712">
        <v>299.99</v>
      </c>
      <c r="F2712">
        <v>0.2</v>
      </c>
      <c r="G2712">
        <f>(order_items[[#This Row],[quantity]]*order_items[[#This Row],[list_price]]-order_items[[#This Row],[discount]])</f>
        <v>599.78</v>
      </c>
      <c r="H2712" t="str">
        <f>VLOOKUP(I2712, 'categories'!$A$2:$B$1000, 2, FALSE)</f>
        <v>Children Bicycles</v>
      </c>
      <c r="I2712">
        <f>VLOOKUP(C2712, products!$A$2:$D$1000, 4, FALSE)</f>
        <v>1</v>
      </c>
      <c r="J2712" t="str">
        <f>VLOOKUP(D2712, stores!$A$2:$B$1000, 2, FALSE)</f>
        <v>Baldwin Bikes</v>
      </c>
      <c r="K2712" t="str">
        <f>VLOOKUP(C:C,products!$A$2:$B$1000,2,)</f>
        <v>Electra Girl's Hawaii 1 (20-inch) - 2015/2016</v>
      </c>
    </row>
    <row r="2713" spans="1:11" x14ac:dyDescent="0.25">
      <c r="A2713">
        <v>948</v>
      </c>
      <c r="B2713">
        <v>2</v>
      </c>
      <c r="C2713">
        <v>20</v>
      </c>
      <c r="D2713">
        <v>2</v>
      </c>
      <c r="E2713">
        <v>599.99</v>
      </c>
      <c r="F2713">
        <v>0.1</v>
      </c>
      <c r="G2713">
        <f>(order_items[[#This Row],[quantity]]*order_items[[#This Row],[list_price]]-order_items[[#This Row],[discount]])</f>
        <v>1199.8800000000001</v>
      </c>
      <c r="H2713" t="str">
        <f>VLOOKUP(I2713, 'categories'!$A$2:$B$1000, 2, FALSE)</f>
        <v>Cruisers Bicycles</v>
      </c>
      <c r="I2713">
        <f>VLOOKUP(C2713, products!$A$2:$D$1000, 4, FALSE)</f>
        <v>3</v>
      </c>
      <c r="J2713" t="str">
        <f>VLOOKUP(D2713, stores!$A$2:$B$1000, 2, FALSE)</f>
        <v>Baldwin Bikes</v>
      </c>
      <c r="K2713" t="str">
        <f>VLOOKUP(C:C,products!$A$2:$B$1000,2,)</f>
        <v>Electra Townie Original 7D EQ - Women's - 2016</v>
      </c>
    </row>
    <row r="2714" spans="1:11" x14ac:dyDescent="0.25">
      <c r="A2714">
        <v>948</v>
      </c>
      <c r="B2714">
        <v>3</v>
      </c>
      <c r="C2714">
        <v>101</v>
      </c>
      <c r="D2714">
        <v>1</v>
      </c>
      <c r="E2714">
        <v>339.99</v>
      </c>
      <c r="F2714">
        <v>0.2</v>
      </c>
      <c r="G2714">
        <f>(order_items[[#This Row],[quantity]]*order_items[[#This Row],[list_price]]-order_items[[#This Row],[discount]])</f>
        <v>339.79</v>
      </c>
      <c r="H2714" t="str">
        <f>VLOOKUP(I2714, 'categories'!$A$2:$B$1000, 2, FALSE)</f>
        <v>Children Bicycles</v>
      </c>
      <c r="I2714">
        <f>VLOOKUP(C2714, products!$A$2:$D$1000, 4, FALSE)</f>
        <v>1</v>
      </c>
      <c r="J2714" t="str">
        <f>VLOOKUP(D2714, stores!$A$2:$B$1000, 2, FALSE)</f>
        <v>Santa Cruz Bikes</v>
      </c>
      <c r="K2714" t="str">
        <f>VLOOKUP(C:C,products!$A$2:$B$1000,2,)</f>
        <v>Electra Townie 7D (20-inch) - Boys' - 2017</v>
      </c>
    </row>
    <row r="2715" spans="1:11" x14ac:dyDescent="0.25">
      <c r="A2715">
        <v>948</v>
      </c>
      <c r="B2715">
        <v>4</v>
      </c>
      <c r="C2715">
        <v>92</v>
      </c>
      <c r="D2715">
        <v>2</v>
      </c>
      <c r="E2715">
        <v>209.99</v>
      </c>
      <c r="F2715">
        <v>0.2</v>
      </c>
      <c r="G2715">
        <f>(order_items[[#This Row],[quantity]]*order_items[[#This Row],[list_price]]-order_items[[#This Row],[discount]])</f>
        <v>419.78000000000003</v>
      </c>
      <c r="H2715" t="str">
        <f>VLOOKUP(I2715, 'categories'!$A$2:$B$1000, 2, FALSE)</f>
        <v>Children Bicycles</v>
      </c>
      <c r="I2715">
        <f>VLOOKUP(C2715, products!$A$2:$D$1000, 4, FALSE)</f>
        <v>1</v>
      </c>
      <c r="J2715" t="str">
        <f>VLOOKUP(D2715, stores!$A$2:$B$1000, 2, FALSE)</f>
        <v>Baldwin Bikes</v>
      </c>
      <c r="K2715" t="str">
        <f>VLOOKUP(C:C,products!$A$2:$B$1000,2,)</f>
        <v>Haro Shredder 20 - 2017</v>
      </c>
    </row>
    <row r="2716" spans="1:11" x14ac:dyDescent="0.25">
      <c r="A2716">
        <v>948</v>
      </c>
      <c r="B2716">
        <v>5</v>
      </c>
      <c r="C2716">
        <v>72</v>
      </c>
      <c r="D2716">
        <v>2</v>
      </c>
      <c r="E2716">
        <v>619.99</v>
      </c>
      <c r="F2716">
        <v>0.2</v>
      </c>
      <c r="G2716">
        <f>(order_items[[#This Row],[quantity]]*order_items[[#This Row],[list_price]]-order_items[[#This Row],[discount]])</f>
        <v>1239.78</v>
      </c>
      <c r="H2716" t="str">
        <f>VLOOKUP(I2716, 'categories'!$A$2:$B$1000, 2, FALSE)</f>
        <v>Cruisers Bicycles</v>
      </c>
      <c r="I2716">
        <f>VLOOKUP(C2716, products!$A$2:$D$1000, 4, FALSE)</f>
        <v>3</v>
      </c>
      <c r="J2716" t="str">
        <f>VLOOKUP(D2716, stores!$A$2:$B$1000, 2, FALSE)</f>
        <v>Baldwin Bikes</v>
      </c>
      <c r="K2716" t="str">
        <f>VLOOKUP(C:C,products!$A$2:$B$1000,2,)</f>
        <v>Sun Bicycles Biscayne Tandem 7 - 2017</v>
      </c>
    </row>
    <row r="2717" spans="1:11" x14ac:dyDescent="0.25">
      <c r="A2717">
        <v>949</v>
      </c>
      <c r="B2717">
        <v>1</v>
      </c>
      <c r="C2717">
        <v>9</v>
      </c>
      <c r="D2717">
        <v>2</v>
      </c>
      <c r="E2717">
        <v>2999.99</v>
      </c>
      <c r="F2717">
        <v>0.1</v>
      </c>
      <c r="G2717">
        <f>(order_items[[#This Row],[quantity]]*order_items[[#This Row],[list_price]]-order_items[[#This Row],[discount]])</f>
        <v>5999.8799999999992</v>
      </c>
      <c r="H2717" t="str">
        <f>VLOOKUP(I2717, 'categories'!$A$2:$B$1000, 2, FALSE)</f>
        <v>Electric Bikes</v>
      </c>
      <c r="I2717">
        <f>VLOOKUP(C2717, products!$A$2:$D$1000, 4, FALSE)</f>
        <v>5</v>
      </c>
      <c r="J2717" t="str">
        <f>VLOOKUP(D2717, stores!$A$2:$B$1000, 2, FALSE)</f>
        <v>Baldwin Bikes</v>
      </c>
      <c r="K2717" t="str">
        <f>VLOOKUP(C:C,products!$A$2:$B$1000,2,)</f>
        <v>Trek Conduit+ - 2016</v>
      </c>
    </row>
    <row r="2718" spans="1:11" x14ac:dyDescent="0.25">
      <c r="A2718">
        <v>949</v>
      </c>
      <c r="B2718">
        <v>2</v>
      </c>
      <c r="C2718">
        <v>55</v>
      </c>
      <c r="D2718">
        <v>2</v>
      </c>
      <c r="E2718">
        <v>2699.99</v>
      </c>
      <c r="F2718">
        <v>0.05</v>
      </c>
      <c r="G2718">
        <f>(order_items[[#This Row],[quantity]]*order_items[[#This Row],[list_price]]-order_items[[#This Row],[discount]])</f>
        <v>5399.9299999999994</v>
      </c>
      <c r="H2718" t="str">
        <f>VLOOKUP(I2718, 'categories'!$A$2:$B$1000, 2, FALSE)</f>
        <v>Road Bikes</v>
      </c>
      <c r="I2718">
        <f>VLOOKUP(C2718, products!$A$2:$D$1000, 4, FALSE)</f>
        <v>7</v>
      </c>
      <c r="J2718" t="str">
        <f>VLOOKUP(D2718, stores!$A$2:$B$1000, 2, FALSE)</f>
        <v>Baldwin Bikes</v>
      </c>
      <c r="K2718" t="str">
        <f>VLOOKUP(C:C,products!$A$2:$B$1000,2,)</f>
        <v>Trek Domane S 6 - 2017</v>
      </c>
    </row>
    <row r="2719" spans="1:11" x14ac:dyDescent="0.25">
      <c r="A2719">
        <v>950</v>
      </c>
      <c r="B2719">
        <v>1</v>
      </c>
      <c r="C2719">
        <v>56</v>
      </c>
      <c r="D2719">
        <v>1</v>
      </c>
      <c r="E2719">
        <v>5499.99</v>
      </c>
      <c r="F2719">
        <v>0.05</v>
      </c>
      <c r="G2719">
        <f>(order_items[[#This Row],[quantity]]*order_items[[#This Row],[list_price]]-order_items[[#This Row],[discount]])</f>
        <v>5499.94</v>
      </c>
      <c r="H2719" t="str">
        <f>VLOOKUP(I2719, 'categories'!$A$2:$B$1000, 2, FALSE)</f>
        <v>Road Bikes</v>
      </c>
      <c r="I2719">
        <f>VLOOKUP(C2719, products!$A$2:$D$1000, 4, FALSE)</f>
        <v>7</v>
      </c>
      <c r="J2719" t="str">
        <f>VLOOKUP(D2719, stores!$A$2:$B$1000, 2, FALSE)</f>
        <v>Santa Cruz Bikes</v>
      </c>
      <c r="K2719" t="str">
        <f>VLOOKUP(C:C,products!$A$2:$B$1000,2,)</f>
        <v>Trek Domane SLR 6 Disc - 2017</v>
      </c>
    </row>
    <row r="2720" spans="1:11" x14ac:dyDescent="0.25">
      <c r="A2720">
        <v>951</v>
      </c>
      <c r="B2720">
        <v>1</v>
      </c>
      <c r="C2720">
        <v>59</v>
      </c>
      <c r="D2720">
        <v>1</v>
      </c>
      <c r="E2720">
        <v>2599.9899999999998</v>
      </c>
      <c r="F2720">
        <v>0.1</v>
      </c>
      <c r="G2720">
        <f>(order_items[[#This Row],[quantity]]*order_items[[#This Row],[list_price]]-order_items[[#This Row],[discount]])</f>
        <v>2599.89</v>
      </c>
      <c r="H2720" t="str">
        <f>VLOOKUP(I2720, 'categories'!$A$2:$B$1000, 2, FALSE)</f>
        <v>Road Bikes</v>
      </c>
      <c r="I2720">
        <f>VLOOKUP(C2720, products!$A$2:$D$1000, 4, FALSE)</f>
        <v>7</v>
      </c>
      <c r="J2720" t="str">
        <f>VLOOKUP(D2720, stores!$A$2:$B$1000, 2, FALSE)</f>
        <v>Santa Cruz Bikes</v>
      </c>
      <c r="K2720" t="str">
        <f>VLOOKUP(C:C,products!$A$2:$B$1000,2,)</f>
        <v>Trek Domane S 5 Disc - 2017</v>
      </c>
    </row>
    <row r="2721" spans="1:11" x14ac:dyDescent="0.25">
      <c r="A2721">
        <v>951</v>
      </c>
      <c r="B2721">
        <v>2</v>
      </c>
      <c r="C2721">
        <v>43</v>
      </c>
      <c r="D2721">
        <v>2</v>
      </c>
      <c r="E2721">
        <v>5299.99</v>
      </c>
      <c r="F2721">
        <v>0.1</v>
      </c>
      <c r="G2721">
        <f>(order_items[[#This Row],[quantity]]*order_items[[#This Row],[list_price]]-order_items[[#This Row],[discount]])</f>
        <v>10599.88</v>
      </c>
      <c r="H2721" t="str">
        <f>VLOOKUP(I2721, 'categories'!$A$2:$B$1000, 2, FALSE)</f>
        <v>Mountain Bikes</v>
      </c>
      <c r="I2721">
        <f>VLOOKUP(C2721, products!$A$2:$D$1000, 4, FALSE)</f>
        <v>6</v>
      </c>
      <c r="J2721" t="str">
        <f>VLOOKUP(D2721, stores!$A$2:$B$1000, 2, FALSE)</f>
        <v>Baldwin Bikes</v>
      </c>
      <c r="K2721" t="str">
        <f>VLOOKUP(C:C,products!$A$2:$B$1000,2,)</f>
        <v>Trek Fuel EX 9.8 27.5 Plus - 2017</v>
      </c>
    </row>
    <row r="2722" spans="1:11" x14ac:dyDescent="0.25">
      <c r="A2722">
        <v>951</v>
      </c>
      <c r="B2722">
        <v>3</v>
      </c>
      <c r="C2722">
        <v>62</v>
      </c>
      <c r="D2722">
        <v>2</v>
      </c>
      <c r="E2722">
        <v>3499.99</v>
      </c>
      <c r="F2722">
        <v>0.2</v>
      </c>
      <c r="G2722">
        <f>(order_items[[#This Row],[quantity]]*order_items[[#This Row],[list_price]]-order_items[[#This Row],[discount]])</f>
        <v>6999.78</v>
      </c>
      <c r="H2722" t="str">
        <f>VLOOKUP(I2722, 'categories'!$A$2:$B$1000, 2, FALSE)</f>
        <v>Cyclocross Bicycles</v>
      </c>
      <c r="I2722">
        <f>VLOOKUP(C2722, products!$A$2:$D$1000, 4, FALSE)</f>
        <v>4</v>
      </c>
      <c r="J2722" t="str">
        <f>VLOOKUP(D2722, stores!$A$2:$B$1000, 2, FALSE)</f>
        <v>Baldwin Bikes</v>
      </c>
      <c r="K2722" t="str">
        <f>VLOOKUP(C:C,products!$A$2:$B$1000,2,)</f>
        <v>Trek Boone 7 - 2017</v>
      </c>
    </row>
    <row r="2723" spans="1:11" x14ac:dyDescent="0.25">
      <c r="A2723">
        <v>952</v>
      </c>
      <c r="B2723">
        <v>1</v>
      </c>
      <c r="C2723">
        <v>20</v>
      </c>
      <c r="D2723">
        <v>2</v>
      </c>
      <c r="E2723">
        <v>599.99</v>
      </c>
      <c r="F2723">
        <v>7.0000000000000007E-2</v>
      </c>
      <c r="G2723">
        <f>(order_items[[#This Row],[quantity]]*order_items[[#This Row],[list_price]]-order_items[[#This Row],[discount]])</f>
        <v>1199.9100000000001</v>
      </c>
      <c r="H2723" t="str">
        <f>VLOOKUP(I2723, 'categories'!$A$2:$B$1000, 2, FALSE)</f>
        <v>Cruisers Bicycles</v>
      </c>
      <c r="I2723">
        <f>VLOOKUP(C2723, products!$A$2:$D$1000, 4, FALSE)</f>
        <v>3</v>
      </c>
      <c r="J2723" t="str">
        <f>VLOOKUP(D2723, stores!$A$2:$B$1000, 2, FALSE)</f>
        <v>Baldwin Bikes</v>
      </c>
      <c r="K2723" t="str">
        <f>VLOOKUP(C:C,products!$A$2:$B$1000,2,)</f>
        <v>Electra Townie Original 7D EQ - Women's - 2016</v>
      </c>
    </row>
    <row r="2724" spans="1:11" x14ac:dyDescent="0.25">
      <c r="A2724">
        <v>952</v>
      </c>
      <c r="B2724">
        <v>2</v>
      </c>
      <c r="C2724">
        <v>57</v>
      </c>
      <c r="D2724">
        <v>1</v>
      </c>
      <c r="E2724">
        <v>1999.99</v>
      </c>
      <c r="F2724">
        <v>0.05</v>
      </c>
      <c r="G2724">
        <f>(order_items[[#This Row],[quantity]]*order_items[[#This Row],[list_price]]-order_items[[#This Row],[discount]])</f>
        <v>1999.94</v>
      </c>
      <c r="H2724" t="str">
        <f>VLOOKUP(I2724, 'categories'!$A$2:$B$1000, 2, FALSE)</f>
        <v>Road Bikes</v>
      </c>
      <c r="I2724">
        <f>VLOOKUP(C2724, products!$A$2:$D$1000, 4, FALSE)</f>
        <v>7</v>
      </c>
      <c r="J2724" t="str">
        <f>VLOOKUP(D2724, stores!$A$2:$B$1000, 2, FALSE)</f>
        <v>Santa Cruz Bikes</v>
      </c>
      <c r="K2724" t="str">
        <f>VLOOKUP(C:C,products!$A$2:$B$1000,2,)</f>
        <v>Trek Emonda S 5 - 2017</v>
      </c>
    </row>
    <row r="2725" spans="1:11" x14ac:dyDescent="0.25">
      <c r="A2725">
        <v>953</v>
      </c>
      <c r="B2725">
        <v>1</v>
      </c>
      <c r="C2725">
        <v>23</v>
      </c>
      <c r="D2725">
        <v>2</v>
      </c>
      <c r="E2725">
        <v>299.99</v>
      </c>
      <c r="F2725">
        <v>7.0000000000000007E-2</v>
      </c>
      <c r="G2725">
        <f>(order_items[[#This Row],[quantity]]*order_items[[#This Row],[list_price]]-order_items[[#This Row],[discount]])</f>
        <v>599.91</v>
      </c>
      <c r="H2725" t="str">
        <f>VLOOKUP(I2725, 'categories'!$A$2:$B$1000, 2, FALSE)</f>
        <v>Children Bicycles</v>
      </c>
      <c r="I2725">
        <f>VLOOKUP(C2725, products!$A$2:$D$1000, 4, FALSE)</f>
        <v>1</v>
      </c>
      <c r="J2725" t="str">
        <f>VLOOKUP(D2725, stores!$A$2:$B$1000, 2, FALSE)</f>
        <v>Baldwin Bikes</v>
      </c>
      <c r="K2725" t="str">
        <f>VLOOKUP(C:C,products!$A$2:$B$1000,2,)</f>
        <v>Electra Girl's Hawaii 1 (20-inch) - 2015/2016</v>
      </c>
    </row>
    <row r="2726" spans="1:11" x14ac:dyDescent="0.25">
      <c r="A2726">
        <v>954</v>
      </c>
      <c r="B2726">
        <v>1</v>
      </c>
      <c r="C2726">
        <v>4</v>
      </c>
      <c r="D2726">
        <v>2</v>
      </c>
      <c r="E2726">
        <v>2899.99</v>
      </c>
      <c r="F2726">
        <v>0.1</v>
      </c>
      <c r="G2726">
        <f>(order_items[[#This Row],[quantity]]*order_items[[#This Row],[list_price]]-order_items[[#This Row],[discount]])</f>
        <v>5799.8799999999992</v>
      </c>
      <c r="H2726" t="str">
        <f>VLOOKUP(I2726, 'categories'!$A$2:$B$1000, 2, FALSE)</f>
        <v>Mountain Bikes</v>
      </c>
      <c r="I2726">
        <f>VLOOKUP(C2726, products!$A$2:$D$1000, 4, FALSE)</f>
        <v>6</v>
      </c>
      <c r="J2726" t="str">
        <f>VLOOKUP(D2726, stores!$A$2:$B$1000, 2, FALSE)</f>
        <v>Baldwin Bikes</v>
      </c>
      <c r="K2726" t="str">
        <f>VLOOKUP(C:C,products!$A$2:$B$1000,2,)</f>
        <v>Trek Fuel EX 8 29 - 2016</v>
      </c>
    </row>
    <row r="2727" spans="1:11" x14ac:dyDescent="0.25">
      <c r="A2727">
        <v>955</v>
      </c>
      <c r="B2727">
        <v>1</v>
      </c>
      <c r="C2727">
        <v>43</v>
      </c>
      <c r="D2727">
        <v>1</v>
      </c>
      <c r="E2727">
        <v>5299.99</v>
      </c>
      <c r="F2727">
        <v>0.1</v>
      </c>
      <c r="G2727">
        <f>(order_items[[#This Row],[quantity]]*order_items[[#This Row],[list_price]]-order_items[[#This Row],[discount]])</f>
        <v>5299.8899999999994</v>
      </c>
      <c r="H2727" t="str">
        <f>VLOOKUP(I2727, 'categories'!$A$2:$B$1000, 2, FALSE)</f>
        <v>Mountain Bikes</v>
      </c>
      <c r="I2727">
        <f>VLOOKUP(C2727, products!$A$2:$D$1000, 4, FALSE)</f>
        <v>6</v>
      </c>
      <c r="J2727" t="str">
        <f>VLOOKUP(D2727, stores!$A$2:$B$1000, 2, FALSE)</f>
        <v>Santa Cruz Bikes</v>
      </c>
      <c r="K2727" t="str">
        <f>VLOOKUP(C:C,products!$A$2:$B$1000,2,)</f>
        <v>Trek Fuel EX 9.8 27.5 Plus - 2017</v>
      </c>
    </row>
    <row r="2728" spans="1:11" x14ac:dyDescent="0.25">
      <c r="A2728">
        <v>955</v>
      </c>
      <c r="B2728">
        <v>2</v>
      </c>
      <c r="C2728">
        <v>31</v>
      </c>
      <c r="D2728">
        <v>2</v>
      </c>
      <c r="E2728">
        <v>1632.99</v>
      </c>
      <c r="F2728">
        <v>7.0000000000000007E-2</v>
      </c>
      <c r="G2728">
        <f>(order_items[[#This Row],[quantity]]*order_items[[#This Row],[list_price]]-order_items[[#This Row],[discount]])</f>
        <v>3265.91</v>
      </c>
      <c r="H2728" t="str">
        <f>VLOOKUP(I2728, 'categories'!$A$2:$B$1000, 2, FALSE)</f>
        <v>Mountain Bikes</v>
      </c>
      <c r="I2728">
        <f>VLOOKUP(C2728, products!$A$2:$D$1000, 4, FALSE)</f>
        <v>6</v>
      </c>
      <c r="J2728" t="str">
        <f>VLOOKUP(D2728, stores!$A$2:$B$1000, 2, FALSE)</f>
        <v>Baldwin Bikes</v>
      </c>
      <c r="K2728" t="str">
        <f>VLOOKUP(C:C,products!$A$2:$B$1000,2,)</f>
        <v>Surly Wednesday - 2017</v>
      </c>
    </row>
    <row r="2729" spans="1:11" x14ac:dyDescent="0.25">
      <c r="A2729">
        <v>955</v>
      </c>
      <c r="B2729">
        <v>3</v>
      </c>
      <c r="C2729">
        <v>96</v>
      </c>
      <c r="D2729">
        <v>1</v>
      </c>
      <c r="E2729">
        <v>349.99</v>
      </c>
      <c r="F2729">
        <v>0.05</v>
      </c>
      <c r="G2729">
        <f>(order_items[[#This Row],[quantity]]*order_items[[#This Row],[list_price]]-order_items[[#This Row],[discount]])</f>
        <v>349.94</v>
      </c>
      <c r="H2729" t="str">
        <f>VLOOKUP(I2729, 'categories'!$A$2:$B$1000, 2, FALSE)</f>
        <v>Children Bicycles</v>
      </c>
      <c r="I2729">
        <f>VLOOKUP(C2729, products!$A$2:$D$1000, 4, FALSE)</f>
        <v>1</v>
      </c>
      <c r="J2729" t="str">
        <f>VLOOKUP(D2729, stores!$A$2:$B$1000, 2, FALSE)</f>
        <v>Santa Cruz Bikes</v>
      </c>
      <c r="K2729" t="str">
        <f>VLOOKUP(C:C,products!$A$2:$B$1000,2,)</f>
        <v>Electra Moto 3i (20-inch) - Boy's - 2017</v>
      </c>
    </row>
    <row r="2730" spans="1:11" x14ac:dyDescent="0.25">
      <c r="A2730">
        <v>955</v>
      </c>
      <c r="B2730">
        <v>4</v>
      </c>
      <c r="C2730">
        <v>63</v>
      </c>
      <c r="D2730">
        <v>1</v>
      </c>
      <c r="E2730">
        <v>3499.99</v>
      </c>
      <c r="F2730">
        <v>0.2</v>
      </c>
      <c r="G2730">
        <f>(order_items[[#This Row],[quantity]]*order_items[[#This Row],[list_price]]-order_items[[#This Row],[discount]])</f>
        <v>3499.79</v>
      </c>
      <c r="H2730" t="str">
        <f>VLOOKUP(I2730, 'categories'!$A$2:$B$1000, 2, FALSE)</f>
        <v>Cyclocross Bicycles</v>
      </c>
      <c r="I2730">
        <f>VLOOKUP(C2730, products!$A$2:$D$1000, 4, FALSE)</f>
        <v>4</v>
      </c>
      <c r="J2730" t="str">
        <f>VLOOKUP(D2730, stores!$A$2:$B$1000, 2, FALSE)</f>
        <v>Santa Cruz Bikes</v>
      </c>
      <c r="K2730" t="str">
        <f>VLOOKUP(C:C,products!$A$2:$B$1000,2,)</f>
        <v>Trek Boone Race Shop Limited - 2017</v>
      </c>
    </row>
    <row r="2731" spans="1:11" x14ac:dyDescent="0.25">
      <c r="A2731">
        <v>955</v>
      </c>
      <c r="B2731">
        <v>5</v>
      </c>
      <c r="C2731">
        <v>88</v>
      </c>
      <c r="D2731">
        <v>1</v>
      </c>
      <c r="E2731">
        <v>189.99</v>
      </c>
      <c r="F2731">
        <v>0.05</v>
      </c>
      <c r="G2731">
        <f>(order_items[[#This Row],[quantity]]*order_items[[#This Row],[list_price]]-order_items[[#This Row],[discount]])</f>
        <v>189.94</v>
      </c>
      <c r="H2731" t="str">
        <f>VLOOKUP(I2731, 'categories'!$A$2:$B$1000, 2, FALSE)</f>
        <v>Children Bicycles</v>
      </c>
      <c r="I2731">
        <f>VLOOKUP(C2731, products!$A$2:$D$1000, 4, FALSE)</f>
        <v>1</v>
      </c>
      <c r="J2731" t="str">
        <f>VLOOKUP(D2731, stores!$A$2:$B$1000, 2, FALSE)</f>
        <v>Santa Cruz Bikes</v>
      </c>
      <c r="K2731" t="str">
        <f>VLOOKUP(C:C,products!$A$2:$B$1000,2,)</f>
        <v>Trek Precaliber 12 Girls - 2017</v>
      </c>
    </row>
    <row r="2732" spans="1:11" x14ac:dyDescent="0.25">
      <c r="A2732">
        <v>956</v>
      </c>
      <c r="B2732">
        <v>1</v>
      </c>
      <c r="C2732">
        <v>76</v>
      </c>
      <c r="D2732">
        <v>2</v>
      </c>
      <c r="E2732">
        <v>299.99</v>
      </c>
      <c r="F2732">
        <v>0.1</v>
      </c>
      <c r="G2732">
        <f>(order_items[[#This Row],[quantity]]*order_items[[#This Row],[list_price]]-order_items[[#This Row],[discount]])</f>
        <v>599.88</v>
      </c>
      <c r="H2732" t="str">
        <f>VLOOKUP(I2732, 'categories'!$A$2:$B$1000, 2, FALSE)</f>
        <v>Cruisers Bicycles</v>
      </c>
      <c r="I2732">
        <f>VLOOKUP(C2732, products!$A$2:$D$1000, 4, FALSE)</f>
        <v>3</v>
      </c>
      <c r="J2732" t="str">
        <f>VLOOKUP(D2732, stores!$A$2:$B$1000, 2, FALSE)</f>
        <v>Baldwin Bikes</v>
      </c>
      <c r="K2732" t="str">
        <f>VLOOKUP(C:C,products!$A$2:$B$1000,2,)</f>
        <v>Electra Girl's Hawaii 1 16" - 2017</v>
      </c>
    </row>
    <row r="2733" spans="1:11" x14ac:dyDescent="0.25">
      <c r="A2733">
        <v>956</v>
      </c>
      <c r="B2733">
        <v>2</v>
      </c>
      <c r="C2733">
        <v>23</v>
      </c>
      <c r="D2733">
        <v>1</v>
      </c>
      <c r="E2733">
        <v>299.99</v>
      </c>
      <c r="F2733">
        <v>0.2</v>
      </c>
      <c r="G2733">
        <f>(order_items[[#This Row],[quantity]]*order_items[[#This Row],[list_price]]-order_items[[#This Row],[discount]])</f>
        <v>299.79000000000002</v>
      </c>
      <c r="H2733" t="str">
        <f>VLOOKUP(I2733, 'categories'!$A$2:$B$1000, 2, FALSE)</f>
        <v>Children Bicycles</v>
      </c>
      <c r="I2733">
        <f>VLOOKUP(C2733, products!$A$2:$D$1000, 4, FALSE)</f>
        <v>1</v>
      </c>
      <c r="J2733" t="str">
        <f>VLOOKUP(D2733, stores!$A$2:$B$1000, 2, FALSE)</f>
        <v>Santa Cruz Bikes</v>
      </c>
      <c r="K2733" t="str">
        <f>VLOOKUP(C:C,products!$A$2:$B$1000,2,)</f>
        <v>Electra Girl's Hawaii 1 (20-inch) - 2015/2016</v>
      </c>
    </row>
    <row r="2734" spans="1:11" x14ac:dyDescent="0.25">
      <c r="A2734">
        <v>956</v>
      </c>
      <c r="B2734">
        <v>3</v>
      </c>
      <c r="C2734">
        <v>73</v>
      </c>
      <c r="D2734">
        <v>2</v>
      </c>
      <c r="E2734">
        <v>749.99</v>
      </c>
      <c r="F2734">
        <v>0.1</v>
      </c>
      <c r="G2734">
        <f>(order_items[[#This Row],[quantity]]*order_items[[#This Row],[list_price]]-order_items[[#This Row],[discount]])</f>
        <v>1499.88</v>
      </c>
      <c r="H2734" t="str">
        <f>VLOOKUP(I2734, 'categories'!$A$2:$B$1000, 2, FALSE)</f>
        <v>Cruisers Bicycles</v>
      </c>
      <c r="I2734">
        <f>VLOOKUP(C2734, products!$A$2:$D$1000, 4, FALSE)</f>
        <v>3</v>
      </c>
      <c r="J2734" t="str">
        <f>VLOOKUP(D2734, stores!$A$2:$B$1000, 2, FALSE)</f>
        <v>Baldwin Bikes</v>
      </c>
      <c r="K2734" t="str">
        <f>VLOOKUP(C:C,products!$A$2:$B$1000,2,)</f>
        <v>Sun Bicycles Brickell Tandem 7 - 2017</v>
      </c>
    </row>
    <row r="2735" spans="1:11" x14ac:dyDescent="0.25">
      <c r="A2735">
        <v>956</v>
      </c>
      <c r="B2735">
        <v>4</v>
      </c>
      <c r="C2735">
        <v>13</v>
      </c>
      <c r="D2735">
        <v>2</v>
      </c>
      <c r="E2735">
        <v>269.99</v>
      </c>
      <c r="F2735">
        <v>0.2</v>
      </c>
      <c r="G2735">
        <f>(order_items[[#This Row],[quantity]]*order_items[[#This Row],[list_price]]-order_items[[#This Row],[discount]])</f>
        <v>539.78</v>
      </c>
      <c r="H2735" t="str">
        <f>VLOOKUP(I2735, 'categories'!$A$2:$B$1000, 2, FALSE)</f>
        <v>Cruisers Bicycles</v>
      </c>
      <c r="I2735">
        <f>VLOOKUP(C2735, products!$A$2:$D$1000, 4, FALSE)</f>
        <v>3</v>
      </c>
      <c r="J2735" t="str">
        <f>VLOOKUP(D2735, stores!$A$2:$B$1000, 2, FALSE)</f>
        <v>Baldwin Bikes</v>
      </c>
      <c r="K2735" t="str">
        <f>VLOOKUP(C:C,products!$A$2:$B$1000,2,)</f>
        <v>Electra Cruiser 1 (24-Inch) - 2016</v>
      </c>
    </row>
    <row r="2736" spans="1:11" x14ac:dyDescent="0.25">
      <c r="A2736">
        <v>956</v>
      </c>
      <c r="B2736">
        <v>5</v>
      </c>
      <c r="C2736">
        <v>79</v>
      </c>
      <c r="D2736">
        <v>2</v>
      </c>
      <c r="E2736">
        <v>402.99</v>
      </c>
      <c r="F2736">
        <v>0.1</v>
      </c>
      <c r="G2736">
        <f>(order_items[[#This Row],[quantity]]*order_items[[#This Row],[list_price]]-order_items[[#This Row],[discount]])</f>
        <v>805.88</v>
      </c>
      <c r="H2736" t="str">
        <f>VLOOKUP(I2736, 'categories'!$A$2:$B$1000, 2, FALSE)</f>
        <v>Cruisers Bicycles</v>
      </c>
      <c r="I2736">
        <f>VLOOKUP(C2736, products!$A$2:$D$1000, 4, FALSE)</f>
        <v>3</v>
      </c>
      <c r="J2736" t="str">
        <f>VLOOKUP(D2736, stores!$A$2:$B$1000, 2, FALSE)</f>
        <v>Baldwin Bikes</v>
      </c>
      <c r="K2736" t="str">
        <f>VLOOKUP(C:C,products!$A$2:$B$1000,2,)</f>
        <v>Sun Bicycles Boardwalk (24-inch Wheels) - 2017</v>
      </c>
    </row>
    <row r="2737" spans="1:11" x14ac:dyDescent="0.25">
      <c r="A2737">
        <v>957</v>
      </c>
      <c r="B2737">
        <v>1</v>
      </c>
      <c r="C2737">
        <v>108</v>
      </c>
      <c r="D2737">
        <v>2</v>
      </c>
      <c r="E2737">
        <v>449.99</v>
      </c>
      <c r="F2737">
        <v>0.05</v>
      </c>
      <c r="G2737">
        <f>(order_items[[#This Row],[quantity]]*order_items[[#This Row],[list_price]]-order_items[[#This Row],[discount]])</f>
        <v>899.93000000000006</v>
      </c>
      <c r="H2737" t="str">
        <f>VLOOKUP(I2737, 'categories'!$A$2:$B$1000, 2, FALSE)</f>
        <v>Comfort Bicycles</v>
      </c>
      <c r="I2737">
        <f>VLOOKUP(C2737, products!$A$2:$D$1000, 4, FALSE)</f>
        <v>2</v>
      </c>
      <c r="J2737" t="str">
        <f>VLOOKUP(D2737, stores!$A$2:$B$1000, 2, FALSE)</f>
        <v>Baldwin Bikes</v>
      </c>
      <c r="K2737" t="str">
        <f>VLOOKUP(C:C,products!$A$2:$B$1000,2,)</f>
        <v>Sun Bicycles Cruz 3 - Women's - 2017</v>
      </c>
    </row>
    <row r="2738" spans="1:11" x14ac:dyDescent="0.25">
      <c r="A2738">
        <v>957</v>
      </c>
      <c r="B2738">
        <v>2</v>
      </c>
      <c r="C2738">
        <v>14</v>
      </c>
      <c r="D2738">
        <v>2</v>
      </c>
      <c r="E2738">
        <v>269.99</v>
      </c>
      <c r="F2738">
        <v>7.0000000000000007E-2</v>
      </c>
      <c r="G2738">
        <f>(order_items[[#This Row],[quantity]]*order_items[[#This Row],[list_price]]-order_items[[#This Row],[discount]])</f>
        <v>539.91</v>
      </c>
      <c r="H2738" t="str">
        <f>VLOOKUP(I2738, 'categories'!$A$2:$B$1000, 2, FALSE)</f>
        <v>Cruisers Bicycles</v>
      </c>
      <c r="I2738">
        <f>VLOOKUP(C2738, products!$A$2:$D$1000, 4, FALSE)</f>
        <v>3</v>
      </c>
      <c r="J2738" t="str">
        <f>VLOOKUP(D2738, stores!$A$2:$B$1000, 2, FALSE)</f>
        <v>Baldwin Bikes</v>
      </c>
      <c r="K2738" t="str">
        <f>VLOOKUP(C:C,products!$A$2:$B$1000,2,)</f>
        <v>Electra Girl's Hawaii 1 (16-inch) - 2015/2016</v>
      </c>
    </row>
    <row r="2739" spans="1:11" x14ac:dyDescent="0.25">
      <c r="A2739">
        <v>957</v>
      </c>
      <c r="B2739">
        <v>3</v>
      </c>
      <c r="C2739">
        <v>70</v>
      </c>
      <c r="D2739">
        <v>2</v>
      </c>
      <c r="E2739">
        <v>659.99</v>
      </c>
      <c r="F2739">
        <v>0.05</v>
      </c>
      <c r="G2739">
        <f>(order_items[[#This Row],[quantity]]*order_items[[#This Row],[list_price]]-order_items[[#This Row],[discount]])</f>
        <v>1319.93</v>
      </c>
      <c r="H2739" t="str">
        <f>VLOOKUP(I2739, 'categories'!$A$2:$B$1000, 2, FALSE)</f>
        <v>Cruisers Bicycles</v>
      </c>
      <c r="I2739">
        <f>VLOOKUP(C2739, products!$A$2:$D$1000, 4, FALSE)</f>
        <v>3</v>
      </c>
      <c r="J2739" t="str">
        <f>VLOOKUP(D2739, stores!$A$2:$B$1000, 2, FALSE)</f>
        <v>Baldwin Bikes</v>
      </c>
      <c r="K2739" t="str">
        <f>VLOOKUP(C:C,products!$A$2:$B$1000,2,)</f>
        <v>Electra Amsterdam Original 3i - 2015/2017</v>
      </c>
    </row>
    <row r="2740" spans="1:11" x14ac:dyDescent="0.25">
      <c r="A2740">
        <v>957</v>
      </c>
      <c r="B2740">
        <v>4</v>
      </c>
      <c r="C2740">
        <v>66</v>
      </c>
      <c r="D2740">
        <v>1</v>
      </c>
      <c r="E2740">
        <v>250.99</v>
      </c>
      <c r="F2740">
        <v>7.0000000000000007E-2</v>
      </c>
      <c r="G2740">
        <f>(order_items[[#This Row],[quantity]]*order_items[[#This Row],[list_price]]-order_items[[#This Row],[discount]])</f>
        <v>250.92000000000002</v>
      </c>
      <c r="H2740" t="str">
        <f>VLOOKUP(I2740, 'categories'!$A$2:$B$1000, 2, FALSE)</f>
        <v>Cruisers Bicycles</v>
      </c>
      <c r="I2740">
        <f>VLOOKUP(C2740, products!$A$2:$D$1000, 4, FALSE)</f>
        <v>3</v>
      </c>
      <c r="J2740" t="str">
        <f>VLOOKUP(D2740, stores!$A$2:$B$1000, 2, FALSE)</f>
        <v>Santa Cruz Bikes</v>
      </c>
      <c r="K2740" t="str">
        <f>VLOOKUP(C:C,products!$A$2:$B$1000,2,)</f>
        <v>Sun Bicycles Revolutions 24 - 2017</v>
      </c>
    </row>
    <row r="2741" spans="1:11" x14ac:dyDescent="0.25">
      <c r="A2741">
        <v>957</v>
      </c>
      <c r="B2741">
        <v>5</v>
      </c>
      <c r="C2741">
        <v>111</v>
      </c>
      <c r="D2741">
        <v>1</v>
      </c>
      <c r="E2741">
        <v>470.99</v>
      </c>
      <c r="F2741">
        <v>0.05</v>
      </c>
      <c r="G2741">
        <f>(order_items[[#This Row],[quantity]]*order_items[[#This Row],[list_price]]-order_items[[#This Row],[discount]])</f>
        <v>470.94</v>
      </c>
      <c r="H2741" t="str">
        <f>VLOOKUP(I2741, 'categories'!$A$2:$B$1000, 2, FALSE)</f>
        <v>Comfort Bicycles</v>
      </c>
      <c r="I2741">
        <f>VLOOKUP(C2741, products!$A$2:$D$1000, 4, FALSE)</f>
        <v>2</v>
      </c>
      <c r="J2741" t="str">
        <f>VLOOKUP(D2741, stores!$A$2:$B$1000, 2, FALSE)</f>
        <v>Santa Cruz Bikes</v>
      </c>
      <c r="K2741" t="str">
        <f>VLOOKUP(C:C,products!$A$2:$B$1000,2,)</f>
        <v>Sun Bicycles Drifter 7 - Women's - 2017</v>
      </c>
    </row>
    <row r="2742" spans="1:11" x14ac:dyDescent="0.25">
      <c r="A2742">
        <v>958</v>
      </c>
      <c r="B2742">
        <v>1</v>
      </c>
      <c r="C2742">
        <v>51</v>
      </c>
      <c r="D2742">
        <v>1</v>
      </c>
      <c r="E2742">
        <v>6499.99</v>
      </c>
      <c r="F2742">
        <v>0.1</v>
      </c>
      <c r="G2742">
        <f>(order_items[[#This Row],[quantity]]*order_items[[#This Row],[list_price]]-order_items[[#This Row],[discount]])</f>
        <v>6499.8899999999994</v>
      </c>
      <c r="H2742" t="str">
        <f>VLOOKUP(I2742, 'categories'!$A$2:$B$1000, 2, FALSE)</f>
        <v>Road Bikes</v>
      </c>
      <c r="I2742">
        <f>VLOOKUP(C2742, products!$A$2:$D$1000, 4, FALSE)</f>
        <v>7</v>
      </c>
      <c r="J2742" t="str">
        <f>VLOOKUP(D2742, stores!$A$2:$B$1000, 2, FALSE)</f>
        <v>Santa Cruz Bikes</v>
      </c>
      <c r="K2742" t="str">
        <f>VLOOKUP(C:C,products!$A$2:$B$1000,2,)</f>
        <v>Trek Silque SLR 8 Women's - 2017</v>
      </c>
    </row>
    <row r="2743" spans="1:11" x14ac:dyDescent="0.25">
      <c r="A2743">
        <v>958</v>
      </c>
      <c r="B2743">
        <v>2</v>
      </c>
      <c r="C2743">
        <v>76</v>
      </c>
      <c r="D2743">
        <v>1</v>
      </c>
      <c r="E2743">
        <v>299.99</v>
      </c>
      <c r="F2743">
        <v>0.2</v>
      </c>
      <c r="G2743">
        <f>(order_items[[#This Row],[quantity]]*order_items[[#This Row],[list_price]]-order_items[[#This Row],[discount]])</f>
        <v>299.79000000000002</v>
      </c>
      <c r="H2743" t="str">
        <f>VLOOKUP(I2743, 'categories'!$A$2:$B$1000, 2, FALSE)</f>
        <v>Cruisers Bicycles</v>
      </c>
      <c r="I2743">
        <f>VLOOKUP(C2743, products!$A$2:$D$1000, 4, FALSE)</f>
        <v>3</v>
      </c>
      <c r="J2743" t="str">
        <f>VLOOKUP(D2743, stores!$A$2:$B$1000, 2, FALSE)</f>
        <v>Santa Cruz Bikes</v>
      </c>
      <c r="K2743" t="str">
        <f>VLOOKUP(C:C,products!$A$2:$B$1000,2,)</f>
        <v>Electra Girl's Hawaii 1 16" - 2017</v>
      </c>
    </row>
    <row r="2744" spans="1:11" x14ac:dyDescent="0.25">
      <c r="A2744">
        <v>959</v>
      </c>
      <c r="B2744">
        <v>1</v>
      </c>
      <c r="C2744">
        <v>15</v>
      </c>
      <c r="D2744">
        <v>1</v>
      </c>
      <c r="E2744">
        <v>529.99</v>
      </c>
      <c r="F2744">
        <v>0.2</v>
      </c>
      <c r="G2744">
        <f>(order_items[[#This Row],[quantity]]*order_items[[#This Row],[list_price]]-order_items[[#This Row],[discount]])</f>
        <v>529.79</v>
      </c>
      <c r="H2744" t="str">
        <f>VLOOKUP(I2744, 'categories'!$A$2:$B$1000, 2, FALSE)</f>
        <v>Cruisers Bicycles</v>
      </c>
      <c r="I2744">
        <f>VLOOKUP(C2744, products!$A$2:$D$1000, 4, FALSE)</f>
        <v>3</v>
      </c>
      <c r="J2744" t="str">
        <f>VLOOKUP(D2744, stores!$A$2:$B$1000, 2, FALSE)</f>
        <v>Santa Cruz Bikes</v>
      </c>
      <c r="K2744" t="str">
        <f>VLOOKUP(C:C,products!$A$2:$B$1000,2,)</f>
        <v>Electra Moto 1 - 2016</v>
      </c>
    </row>
    <row r="2745" spans="1:11" x14ac:dyDescent="0.25">
      <c r="A2745">
        <v>959</v>
      </c>
      <c r="B2745">
        <v>2</v>
      </c>
      <c r="C2745">
        <v>72</v>
      </c>
      <c r="D2745">
        <v>1</v>
      </c>
      <c r="E2745">
        <v>619.99</v>
      </c>
      <c r="F2745">
        <v>0.1</v>
      </c>
      <c r="G2745">
        <f>(order_items[[#This Row],[quantity]]*order_items[[#This Row],[list_price]]-order_items[[#This Row],[discount]])</f>
        <v>619.89</v>
      </c>
      <c r="H2745" t="str">
        <f>VLOOKUP(I2745, 'categories'!$A$2:$B$1000, 2, FALSE)</f>
        <v>Cruisers Bicycles</v>
      </c>
      <c r="I2745">
        <f>VLOOKUP(C2745, products!$A$2:$D$1000, 4, FALSE)</f>
        <v>3</v>
      </c>
      <c r="J2745" t="str">
        <f>VLOOKUP(D2745, stores!$A$2:$B$1000, 2, FALSE)</f>
        <v>Santa Cruz Bikes</v>
      </c>
      <c r="K2745" t="str">
        <f>VLOOKUP(C:C,products!$A$2:$B$1000,2,)</f>
        <v>Sun Bicycles Biscayne Tandem 7 - 2017</v>
      </c>
    </row>
    <row r="2746" spans="1:11" x14ac:dyDescent="0.25">
      <c r="A2746">
        <v>959</v>
      </c>
      <c r="B2746">
        <v>3</v>
      </c>
      <c r="C2746">
        <v>41</v>
      </c>
      <c r="D2746">
        <v>1</v>
      </c>
      <c r="E2746">
        <v>1469.99</v>
      </c>
      <c r="F2746">
        <v>0.05</v>
      </c>
      <c r="G2746">
        <f>(order_items[[#This Row],[quantity]]*order_items[[#This Row],[list_price]]-order_items[[#This Row],[discount]])</f>
        <v>1469.94</v>
      </c>
      <c r="H2746" t="str">
        <f>VLOOKUP(I2746, 'categories'!$A$2:$B$1000, 2, FALSE)</f>
        <v>Mountain Bikes</v>
      </c>
      <c r="I2746">
        <f>VLOOKUP(C2746, products!$A$2:$D$1000, 4, FALSE)</f>
        <v>6</v>
      </c>
      <c r="J2746" t="str">
        <f>VLOOKUP(D2746, stores!$A$2:$B$1000, 2, FALSE)</f>
        <v>Santa Cruz Bikes</v>
      </c>
      <c r="K2746" t="str">
        <f>VLOOKUP(C:C,products!$A$2:$B$1000,2,)</f>
        <v>Haro Shift R3 - 2017</v>
      </c>
    </row>
    <row r="2747" spans="1:11" x14ac:dyDescent="0.25">
      <c r="A2747">
        <v>959</v>
      </c>
      <c r="B2747">
        <v>4</v>
      </c>
      <c r="C2747">
        <v>65</v>
      </c>
      <c r="D2747">
        <v>1</v>
      </c>
      <c r="E2747">
        <v>346.99</v>
      </c>
      <c r="F2747">
        <v>7.0000000000000007E-2</v>
      </c>
      <c r="G2747">
        <f>(order_items[[#This Row],[quantity]]*order_items[[#This Row],[list_price]]-order_items[[#This Row],[discount]])</f>
        <v>346.92</v>
      </c>
      <c r="H2747" t="str">
        <f>VLOOKUP(I2747, 'categories'!$A$2:$B$1000, 2, FALSE)</f>
        <v>Cruisers Bicycles</v>
      </c>
      <c r="I2747">
        <f>VLOOKUP(C2747, products!$A$2:$D$1000, 4, FALSE)</f>
        <v>3</v>
      </c>
      <c r="J2747" t="str">
        <f>VLOOKUP(D2747, stores!$A$2:$B$1000, 2, FALSE)</f>
        <v>Santa Cruz Bikes</v>
      </c>
      <c r="K2747" t="str">
        <f>VLOOKUP(C:C,products!$A$2:$B$1000,2,)</f>
        <v>Sun Bicycles Lil Bolt Type-R - 2017</v>
      </c>
    </row>
    <row r="2748" spans="1:11" x14ac:dyDescent="0.25">
      <c r="A2748">
        <v>960</v>
      </c>
      <c r="B2748">
        <v>1</v>
      </c>
      <c r="C2748">
        <v>73</v>
      </c>
      <c r="D2748">
        <v>2</v>
      </c>
      <c r="E2748">
        <v>749.99</v>
      </c>
      <c r="F2748">
        <v>0.05</v>
      </c>
      <c r="G2748">
        <f>(order_items[[#This Row],[quantity]]*order_items[[#This Row],[list_price]]-order_items[[#This Row],[discount]])</f>
        <v>1499.93</v>
      </c>
      <c r="H2748" t="str">
        <f>VLOOKUP(I2748, 'categories'!$A$2:$B$1000, 2, FALSE)</f>
        <v>Cruisers Bicycles</v>
      </c>
      <c r="I2748">
        <f>VLOOKUP(C2748, products!$A$2:$D$1000, 4, FALSE)</f>
        <v>3</v>
      </c>
      <c r="J2748" t="str">
        <f>VLOOKUP(D2748, stores!$A$2:$B$1000, 2, FALSE)</f>
        <v>Baldwin Bikes</v>
      </c>
      <c r="K2748" t="str">
        <f>VLOOKUP(C:C,products!$A$2:$B$1000,2,)</f>
        <v>Sun Bicycles Brickell Tandem 7 - 2017</v>
      </c>
    </row>
    <row r="2749" spans="1:11" x14ac:dyDescent="0.25">
      <c r="A2749">
        <v>960</v>
      </c>
      <c r="B2749">
        <v>2</v>
      </c>
      <c r="C2749">
        <v>52</v>
      </c>
      <c r="D2749">
        <v>1</v>
      </c>
      <c r="E2749">
        <v>875.99</v>
      </c>
      <c r="F2749">
        <v>0.1</v>
      </c>
      <c r="G2749">
        <f>(order_items[[#This Row],[quantity]]*order_items[[#This Row],[list_price]]-order_items[[#This Row],[discount]])</f>
        <v>875.89</v>
      </c>
      <c r="H2749" t="str">
        <f>VLOOKUP(I2749, 'categories'!$A$2:$B$1000, 2, FALSE)</f>
        <v>Road Bikes</v>
      </c>
      <c r="I2749">
        <f>VLOOKUP(C2749, products!$A$2:$D$1000, 4, FALSE)</f>
        <v>7</v>
      </c>
      <c r="J2749" t="str">
        <f>VLOOKUP(D2749, stores!$A$2:$B$1000, 2, FALSE)</f>
        <v>Santa Cruz Bikes</v>
      </c>
      <c r="K2749" t="str">
        <f>VLOOKUP(C:C,products!$A$2:$B$1000,2,)</f>
        <v>Surly Steamroller - 2017</v>
      </c>
    </row>
    <row r="2750" spans="1:11" x14ac:dyDescent="0.25">
      <c r="A2750">
        <v>960</v>
      </c>
      <c r="B2750">
        <v>3</v>
      </c>
      <c r="C2750">
        <v>48</v>
      </c>
      <c r="D2750">
        <v>2</v>
      </c>
      <c r="E2750">
        <v>1499.99</v>
      </c>
      <c r="F2750">
        <v>0.05</v>
      </c>
      <c r="G2750">
        <f>(order_items[[#This Row],[quantity]]*order_items[[#This Row],[list_price]]-order_items[[#This Row],[discount]])</f>
        <v>2999.93</v>
      </c>
      <c r="H2750" t="str">
        <f>VLOOKUP(I2750, 'categories'!$A$2:$B$1000, 2, FALSE)</f>
        <v>Road Bikes</v>
      </c>
      <c r="I2750">
        <f>VLOOKUP(C2750, products!$A$2:$D$1000, 4, FALSE)</f>
        <v>7</v>
      </c>
      <c r="J2750" t="str">
        <f>VLOOKUP(D2750, stores!$A$2:$B$1000, 2, FALSE)</f>
        <v>Baldwin Bikes</v>
      </c>
      <c r="K2750" t="str">
        <f>VLOOKUP(C:C,products!$A$2:$B$1000,2,)</f>
        <v>Trek Emonda S 4 - 2017</v>
      </c>
    </row>
    <row r="2751" spans="1:11" x14ac:dyDescent="0.25">
      <c r="A2751">
        <v>960</v>
      </c>
      <c r="B2751">
        <v>4</v>
      </c>
      <c r="C2751">
        <v>83</v>
      </c>
      <c r="D2751">
        <v>2</v>
      </c>
      <c r="E2751">
        <v>149.99</v>
      </c>
      <c r="F2751">
        <v>0.1</v>
      </c>
      <c r="G2751">
        <f>(order_items[[#This Row],[quantity]]*order_items[[#This Row],[list_price]]-order_items[[#This Row],[discount]])</f>
        <v>299.88</v>
      </c>
      <c r="H2751" t="str">
        <f>VLOOKUP(I2751, 'categories'!$A$2:$B$1000, 2, FALSE)</f>
        <v>Children Bicycles</v>
      </c>
      <c r="I2751">
        <f>VLOOKUP(C2751, products!$A$2:$D$1000, 4, FALSE)</f>
        <v>1</v>
      </c>
      <c r="J2751" t="str">
        <f>VLOOKUP(D2751, stores!$A$2:$B$1000, 2, FALSE)</f>
        <v>Baldwin Bikes</v>
      </c>
      <c r="K2751" t="str">
        <f>VLOOKUP(C:C,products!$A$2:$B$1000,2,)</f>
        <v>Trek Boy's Kickster - 2015/2017</v>
      </c>
    </row>
    <row r="2752" spans="1:11" x14ac:dyDescent="0.25">
      <c r="A2752">
        <v>961</v>
      </c>
      <c r="B2752">
        <v>1</v>
      </c>
      <c r="C2752">
        <v>105</v>
      </c>
      <c r="D2752">
        <v>1</v>
      </c>
      <c r="E2752">
        <v>533.99</v>
      </c>
      <c r="F2752">
        <v>0.1</v>
      </c>
      <c r="G2752">
        <f>(order_items[[#This Row],[quantity]]*order_items[[#This Row],[list_price]]-order_items[[#This Row],[discount]])</f>
        <v>533.89</v>
      </c>
      <c r="H2752" t="str">
        <f>VLOOKUP(I2752, 'categories'!$A$2:$B$1000, 2, FALSE)</f>
        <v>Comfort Bicycles</v>
      </c>
      <c r="I2752">
        <f>VLOOKUP(C2752, products!$A$2:$D$1000, 4, FALSE)</f>
        <v>2</v>
      </c>
      <c r="J2752" t="str">
        <f>VLOOKUP(D2752, stores!$A$2:$B$1000, 2, FALSE)</f>
        <v>Santa Cruz Bikes</v>
      </c>
      <c r="K2752" t="str">
        <f>VLOOKUP(C:C,products!$A$2:$B$1000,2,)</f>
        <v>Sun Bicycles Streamway 7 - 2017</v>
      </c>
    </row>
    <row r="2753" spans="1:11" x14ac:dyDescent="0.25">
      <c r="A2753">
        <v>961</v>
      </c>
      <c r="B2753">
        <v>2</v>
      </c>
      <c r="C2753">
        <v>47</v>
      </c>
      <c r="D2753">
        <v>2</v>
      </c>
      <c r="E2753">
        <v>5299.99</v>
      </c>
      <c r="F2753">
        <v>0.2</v>
      </c>
      <c r="G2753">
        <f>(order_items[[#This Row],[quantity]]*order_items[[#This Row],[list_price]]-order_items[[#This Row],[discount]])</f>
        <v>10599.779999999999</v>
      </c>
      <c r="H2753" t="str">
        <f>VLOOKUP(I2753, 'categories'!$A$2:$B$1000, 2, FALSE)</f>
        <v>Mountain Bikes</v>
      </c>
      <c r="I2753">
        <f>VLOOKUP(C2753, products!$A$2:$D$1000, 4, FALSE)</f>
        <v>6</v>
      </c>
      <c r="J2753" t="str">
        <f>VLOOKUP(D2753, stores!$A$2:$B$1000, 2, FALSE)</f>
        <v>Baldwin Bikes</v>
      </c>
      <c r="K2753" t="str">
        <f>VLOOKUP(C:C,products!$A$2:$B$1000,2,)</f>
        <v>Trek Remedy 9.8 - 2017</v>
      </c>
    </row>
    <row r="2754" spans="1:11" x14ac:dyDescent="0.25">
      <c r="A2754">
        <v>961</v>
      </c>
      <c r="B2754">
        <v>3</v>
      </c>
      <c r="C2754">
        <v>65</v>
      </c>
      <c r="D2754">
        <v>2</v>
      </c>
      <c r="E2754">
        <v>346.99</v>
      </c>
      <c r="F2754">
        <v>7.0000000000000007E-2</v>
      </c>
      <c r="G2754">
        <f>(order_items[[#This Row],[quantity]]*order_items[[#This Row],[list_price]]-order_items[[#This Row],[discount]])</f>
        <v>693.91</v>
      </c>
      <c r="H2754" t="str">
        <f>VLOOKUP(I2754, 'categories'!$A$2:$B$1000, 2, FALSE)</f>
        <v>Cruisers Bicycles</v>
      </c>
      <c r="I2754">
        <f>VLOOKUP(C2754, products!$A$2:$D$1000, 4, FALSE)</f>
        <v>3</v>
      </c>
      <c r="J2754" t="str">
        <f>VLOOKUP(D2754, stores!$A$2:$B$1000, 2, FALSE)</f>
        <v>Baldwin Bikes</v>
      </c>
      <c r="K2754" t="str">
        <f>VLOOKUP(C:C,products!$A$2:$B$1000,2,)</f>
        <v>Sun Bicycles Lil Bolt Type-R - 2017</v>
      </c>
    </row>
    <row r="2755" spans="1:11" x14ac:dyDescent="0.25">
      <c r="A2755">
        <v>962</v>
      </c>
      <c r="B2755">
        <v>1</v>
      </c>
      <c r="C2755">
        <v>65</v>
      </c>
      <c r="D2755">
        <v>2</v>
      </c>
      <c r="E2755">
        <v>346.99</v>
      </c>
      <c r="F2755">
        <v>7.0000000000000007E-2</v>
      </c>
      <c r="G2755">
        <f>(order_items[[#This Row],[quantity]]*order_items[[#This Row],[list_price]]-order_items[[#This Row],[discount]])</f>
        <v>693.91</v>
      </c>
      <c r="H2755" t="str">
        <f>VLOOKUP(I2755, 'categories'!$A$2:$B$1000, 2, FALSE)</f>
        <v>Cruisers Bicycles</v>
      </c>
      <c r="I2755">
        <f>VLOOKUP(C2755, products!$A$2:$D$1000, 4, FALSE)</f>
        <v>3</v>
      </c>
      <c r="J2755" t="str">
        <f>VLOOKUP(D2755, stores!$A$2:$B$1000, 2, FALSE)</f>
        <v>Baldwin Bikes</v>
      </c>
      <c r="K2755" t="str">
        <f>VLOOKUP(C:C,products!$A$2:$B$1000,2,)</f>
        <v>Sun Bicycles Lil Bolt Type-R - 2017</v>
      </c>
    </row>
    <row r="2756" spans="1:11" x14ac:dyDescent="0.25">
      <c r="A2756">
        <v>962</v>
      </c>
      <c r="B2756">
        <v>2</v>
      </c>
      <c r="C2756">
        <v>64</v>
      </c>
      <c r="D2756">
        <v>2</v>
      </c>
      <c r="E2756">
        <v>489.99</v>
      </c>
      <c r="F2756">
        <v>7.0000000000000007E-2</v>
      </c>
      <c r="G2756">
        <f>(order_items[[#This Row],[quantity]]*order_items[[#This Row],[list_price]]-order_items[[#This Row],[discount]])</f>
        <v>979.91</v>
      </c>
      <c r="H2756" t="str">
        <f>VLOOKUP(I2756, 'categories'!$A$2:$B$1000, 2, FALSE)</f>
        <v>Cruisers Bicycles</v>
      </c>
      <c r="I2756">
        <f>VLOOKUP(C2756, products!$A$2:$D$1000, 4, FALSE)</f>
        <v>3</v>
      </c>
      <c r="J2756" t="str">
        <f>VLOOKUP(D2756, stores!$A$2:$B$1000, 2, FALSE)</f>
        <v>Baldwin Bikes</v>
      </c>
      <c r="K2756" t="str">
        <f>VLOOKUP(C:C,products!$A$2:$B$1000,2,)</f>
        <v>Electra Townie Original 7D - 2017</v>
      </c>
    </row>
    <row r="2757" spans="1:11" x14ac:dyDescent="0.25">
      <c r="A2757">
        <v>963</v>
      </c>
      <c r="B2757">
        <v>1</v>
      </c>
      <c r="C2757">
        <v>4</v>
      </c>
      <c r="D2757">
        <v>1</v>
      </c>
      <c r="E2757">
        <v>2899.99</v>
      </c>
      <c r="F2757">
        <v>7.0000000000000007E-2</v>
      </c>
      <c r="G2757">
        <f>(order_items[[#This Row],[quantity]]*order_items[[#This Row],[list_price]]-order_items[[#This Row],[discount]])</f>
        <v>2899.9199999999996</v>
      </c>
      <c r="H2757" t="str">
        <f>VLOOKUP(I2757, 'categories'!$A$2:$B$1000, 2, FALSE)</f>
        <v>Mountain Bikes</v>
      </c>
      <c r="I2757">
        <f>VLOOKUP(C2757, products!$A$2:$D$1000, 4, FALSE)</f>
        <v>6</v>
      </c>
      <c r="J2757" t="str">
        <f>VLOOKUP(D2757, stores!$A$2:$B$1000, 2, FALSE)</f>
        <v>Santa Cruz Bikes</v>
      </c>
      <c r="K2757" t="str">
        <f>VLOOKUP(C:C,products!$A$2:$B$1000,2,)</f>
        <v>Trek Fuel EX 8 29 - 2016</v>
      </c>
    </row>
    <row r="2758" spans="1:11" x14ac:dyDescent="0.25">
      <c r="A2758">
        <v>964</v>
      </c>
      <c r="B2758">
        <v>1</v>
      </c>
      <c r="C2758">
        <v>90</v>
      </c>
      <c r="D2758">
        <v>1</v>
      </c>
      <c r="E2758">
        <v>209.99</v>
      </c>
      <c r="F2758">
        <v>0.2</v>
      </c>
      <c r="G2758">
        <f>(order_items[[#This Row],[quantity]]*order_items[[#This Row],[list_price]]-order_items[[#This Row],[discount]])</f>
        <v>209.79000000000002</v>
      </c>
      <c r="H2758" t="str">
        <f>VLOOKUP(I2758, 'categories'!$A$2:$B$1000, 2, FALSE)</f>
        <v>Children Bicycles</v>
      </c>
      <c r="I2758">
        <f>VLOOKUP(C2758, products!$A$2:$D$1000, 4, FALSE)</f>
        <v>1</v>
      </c>
      <c r="J2758" t="str">
        <f>VLOOKUP(D2758, stores!$A$2:$B$1000, 2, FALSE)</f>
        <v>Santa Cruz Bikes</v>
      </c>
      <c r="K2758" t="str">
        <f>VLOOKUP(C:C,products!$A$2:$B$1000,2,)</f>
        <v>Trek Precaliber 16 Girls - 2017</v>
      </c>
    </row>
    <row r="2759" spans="1:11" x14ac:dyDescent="0.25">
      <c r="A2759">
        <v>964</v>
      </c>
      <c r="B2759">
        <v>2</v>
      </c>
      <c r="C2759">
        <v>74</v>
      </c>
      <c r="D2759">
        <v>1</v>
      </c>
      <c r="E2759">
        <v>439.99</v>
      </c>
      <c r="F2759">
        <v>0.2</v>
      </c>
      <c r="G2759">
        <f>(order_items[[#This Row],[quantity]]*order_items[[#This Row],[list_price]]-order_items[[#This Row],[discount]])</f>
        <v>439.79</v>
      </c>
      <c r="H2759" t="str">
        <f>VLOOKUP(I2759, 'categories'!$A$2:$B$1000, 2, FALSE)</f>
        <v>Cruisers Bicycles</v>
      </c>
      <c r="I2759">
        <f>VLOOKUP(C2759, products!$A$2:$D$1000, 4, FALSE)</f>
        <v>3</v>
      </c>
      <c r="J2759" t="str">
        <f>VLOOKUP(D2759, stores!$A$2:$B$1000, 2, FALSE)</f>
        <v>Santa Cruz Bikes</v>
      </c>
      <c r="K2759" t="str">
        <f>VLOOKUP(C:C,products!$A$2:$B$1000,2,)</f>
        <v>Electra Cruiser Lux 1 - 2017</v>
      </c>
    </row>
    <row r="2760" spans="1:11" x14ac:dyDescent="0.25">
      <c r="A2760">
        <v>965</v>
      </c>
      <c r="B2760">
        <v>1</v>
      </c>
      <c r="C2760">
        <v>90</v>
      </c>
      <c r="D2760">
        <v>2</v>
      </c>
      <c r="E2760">
        <v>209.99</v>
      </c>
      <c r="F2760">
        <v>0.1</v>
      </c>
      <c r="G2760">
        <f>(order_items[[#This Row],[quantity]]*order_items[[#This Row],[list_price]]-order_items[[#This Row],[discount]])</f>
        <v>419.88</v>
      </c>
      <c r="H2760" t="str">
        <f>VLOOKUP(I2760, 'categories'!$A$2:$B$1000, 2, FALSE)</f>
        <v>Children Bicycles</v>
      </c>
      <c r="I2760">
        <f>VLOOKUP(C2760, products!$A$2:$D$1000, 4, FALSE)</f>
        <v>1</v>
      </c>
      <c r="J2760" t="str">
        <f>VLOOKUP(D2760, stores!$A$2:$B$1000, 2, FALSE)</f>
        <v>Baldwin Bikes</v>
      </c>
      <c r="K2760" t="str">
        <f>VLOOKUP(C:C,products!$A$2:$B$1000,2,)</f>
        <v>Trek Precaliber 16 Girls - 2017</v>
      </c>
    </row>
    <row r="2761" spans="1:11" x14ac:dyDescent="0.25">
      <c r="A2761">
        <v>966</v>
      </c>
      <c r="B2761">
        <v>1</v>
      </c>
      <c r="C2761">
        <v>88</v>
      </c>
      <c r="D2761">
        <v>1</v>
      </c>
      <c r="E2761">
        <v>189.99</v>
      </c>
      <c r="F2761">
        <v>0.05</v>
      </c>
      <c r="G2761">
        <f>(order_items[[#This Row],[quantity]]*order_items[[#This Row],[list_price]]-order_items[[#This Row],[discount]])</f>
        <v>189.94</v>
      </c>
      <c r="H2761" t="str">
        <f>VLOOKUP(I2761, 'categories'!$A$2:$B$1000, 2, FALSE)</f>
        <v>Children Bicycles</v>
      </c>
      <c r="I2761">
        <f>VLOOKUP(C2761, products!$A$2:$D$1000, 4, FALSE)</f>
        <v>1</v>
      </c>
      <c r="J2761" t="str">
        <f>VLOOKUP(D2761, stores!$A$2:$B$1000, 2, FALSE)</f>
        <v>Santa Cruz Bikes</v>
      </c>
      <c r="K2761" t="str">
        <f>VLOOKUP(C:C,products!$A$2:$B$1000,2,)</f>
        <v>Trek Precaliber 12 Girls - 2017</v>
      </c>
    </row>
    <row r="2762" spans="1:11" x14ac:dyDescent="0.25">
      <c r="A2762">
        <v>966</v>
      </c>
      <c r="B2762">
        <v>2</v>
      </c>
      <c r="C2762">
        <v>73</v>
      </c>
      <c r="D2762">
        <v>1</v>
      </c>
      <c r="E2762">
        <v>749.99</v>
      </c>
      <c r="F2762">
        <v>7.0000000000000007E-2</v>
      </c>
      <c r="G2762">
        <f>(order_items[[#This Row],[quantity]]*order_items[[#This Row],[list_price]]-order_items[[#This Row],[discount]])</f>
        <v>749.92</v>
      </c>
      <c r="H2762" t="str">
        <f>VLOOKUP(I2762, 'categories'!$A$2:$B$1000, 2, FALSE)</f>
        <v>Cruisers Bicycles</v>
      </c>
      <c r="I2762">
        <f>VLOOKUP(C2762, products!$A$2:$D$1000, 4, FALSE)</f>
        <v>3</v>
      </c>
      <c r="J2762" t="str">
        <f>VLOOKUP(D2762, stores!$A$2:$B$1000, 2, FALSE)</f>
        <v>Santa Cruz Bikes</v>
      </c>
      <c r="K2762" t="str">
        <f>VLOOKUP(C:C,products!$A$2:$B$1000,2,)</f>
        <v>Sun Bicycles Brickell Tandem 7 - 2017</v>
      </c>
    </row>
    <row r="2763" spans="1:11" x14ac:dyDescent="0.25">
      <c r="A2763">
        <v>967</v>
      </c>
      <c r="B2763">
        <v>1</v>
      </c>
      <c r="C2763">
        <v>66</v>
      </c>
      <c r="D2763">
        <v>1</v>
      </c>
      <c r="E2763">
        <v>250.99</v>
      </c>
      <c r="F2763">
        <v>0.2</v>
      </c>
      <c r="G2763">
        <f>(order_items[[#This Row],[quantity]]*order_items[[#This Row],[list_price]]-order_items[[#This Row],[discount]])</f>
        <v>250.79000000000002</v>
      </c>
      <c r="H2763" t="str">
        <f>VLOOKUP(I2763, 'categories'!$A$2:$B$1000, 2, FALSE)</f>
        <v>Cruisers Bicycles</v>
      </c>
      <c r="I2763">
        <f>VLOOKUP(C2763, products!$A$2:$D$1000, 4, FALSE)</f>
        <v>3</v>
      </c>
      <c r="J2763" t="str">
        <f>VLOOKUP(D2763, stores!$A$2:$B$1000, 2, FALSE)</f>
        <v>Santa Cruz Bikes</v>
      </c>
      <c r="K2763" t="str">
        <f>VLOOKUP(C:C,products!$A$2:$B$1000,2,)</f>
        <v>Sun Bicycles Revolutions 24 - 2017</v>
      </c>
    </row>
    <row r="2764" spans="1:11" x14ac:dyDescent="0.25">
      <c r="A2764">
        <v>967</v>
      </c>
      <c r="B2764">
        <v>2</v>
      </c>
      <c r="C2764">
        <v>77</v>
      </c>
      <c r="D2764">
        <v>2</v>
      </c>
      <c r="E2764">
        <v>799.99</v>
      </c>
      <c r="F2764">
        <v>0.05</v>
      </c>
      <c r="G2764">
        <f>(order_items[[#This Row],[quantity]]*order_items[[#This Row],[list_price]]-order_items[[#This Row],[discount]])</f>
        <v>1599.93</v>
      </c>
      <c r="H2764" t="str">
        <f>VLOOKUP(I2764, 'categories'!$A$2:$B$1000, 2, FALSE)</f>
        <v>Cruisers Bicycles</v>
      </c>
      <c r="I2764">
        <f>VLOOKUP(C2764, products!$A$2:$D$1000, 4, FALSE)</f>
        <v>3</v>
      </c>
      <c r="J2764" t="str">
        <f>VLOOKUP(D2764, stores!$A$2:$B$1000, 2, FALSE)</f>
        <v>Baldwin Bikes</v>
      </c>
      <c r="K2764" t="str">
        <f>VLOOKUP(C:C,products!$A$2:$B$1000,2,)</f>
        <v>Electra Glam Punk 3i Ladies' - 2017</v>
      </c>
    </row>
    <row r="2765" spans="1:11" x14ac:dyDescent="0.25">
      <c r="A2765">
        <v>967</v>
      </c>
      <c r="B2765">
        <v>3</v>
      </c>
      <c r="C2765">
        <v>87</v>
      </c>
      <c r="D2765">
        <v>1</v>
      </c>
      <c r="E2765">
        <v>189.99</v>
      </c>
      <c r="F2765">
        <v>0.1</v>
      </c>
      <c r="G2765">
        <f>(order_items[[#This Row],[quantity]]*order_items[[#This Row],[list_price]]-order_items[[#This Row],[discount]])</f>
        <v>189.89000000000001</v>
      </c>
      <c r="H2765" t="str">
        <f>VLOOKUP(I2765, 'categories'!$A$2:$B$1000, 2, FALSE)</f>
        <v>Children Bicycles</v>
      </c>
      <c r="I2765">
        <f>VLOOKUP(C2765, products!$A$2:$D$1000, 4, FALSE)</f>
        <v>1</v>
      </c>
      <c r="J2765" t="str">
        <f>VLOOKUP(D2765, stores!$A$2:$B$1000, 2, FALSE)</f>
        <v>Santa Cruz Bikes</v>
      </c>
      <c r="K2765" t="str">
        <f>VLOOKUP(C:C,products!$A$2:$B$1000,2,)</f>
        <v>Trek Precaliber 12 Boys - 2017</v>
      </c>
    </row>
    <row r="2766" spans="1:11" x14ac:dyDescent="0.25">
      <c r="A2766">
        <v>967</v>
      </c>
      <c r="B2766">
        <v>4</v>
      </c>
      <c r="C2766">
        <v>103</v>
      </c>
      <c r="D2766">
        <v>1</v>
      </c>
      <c r="E2766">
        <v>551.99</v>
      </c>
      <c r="F2766">
        <v>0.2</v>
      </c>
      <c r="G2766">
        <f>(order_items[[#This Row],[quantity]]*order_items[[#This Row],[list_price]]-order_items[[#This Row],[discount]])</f>
        <v>551.79</v>
      </c>
      <c r="H2766" t="str">
        <f>VLOOKUP(I2766, 'categories'!$A$2:$B$1000, 2, FALSE)</f>
        <v>Comfort Bicycles</v>
      </c>
      <c r="I2766">
        <f>VLOOKUP(C2766, products!$A$2:$D$1000, 4, FALSE)</f>
        <v>2</v>
      </c>
      <c r="J2766" t="str">
        <f>VLOOKUP(D2766, stores!$A$2:$B$1000, 2, FALSE)</f>
        <v>Santa Cruz Bikes</v>
      </c>
      <c r="K2766" t="str">
        <f>VLOOKUP(C:C,products!$A$2:$B$1000,2,)</f>
        <v>Sun Bicycles Streamway 3 - 2017</v>
      </c>
    </row>
    <row r="2767" spans="1:11" x14ac:dyDescent="0.25">
      <c r="A2767">
        <v>968</v>
      </c>
      <c r="B2767">
        <v>1</v>
      </c>
      <c r="C2767">
        <v>87</v>
      </c>
      <c r="D2767">
        <v>1</v>
      </c>
      <c r="E2767">
        <v>189.99</v>
      </c>
      <c r="F2767">
        <v>0.2</v>
      </c>
      <c r="G2767">
        <f>(order_items[[#This Row],[quantity]]*order_items[[#This Row],[list_price]]-order_items[[#This Row],[discount]])</f>
        <v>189.79000000000002</v>
      </c>
      <c r="H2767" t="str">
        <f>VLOOKUP(I2767, 'categories'!$A$2:$B$1000, 2, FALSE)</f>
        <v>Children Bicycles</v>
      </c>
      <c r="I2767">
        <f>VLOOKUP(C2767, products!$A$2:$D$1000, 4, FALSE)</f>
        <v>1</v>
      </c>
      <c r="J2767" t="str">
        <f>VLOOKUP(D2767, stores!$A$2:$B$1000, 2, FALSE)</f>
        <v>Santa Cruz Bikes</v>
      </c>
      <c r="K2767" t="str">
        <f>VLOOKUP(C:C,products!$A$2:$B$1000,2,)</f>
        <v>Trek Precaliber 12 Boys - 2017</v>
      </c>
    </row>
    <row r="2768" spans="1:11" x14ac:dyDescent="0.25">
      <c r="A2768">
        <v>968</v>
      </c>
      <c r="B2768">
        <v>2</v>
      </c>
      <c r="C2768">
        <v>61</v>
      </c>
      <c r="D2768">
        <v>2</v>
      </c>
      <c r="E2768">
        <v>4999.99</v>
      </c>
      <c r="F2768">
        <v>0.05</v>
      </c>
      <c r="G2768">
        <f>(order_items[[#This Row],[quantity]]*order_items[[#This Row],[list_price]]-order_items[[#This Row],[discount]])</f>
        <v>9999.93</v>
      </c>
      <c r="H2768" t="str">
        <f>VLOOKUP(I2768, 'categories'!$A$2:$B$1000, 2, FALSE)</f>
        <v>Electric Bikes</v>
      </c>
      <c r="I2768">
        <f>VLOOKUP(C2768, products!$A$2:$D$1000, 4, FALSE)</f>
        <v>5</v>
      </c>
      <c r="J2768" t="str">
        <f>VLOOKUP(D2768, stores!$A$2:$B$1000, 2, FALSE)</f>
        <v>Baldwin Bikes</v>
      </c>
      <c r="K2768" t="str">
        <f>VLOOKUP(C:C,products!$A$2:$B$1000,2,)</f>
        <v>Trek Powerfly 8 FS Plus - 2017</v>
      </c>
    </row>
    <row r="2769" spans="1:11" x14ac:dyDescent="0.25">
      <c r="A2769">
        <v>968</v>
      </c>
      <c r="B2769">
        <v>3</v>
      </c>
      <c r="C2769">
        <v>10</v>
      </c>
      <c r="D2769">
        <v>2</v>
      </c>
      <c r="E2769">
        <v>1549</v>
      </c>
      <c r="F2769">
        <v>0.05</v>
      </c>
      <c r="G2769">
        <f>(order_items[[#This Row],[quantity]]*order_items[[#This Row],[list_price]]-order_items[[#This Row],[discount]])</f>
        <v>3097.95</v>
      </c>
      <c r="H2769" t="str">
        <f>VLOOKUP(I2769, 'categories'!$A$2:$B$1000, 2, FALSE)</f>
        <v>Cyclocross Bicycles</v>
      </c>
      <c r="I2769">
        <f>VLOOKUP(C2769, products!$A$2:$D$1000, 4, FALSE)</f>
        <v>4</v>
      </c>
      <c r="J2769" t="str">
        <f>VLOOKUP(D2769, stores!$A$2:$B$1000, 2, FALSE)</f>
        <v>Baldwin Bikes</v>
      </c>
      <c r="K2769" t="str">
        <f>VLOOKUP(C:C,products!$A$2:$B$1000,2,)</f>
        <v>Surly Straggler - 2016</v>
      </c>
    </row>
    <row r="2770" spans="1:11" x14ac:dyDescent="0.25">
      <c r="A2770">
        <v>969</v>
      </c>
      <c r="B2770">
        <v>1</v>
      </c>
      <c r="C2770">
        <v>74</v>
      </c>
      <c r="D2770">
        <v>1</v>
      </c>
      <c r="E2770">
        <v>439.99</v>
      </c>
      <c r="F2770">
        <v>0.2</v>
      </c>
      <c r="G2770">
        <f>(order_items[[#This Row],[quantity]]*order_items[[#This Row],[list_price]]-order_items[[#This Row],[discount]])</f>
        <v>439.79</v>
      </c>
      <c r="H2770" t="str">
        <f>VLOOKUP(I2770, 'categories'!$A$2:$B$1000, 2, FALSE)</f>
        <v>Cruisers Bicycles</v>
      </c>
      <c r="I2770">
        <f>VLOOKUP(C2770, products!$A$2:$D$1000, 4, FALSE)</f>
        <v>3</v>
      </c>
      <c r="J2770" t="str">
        <f>VLOOKUP(D2770, stores!$A$2:$B$1000, 2, FALSE)</f>
        <v>Santa Cruz Bikes</v>
      </c>
      <c r="K2770" t="str">
        <f>VLOOKUP(C:C,products!$A$2:$B$1000,2,)</f>
        <v>Electra Cruiser Lux 1 - 2017</v>
      </c>
    </row>
    <row r="2771" spans="1:11" x14ac:dyDescent="0.25">
      <c r="A2771">
        <v>969</v>
      </c>
      <c r="B2771">
        <v>2</v>
      </c>
      <c r="C2771">
        <v>36</v>
      </c>
      <c r="D2771">
        <v>1</v>
      </c>
      <c r="E2771">
        <v>832.99</v>
      </c>
      <c r="F2771">
        <v>0.1</v>
      </c>
      <c r="G2771">
        <f>(order_items[[#This Row],[quantity]]*order_items[[#This Row],[list_price]]-order_items[[#This Row],[discount]])</f>
        <v>832.89</v>
      </c>
      <c r="H2771" t="str">
        <f>VLOOKUP(I2771, 'categories'!$A$2:$B$1000, 2, FALSE)</f>
        <v>Mountain Bikes</v>
      </c>
      <c r="I2771">
        <f>VLOOKUP(C2771, products!$A$2:$D$1000, 4, FALSE)</f>
        <v>6</v>
      </c>
      <c r="J2771" t="str">
        <f>VLOOKUP(D2771, stores!$A$2:$B$1000, 2, FALSE)</f>
        <v>Santa Cruz Bikes</v>
      </c>
      <c r="K2771" t="str">
        <f>VLOOKUP(C:C,products!$A$2:$B$1000,2,)</f>
        <v>Surly Troll Frameset - 2017</v>
      </c>
    </row>
    <row r="2772" spans="1:11" x14ac:dyDescent="0.25">
      <c r="A2772">
        <v>970</v>
      </c>
      <c r="B2772">
        <v>1</v>
      </c>
      <c r="C2772">
        <v>85</v>
      </c>
      <c r="D2772">
        <v>1</v>
      </c>
      <c r="E2772">
        <v>329.99</v>
      </c>
      <c r="F2772">
        <v>0.1</v>
      </c>
      <c r="G2772">
        <f>(order_items[[#This Row],[quantity]]*order_items[[#This Row],[list_price]]-order_items[[#This Row],[discount]])</f>
        <v>329.89</v>
      </c>
      <c r="H2772" t="str">
        <f>VLOOKUP(I2772, 'categories'!$A$2:$B$1000, 2, FALSE)</f>
        <v>Children Bicycles</v>
      </c>
      <c r="I2772">
        <f>VLOOKUP(C2772, products!$A$2:$D$1000, 4, FALSE)</f>
        <v>1</v>
      </c>
      <c r="J2772" t="str">
        <f>VLOOKUP(D2772, stores!$A$2:$B$1000, 2, FALSE)</f>
        <v>Santa Cruz Bikes</v>
      </c>
      <c r="K2772" t="str">
        <f>VLOOKUP(C:C,products!$A$2:$B$1000,2,)</f>
        <v>Haro Downtown 16 - 2017</v>
      </c>
    </row>
    <row r="2773" spans="1:11" x14ac:dyDescent="0.25">
      <c r="A2773">
        <v>970</v>
      </c>
      <c r="B2773">
        <v>2</v>
      </c>
      <c r="C2773">
        <v>48</v>
      </c>
      <c r="D2773">
        <v>2</v>
      </c>
      <c r="E2773">
        <v>1499.99</v>
      </c>
      <c r="F2773">
        <v>0.1</v>
      </c>
      <c r="G2773">
        <f>(order_items[[#This Row],[quantity]]*order_items[[#This Row],[list_price]]-order_items[[#This Row],[discount]])</f>
        <v>2999.88</v>
      </c>
      <c r="H2773" t="str">
        <f>VLOOKUP(I2773, 'categories'!$A$2:$B$1000, 2, FALSE)</f>
        <v>Road Bikes</v>
      </c>
      <c r="I2773">
        <f>VLOOKUP(C2773, products!$A$2:$D$1000, 4, FALSE)</f>
        <v>7</v>
      </c>
      <c r="J2773" t="str">
        <f>VLOOKUP(D2773, stores!$A$2:$B$1000, 2, FALSE)</f>
        <v>Baldwin Bikes</v>
      </c>
      <c r="K2773" t="str">
        <f>VLOOKUP(C:C,products!$A$2:$B$1000,2,)</f>
        <v>Trek Emonda S 4 - 2017</v>
      </c>
    </row>
    <row r="2774" spans="1:11" x14ac:dyDescent="0.25">
      <c r="A2774">
        <v>970</v>
      </c>
      <c r="B2774">
        <v>3</v>
      </c>
      <c r="C2774">
        <v>54</v>
      </c>
      <c r="D2774">
        <v>2</v>
      </c>
      <c r="E2774">
        <v>3199.99</v>
      </c>
      <c r="F2774">
        <v>0.1</v>
      </c>
      <c r="G2774">
        <f>(order_items[[#This Row],[quantity]]*order_items[[#This Row],[list_price]]-order_items[[#This Row],[discount]])</f>
        <v>6399.8799999999992</v>
      </c>
      <c r="H2774" t="str">
        <f>VLOOKUP(I2774, 'categories'!$A$2:$B$1000, 2, FALSE)</f>
        <v>Road Bikes</v>
      </c>
      <c r="I2774">
        <f>VLOOKUP(C2774, products!$A$2:$D$1000, 4, FALSE)</f>
        <v>7</v>
      </c>
      <c r="J2774" t="str">
        <f>VLOOKUP(D2774, stores!$A$2:$B$1000, 2, FALSE)</f>
        <v>Baldwin Bikes</v>
      </c>
      <c r="K2774" t="str">
        <f>VLOOKUP(C:C,products!$A$2:$B$1000,2,)</f>
        <v>Trek Domane SL Disc Frameset - 2017</v>
      </c>
    </row>
    <row r="2775" spans="1:11" x14ac:dyDescent="0.25">
      <c r="A2775">
        <v>970</v>
      </c>
      <c r="B2775">
        <v>4</v>
      </c>
      <c r="C2775">
        <v>68</v>
      </c>
      <c r="D2775">
        <v>1</v>
      </c>
      <c r="E2775">
        <v>449.99</v>
      </c>
      <c r="F2775">
        <v>0.1</v>
      </c>
      <c r="G2775">
        <f>(order_items[[#This Row],[quantity]]*order_items[[#This Row],[list_price]]-order_items[[#This Row],[discount]])</f>
        <v>449.89</v>
      </c>
      <c r="H2775" t="str">
        <f>VLOOKUP(I2775, 'categories'!$A$2:$B$1000, 2, FALSE)</f>
        <v>Cruisers Bicycles</v>
      </c>
      <c r="I2775">
        <f>VLOOKUP(C2775, products!$A$2:$D$1000, 4, FALSE)</f>
        <v>3</v>
      </c>
      <c r="J2775" t="str">
        <f>VLOOKUP(D2775, stores!$A$2:$B$1000, 2, FALSE)</f>
        <v>Santa Cruz Bikes</v>
      </c>
      <c r="K2775" t="str">
        <f>VLOOKUP(C:C,products!$A$2:$B$1000,2,)</f>
        <v>Sun Bicycles Cruz 3 - 2017</v>
      </c>
    </row>
    <row r="2776" spans="1:11" x14ac:dyDescent="0.25">
      <c r="A2776">
        <v>971</v>
      </c>
      <c r="B2776">
        <v>1</v>
      </c>
      <c r="C2776">
        <v>70</v>
      </c>
      <c r="D2776">
        <v>2</v>
      </c>
      <c r="E2776">
        <v>659.99</v>
      </c>
      <c r="F2776">
        <v>0.05</v>
      </c>
      <c r="G2776">
        <f>(order_items[[#This Row],[quantity]]*order_items[[#This Row],[list_price]]-order_items[[#This Row],[discount]])</f>
        <v>1319.93</v>
      </c>
      <c r="H2776" t="str">
        <f>VLOOKUP(I2776, 'categories'!$A$2:$B$1000, 2, FALSE)</f>
        <v>Cruisers Bicycles</v>
      </c>
      <c r="I2776">
        <f>VLOOKUP(C2776, products!$A$2:$D$1000, 4, FALSE)</f>
        <v>3</v>
      </c>
      <c r="J2776" t="str">
        <f>VLOOKUP(D2776, stores!$A$2:$B$1000, 2, FALSE)</f>
        <v>Baldwin Bikes</v>
      </c>
      <c r="K2776" t="str">
        <f>VLOOKUP(C:C,products!$A$2:$B$1000,2,)</f>
        <v>Electra Amsterdam Original 3i - 2015/2017</v>
      </c>
    </row>
    <row r="2777" spans="1:11" x14ac:dyDescent="0.25">
      <c r="A2777">
        <v>971</v>
      </c>
      <c r="B2777">
        <v>2</v>
      </c>
      <c r="C2777">
        <v>65</v>
      </c>
      <c r="D2777">
        <v>2</v>
      </c>
      <c r="E2777">
        <v>346.99</v>
      </c>
      <c r="F2777">
        <v>7.0000000000000007E-2</v>
      </c>
      <c r="G2777">
        <f>(order_items[[#This Row],[quantity]]*order_items[[#This Row],[list_price]]-order_items[[#This Row],[discount]])</f>
        <v>693.91</v>
      </c>
      <c r="H2777" t="str">
        <f>VLOOKUP(I2777, 'categories'!$A$2:$B$1000, 2, FALSE)</f>
        <v>Cruisers Bicycles</v>
      </c>
      <c r="I2777">
        <f>VLOOKUP(C2777, products!$A$2:$D$1000, 4, FALSE)</f>
        <v>3</v>
      </c>
      <c r="J2777" t="str">
        <f>VLOOKUP(D2777, stores!$A$2:$B$1000, 2, FALSE)</f>
        <v>Baldwin Bikes</v>
      </c>
      <c r="K2777" t="str">
        <f>VLOOKUP(C:C,products!$A$2:$B$1000,2,)</f>
        <v>Sun Bicycles Lil Bolt Type-R - 2017</v>
      </c>
    </row>
    <row r="2778" spans="1:11" x14ac:dyDescent="0.25">
      <c r="A2778">
        <v>971</v>
      </c>
      <c r="B2778">
        <v>3</v>
      </c>
      <c r="C2778">
        <v>8</v>
      </c>
      <c r="D2778">
        <v>2</v>
      </c>
      <c r="E2778">
        <v>1799.99</v>
      </c>
      <c r="F2778">
        <v>0.05</v>
      </c>
      <c r="G2778">
        <f>(order_items[[#This Row],[quantity]]*order_items[[#This Row],[list_price]]-order_items[[#This Row],[discount]])</f>
        <v>3599.93</v>
      </c>
      <c r="H2778" t="str">
        <f>VLOOKUP(I2778, 'categories'!$A$2:$B$1000, 2, FALSE)</f>
        <v>Mountain Bikes</v>
      </c>
      <c r="I2778">
        <f>VLOOKUP(C2778, products!$A$2:$D$1000, 4, FALSE)</f>
        <v>6</v>
      </c>
      <c r="J2778" t="str">
        <f>VLOOKUP(D2778, stores!$A$2:$B$1000, 2, FALSE)</f>
        <v>Baldwin Bikes</v>
      </c>
      <c r="K2778" t="str">
        <f>VLOOKUP(C:C,products!$A$2:$B$1000,2,)</f>
        <v>Trek Remedy 29 Carbon Frameset - 2016</v>
      </c>
    </row>
    <row r="2779" spans="1:11" x14ac:dyDescent="0.25">
      <c r="A2779">
        <v>971</v>
      </c>
      <c r="B2779">
        <v>4</v>
      </c>
      <c r="C2779">
        <v>12</v>
      </c>
      <c r="D2779">
        <v>2</v>
      </c>
      <c r="E2779">
        <v>549.99</v>
      </c>
      <c r="F2779">
        <v>7.0000000000000007E-2</v>
      </c>
      <c r="G2779">
        <f>(order_items[[#This Row],[quantity]]*order_items[[#This Row],[list_price]]-order_items[[#This Row],[discount]])</f>
        <v>1099.9100000000001</v>
      </c>
      <c r="H2779" t="str">
        <f>VLOOKUP(I2779, 'categories'!$A$2:$B$1000, 2, FALSE)</f>
        <v>Cruisers Bicycles</v>
      </c>
      <c r="I2779">
        <f>VLOOKUP(C2779, products!$A$2:$D$1000, 4, FALSE)</f>
        <v>3</v>
      </c>
      <c r="J2779" t="str">
        <f>VLOOKUP(D2779, stores!$A$2:$B$1000, 2, FALSE)</f>
        <v>Baldwin Bikes</v>
      </c>
      <c r="K2779" t="str">
        <f>VLOOKUP(C:C,products!$A$2:$B$1000,2,)</f>
        <v>Electra Townie Original 21D - 2016</v>
      </c>
    </row>
    <row r="2780" spans="1:11" x14ac:dyDescent="0.25">
      <c r="A2780">
        <v>971</v>
      </c>
      <c r="B2780">
        <v>5</v>
      </c>
      <c r="C2780">
        <v>38</v>
      </c>
      <c r="D2780">
        <v>1</v>
      </c>
      <c r="E2780">
        <v>549.99</v>
      </c>
      <c r="F2780">
        <v>0.2</v>
      </c>
      <c r="G2780">
        <f>(order_items[[#This Row],[quantity]]*order_items[[#This Row],[list_price]]-order_items[[#This Row],[discount]])</f>
        <v>549.79</v>
      </c>
      <c r="H2780" t="str">
        <f>VLOOKUP(I2780, 'categories'!$A$2:$B$1000, 2, FALSE)</f>
        <v>Mountain Bikes</v>
      </c>
      <c r="I2780">
        <f>VLOOKUP(C2780, products!$A$2:$D$1000, 4, FALSE)</f>
        <v>6</v>
      </c>
      <c r="J2780" t="str">
        <f>VLOOKUP(D2780, stores!$A$2:$B$1000, 2, FALSE)</f>
        <v>Santa Cruz Bikes</v>
      </c>
      <c r="K2780" t="str">
        <f>VLOOKUP(C:C,products!$A$2:$B$1000,2,)</f>
        <v>Haro Flightline Two 26 Plus - 2017</v>
      </c>
    </row>
    <row r="2781" spans="1:11" x14ac:dyDescent="0.25">
      <c r="A2781">
        <v>972</v>
      </c>
      <c r="B2781">
        <v>1</v>
      </c>
      <c r="C2781">
        <v>100</v>
      </c>
      <c r="D2781">
        <v>1</v>
      </c>
      <c r="E2781">
        <v>489.99</v>
      </c>
      <c r="F2781">
        <v>0.2</v>
      </c>
      <c r="G2781">
        <f>(order_items[[#This Row],[quantity]]*order_items[[#This Row],[list_price]]-order_items[[#This Row],[discount]])</f>
        <v>489.79</v>
      </c>
      <c r="H2781" t="str">
        <f>VLOOKUP(I2781, 'categories'!$A$2:$B$1000, 2, FALSE)</f>
        <v>Children Bicycles</v>
      </c>
      <c r="I2781">
        <f>VLOOKUP(C2781, products!$A$2:$D$1000, 4, FALSE)</f>
        <v>1</v>
      </c>
      <c r="J2781" t="str">
        <f>VLOOKUP(D2781, stores!$A$2:$B$1000, 2, FALSE)</f>
        <v>Santa Cruz Bikes</v>
      </c>
      <c r="K2781" t="str">
        <f>VLOOKUP(C:C,products!$A$2:$B$1000,2,)</f>
        <v>Electra Townie 3i EQ (20-inch) - Boys' - 2017</v>
      </c>
    </row>
    <row r="2782" spans="1:11" x14ac:dyDescent="0.25">
      <c r="A2782">
        <v>972</v>
      </c>
      <c r="B2782">
        <v>2</v>
      </c>
      <c r="C2782">
        <v>63</v>
      </c>
      <c r="D2782">
        <v>1</v>
      </c>
      <c r="E2782">
        <v>3499.99</v>
      </c>
      <c r="F2782">
        <v>7.0000000000000007E-2</v>
      </c>
      <c r="G2782">
        <f>(order_items[[#This Row],[quantity]]*order_items[[#This Row],[list_price]]-order_items[[#This Row],[discount]])</f>
        <v>3499.9199999999996</v>
      </c>
      <c r="H2782" t="str">
        <f>VLOOKUP(I2782, 'categories'!$A$2:$B$1000, 2, FALSE)</f>
        <v>Cyclocross Bicycles</v>
      </c>
      <c r="I2782">
        <f>VLOOKUP(C2782, products!$A$2:$D$1000, 4, FALSE)</f>
        <v>4</v>
      </c>
      <c r="J2782" t="str">
        <f>VLOOKUP(D2782, stores!$A$2:$B$1000, 2, FALSE)</f>
        <v>Santa Cruz Bikes</v>
      </c>
      <c r="K2782" t="str">
        <f>VLOOKUP(C:C,products!$A$2:$B$1000,2,)</f>
        <v>Trek Boone Race Shop Limited - 2017</v>
      </c>
    </row>
    <row r="2783" spans="1:11" x14ac:dyDescent="0.25">
      <c r="A2783">
        <v>973</v>
      </c>
      <c r="B2783">
        <v>1</v>
      </c>
      <c r="C2783">
        <v>4</v>
      </c>
      <c r="D2783">
        <v>2</v>
      </c>
      <c r="E2783">
        <v>2899.99</v>
      </c>
      <c r="F2783">
        <v>0.1</v>
      </c>
      <c r="G2783">
        <f>(order_items[[#This Row],[quantity]]*order_items[[#This Row],[list_price]]-order_items[[#This Row],[discount]])</f>
        <v>5799.8799999999992</v>
      </c>
      <c r="H2783" t="str">
        <f>VLOOKUP(I2783, 'categories'!$A$2:$B$1000, 2, FALSE)</f>
        <v>Mountain Bikes</v>
      </c>
      <c r="I2783">
        <f>VLOOKUP(C2783, products!$A$2:$D$1000, 4, FALSE)</f>
        <v>6</v>
      </c>
      <c r="J2783" t="str">
        <f>VLOOKUP(D2783, stores!$A$2:$B$1000, 2, FALSE)</f>
        <v>Baldwin Bikes</v>
      </c>
      <c r="K2783" t="str">
        <f>VLOOKUP(C:C,products!$A$2:$B$1000,2,)</f>
        <v>Trek Fuel EX 8 29 - 2016</v>
      </c>
    </row>
    <row r="2784" spans="1:11" x14ac:dyDescent="0.25">
      <c r="A2784">
        <v>973</v>
      </c>
      <c r="B2784">
        <v>2</v>
      </c>
      <c r="C2784">
        <v>28</v>
      </c>
      <c r="D2784">
        <v>2</v>
      </c>
      <c r="E2784">
        <v>2499.9899999999998</v>
      </c>
      <c r="F2784">
        <v>0.1</v>
      </c>
      <c r="G2784">
        <f>(order_items[[#This Row],[quantity]]*order_items[[#This Row],[list_price]]-order_items[[#This Row],[discount]])</f>
        <v>4999.8799999999992</v>
      </c>
      <c r="H2784" t="str">
        <f>VLOOKUP(I2784, 'categories'!$A$2:$B$1000, 2, FALSE)</f>
        <v>Mountain Bikes</v>
      </c>
      <c r="I2784">
        <f>VLOOKUP(C2784, products!$A$2:$D$1000, 4, FALSE)</f>
        <v>6</v>
      </c>
      <c r="J2784" t="str">
        <f>VLOOKUP(D2784, stores!$A$2:$B$1000, 2, FALSE)</f>
        <v>Baldwin Bikes</v>
      </c>
      <c r="K2784" t="str">
        <f>VLOOKUP(C:C,products!$A$2:$B$1000,2,)</f>
        <v>Surly Karate Monkey 27.5+ Frameset - 2017</v>
      </c>
    </row>
    <row r="2785" spans="1:11" x14ac:dyDescent="0.25">
      <c r="A2785">
        <v>973</v>
      </c>
      <c r="B2785">
        <v>3</v>
      </c>
      <c r="C2785">
        <v>47</v>
      </c>
      <c r="D2785">
        <v>2</v>
      </c>
      <c r="E2785">
        <v>5299.99</v>
      </c>
      <c r="F2785">
        <v>0.05</v>
      </c>
      <c r="G2785">
        <f>(order_items[[#This Row],[quantity]]*order_items[[#This Row],[list_price]]-order_items[[#This Row],[discount]])</f>
        <v>10599.93</v>
      </c>
      <c r="H2785" t="str">
        <f>VLOOKUP(I2785, 'categories'!$A$2:$B$1000, 2, FALSE)</f>
        <v>Mountain Bikes</v>
      </c>
      <c r="I2785">
        <f>VLOOKUP(C2785, products!$A$2:$D$1000, 4, FALSE)</f>
        <v>6</v>
      </c>
      <c r="J2785" t="str">
        <f>VLOOKUP(D2785, stores!$A$2:$B$1000, 2, FALSE)</f>
        <v>Baldwin Bikes</v>
      </c>
      <c r="K2785" t="str">
        <f>VLOOKUP(C:C,products!$A$2:$B$1000,2,)</f>
        <v>Trek Remedy 9.8 - 2017</v>
      </c>
    </row>
    <row r="2786" spans="1:11" x14ac:dyDescent="0.25">
      <c r="A2786">
        <v>973</v>
      </c>
      <c r="B2786">
        <v>4</v>
      </c>
      <c r="C2786">
        <v>71</v>
      </c>
      <c r="D2786">
        <v>1</v>
      </c>
      <c r="E2786">
        <v>416.99</v>
      </c>
      <c r="F2786">
        <v>7.0000000000000007E-2</v>
      </c>
      <c r="G2786">
        <f>(order_items[[#This Row],[quantity]]*order_items[[#This Row],[list_price]]-order_items[[#This Row],[discount]])</f>
        <v>416.92</v>
      </c>
      <c r="H2786" t="str">
        <f>VLOOKUP(I2786, 'categories'!$A$2:$B$1000, 2, FALSE)</f>
        <v>Cruisers Bicycles</v>
      </c>
      <c r="I2786">
        <f>VLOOKUP(C2786, products!$A$2:$D$1000, 4, FALSE)</f>
        <v>3</v>
      </c>
      <c r="J2786" t="str">
        <f>VLOOKUP(D2786, stores!$A$2:$B$1000, 2, FALSE)</f>
        <v>Santa Cruz Bikes</v>
      </c>
      <c r="K2786" t="str">
        <f>VLOOKUP(C:C,products!$A$2:$B$1000,2,)</f>
        <v>Sun Bicycles Atlas X-Type - 2017</v>
      </c>
    </row>
    <row r="2787" spans="1:11" x14ac:dyDescent="0.25">
      <c r="A2787">
        <v>974</v>
      </c>
      <c r="B2787">
        <v>1</v>
      </c>
      <c r="C2787">
        <v>33</v>
      </c>
      <c r="D2787">
        <v>2</v>
      </c>
      <c r="E2787">
        <v>469.99</v>
      </c>
      <c r="F2787">
        <v>0.1</v>
      </c>
      <c r="G2787">
        <f>(order_items[[#This Row],[quantity]]*order_items[[#This Row],[list_price]]-order_items[[#This Row],[discount]])</f>
        <v>939.88</v>
      </c>
      <c r="H2787" t="str">
        <f>VLOOKUP(I2787, 'categories'!$A$2:$B$1000, 2, FALSE)</f>
        <v>Mountain Bikes</v>
      </c>
      <c r="I2787">
        <f>VLOOKUP(C2787, products!$A$2:$D$1000, 4, FALSE)</f>
        <v>6</v>
      </c>
      <c r="J2787" t="str">
        <f>VLOOKUP(D2787, stores!$A$2:$B$1000, 2, FALSE)</f>
        <v>Baldwin Bikes</v>
      </c>
      <c r="K2787" t="str">
        <f>VLOOKUP(C:C,products!$A$2:$B$1000,2,)</f>
        <v>Surly Wednesday Frameset - 2017</v>
      </c>
    </row>
    <row r="2788" spans="1:11" x14ac:dyDescent="0.25">
      <c r="A2788">
        <v>974</v>
      </c>
      <c r="B2788">
        <v>2</v>
      </c>
      <c r="C2788">
        <v>22</v>
      </c>
      <c r="D2788">
        <v>2</v>
      </c>
      <c r="E2788">
        <v>269.99</v>
      </c>
      <c r="F2788">
        <v>0.2</v>
      </c>
      <c r="G2788">
        <f>(order_items[[#This Row],[quantity]]*order_items[[#This Row],[list_price]]-order_items[[#This Row],[discount]])</f>
        <v>539.78</v>
      </c>
      <c r="H2788" t="str">
        <f>VLOOKUP(I2788, 'categories'!$A$2:$B$1000, 2, FALSE)</f>
        <v>Children Bicycles</v>
      </c>
      <c r="I2788">
        <f>VLOOKUP(C2788, products!$A$2:$D$1000, 4, FALSE)</f>
        <v>1</v>
      </c>
      <c r="J2788" t="str">
        <f>VLOOKUP(D2788, stores!$A$2:$B$1000, 2, FALSE)</f>
        <v>Baldwin Bikes</v>
      </c>
      <c r="K2788" t="str">
        <f>VLOOKUP(C:C,products!$A$2:$B$1000,2,)</f>
        <v>Electra Girl's Hawaii 1 (16-inch) - 2015/2016</v>
      </c>
    </row>
    <row r="2789" spans="1:11" x14ac:dyDescent="0.25">
      <c r="A2789">
        <v>975</v>
      </c>
      <c r="B2789">
        <v>1</v>
      </c>
      <c r="C2789">
        <v>110</v>
      </c>
      <c r="D2789">
        <v>2</v>
      </c>
      <c r="E2789">
        <v>470.99</v>
      </c>
      <c r="F2789">
        <v>0.2</v>
      </c>
      <c r="G2789">
        <f>(order_items[[#This Row],[quantity]]*order_items[[#This Row],[list_price]]-order_items[[#This Row],[discount]])</f>
        <v>941.78</v>
      </c>
      <c r="H2789" t="str">
        <f>VLOOKUP(I2789, 'categories'!$A$2:$B$1000, 2, FALSE)</f>
        <v>Comfort Bicycles</v>
      </c>
      <c r="I2789">
        <f>VLOOKUP(C2789, products!$A$2:$D$1000, 4, FALSE)</f>
        <v>2</v>
      </c>
      <c r="J2789" t="str">
        <f>VLOOKUP(D2789, stores!$A$2:$B$1000, 2, FALSE)</f>
        <v>Baldwin Bikes</v>
      </c>
      <c r="K2789" t="str">
        <f>VLOOKUP(C:C,products!$A$2:$B$1000,2,)</f>
        <v>Sun Bicycles Drifter 7 - 2017</v>
      </c>
    </row>
    <row r="2790" spans="1:11" x14ac:dyDescent="0.25">
      <c r="A2790">
        <v>976</v>
      </c>
      <c r="B2790">
        <v>1</v>
      </c>
      <c r="C2790">
        <v>26</v>
      </c>
      <c r="D2790">
        <v>2</v>
      </c>
      <c r="E2790">
        <v>599.99</v>
      </c>
      <c r="F2790">
        <v>0.1</v>
      </c>
      <c r="G2790">
        <f>(order_items[[#This Row],[quantity]]*order_items[[#This Row],[list_price]]-order_items[[#This Row],[discount]])</f>
        <v>1199.8800000000001</v>
      </c>
      <c r="H2790" t="str">
        <f>VLOOKUP(I2790, 'categories'!$A$2:$B$1000, 2, FALSE)</f>
        <v>Comfort Bicycles</v>
      </c>
      <c r="I2790">
        <f>VLOOKUP(C2790, products!$A$2:$D$1000, 4, FALSE)</f>
        <v>2</v>
      </c>
      <c r="J2790" t="str">
        <f>VLOOKUP(D2790, stores!$A$2:$B$1000, 2, FALSE)</f>
        <v>Baldwin Bikes</v>
      </c>
      <c r="K2790" t="str">
        <f>VLOOKUP(C:C,products!$A$2:$B$1000,2,)</f>
        <v>Electra Townie Original 7D EQ - 2016</v>
      </c>
    </row>
    <row r="2791" spans="1:11" x14ac:dyDescent="0.25">
      <c r="A2791">
        <v>976</v>
      </c>
      <c r="B2791">
        <v>2</v>
      </c>
      <c r="C2791">
        <v>39</v>
      </c>
      <c r="D2791">
        <v>1</v>
      </c>
      <c r="E2791">
        <v>1499.99</v>
      </c>
      <c r="F2791">
        <v>7.0000000000000007E-2</v>
      </c>
      <c r="G2791">
        <f>(order_items[[#This Row],[quantity]]*order_items[[#This Row],[list_price]]-order_items[[#This Row],[discount]])</f>
        <v>1499.92</v>
      </c>
      <c r="H2791" t="str">
        <f>VLOOKUP(I2791, 'categories'!$A$2:$B$1000, 2, FALSE)</f>
        <v>Mountain Bikes</v>
      </c>
      <c r="I2791">
        <f>VLOOKUP(C2791, products!$A$2:$D$1000, 4, FALSE)</f>
        <v>6</v>
      </c>
      <c r="J2791" t="str">
        <f>VLOOKUP(D2791, stores!$A$2:$B$1000, 2, FALSE)</f>
        <v>Santa Cruz Bikes</v>
      </c>
      <c r="K2791" t="str">
        <f>VLOOKUP(C:C,products!$A$2:$B$1000,2,)</f>
        <v>Trek Stache 5 - 2017</v>
      </c>
    </row>
    <row r="2792" spans="1:11" x14ac:dyDescent="0.25">
      <c r="A2792">
        <v>977</v>
      </c>
      <c r="B2792">
        <v>1</v>
      </c>
      <c r="C2792">
        <v>52</v>
      </c>
      <c r="D2792">
        <v>2</v>
      </c>
      <c r="E2792">
        <v>875.99</v>
      </c>
      <c r="F2792">
        <v>0.1</v>
      </c>
      <c r="G2792">
        <f>(order_items[[#This Row],[quantity]]*order_items[[#This Row],[list_price]]-order_items[[#This Row],[discount]])</f>
        <v>1751.88</v>
      </c>
      <c r="H2792" t="str">
        <f>VLOOKUP(I2792, 'categories'!$A$2:$B$1000, 2, FALSE)</f>
        <v>Road Bikes</v>
      </c>
      <c r="I2792">
        <f>VLOOKUP(C2792, products!$A$2:$D$1000, 4, FALSE)</f>
        <v>7</v>
      </c>
      <c r="J2792" t="str">
        <f>VLOOKUP(D2792, stores!$A$2:$B$1000, 2, FALSE)</f>
        <v>Baldwin Bikes</v>
      </c>
      <c r="K2792" t="str">
        <f>VLOOKUP(C:C,products!$A$2:$B$1000,2,)</f>
        <v>Surly Steamroller - 2017</v>
      </c>
    </row>
    <row r="2793" spans="1:11" x14ac:dyDescent="0.25">
      <c r="A2793">
        <v>977</v>
      </c>
      <c r="B2793">
        <v>2</v>
      </c>
      <c r="C2793">
        <v>69</v>
      </c>
      <c r="D2793">
        <v>2</v>
      </c>
      <c r="E2793">
        <v>416.99</v>
      </c>
      <c r="F2793">
        <v>0.05</v>
      </c>
      <c r="G2793">
        <f>(order_items[[#This Row],[quantity]]*order_items[[#This Row],[list_price]]-order_items[[#This Row],[discount]])</f>
        <v>833.93000000000006</v>
      </c>
      <c r="H2793" t="str">
        <f>VLOOKUP(I2793, 'categories'!$A$2:$B$1000, 2, FALSE)</f>
        <v>Cruisers Bicycles</v>
      </c>
      <c r="I2793">
        <f>VLOOKUP(C2793, products!$A$2:$D$1000, 4, FALSE)</f>
        <v>3</v>
      </c>
      <c r="J2793" t="str">
        <f>VLOOKUP(D2793, stores!$A$2:$B$1000, 2, FALSE)</f>
        <v>Baldwin Bikes</v>
      </c>
      <c r="K2793" t="str">
        <f>VLOOKUP(C:C,products!$A$2:$B$1000,2,)</f>
        <v>Sun Bicycles Cruz 7 - 2017</v>
      </c>
    </row>
    <row r="2794" spans="1:11" x14ac:dyDescent="0.25">
      <c r="A2794">
        <v>977</v>
      </c>
      <c r="B2794">
        <v>3</v>
      </c>
      <c r="C2794">
        <v>27</v>
      </c>
      <c r="D2794">
        <v>1</v>
      </c>
      <c r="E2794">
        <v>999.99</v>
      </c>
      <c r="F2794">
        <v>0.05</v>
      </c>
      <c r="G2794">
        <f>(order_items[[#This Row],[quantity]]*order_items[[#This Row],[list_price]]-order_items[[#This Row],[discount]])</f>
        <v>999.94</v>
      </c>
      <c r="H2794" t="str">
        <f>VLOOKUP(I2794, 'categories'!$A$2:$B$1000, 2, FALSE)</f>
        <v>Mountain Bikes</v>
      </c>
      <c r="I2794">
        <f>VLOOKUP(C2794, products!$A$2:$D$1000, 4, FALSE)</f>
        <v>6</v>
      </c>
      <c r="J2794" t="str">
        <f>VLOOKUP(D2794, stores!$A$2:$B$1000, 2, FALSE)</f>
        <v>Santa Cruz Bikes</v>
      </c>
      <c r="K2794" t="str">
        <f>VLOOKUP(C:C,products!$A$2:$B$1000,2,)</f>
        <v>Surly Big Dummy Frameset - 2017</v>
      </c>
    </row>
    <row r="2795" spans="1:11" x14ac:dyDescent="0.25">
      <c r="A2795">
        <v>977</v>
      </c>
      <c r="B2795">
        <v>4</v>
      </c>
      <c r="C2795">
        <v>80</v>
      </c>
      <c r="D2795">
        <v>2</v>
      </c>
      <c r="E2795">
        <v>761.99</v>
      </c>
      <c r="F2795">
        <v>0.05</v>
      </c>
      <c r="G2795">
        <f>(order_items[[#This Row],[quantity]]*order_items[[#This Row],[list_price]]-order_items[[#This Row],[discount]])</f>
        <v>1523.93</v>
      </c>
      <c r="H2795" t="str">
        <f>VLOOKUP(I2795, 'categories'!$A$2:$B$1000, 2, FALSE)</f>
        <v>Cruisers Bicycles</v>
      </c>
      <c r="I2795">
        <f>VLOOKUP(C2795, products!$A$2:$D$1000, 4, FALSE)</f>
        <v>3</v>
      </c>
      <c r="J2795" t="str">
        <f>VLOOKUP(D2795, stores!$A$2:$B$1000, 2, FALSE)</f>
        <v>Baldwin Bikes</v>
      </c>
      <c r="K2795" t="str">
        <f>VLOOKUP(C:C,products!$A$2:$B$1000,2,)</f>
        <v>Sun Bicycles Brickell Tandem CB - 2017</v>
      </c>
    </row>
    <row r="2796" spans="1:11" x14ac:dyDescent="0.25">
      <c r="A2796">
        <v>978</v>
      </c>
      <c r="B2796">
        <v>1</v>
      </c>
      <c r="C2796">
        <v>106</v>
      </c>
      <c r="D2796">
        <v>2</v>
      </c>
      <c r="E2796">
        <v>449.99</v>
      </c>
      <c r="F2796">
        <v>0.05</v>
      </c>
      <c r="G2796">
        <f>(order_items[[#This Row],[quantity]]*order_items[[#This Row],[list_price]]-order_items[[#This Row],[discount]])</f>
        <v>899.93000000000006</v>
      </c>
      <c r="H2796" t="str">
        <f>VLOOKUP(I2796, 'categories'!$A$2:$B$1000, 2, FALSE)</f>
        <v>Comfort Bicycles</v>
      </c>
      <c r="I2796">
        <f>VLOOKUP(C2796, products!$A$2:$D$1000, 4, FALSE)</f>
        <v>2</v>
      </c>
      <c r="J2796" t="str">
        <f>VLOOKUP(D2796, stores!$A$2:$B$1000, 2, FALSE)</f>
        <v>Baldwin Bikes</v>
      </c>
      <c r="K2796" t="str">
        <f>VLOOKUP(C:C,products!$A$2:$B$1000,2,)</f>
        <v>Sun Bicycles Cruz 3 - 2017</v>
      </c>
    </row>
    <row r="2797" spans="1:11" x14ac:dyDescent="0.25">
      <c r="A2797">
        <v>978</v>
      </c>
      <c r="B2797">
        <v>2</v>
      </c>
      <c r="C2797">
        <v>25</v>
      </c>
      <c r="D2797">
        <v>2</v>
      </c>
      <c r="E2797">
        <v>499.99</v>
      </c>
      <c r="F2797">
        <v>0.2</v>
      </c>
      <c r="G2797">
        <f>(order_items[[#This Row],[quantity]]*order_items[[#This Row],[list_price]]-order_items[[#This Row],[discount]])</f>
        <v>999.78</v>
      </c>
      <c r="H2797" t="str">
        <f>VLOOKUP(I2797, 'categories'!$A$2:$B$1000, 2, FALSE)</f>
        <v>Comfort Bicycles</v>
      </c>
      <c r="I2797">
        <f>VLOOKUP(C2797, products!$A$2:$D$1000, 4, FALSE)</f>
        <v>2</v>
      </c>
      <c r="J2797" t="str">
        <f>VLOOKUP(D2797, stores!$A$2:$B$1000, 2, FALSE)</f>
        <v>Baldwin Bikes</v>
      </c>
      <c r="K2797" t="str">
        <f>VLOOKUP(C:C,products!$A$2:$B$1000,2,)</f>
        <v>Electra Townie Original 7D - 2015/2016</v>
      </c>
    </row>
    <row r="2798" spans="1:11" x14ac:dyDescent="0.25">
      <c r="A2798">
        <v>978</v>
      </c>
      <c r="B2798">
        <v>3</v>
      </c>
      <c r="C2798">
        <v>108</v>
      </c>
      <c r="D2798">
        <v>2</v>
      </c>
      <c r="E2798">
        <v>449.99</v>
      </c>
      <c r="F2798">
        <v>0.05</v>
      </c>
      <c r="G2798">
        <f>(order_items[[#This Row],[quantity]]*order_items[[#This Row],[list_price]]-order_items[[#This Row],[discount]])</f>
        <v>899.93000000000006</v>
      </c>
      <c r="H2798" t="str">
        <f>VLOOKUP(I2798, 'categories'!$A$2:$B$1000, 2, FALSE)</f>
        <v>Comfort Bicycles</v>
      </c>
      <c r="I2798">
        <f>VLOOKUP(C2798, products!$A$2:$D$1000, 4, FALSE)</f>
        <v>2</v>
      </c>
      <c r="J2798" t="str">
        <f>VLOOKUP(D2798, stores!$A$2:$B$1000, 2, FALSE)</f>
        <v>Baldwin Bikes</v>
      </c>
      <c r="K2798" t="str">
        <f>VLOOKUP(C:C,products!$A$2:$B$1000,2,)</f>
        <v>Sun Bicycles Cruz 3 - Women's - 2017</v>
      </c>
    </row>
    <row r="2799" spans="1:11" x14ac:dyDescent="0.25">
      <c r="A2799">
        <v>979</v>
      </c>
      <c r="B2799">
        <v>1</v>
      </c>
      <c r="C2799">
        <v>55</v>
      </c>
      <c r="D2799">
        <v>1</v>
      </c>
      <c r="E2799">
        <v>2699.99</v>
      </c>
      <c r="F2799">
        <v>0.05</v>
      </c>
      <c r="G2799">
        <f>(order_items[[#This Row],[quantity]]*order_items[[#This Row],[list_price]]-order_items[[#This Row],[discount]])</f>
        <v>2699.9399999999996</v>
      </c>
      <c r="H2799" t="str">
        <f>VLOOKUP(I2799, 'categories'!$A$2:$B$1000, 2, FALSE)</f>
        <v>Road Bikes</v>
      </c>
      <c r="I2799">
        <f>VLOOKUP(C2799, products!$A$2:$D$1000, 4, FALSE)</f>
        <v>7</v>
      </c>
      <c r="J2799" t="str">
        <f>VLOOKUP(D2799, stores!$A$2:$B$1000, 2, FALSE)</f>
        <v>Santa Cruz Bikes</v>
      </c>
      <c r="K2799" t="str">
        <f>VLOOKUP(C:C,products!$A$2:$B$1000,2,)</f>
        <v>Trek Domane S 6 - 2017</v>
      </c>
    </row>
    <row r="2800" spans="1:11" x14ac:dyDescent="0.25">
      <c r="A2800">
        <v>979</v>
      </c>
      <c r="B2800">
        <v>2</v>
      </c>
      <c r="C2800">
        <v>71</v>
      </c>
      <c r="D2800">
        <v>2</v>
      </c>
      <c r="E2800">
        <v>416.99</v>
      </c>
      <c r="F2800">
        <v>0.2</v>
      </c>
      <c r="G2800">
        <f>(order_items[[#This Row],[quantity]]*order_items[[#This Row],[list_price]]-order_items[[#This Row],[discount]])</f>
        <v>833.78</v>
      </c>
      <c r="H2800" t="str">
        <f>VLOOKUP(I2800, 'categories'!$A$2:$B$1000, 2, FALSE)</f>
        <v>Cruisers Bicycles</v>
      </c>
      <c r="I2800">
        <f>VLOOKUP(C2800, products!$A$2:$D$1000, 4, FALSE)</f>
        <v>3</v>
      </c>
      <c r="J2800" t="str">
        <f>VLOOKUP(D2800, stores!$A$2:$B$1000, 2, FALSE)</f>
        <v>Baldwin Bikes</v>
      </c>
      <c r="K2800" t="str">
        <f>VLOOKUP(C:C,products!$A$2:$B$1000,2,)</f>
        <v>Sun Bicycles Atlas X-Type - 2017</v>
      </c>
    </row>
    <row r="2801" spans="1:11" x14ac:dyDescent="0.25">
      <c r="A2801">
        <v>979</v>
      </c>
      <c r="B2801">
        <v>3</v>
      </c>
      <c r="C2801">
        <v>12</v>
      </c>
      <c r="D2801">
        <v>2</v>
      </c>
      <c r="E2801">
        <v>549.99</v>
      </c>
      <c r="F2801">
        <v>0.1</v>
      </c>
      <c r="G2801">
        <f>(order_items[[#This Row],[quantity]]*order_items[[#This Row],[list_price]]-order_items[[#This Row],[discount]])</f>
        <v>1099.8800000000001</v>
      </c>
      <c r="H2801" t="str">
        <f>VLOOKUP(I2801, 'categories'!$A$2:$B$1000, 2, FALSE)</f>
        <v>Cruisers Bicycles</v>
      </c>
      <c r="I2801">
        <f>VLOOKUP(C2801, products!$A$2:$D$1000, 4, FALSE)</f>
        <v>3</v>
      </c>
      <c r="J2801" t="str">
        <f>VLOOKUP(D2801, stores!$A$2:$B$1000, 2, FALSE)</f>
        <v>Baldwin Bikes</v>
      </c>
      <c r="K2801" t="str">
        <f>VLOOKUP(C:C,products!$A$2:$B$1000,2,)</f>
        <v>Electra Townie Original 21D - 2016</v>
      </c>
    </row>
    <row r="2802" spans="1:11" x14ac:dyDescent="0.25">
      <c r="A2802">
        <v>979</v>
      </c>
      <c r="B2802">
        <v>4</v>
      </c>
      <c r="C2802">
        <v>52</v>
      </c>
      <c r="D2802">
        <v>1</v>
      </c>
      <c r="E2802">
        <v>875.99</v>
      </c>
      <c r="F2802">
        <v>0.2</v>
      </c>
      <c r="G2802">
        <f>(order_items[[#This Row],[quantity]]*order_items[[#This Row],[list_price]]-order_items[[#This Row],[discount]])</f>
        <v>875.79</v>
      </c>
      <c r="H2802" t="str">
        <f>VLOOKUP(I2802, 'categories'!$A$2:$B$1000, 2, FALSE)</f>
        <v>Road Bikes</v>
      </c>
      <c r="I2802">
        <f>VLOOKUP(C2802, products!$A$2:$D$1000, 4, FALSE)</f>
        <v>7</v>
      </c>
      <c r="J2802" t="str">
        <f>VLOOKUP(D2802, stores!$A$2:$B$1000, 2, FALSE)</f>
        <v>Santa Cruz Bikes</v>
      </c>
      <c r="K2802" t="str">
        <f>VLOOKUP(C:C,products!$A$2:$B$1000,2,)</f>
        <v>Surly Steamroller - 2017</v>
      </c>
    </row>
    <row r="2803" spans="1:11" x14ac:dyDescent="0.25">
      <c r="A2803">
        <v>980</v>
      </c>
      <c r="B2803">
        <v>1</v>
      </c>
      <c r="C2803">
        <v>49</v>
      </c>
      <c r="D2803">
        <v>2</v>
      </c>
      <c r="E2803">
        <v>3499.99</v>
      </c>
      <c r="F2803">
        <v>0.2</v>
      </c>
      <c r="G2803">
        <f>(order_items[[#This Row],[quantity]]*order_items[[#This Row],[list_price]]-order_items[[#This Row],[discount]])</f>
        <v>6999.78</v>
      </c>
      <c r="H2803" t="str">
        <f>VLOOKUP(I2803, 'categories'!$A$2:$B$1000, 2, FALSE)</f>
        <v>Road Bikes</v>
      </c>
      <c r="I2803">
        <f>VLOOKUP(C2803, products!$A$2:$D$1000, 4, FALSE)</f>
        <v>7</v>
      </c>
      <c r="J2803" t="str">
        <f>VLOOKUP(D2803, stores!$A$2:$B$1000, 2, FALSE)</f>
        <v>Baldwin Bikes</v>
      </c>
      <c r="K2803" t="str">
        <f>VLOOKUP(C:C,products!$A$2:$B$1000,2,)</f>
        <v>Trek Domane SL 6 - 2017</v>
      </c>
    </row>
    <row r="2804" spans="1:11" x14ac:dyDescent="0.25">
      <c r="A2804">
        <v>980</v>
      </c>
      <c r="B2804">
        <v>2</v>
      </c>
      <c r="C2804">
        <v>9</v>
      </c>
      <c r="D2804">
        <v>1</v>
      </c>
      <c r="E2804">
        <v>2999.99</v>
      </c>
      <c r="F2804">
        <v>0.1</v>
      </c>
      <c r="G2804">
        <f>(order_items[[#This Row],[quantity]]*order_items[[#This Row],[list_price]]-order_items[[#This Row],[discount]])</f>
        <v>2999.89</v>
      </c>
      <c r="H2804" t="str">
        <f>VLOOKUP(I2804, 'categories'!$A$2:$B$1000, 2, FALSE)</f>
        <v>Electric Bikes</v>
      </c>
      <c r="I2804">
        <f>VLOOKUP(C2804, products!$A$2:$D$1000, 4, FALSE)</f>
        <v>5</v>
      </c>
      <c r="J2804" t="str">
        <f>VLOOKUP(D2804, stores!$A$2:$B$1000, 2, FALSE)</f>
        <v>Santa Cruz Bikes</v>
      </c>
      <c r="K2804" t="str">
        <f>VLOOKUP(C:C,products!$A$2:$B$1000,2,)</f>
        <v>Trek Conduit+ - 2016</v>
      </c>
    </row>
    <row r="2805" spans="1:11" x14ac:dyDescent="0.25">
      <c r="A2805">
        <v>980</v>
      </c>
      <c r="B2805">
        <v>3</v>
      </c>
      <c r="C2805">
        <v>64</v>
      </c>
      <c r="D2805">
        <v>1</v>
      </c>
      <c r="E2805">
        <v>489.99</v>
      </c>
      <c r="F2805">
        <v>0.1</v>
      </c>
      <c r="G2805">
        <f>(order_items[[#This Row],[quantity]]*order_items[[#This Row],[list_price]]-order_items[[#This Row],[discount]])</f>
        <v>489.89</v>
      </c>
      <c r="H2805" t="str">
        <f>VLOOKUP(I2805, 'categories'!$A$2:$B$1000, 2, FALSE)</f>
        <v>Cruisers Bicycles</v>
      </c>
      <c r="I2805">
        <f>VLOOKUP(C2805, products!$A$2:$D$1000, 4, FALSE)</f>
        <v>3</v>
      </c>
      <c r="J2805" t="str">
        <f>VLOOKUP(D2805, stores!$A$2:$B$1000, 2, FALSE)</f>
        <v>Santa Cruz Bikes</v>
      </c>
      <c r="K2805" t="str">
        <f>VLOOKUP(C:C,products!$A$2:$B$1000,2,)</f>
        <v>Electra Townie Original 7D - 2017</v>
      </c>
    </row>
    <row r="2806" spans="1:11" x14ac:dyDescent="0.25">
      <c r="A2806">
        <v>981</v>
      </c>
      <c r="B2806">
        <v>1</v>
      </c>
      <c r="C2806">
        <v>35</v>
      </c>
      <c r="D2806">
        <v>1</v>
      </c>
      <c r="E2806">
        <v>832.99</v>
      </c>
      <c r="F2806">
        <v>0.1</v>
      </c>
      <c r="G2806">
        <f>(order_items[[#This Row],[quantity]]*order_items[[#This Row],[list_price]]-order_items[[#This Row],[discount]])</f>
        <v>832.89</v>
      </c>
      <c r="H2806" t="str">
        <f>VLOOKUP(I2806, 'categories'!$A$2:$B$1000, 2, FALSE)</f>
        <v>Mountain Bikes</v>
      </c>
      <c r="I2806">
        <f>VLOOKUP(C2806, products!$A$2:$D$1000, 4, FALSE)</f>
        <v>6</v>
      </c>
      <c r="J2806" t="str">
        <f>VLOOKUP(D2806, stores!$A$2:$B$1000, 2, FALSE)</f>
        <v>Santa Cruz Bikes</v>
      </c>
      <c r="K2806" t="str">
        <f>VLOOKUP(C:C,products!$A$2:$B$1000,2,)</f>
        <v>Sun Bicycles Spider 3i - 2017</v>
      </c>
    </row>
    <row r="2807" spans="1:11" x14ac:dyDescent="0.25">
      <c r="A2807">
        <v>981</v>
      </c>
      <c r="B2807">
        <v>2</v>
      </c>
      <c r="C2807">
        <v>95</v>
      </c>
      <c r="D2807">
        <v>2</v>
      </c>
      <c r="E2807">
        <v>299.99</v>
      </c>
      <c r="F2807">
        <v>0.05</v>
      </c>
      <c r="G2807">
        <f>(order_items[[#This Row],[quantity]]*order_items[[#This Row],[list_price]]-order_items[[#This Row],[discount]])</f>
        <v>599.93000000000006</v>
      </c>
      <c r="H2807" t="str">
        <f>VLOOKUP(I2807, 'categories'!$A$2:$B$1000, 2, FALSE)</f>
        <v>Children Bicycles</v>
      </c>
      <c r="I2807">
        <f>VLOOKUP(C2807, products!$A$2:$D$1000, 4, FALSE)</f>
        <v>1</v>
      </c>
      <c r="J2807" t="str">
        <f>VLOOKUP(D2807, stores!$A$2:$B$1000, 2, FALSE)</f>
        <v>Baldwin Bikes</v>
      </c>
      <c r="K2807" t="str">
        <f>VLOOKUP(C:C,products!$A$2:$B$1000,2,)</f>
        <v>Electra Girl's Hawaii 1 16" - 2017</v>
      </c>
    </row>
    <row r="2808" spans="1:11" x14ac:dyDescent="0.25">
      <c r="A2808">
        <v>981</v>
      </c>
      <c r="B2808">
        <v>3</v>
      </c>
      <c r="C2808">
        <v>21</v>
      </c>
      <c r="D2808">
        <v>2</v>
      </c>
      <c r="E2808">
        <v>269.99</v>
      </c>
      <c r="F2808">
        <v>7.0000000000000007E-2</v>
      </c>
      <c r="G2808">
        <f>(order_items[[#This Row],[quantity]]*order_items[[#This Row],[list_price]]-order_items[[#This Row],[discount]])</f>
        <v>539.91</v>
      </c>
      <c r="H2808" t="str">
        <f>VLOOKUP(I2808, 'categories'!$A$2:$B$1000, 2, FALSE)</f>
        <v>Children Bicycles</v>
      </c>
      <c r="I2808">
        <f>VLOOKUP(C2808, products!$A$2:$D$1000, 4, FALSE)</f>
        <v>1</v>
      </c>
      <c r="J2808" t="str">
        <f>VLOOKUP(D2808, stores!$A$2:$B$1000, 2, FALSE)</f>
        <v>Baldwin Bikes</v>
      </c>
      <c r="K2808" t="str">
        <f>VLOOKUP(C:C,products!$A$2:$B$1000,2,)</f>
        <v>Electra Cruiser 1 (24-Inch) - 2016</v>
      </c>
    </row>
    <row r="2809" spans="1:11" x14ac:dyDescent="0.25">
      <c r="A2809">
        <v>981</v>
      </c>
      <c r="B2809">
        <v>4</v>
      </c>
      <c r="C2809">
        <v>36</v>
      </c>
      <c r="D2809">
        <v>2</v>
      </c>
      <c r="E2809">
        <v>832.99</v>
      </c>
      <c r="F2809">
        <v>0.1</v>
      </c>
      <c r="G2809">
        <f>(order_items[[#This Row],[quantity]]*order_items[[#This Row],[list_price]]-order_items[[#This Row],[discount]])</f>
        <v>1665.88</v>
      </c>
      <c r="H2809" t="str">
        <f>VLOOKUP(I2809, 'categories'!$A$2:$B$1000, 2, FALSE)</f>
        <v>Mountain Bikes</v>
      </c>
      <c r="I2809">
        <f>VLOOKUP(C2809, products!$A$2:$D$1000, 4, FALSE)</f>
        <v>6</v>
      </c>
      <c r="J2809" t="str">
        <f>VLOOKUP(D2809, stores!$A$2:$B$1000, 2, FALSE)</f>
        <v>Baldwin Bikes</v>
      </c>
      <c r="K2809" t="str">
        <f>VLOOKUP(C:C,products!$A$2:$B$1000,2,)</f>
        <v>Surly Troll Frameset - 2017</v>
      </c>
    </row>
    <row r="2810" spans="1:11" x14ac:dyDescent="0.25">
      <c r="A2810">
        <v>981</v>
      </c>
      <c r="B2810">
        <v>5</v>
      </c>
      <c r="C2810">
        <v>61</v>
      </c>
      <c r="D2810">
        <v>1</v>
      </c>
      <c r="E2810">
        <v>4999.99</v>
      </c>
      <c r="F2810">
        <v>7.0000000000000007E-2</v>
      </c>
      <c r="G2810">
        <f>(order_items[[#This Row],[quantity]]*order_items[[#This Row],[list_price]]-order_items[[#This Row],[discount]])</f>
        <v>4999.92</v>
      </c>
      <c r="H2810" t="str">
        <f>VLOOKUP(I2810, 'categories'!$A$2:$B$1000, 2, FALSE)</f>
        <v>Electric Bikes</v>
      </c>
      <c r="I2810">
        <f>VLOOKUP(C2810, products!$A$2:$D$1000, 4, FALSE)</f>
        <v>5</v>
      </c>
      <c r="J2810" t="str">
        <f>VLOOKUP(D2810, stores!$A$2:$B$1000, 2, FALSE)</f>
        <v>Santa Cruz Bikes</v>
      </c>
      <c r="K2810" t="str">
        <f>VLOOKUP(C:C,products!$A$2:$B$1000,2,)</f>
        <v>Trek Powerfly 8 FS Plus - 2017</v>
      </c>
    </row>
    <row r="2811" spans="1:11" x14ac:dyDescent="0.25">
      <c r="A2811">
        <v>982</v>
      </c>
      <c r="B2811">
        <v>1</v>
      </c>
      <c r="C2811">
        <v>22</v>
      </c>
      <c r="D2811">
        <v>2</v>
      </c>
      <c r="E2811">
        <v>269.99</v>
      </c>
      <c r="F2811">
        <v>0.1</v>
      </c>
      <c r="G2811">
        <f>(order_items[[#This Row],[quantity]]*order_items[[#This Row],[list_price]]-order_items[[#This Row],[discount]])</f>
        <v>539.88</v>
      </c>
      <c r="H2811" t="str">
        <f>VLOOKUP(I2811, 'categories'!$A$2:$B$1000, 2, FALSE)</f>
        <v>Children Bicycles</v>
      </c>
      <c r="I2811">
        <f>VLOOKUP(C2811, products!$A$2:$D$1000, 4, FALSE)</f>
        <v>1</v>
      </c>
      <c r="J2811" t="str">
        <f>VLOOKUP(D2811, stores!$A$2:$B$1000, 2, FALSE)</f>
        <v>Baldwin Bikes</v>
      </c>
      <c r="K2811" t="str">
        <f>VLOOKUP(C:C,products!$A$2:$B$1000,2,)</f>
        <v>Electra Girl's Hawaii 1 (16-inch) - 2015/2016</v>
      </c>
    </row>
    <row r="2812" spans="1:11" x14ac:dyDescent="0.25">
      <c r="A2812">
        <v>982</v>
      </c>
      <c r="B2812">
        <v>2</v>
      </c>
      <c r="C2812">
        <v>110</v>
      </c>
      <c r="D2812">
        <v>1</v>
      </c>
      <c r="E2812">
        <v>470.99</v>
      </c>
      <c r="F2812">
        <v>7.0000000000000007E-2</v>
      </c>
      <c r="G2812">
        <f>(order_items[[#This Row],[quantity]]*order_items[[#This Row],[list_price]]-order_items[[#This Row],[discount]])</f>
        <v>470.92</v>
      </c>
      <c r="H2812" t="str">
        <f>VLOOKUP(I2812, 'categories'!$A$2:$B$1000, 2, FALSE)</f>
        <v>Comfort Bicycles</v>
      </c>
      <c r="I2812">
        <f>VLOOKUP(C2812, products!$A$2:$D$1000, 4, FALSE)</f>
        <v>2</v>
      </c>
      <c r="J2812" t="str">
        <f>VLOOKUP(D2812, stores!$A$2:$B$1000, 2, FALSE)</f>
        <v>Santa Cruz Bikes</v>
      </c>
      <c r="K2812" t="str">
        <f>VLOOKUP(C:C,products!$A$2:$B$1000,2,)</f>
        <v>Sun Bicycles Drifter 7 - 2017</v>
      </c>
    </row>
    <row r="2813" spans="1:11" x14ac:dyDescent="0.25">
      <c r="A2813">
        <v>982</v>
      </c>
      <c r="B2813">
        <v>3</v>
      </c>
      <c r="C2813">
        <v>52</v>
      </c>
      <c r="D2813">
        <v>1</v>
      </c>
      <c r="E2813">
        <v>875.99</v>
      </c>
      <c r="F2813">
        <v>7.0000000000000007E-2</v>
      </c>
      <c r="G2813">
        <f>(order_items[[#This Row],[quantity]]*order_items[[#This Row],[list_price]]-order_items[[#This Row],[discount]])</f>
        <v>875.92</v>
      </c>
      <c r="H2813" t="str">
        <f>VLOOKUP(I2813, 'categories'!$A$2:$B$1000, 2, FALSE)</f>
        <v>Road Bikes</v>
      </c>
      <c r="I2813">
        <f>VLOOKUP(C2813, products!$A$2:$D$1000, 4, FALSE)</f>
        <v>7</v>
      </c>
      <c r="J2813" t="str">
        <f>VLOOKUP(D2813, stores!$A$2:$B$1000, 2, FALSE)</f>
        <v>Santa Cruz Bikes</v>
      </c>
      <c r="K2813" t="str">
        <f>VLOOKUP(C:C,products!$A$2:$B$1000,2,)</f>
        <v>Surly Steamroller - 2017</v>
      </c>
    </row>
    <row r="2814" spans="1:11" x14ac:dyDescent="0.25">
      <c r="A2814">
        <v>982</v>
      </c>
      <c r="B2814">
        <v>4</v>
      </c>
      <c r="C2814">
        <v>40</v>
      </c>
      <c r="D2814">
        <v>2</v>
      </c>
      <c r="E2814">
        <v>4999.99</v>
      </c>
      <c r="F2814">
        <v>0.05</v>
      </c>
      <c r="G2814">
        <f>(order_items[[#This Row],[quantity]]*order_items[[#This Row],[list_price]]-order_items[[#This Row],[discount]])</f>
        <v>9999.93</v>
      </c>
      <c r="H2814" t="str">
        <f>VLOOKUP(I2814, 'categories'!$A$2:$B$1000, 2, FALSE)</f>
        <v>Mountain Bikes</v>
      </c>
      <c r="I2814">
        <f>VLOOKUP(C2814, products!$A$2:$D$1000, 4, FALSE)</f>
        <v>6</v>
      </c>
      <c r="J2814" t="str">
        <f>VLOOKUP(D2814, stores!$A$2:$B$1000, 2, FALSE)</f>
        <v>Baldwin Bikes</v>
      </c>
      <c r="K2814" t="str">
        <f>VLOOKUP(C:C,products!$A$2:$B$1000,2,)</f>
        <v>Trek Fuel EX 9.8 29 - 2017</v>
      </c>
    </row>
    <row r="2815" spans="1:11" x14ac:dyDescent="0.25">
      <c r="A2815">
        <v>983</v>
      </c>
      <c r="B2815">
        <v>1</v>
      </c>
      <c r="C2815">
        <v>63</v>
      </c>
      <c r="D2815">
        <v>1</v>
      </c>
      <c r="E2815">
        <v>3499.99</v>
      </c>
      <c r="F2815">
        <v>0.1</v>
      </c>
      <c r="G2815">
        <f>(order_items[[#This Row],[quantity]]*order_items[[#This Row],[list_price]]-order_items[[#This Row],[discount]])</f>
        <v>3499.89</v>
      </c>
      <c r="H2815" t="str">
        <f>VLOOKUP(I2815, 'categories'!$A$2:$B$1000, 2, FALSE)</f>
        <v>Cyclocross Bicycles</v>
      </c>
      <c r="I2815">
        <f>VLOOKUP(C2815, products!$A$2:$D$1000, 4, FALSE)</f>
        <v>4</v>
      </c>
      <c r="J2815" t="str">
        <f>VLOOKUP(D2815, stores!$A$2:$B$1000, 2, FALSE)</f>
        <v>Santa Cruz Bikes</v>
      </c>
      <c r="K2815" t="str">
        <f>VLOOKUP(C:C,products!$A$2:$B$1000,2,)</f>
        <v>Trek Boone Race Shop Limited - 2017</v>
      </c>
    </row>
    <row r="2816" spans="1:11" x14ac:dyDescent="0.25">
      <c r="A2816">
        <v>983</v>
      </c>
      <c r="B2816">
        <v>2</v>
      </c>
      <c r="C2816">
        <v>20</v>
      </c>
      <c r="D2816">
        <v>2</v>
      </c>
      <c r="E2816">
        <v>599.99</v>
      </c>
      <c r="F2816">
        <v>0.2</v>
      </c>
      <c r="G2816">
        <f>(order_items[[#This Row],[quantity]]*order_items[[#This Row],[list_price]]-order_items[[#This Row],[discount]])</f>
        <v>1199.78</v>
      </c>
      <c r="H2816" t="str">
        <f>VLOOKUP(I2816, 'categories'!$A$2:$B$1000, 2, FALSE)</f>
        <v>Cruisers Bicycles</v>
      </c>
      <c r="I2816">
        <f>VLOOKUP(C2816, products!$A$2:$D$1000, 4, FALSE)</f>
        <v>3</v>
      </c>
      <c r="J2816" t="str">
        <f>VLOOKUP(D2816, stores!$A$2:$B$1000, 2, FALSE)</f>
        <v>Baldwin Bikes</v>
      </c>
      <c r="K2816" t="str">
        <f>VLOOKUP(C:C,products!$A$2:$B$1000,2,)</f>
        <v>Electra Townie Original 7D EQ - Women's - 2016</v>
      </c>
    </row>
    <row r="2817" spans="1:11" x14ac:dyDescent="0.25">
      <c r="A2817">
        <v>983</v>
      </c>
      <c r="B2817">
        <v>3</v>
      </c>
      <c r="C2817">
        <v>68</v>
      </c>
      <c r="D2817">
        <v>1</v>
      </c>
      <c r="E2817">
        <v>449.99</v>
      </c>
      <c r="F2817">
        <v>7.0000000000000007E-2</v>
      </c>
      <c r="G2817">
        <f>(order_items[[#This Row],[quantity]]*order_items[[#This Row],[list_price]]-order_items[[#This Row],[discount]])</f>
        <v>449.92</v>
      </c>
      <c r="H2817" t="str">
        <f>VLOOKUP(I2817, 'categories'!$A$2:$B$1000, 2, FALSE)</f>
        <v>Cruisers Bicycles</v>
      </c>
      <c r="I2817">
        <f>VLOOKUP(C2817, products!$A$2:$D$1000, 4, FALSE)</f>
        <v>3</v>
      </c>
      <c r="J2817" t="str">
        <f>VLOOKUP(D2817, stores!$A$2:$B$1000, 2, FALSE)</f>
        <v>Santa Cruz Bikes</v>
      </c>
      <c r="K2817" t="str">
        <f>VLOOKUP(C:C,products!$A$2:$B$1000,2,)</f>
        <v>Sun Bicycles Cruz 3 - 2017</v>
      </c>
    </row>
    <row r="2818" spans="1:11" x14ac:dyDescent="0.25">
      <c r="A2818">
        <v>983</v>
      </c>
      <c r="B2818">
        <v>4</v>
      </c>
      <c r="C2818">
        <v>81</v>
      </c>
      <c r="D2818">
        <v>2</v>
      </c>
      <c r="E2818">
        <v>1099.99</v>
      </c>
      <c r="F2818">
        <v>7.0000000000000007E-2</v>
      </c>
      <c r="G2818">
        <f>(order_items[[#This Row],[quantity]]*order_items[[#This Row],[list_price]]-order_items[[#This Row],[discount]])</f>
        <v>2199.91</v>
      </c>
      <c r="H2818" t="str">
        <f>VLOOKUP(I2818, 'categories'!$A$2:$B$1000, 2, FALSE)</f>
        <v>Cruisers Bicycles</v>
      </c>
      <c r="I2818">
        <f>VLOOKUP(C2818, products!$A$2:$D$1000, 4, FALSE)</f>
        <v>3</v>
      </c>
      <c r="J2818" t="str">
        <f>VLOOKUP(D2818, stores!$A$2:$B$1000, 2, FALSE)</f>
        <v>Baldwin Bikes</v>
      </c>
      <c r="K2818" t="str">
        <f>VLOOKUP(C:C,products!$A$2:$B$1000,2,)</f>
        <v>Electra Amsterdam Fashion 7i Ladies' - 2017</v>
      </c>
    </row>
    <row r="2819" spans="1:11" x14ac:dyDescent="0.25">
      <c r="A2819">
        <v>983</v>
      </c>
      <c r="B2819">
        <v>5</v>
      </c>
      <c r="C2819">
        <v>88</v>
      </c>
      <c r="D2819">
        <v>1</v>
      </c>
      <c r="E2819">
        <v>189.99</v>
      </c>
      <c r="F2819">
        <v>0.05</v>
      </c>
      <c r="G2819">
        <f>(order_items[[#This Row],[quantity]]*order_items[[#This Row],[list_price]]-order_items[[#This Row],[discount]])</f>
        <v>189.94</v>
      </c>
      <c r="H2819" t="str">
        <f>VLOOKUP(I2819, 'categories'!$A$2:$B$1000, 2, FALSE)</f>
        <v>Children Bicycles</v>
      </c>
      <c r="I2819">
        <f>VLOOKUP(C2819, products!$A$2:$D$1000, 4, FALSE)</f>
        <v>1</v>
      </c>
      <c r="J2819" t="str">
        <f>VLOOKUP(D2819, stores!$A$2:$B$1000, 2, FALSE)</f>
        <v>Santa Cruz Bikes</v>
      </c>
      <c r="K2819" t="str">
        <f>VLOOKUP(C:C,products!$A$2:$B$1000,2,)</f>
        <v>Trek Precaliber 12 Girls - 2017</v>
      </c>
    </row>
    <row r="2820" spans="1:11" x14ac:dyDescent="0.25">
      <c r="A2820">
        <v>984</v>
      </c>
      <c r="B2820">
        <v>1</v>
      </c>
      <c r="C2820">
        <v>68</v>
      </c>
      <c r="D2820">
        <v>1</v>
      </c>
      <c r="E2820">
        <v>449.99</v>
      </c>
      <c r="F2820">
        <v>0.2</v>
      </c>
      <c r="G2820">
        <f>(order_items[[#This Row],[quantity]]*order_items[[#This Row],[list_price]]-order_items[[#This Row],[discount]])</f>
        <v>449.79</v>
      </c>
      <c r="H2820" t="str">
        <f>VLOOKUP(I2820, 'categories'!$A$2:$B$1000, 2, FALSE)</f>
        <v>Cruisers Bicycles</v>
      </c>
      <c r="I2820">
        <f>VLOOKUP(C2820, products!$A$2:$D$1000, 4, FALSE)</f>
        <v>3</v>
      </c>
      <c r="J2820" t="str">
        <f>VLOOKUP(D2820, stores!$A$2:$B$1000, 2, FALSE)</f>
        <v>Santa Cruz Bikes</v>
      </c>
      <c r="K2820" t="str">
        <f>VLOOKUP(C:C,products!$A$2:$B$1000,2,)</f>
        <v>Sun Bicycles Cruz 3 - 2017</v>
      </c>
    </row>
    <row r="2821" spans="1:11" x14ac:dyDescent="0.25">
      <c r="A2821">
        <v>984</v>
      </c>
      <c r="B2821">
        <v>2</v>
      </c>
      <c r="C2821">
        <v>81</v>
      </c>
      <c r="D2821">
        <v>2</v>
      </c>
      <c r="E2821">
        <v>1099.99</v>
      </c>
      <c r="F2821">
        <v>0.2</v>
      </c>
      <c r="G2821">
        <f>(order_items[[#This Row],[quantity]]*order_items[[#This Row],[list_price]]-order_items[[#This Row],[discount]])</f>
        <v>2199.7800000000002</v>
      </c>
      <c r="H2821" t="str">
        <f>VLOOKUP(I2821, 'categories'!$A$2:$B$1000, 2, FALSE)</f>
        <v>Cruisers Bicycles</v>
      </c>
      <c r="I2821">
        <f>VLOOKUP(C2821, products!$A$2:$D$1000, 4, FALSE)</f>
        <v>3</v>
      </c>
      <c r="J2821" t="str">
        <f>VLOOKUP(D2821, stores!$A$2:$B$1000, 2, FALSE)</f>
        <v>Baldwin Bikes</v>
      </c>
      <c r="K2821" t="str">
        <f>VLOOKUP(C:C,products!$A$2:$B$1000,2,)</f>
        <v>Electra Amsterdam Fashion 7i Ladies' - 2017</v>
      </c>
    </row>
    <row r="2822" spans="1:11" x14ac:dyDescent="0.25">
      <c r="A2822">
        <v>984</v>
      </c>
      <c r="B2822">
        <v>3</v>
      </c>
      <c r="C2822">
        <v>12</v>
      </c>
      <c r="D2822">
        <v>1</v>
      </c>
      <c r="E2822">
        <v>549.99</v>
      </c>
      <c r="F2822">
        <v>0.1</v>
      </c>
      <c r="G2822">
        <f>(order_items[[#This Row],[quantity]]*order_items[[#This Row],[list_price]]-order_items[[#This Row],[discount]])</f>
        <v>549.89</v>
      </c>
      <c r="H2822" t="str">
        <f>VLOOKUP(I2822, 'categories'!$A$2:$B$1000, 2, FALSE)</f>
        <v>Cruisers Bicycles</v>
      </c>
      <c r="I2822">
        <f>VLOOKUP(C2822, products!$A$2:$D$1000, 4, FALSE)</f>
        <v>3</v>
      </c>
      <c r="J2822" t="str">
        <f>VLOOKUP(D2822, stores!$A$2:$B$1000, 2, FALSE)</f>
        <v>Santa Cruz Bikes</v>
      </c>
      <c r="K2822" t="str">
        <f>VLOOKUP(C:C,products!$A$2:$B$1000,2,)</f>
        <v>Electra Townie Original 21D - 2016</v>
      </c>
    </row>
    <row r="2823" spans="1:11" x14ac:dyDescent="0.25">
      <c r="A2823">
        <v>984</v>
      </c>
      <c r="B2823">
        <v>4</v>
      </c>
      <c r="C2823">
        <v>111</v>
      </c>
      <c r="D2823">
        <v>1</v>
      </c>
      <c r="E2823">
        <v>470.99</v>
      </c>
      <c r="F2823">
        <v>0.2</v>
      </c>
      <c r="G2823">
        <f>(order_items[[#This Row],[quantity]]*order_items[[#This Row],[list_price]]-order_items[[#This Row],[discount]])</f>
        <v>470.79</v>
      </c>
      <c r="H2823" t="str">
        <f>VLOOKUP(I2823, 'categories'!$A$2:$B$1000, 2, FALSE)</f>
        <v>Comfort Bicycles</v>
      </c>
      <c r="I2823">
        <f>VLOOKUP(C2823, products!$A$2:$D$1000, 4, FALSE)</f>
        <v>2</v>
      </c>
      <c r="J2823" t="str">
        <f>VLOOKUP(D2823, stores!$A$2:$B$1000, 2, FALSE)</f>
        <v>Santa Cruz Bikes</v>
      </c>
      <c r="K2823" t="str">
        <f>VLOOKUP(C:C,products!$A$2:$B$1000,2,)</f>
        <v>Sun Bicycles Drifter 7 - Women's - 2017</v>
      </c>
    </row>
    <row r="2824" spans="1:11" x14ac:dyDescent="0.25">
      <c r="A2824">
        <v>985</v>
      </c>
      <c r="B2824">
        <v>1</v>
      </c>
      <c r="C2824">
        <v>5</v>
      </c>
      <c r="D2824">
        <v>2</v>
      </c>
      <c r="E2824">
        <v>1320.99</v>
      </c>
      <c r="F2824">
        <v>7.0000000000000007E-2</v>
      </c>
      <c r="G2824">
        <f>(order_items[[#This Row],[quantity]]*order_items[[#This Row],[list_price]]-order_items[[#This Row],[discount]])</f>
        <v>2641.91</v>
      </c>
      <c r="H2824" t="str">
        <f>VLOOKUP(I2824, 'categories'!$A$2:$B$1000, 2, FALSE)</f>
        <v>Mountain Bikes</v>
      </c>
      <c r="I2824">
        <f>VLOOKUP(C2824, products!$A$2:$D$1000, 4, FALSE)</f>
        <v>6</v>
      </c>
      <c r="J2824" t="str">
        <f>VLOOKUP(D2824, stores!$A$2:$B$1000, 2, FALSE)</f>
        <v>Baldwin Bikes</v>
      </c>
      <c r="K2824" t="str">
        <f>VLOOKUP(C:C,products!$A$2:$B$1000,2,)</f>
        <v>Heller Shagamaw Frame - 2016</v>
      </c>
    </row>
    <row r="2825" spans="1:11" x14ac:dyDescent="0.25">
      <c r="A2825">
        <v>985</v>
      </c>
      <c r="B2825">
        <v>2</v>
      </c>
      <c r="C2825">
        <v>59</v>
      </c>
      <c r="D2825">
        <v>1</v>
      </c>
      <c r="E2825">
        <v>2599.9899999999998</v>
      </c>
      <c r="F2825">
        <v>0.2</v>
      </c>
      <c r="G2825">
        <f>(order_items[[#This Row],[quantity]]*order_items[[#This Row],[list_price]]-order_items[[#This Row],[discount]])</f>
        <v>2599.79</v>
      </c>
      <c r="H2825" t="str">
        <f>VLOOKUP(I2825, 'categories'!$A$2:$B$1000, 2, FALSE)</f>
        <v>Road Bikes</v>
      </c>
      <c r="I2825">
        <f>VLOOKUP(C2825, products!$A$2:$D$1000, 4, FALSE)</f>
        <v>7</v>
      </c>
      <c r="J2825" t="str">
        <f>VLOOKUP(D2825, stores!$A$2:$B$1000, 2, FALSE)</f>
        <v>Santa Cruz Bikes</v>
      </c>
      <c r="K2825" t="str">
        <f>VLOOKUP(C:C,products!$A$2:$B$1000,2,)</f>
        <v>Trek Domane S 5 Disc - 2017</v>
      </c>
    </row>
    <row r="2826" spans="1:11" x14ac:dyDescent="0.25">
      <c r="A2826">
        <v>985</v>
      </c>
      <c r="B2826">
        <v>3</v>
      </c>
      <c r="C2826">
        <v>78</v>
      </c>
      <c r="D2826">
        <v>2</v>
      </c>
      <c r="E2826">
        <v>647.99</v>
      </c>
      <c r="F2826">
        <v>0.05</v>
      </c>
      <c r="G2826">
        <f>(order_items[[#This Row],[quantity]]*order_items[[#This Row],[list_price]]-order_items[[#This Row],[discount]])</f>
        <v>1295.93</v>
      </c>
      <c r="H2826" t="str">
        <f>VLOOKUP(I2826, 'categories'!$A$2:$B$1000, 2, FALSE)</f>
        <v>Cruisers Bicycles</v>
      </c>
      <c r="I2826">
        <f>VLOOKUP(C2826, products!$A$2:$D$1000, 4, FALSE)</f>
        <v>3</v>
      </c>
      <c r="J2826" t="str">
        <f>VLOOKUP(D2826, stores!$A$2:$B$1000, 2, FALSE)</f>
        <v>Baldwin Bikes</v>
      </c>
      <c r="K2826" t="str">
        <f>VLOOKUP(C:C,products!$A$2:$B$1000,2,)</f>
        <v>Sun Bicycles Biscayne Tandem CB - 2017</v>
      </c>
    </row>
    <row r="2827" spans="1:11" x14ac:dyDescent="0.25">
      <c r="A2827">
        <v>986</v>
      </c>
      <c r="B2827">
        <v>1</v>
      </c>
      <c r="C2827">
        <v>87</v>
      </c>
      <c r="D2827">
        <v>1</v>
      </c>
      <c r="E2827">
        <v>189.99</v>
      </c>
      <c r="F2827">
        <v>0.1</v>
      </c>
      <c r="G2827">
        <f>(order_items[[#This Row],[quantity]]*order_items[[#This Row],[list_price]]-order_items[[#This Row],[discount]])</f>
        <v>189.89000000000001</v>
      </c>
      <c r="H2827" t="str">
        <f>VLOOKUP(I2827, 'categories'!$A$2:$B$1000, 2, FALSE)</f>
        <v>Children Bicycles</v>
      </c>
      <c r="I2827">
        <f>VLOOKUP(C2827, products!$A$2:$D$1000, 4, FALSE)</f>
        <v>1</v>
      </c>
      <c r="J2827" t="str">
        <f>VLOOKUP(D2827, stores!$A$2:$B$1000, 2, FALSE)</f>
        <v>Santa Cruz Bikes</v>
      </c>
      <c r="K2827" t="str">
        <f>VLOOKUP(C:C,products!$A$2:$B$1000,2,)</f>
        <v>Trek Precaliber 12 Boys - 2017</v>
      </c>
    </row>
    <row r="2828" spans="1:11" x14ac:dyDescent="0.25">
      <c r="A2828">
        <v>986</v>
      </c>
      <c r="B2828">
        <v>2</v>
      </c>
      <c r="C2828">
        <v>78</v>
      </c>
      <c r="D2828">
        <v>1</v>
      </c>
      <c r="E2828">
        <v>647.99</v>
      </c>
      <c r="F2828">
        <v>0.05</v>
      </c>
      <c r="G2828">
        <f>(order_items[[#This Row],[quantity]]*order_items[[#This Row],[list_price]]-order_items[[#This Row],[discount]])</f>
        <v>647.94000000000005</v>
      </c>
      <c r="H2828" t="str">
        <f>VLOOKUP(I2828, 'categories'!$A$2:$B$1000, 2, FALSE)</f>
        <v>Cruisers Bicycles</v>
      </c>
      <c r="I2828">
        <f>VLOOKUP(C2828, products!$A$2:$D$1000, 4, FALSE)</f>
        <v>3</v>
      </c>
      <c r="J2828" t="str">
        <f>VLOOKUP(D2828, stores!$A$2:$B$1000, 2, FALSE)</f>
        <v>Santa Cruz Bikes</v>
      </c>
      <c r="K2828" t="str">
        <f>VLOOKUP(C:C,products!$A$2:$B$1000,2,)</f>
        <v>Sun Bicycles Biscayne Tandem CB - 2017</v>
      </c>
    </row>
    <row r="2829" spans="1:11" x14ac:dyDescent="0.25">
      <c r="A2829">
        <v>986</v>
      </c>
      <c r="B2829">
        <v>3</v>
      </c>
      <c r="C2829">
        <v>26</v>
      </c>
      <c r="D2829">
        <v>2</v>
      </c>
      <c r="E2829">
        <v>599.99</v>
      </c>
      <c r="F2829">
        <v>7.0000000000000007E-2</v>
      </c>
      <c r="G2829">
        <f>(order_items[[#This Row],[quantity]]*order_items[[#This Row],[list_price]]-order_items[[#This Row],[discount]])</f>
        <v>1199.9100000000001</v>
      </c>
      <c r="H2829" t="str">
        <f>VLOOKUP(I2829, 'categories'!$A$2:$B$1000, 2, FALSE)</f>
        <v>Comfort Bicycles</v>
      </c>
      <c r="I2829">
        <f>VLOOKUP(C2829, products!$A$2:$D$1000, 4, FALSE)</f>
        <v>2</v>
      </c>
      <c r="J2829" t="str">
        <f>VLOOKUP(D2829, stores!$A$2:$B$1000, 2, FALSE)</f>
        <v>Baldwin Bikes</v>
      </c>
      <c r="K2829" t="str">
        <f>VLOOKUP(C:C,products!$A$2:$B$1000,2,)</f>
        <v>Electra Townie Original 7D EQ - 2016</v>
      </c>
    </row>
    <row r="2830" spans="1:11" x14ac:dyDescent="0.25">
      <c r="A2830">
        <v>987</v>
      </c>
      <c r="B2830">
        <v>1</v>
      </c>
      <c r="C2830">
        <v>51</v>
      </c>
      <c r="D2830">
        <v>2</v>
      </c>
      <c r="E2830">
        <v>6499.99</v>
      </c>
      <c r="F2830">
        <v>0.1</v>
      </c>
      <c r="G2830">
        <f>(order_items[[#This Row],[quantity]]*order_items[[#This Row],[list_price]]-order_items[[#This Row],[discount]])</f>
        <v>12999.88</v>
      </c>
      <c r="H2830" t="str">
        <f>VLOOKUP(I2830, 'categories'!$A$2:$B$1000, 2, FALSE)</f>
        <v>Road Bikes</v>
      </c>
      <c r="I2830">
        <f>VLOOKUP(C2830, products!$A$2:$D$1000, 4, FALSE)</f>
        <v>7</v>
      </c>
      <c r="J2830" t="str">
        <f>VLOOKUP(D2830, stores!$A$2:$B$1000, 2, FALSE)</f>
        <v>Baldwin Bikes</v>
      </c>
      <c r="K2830" t="str">
        <f>VLOOKUP(C:C,products!$A$2:$B$1000,2,)</f>
        <v>Trek Silque SLR 8 Women's - 2017</v>
      </c>
    </row>
    <row r="2831" spans="1:11" x14ac:dyDescent="0.25">
      <c r="A2831">
        <v>987</v>
      </c>
      <c r="B2831">
        <v>2</v>
      </c>
      <c r="C2831">
        <v>60</v>
      </c>
      <c r="D2831">
        <v>2</v>
      </c>
      <c r="E2831">
        <v>1559.99</v>
      </c>
      <c r="F2831">
        <v>0.2</v>
      </c>
      <c r="G2831">
        <f>(order_items[[#This Row],[quantity]]*order_items[[#This Row],[list_price]]-order_items[[#This Row],[discount]])</f>
        <v>3119.78</v>
      </c>
      <c r="H2831" t="str">
        <f>VLOOKUP(I2831, 'categories'!$A$2:$B$1000, 2, FALSE)</f>
        <v>Electric Bikes</v>
      </c>
      <c r="I2831">
        <f>VLOOKUP(C2831, products!$A$2:$D$1000, 4, FALSE)</f>
        <v>5</v>
      </c>
      <c r="J2831" t="str">
        <f>VLOOKUP(D2831, stores!$A$2:$B$1000, 2, FALSE)</f>
        <v>Baldwin Bikes</v>
      </c>
      <c r="K2831" t="str">
        <f>VLOOKUP(C:C,products!$A$2:$B$1000,2,)</f>
        <v>Sun Bicycles ElectroLite - 2017</v>
      </c>
    </row>
    <row r="2832" spans="1:11" x14ac:dyDescent="0.25">
      <c r="A2832">
        <v>987</v>
      </c>
      <c r="B2832">
        <v>3</v>
      </c>
      <c r="C2832">
        <v>80</v>
      </c>
      <c r="D2832">
        <v>1</v>
      </c>
      <c r="E2832">
        <v>761.99</v>
      </c>
      <c r="F2832">
        <v>7.0000000000000007E-2</v>
      </c>
      <c r="G2832">
        <f>(order_items[[#This Row],[quantity]]*order_items[[#This Row],[list_price]]-order_items[[#This Row],[discount]])</f>
        <v>761.92</v>
      </c>
      <c r="H2832" t="str">
        <f>VLOOKUP(I2832, 'categories'!$A$2:$B$1000, 2, FALSE)</f>
        <v>Cruisers Bicycles</v>
      </c>
      <c r="I2832">
        <f>VLOOKUP(C2832, products!$A$2:$D$1000, 4, FALSE)</f>
        <v>3</v>
      </c>
      <c r="J2832" t="str">
        <f>VLOOKUP(D2832, stores!$A$2:$B$1000, 2, FALSE)</f>
        <v>Santa Cruz Bikes</v>
      </c>
      <c r="K2832" t="str">
        <f>VLOOKUP(C:C,products!$A$2:$B$1000,2,)</f>
        <v>Sun Bicycles Brickell Tandem CB - 2017</v>
      </c>
    </row>
    <row r="2833" spans="1:11" x14ac:dyDescent="0.25">
      <c r="A2833">
        <v>988</v>
      </c>
      <c r="B2833">
        <v>1</v>
      </c>
      <c r="C2833">
        <v>35</v>
      </c>
      <c r="D2833">
        <v>1</v>
      </c>
      <c r="E2833">
        <v>832.99</v>
      </c>
      <c r="F2833">
        <v>0.2</v>
      </c>
      <c r="G2833">
        <f>(order_items[[#This Row],[quantity]]*order_items[[#This Row],[list_price]]-order_items[[#This Row],[discount]])</f>
        <v>832.79</v>
      </c>
      <c r="H2833" t="str">
        <f>VLOOKUP(I2833, 'categories'!$A$2:$B$1000, 2, FALSE)</f>
        <v>Mountain Bikes</v>
      </c>
      <c r="I2833">
        <f>VLOOKUP(C2833, products!$A$2:$D$1000, 4, FALSE)</f>
        <v>6</v>
      </c>
      <c r="J2833" t="str">
        <f>VLOOKUP(D2833, stores!$A$2:$B$1000, 2, FALSE)</f>
        <v>Santa Cruz Bikes</v>
      </c>
      <c r="K2833" t="str">
        <f>VLOOKUP(C:C,products!$A$2:$B$1000,2,)</f>
        <v>Sun Bicycles Spider 3i - 2017</v>
      </c>
    </row>
    <row r="2834" spans="1:11" x14ac:dyDescent="0.25">
      <c r="A2834">
        <v>988</v>
      </c>
      <c r="B2834">
        <v>2</v>
      </c>
      <c r="C2834">
        <v>38</v>
      </c>
      <c r="D2834">
        <v>1</v>
      </c>
      <c r="E2834">
        <v>549.99</v>
      </c>
      <c r="F2834">
        <v>7.0000000000000007E-2</v>
      </c>
      <c r="G2834">
        <f>(order_items[[#This Row],[quantity]]*order_items[[#This Row],[list_price]]-order_items[[#This Row],[discount]])</f>
        <v>549.91999999999996</v>
      </c>
      <c r="H2834" t="str">
        <f>VLOOKUP(I2834, 'categories'!$A$2:$B$1000, 2, FALSE)</f>
        <v>Mountain Bikes</v>
      </c>
      <c r="I2834">
        <f>VLOOKUP(C2834, products!$A$2:$D$1000, 4, FALSE)</f>
        <v>6</v>
      </c>
      <c r="J2834" t="str">
        <f>VLOOKUP(D2834, stores!$A$2:$B$1000, 2, FALSE)</f>
        <v>Santa Cruz Bikes</v>
      </c>
      <c r="K2834" t="str">
        <f>VLOOKUP(C:C,products!$A$2:$B$1000,2,)</f>
        <v>Haro Flightline Two 26 Plus - 2017</v>
      </c>
    </row>
    <row r="2835" spans="1:11" x14ac:dyDescent="0.25">
      <c r="A2835">
        <v>988</v>
      </c>
      <c r="B2835">
        <v>3</v>
      </c>
      <c r="C2835">
        <v>12</v>
      </c>
      <c r="D2835">
        <v>2</v>
      </c>
      <c r="E2835">
        <v>549.99</v>
      </c>
      <c r="F2835">
        <v>7.0000000000000007E-2</v>
      </c>
      <c r="G2835">
        <f>(order_items[[#This Row],[quantity]]*order_items[[#This Row],[list_price]]-order_items[[#This Row],[discount]])</f>
        <v>1099.9100000000001</v>
      </c>
      <c r="H2835" t="str">
        <f>VLOOKUP(I2835, 'categories'!$A$2:$B$1000, 2, FALSE)</f>
        <v>Cruisers Bicycles</v>
      </c>
      <c r="I2835">
        <f>VLOOKUP(C2835, products!$A$2:$D$1000, 4, FALSE)</f>
        <v>3</v>
      </c>
      <c r="J2835" t="str">
        <f>VLOOKUP(D2835, stores!$A$2:$B$1000, 2, FALSE)</f>
        <v>Baldwin Bikes</v>
      </c>
      <c r="K2835" t="str">
        <f>VLOOKUP(C:C,products!$A$2:$B$1000,2,)</f>
        <v>Electra Townie Original 21D - 2016</v>
      </c>
    </row>
    <row r="2836" spans="1:11" x14ac:dyDescent="0.25">
      <c r="A2836">
        <v>989</v>
      </c>
      <c r="B2836">
        <v>1</v>
      </c>
      <c r="C2836">
        <v>99</v>
      </c>
      <c r="D2836">
        <v>1</v>
      </c>
      <c r="E2836">
        <v>299.99</v>
      </c>
      <c r="F2836">
        <v>0.05</v>
      </c>
      <c r="G2836">
        <f>(order_items[[#This Row],[quantity]]*order_items[[#This Row],[list_price]]-order_items[[#This Row],[discount]])</f>
        <v>299.94</v>
      </c>
      <c r="H2836" t="str">
        <f>VLOOKUP(I2836, 'categories'!$A$2:$B$1000, 2, FALSE)</f>
        <v>Children Bicycles</v>
      </c>
      <c r="I2836">
        <f>VLOOKUP(C2836, products!$A$2:$D$1000, 4, FALSE)</f>
        <v>1</v>
      </c>
      <c r="J2836" t="str">
        <f>VLOOKUP(D2836, stores!$A$2:$B$1000, 2, FALSE)</f>
        <v>Santa Cruz Bikes</v>
      </c>
      <c r="K2836" t="str">
        <f>VLOOKUP(C:C,products!$A$2:$B$1000,2,)</f>
        <v>Electra Sugar Skulls 1 (20-inch) - Girl's - 2017</v>
      </c>
    </row>
    <row r="2837" spans="1:11" x14ac:dyDescent="0.25">
      <c r="A2837">
        <v>989</v>
      </c>
      <c r="B2837">
        <v>2</v>
      </c>
      <c r="C2837">
        <v>27</v>
      </c>
      <c r="D2837">
        <v>1</v>
      </c>
      <c r="E2837">
        <v>999.99</v>
      </c>
      <c r="F2837">
        <v>0.1</v>
      </c>
      <c r="G2837">
        <f>(order_items[[#This Row],[quantity]]*order_items[[#This Row],[list_price]]-order_items[[#This Row],[discount]])</f>
        <v>999.89</v>
      </c>
      <c r="H2837" t="str">
        <f>VLOOKUP(I2837, 'categories'!$A$2:$B$1000, 2, FALSE)</f>
        <v>Mountain Bikes</v>
      </c>
      <c r="I2837">
        <f>VLOOKUP(C2837, products!$A$2:$D$1000, 4, FALSE)</f>
        <v>6</v>
      </c>
      <c r="J2837" t="str">
        <f>VLOOKUP(D2837, stores!$A$2:$B$1000, 2, FALSE)</f>
        <v>Santa Cruz Bikes</v>
      </c>
      <c r="K2837" t="str">
        <f>VLOOKUP(C:C,products!$A$2:$B$1000,2,)</f>
        <v>Surly Big Dummy Frameset - 2017</v>
      </c>
    </row>
    <row r="2838" spans="1:11" x14ac:dyDescent="0.25">
      <c r="A2838">
        <v>989</v>
      </c>
      <c r="B2838">
        <v>3</v>
      </c>
      <c r="C2838">
        <v>70</v>
      </c>
      <c r="D2838">
        <v>1</v>
      </c>
      <c r="E2838">
        <v>659.99</v>
      </c>
      <c r="F2838">
        <v>0.1</v>
      </c>
      <c r="G2838">
        <f>(order_items[[#This Row],[quantity]]*order_items[[#This Row],[list_price]]-order_items[[#This Row],[discount]])</f>
        <v>659.89</v>
      </c>
      <c r="H2838" t="str">
        <f>VLOOKUP(I2838, 'categories'!$A$2:$B$1000, 2, FALSE)</f>
        <v>Cruisers Bicycles</v>
      </c>
      <c r="I2838">
        <f>VLOOKUP(C2838, products!$A$2:$D$1000, 4, FALSE)</f>
        <v>3</v>
      </c>
      <c r="J2838" t="str">
        <f>VLOOKUP(D2838, stores!$A$2:$B$1000, 2, FALSE)</f>
        <v>Santa Cruz Bikes</v>
      </c>
      <c r="K2838" t="str">
        <f>VLOOKUP(C:C,products!$A$2:$B$1000,2,)</f>
        <v>Electra Amsterdam Original 3i - 2015/2017</v>
      </c>
    </row>
    <row r="2839" spans="1:11" x14ac:dyDescent="0.25">
      <c r="A2839">
        <v>989</v>
      </c>
      <c r="B2839">
        <v>4</v>
      </c>
      <c r="C2839">
        <v>84</v>
      </c>
      <c r="D2839">
        <v>2</v>
      </c>
      <c r="E2839">
        <v>109.99</v>
      </c>
      <c r="F2839">
        <v>7.0000000000000007E-2</v>
      </c>
      <c r="G2839">
        <f>(order_items[[#This Row],[quantity]]*order_items[[#This Row],[list_price]]-order_items[[#This Row],[discount]])</f>
        <v>219.91</v>
      </c>
      <c r="H2839" t="str">
        <f>VLOOKUP(I2839, 'categories'!$A$2:$B$1000, 2, FALSE)</f>
        <v>Children Bicycles</v>
      </c>
      <c r="I2839">
        <f>VLOOKUP(C2839, products!$A$2:$D$1000, 4, FALSE)</f>
        <v>1</v>
      </c>
      <c r="J2839" t="str">
        <f>VLOOKUP(D2839, stores!$A$2:$B$1000, 2, FALSE)</f>
        <v>Baldwin Bikes</v>
      </c>
      <c r="K2839" t="str">
        <f>VLOOKUP(C:C,products!$A$2:$B$1000,2,)</f>
        <v>Sun Bicycles Lil Kitt'n - 2017</v>
      </c>
    </row>
    <row r="2840" spans="1:11" x14ac:dyDescent="0.25">
      <c r="A2840">
        <v>989</v>
      </c>
      <c r="B2840">
        <v>5</v>
      </c>
      <c r="C2840">
        <v>5</v>
      </c>
      <c r="D2840">
        <v>1</v>
      </c>
      <c r="E2840">
        <v>1320.99</v>
      </c>
      <c r="F2840">
        <v>0.1</v>
      </c>
      <c r="G2840">
        <f>(order_items[[#This Row],[quantity]]*order_items[[#This Row],[list_price]]-order_items[[#This Row],[discount]])</f>
        <v>1320.89</v>
      </c>
      <c r="H2840" t="str">
        <f>VLOOKUP(I2840, 'categories'!$A$2:$B$1000, 2, FALSE)</f>
        <v>Mountain Bikes</v>
      </c>
      <c r="I2840">
        <f>VLOOKUP(C2840, products!$A$2:$D$1000, 4, FALSE)</f>
        <v>6</v>
      </c>
      <c r="J2840" t="str">
        <f>VLOOKUP(D2840, stores!$A$2:$B$1000, 2, FALSE)</f>
        <v>Santa Cruz Bikes</v>
      </c>
      <c r="K2840" t="str">
        <f>VLOOKUP(C:C,products!$A$2:$B$1000,2,)</f>
        <v>Heller Shagamaw Frame - 2016</v>
      </c>
    </row>
    <row r="2841" spans="1:11" x14ac:dyDescent="0.25">
      <c r="A2841">
        <v>990</v>
      </c>
      <c r="B2841">
        <v>1</v>
      </c>
      <c r="C2841">
        <v>6</v>
      </c>
      <c r="D2841">
        <v>2</v>
      </c>
      <c r="E2841">
        <v>469.99</v>
      </c>
      <c r="F2841">
        <v>0.2</v>
      </c>
      <c r="G2841">
        <f>(order_items[[#This Row],[quantity]]*order_items[[#This Row],[list_price]]-order_items[[#This Row],[discount]])</f>
        <v>939.78</v>
      </c>
      <c r="H2841" t="str">
        <f>VLOOKUP(I2841, 'categories'!$A$2:$B$1000, 2, FALSE)</f>
        <v>Mountain Bikes</v>
      </c>
      <c r="I2841">
        <f>VLOOKUP(C2841, products!$A$2:$D$1000, 4, FALSE)</f>
        <v>6</v>
      </c>
      <c r="J2841" t="str">
        <f>VLOOKUP(D2841, stores!$A$2:$B$1000, 2, FALSE)</f>
        <v>Baldwin Bikes</v>
      </c>
      <c r="K2841" t="str">
        <f>VLOOKUP(C:C,products!$A$2:$B$1000,2,)</f>
        <v>Surly Ice Cream Truck Frameset - 2016</v>
      </c>
    </row>
    <row r="2842" spans="1:11" x14ac:dyDescent="0.25">
      <c r="A2842">
        <v>990</v>
      </c>
      <c r="B2842">
        <v>2</v>
      </c>
      <c r="C2842">
        <v>29</v>
      </c>
      <c r="D2842">
        <v>1</v>
      </c>
      <c r="E2842">
        <v>999.99</v>
      </c>
      <c r="F2842">
        <v>0.1</v>
      </c>
      <c r="G2842">
        <f>(order_items[[#This Row],[quantity]]*order_items[[#This Row],[list_price]]-order_items[[#This Row],[discount]])</f>
        <v>999.89</v>
      </c>
      <c r="H2842" t="str">
        <f>VLOOKUP(I2842, 'categories'!$A$2:$B$1000, 2, FALSE)</f>
        <v>Mountain Bikes</v>
      </c>
      <c r="I2842">
        <f>VLOOKUP(C2842, products!$A$2:$D$1000, 4, FALSE)</f>
        <v>6</v>
      </c>
      <c r="J2842" t="str">
        <f>VLOOKUP(D2842, stores!$A$2:$B$1000, 2, FALSE)</f>
        <v>Santa Cruz Bikes</v>
      </c>
      <c r="K2842" t="str">
        <f>VLOOKUP(C:C,products!$A$2:$B$1000,2,)</f>
        <v>Trek X-Caliber 8 - 2017</v>
      </c>
    </row>
    <row r="2843" spans="1:11" x14ac:dyDescent="0.25">
      <c r="A2843">
        <v>990</v>
      </c>
      <c r="B2843">
        <v>3</v>
      </c>
      <c r="C2843">
        <v>91</v>
      </c>
      <c r="D2843">
        <v>1</v>
      </c>
      <c r="E2843">
        <v>349.99</v>
      </c>
      <c r="F2843">
        <v>0.1</v>
      </c>
      <c r="G2843">
        <f>(order_items[[#This Row],[quantity]]*order_items[[#This Row],[list_price]]-order_items[[#This Row],[discount]])</f>
        <v>349.89</v>
      </c>
      <c r="H2843" t="str">
        <f>VLOOKUP(I2843, 'categories'!$A$2:$B$1000, 2, FALSE)</f>
        <v>Children Bicycles</v>
      </c>
      <c r="I2843">
        <f>VLOOKUP(C2843, products!$A$2:$D$1000, 4, FALSE)</f>
        <v>1</v>
      </c>
      <c r="J2843" t="str">
        <f>VLOOKUP(D2843, stores!$A$2:$B$1000, 2, FALSE)</f>
        <v>Santa Cruz Bikes</v>
      </c>
      <c r="K2843" t="str">
        <f>VLOOKUP(C:C,products!$A$2:$B$1000,2,)</f>
        <v>Trek Precaliber 24 (21-Speed) - Girls - 2017</v>
      </c>
    </row>
    <row r="2844" spans="1:11" x14ac:dyDescent="0.25">
      <c r="A2844">
        <v>990</v>
      </c>
      <c r="B2844">
        <v>4</v>
      </c>
      <c r="C2844">
        <v>14</v>
      </c>
      <c r="D2844">
        <v>2</v>
      </c>
      <c r="E2844">
        <v>269.99</v>
      </c>
      <c r="F2844">
        <v>0.1</v>
      </c>
      <c r="G2844">
        <f>(order_items[[#This Row],[quantity]]*order_items[[#This Row],[list_price]]-order_items[[#This Row],[discount]])</f>
        <v>539.88</v>
      </c>
      <c r="H2844" t="str">
        <f>VLOOKUP(I2844, 'categories'!$A$2:$B$1000, 2, FALSE)</f>
        <v>Cruisers Bicycles</v>
      </c>
      <c r="I2844">
        <f>VLOOKUP(C2844, products!$A$2:$D$1000, 4, FALSE)</f>
        <v>3</v>
      </c>
      <c r="J2844" t="str">
        <f>VLOOKUP(D2844, stores!$A$2:$B$1000, 2, FALSE)</f>
        <v>Baldwin Bikes</v>
      </c>
      <c r="K2844" t="str">
        <f>VLOOKUP(C:C,products!$A$2:$B$1000,2,)</f>
        <v>Electra Girl's Hawaii 1 (16-inch) - 2015/2016</v>
      </c>
    </row>
    <row r="2845" spans="1:11" x14ac:dyDescent="0.25">
      <c r="A2845">
        <v>991</v>
      </c>
      <c r="B2845">
        <v>1</v>
      </c>
      <c r="C2845">
        <v>9</v>
      </c>
      <c r="D2845">
        <v>2</v>
      </c>
      <c r="E2845">
        <v>2999.99</v>
      </c>
      <c r="F2845">
        <v>0.2</v>
      </c>
      <c r="G2845">
        <f>(order_items[[#This Row],[quantity]]*order_items[[#This Row],[list_price]]-order_items[[#This Row],[discount]])</f>
        <v>5999.78</v>
      </c>
      <c r="H2845" t="str">
        <f>VLOOKUP(I2845, 'categories'!$A$2:$B$1000, 2, FALSE)</f>
        <v>Electric Bikes</v>
      </c>
      <c r="I2845">
        <f>VLOOKUP(C2845, products!$A$2:$D$1000, 4, FALSE)</f>
        <v>5</v>
      </c>
      <c r="J2845" t="str">
        <f>VLOOKUP(D2845, stores!$A$2:$B$1000, 2, FALSE)</f>
        <v>Baldwin Bikes</v>
      </c>
      <c r="K2845" t="str">
        <f>VLOOKUP(C:C,products!$A$2:$B$1000,2,)</f>
        <v>Trek Conduit+ - 2016</v>
      </c>
    </row>
    <row r="2846" spans="1:11" x14ac:dyDescent="0.25">
      <c r="A2846">
        <v>991</v>
      </c>
      <c r="B2846">
        <v>2</v>
      </c>
      <c r="C2846">
        <v>79</v>
      </c>
      <c r="D2846">
        <v>1</v>
      </c>
      <c r="E2846">
        <v>402.99</v>
      </c>
      <c r="F2846">
        <v>0.2</v>
      </c>
      <c r="G2846">
        <f>(order_items[[#This Row],[quantity]]*order_items[[#This Row],[list_price]]-order_items[[#This Row],[discount]])</f>
        <v>402.79</v>
      </c>
      <c r="H2846" t="str">
        <f>VLOOKUP(I2846, 'categories'!$A$2:$B$1000, 2, FALSE)</f>
        <v>Cruisers Bicycles</v>
      </c>
      <c r="I2846">
        <f>VLOOKUP(C2846, products!$A$2:$D$1000, 4, FALSE)</f>
        <v>3</v>
      </c>
      <c r="J2846" t="str">
        <f>VLOOKUP(D2846, stores!$A$2:$B$1000, 2, FALSE)</f>
        <v>Santa Cruz Bikes</v>
      </c>
      <c r="K2846" t="str">
        <f>VLOOKUP(C:C,products!$A$2:$B$1000,2,)</f>
        <v>Sun Bicycles Boardwalk (24-inch Wheels) - 2017</v>
      </c>
    </row>
    <row r="2847" spans="1:11" x14ac:dyDescent="0.25">
      <c r="A2847">
        <v>991</v>
      </c>
      <c r="B2847">
        <v>3</v>
      </c>
      <c r="C2847">
        <v>34</v>
      </c>
      <c r="D2847">
        <v>1</v>
      </c>
      <c r="E2847">
        <v>469.99</v>
      </c>
      <c r="F2847">
        <v>0.2</v>
      </c>
      <c r="G2847">
        <f>(order_items[[#This Row],[quantity]]*order_items[[#This Row],[list_price]]-order_items[[#This Row],[discount]])</f>
        <v>469.79</v>
      </c>
      <c r="H2847" t="str">
        <f>VLOOKUP(I2847, 'categories'!$A$2:$B$1000, 2, FALSE)</f>
        <v>Mountain Bikes</v>
      </c>
      <c r="I2847">
        <f>VLOOKUP(C2847, products!$A$2:$D$1000, 4, FALSE)</f>
        <v>6</v>
      </c>
      <c r="J2847" t="str">
        <f>VLOOKUP(D2847, stores!$A$2:$B$1000, 2, FALSE)</f>
        <v>Santa Cruz Bikes</v>
      </c>
      <c r="K2847" t="str">
        <f>VLOOKUP(C:C,products!$A$2:$B$1000,2,)</f>
        <v>Trek Session DH 27.5 Carbon Frameset - 2017</v>
      </c>
    </row>
    <row r="2848" spans="1:11" x14ac:dyDescent="0.25">
      <c r="A2848">
        <v>992</v>
      </c>
      <c r="B2848">
        <v>1</v>
      </c>
      <c r="C2848">
        <v>45</v>
      </c>
      <c r="D2848">
        <v>1</v>
      </c>
      <c r="E2848">
        <v>869.99</v>
      </c>
      <c r="F2848">
        <v>7.0000000000000007E-2</v>
      </c>
      <c r="G2848">
        <f>(order_items[[#This Row],[quantity]]*order_items[[#This Row],[list_price]]-order_items[[#This Row],[discount]])</f>
        <v>869.92</v>
      </c>
      <c r="H2848" t="str">
        <f>VLOOKUP(I2848, 'categories'!$A$2:$B$1000, 2, FALSE)</f>
        <v>Mountain Bikes</v>
      </c>
      <c r="I2848">
        <f>VLOOKUP(C2848, products!$A$2:$D$1000, 4, FALSE)</f>
        <v>6</v>
      </c>
      <c r="J2848" t="str">
        <f>VLOOKUP(D2848, stores!$A$2:$B$1000, 2, FALSE)</f>
        <v>Santa Cruz Bikes</v>
      </c>
      <c r="K2848" t="str">
        <f>VLOOKUP(C:C,products!$A$2:$B$1000,2,)</f>
        <v>Haro SR 1.2 - 2017</v>
      </c>
    </row>
    <row r="2849" spans="1:11" x14ac:dyDescent="0.25">
      <c r="A2849">
        <v>992</v>
      </c>
      <c r="B2849">
        <v>2</v>
      </c>
      <c r="C2849">
        <v>102</v>
      </c>
      <c r="D2849">
        <v>1</v>
      </c>
      <c r="E2849">
        <v>489.99</v>
      </c>
      <c r="F2849">
        <v>0.1</v>
      </c>
      <c r="G2849">
        <f>(order_items[[#This Row],[quantity]]*order_items[[#This Row],[list_price]]-order_items[[#This Row],[discount]])</f>
        <v>489.89</v>
      </c>
      <c r="H2849" t="str">
        <f>VLOOKUP(I2849, 'categories'!$A$2:$B$1000, 2, FALSE)</f>
        <v>Comfort Bicycles</v>
      </c>
      <c r="I2849">
        <f>VLOOKUP(C2849, products!$A$2:$D$1000, 4, FALSE)</f>
        <v>2</v>
      </c>
      <c r="J2849" t="str">
        <f>VLOOKUP(D2849, stores!$A$2:$B$1000, 2, FALSE)</f>
        <v>Santa Cruz Bikes</v>
      </c>
      <c r="K2849" t="str">
        <f>VLOOKUP(C:C,products!$A$2:$B$1000,2,)</f>
        <v>Electra Townie Original 7D - 2017</v>
      </c>
    </row>
    <row r="2850" spans="1:11" x14ac:dyDescent="0.25">
      <c r="A2850">
        <v>992</v>
      </c>
      <c r="B2850">
        <v>3</v>
      </c>
      <c r="C2850">
        <v>20</v>
      </c>
      <c r="D2850">
        <v>1</v>
      </c>
      <c r="E2850">
        <v>599.99</v>
      </c>
      <c r="F2850">
        <v>0.2</v>
      </c>
      <c r="G2850">
        <f>(order_items[[#This Row],[quantity]]*order_items[[#This Row],[list_price]]-order_items[[#This Row],[discount]])</f>
        <v>599.79</v>
      </c>
      <c r="H2850" t="str">
        <f>VLOOKUP(I2850, 'categories'!$A$2:$B$1000, 2, FALSE)</f>
        <v>Cruisers Bicycles</v>
      </c>
      <c r="I2850">
        <f>VLOOKUP(C2850, products!$A$2:$D$1000, 4, FALSE)</f>
        <v>3</v>
      </c>
      <c r="J2850" t="str">
        <f>VLOOKUP(D2850, stores!$A$2:$B$1000, 2, FALSE)</f>
        <v>Santa Cruz Bikes</v>
      </c>
      <c r="K2850" t="str">
        <f>VLOOKUP(C:C,products!$A$2:$B$1000,2,)</f>
        <v>Electra Townie Original 7D EQ - Women's - 2016</v>
      </c>
    </row>
    <row r="2851" spans="1:11" x14ac:dyDescent="0.25">
      <c r="A2851">
        <v>992</v>
      </c>
      <c r="B2851">
        <v>4</v>
      </c>
      <c r="C2851">
        <v>101</v>
      </c>
      <c r="D2851">
        <v>2</v>
      </c>
      <c r="E2851">
        <v>339.99</v>
      </c>
      <c r="F2851">
        <v>0.2</v>
      </c>
      <c r="G2851">
        <f>(order_items[[#This Row],[quantity]]*order_items[[#This Row],[list_price]]-order_items[[#This Row],[discount]])</f>
        <v>679.78</v>
      </c>
      <c r="H2851" t="str">
        <f>VLOOKUP(I2851, 'categories'!$A$2:$B$1000, 2, FALSE)</f>
        <v>Children Bicycles</v>
      </c>
      <c r="I2851">
        <f>VLOOKUP(C2851, products!$A$2:$D$1000, 4, FALSE)</f>
        <v>1</v>
      </c>
      <c r="J2851" t="str">
        <f>VLOOKUP(D2851, stores!$A$2:$B$1000, 2, FALSE)</f>
        <v>Baldwin Bikes</v>
      </c>
      <c r="K2851" t="str">
        <f>VLOOKUP(C:C,products!$A$2:$B$1000,2,)</f>
        <v>Electra Townie 7D (20-inch) - Boys' - 2017</v>
      </c>
    </row>
    <row r="2852" spans="1:11" x14ac:dyDescent="0.25">
      <c r="A2852">
        <v>992</v>
      </c>
      <c r="B2852">
        <v>5</v>
      </c>
      <c r="C2852">
        <v>7</v>
      </c>
      <c r="D2852">
        <v>1</v>
      </c>
      <c r="E2852">
        <v>3999.99</v>
      </c>
      <c r="F2852">
        <v>0.05</v>
      </c>
      <c r="G2852">
        <f>(order_items[[#This Row],[quantity]]*order_items[[#This Row],[list_price]]-order_items[[#This Row],[discount]])</f>
        <v>3999.9399999999996</v>
      </c>
      <c r="H2852" t="str">
        <f>VLOOKUP(I2852, 'categories'!$A$2:$B$1000, 2, FALSE)</f>
        <v>Mountain Bikes</v>
      </c>
      <c r="I2852">
        <f>VLOOKUP(C2852, products!$A$2:$D$1000, 4, FALSE)</f>
        <v>6</v>
      </c>
      <c r="J2852" t="str">
        <f>VLOOKUP(D2852, stores!$A$2:$B$1000, 2, FALSE)</f>
        <v>Santa Cruz Bikes</v>
      </c>
      <c r="K2852" t="str">
        <f>VLOOKUP(C:C,products!$A$2:$B$1000,2,)</f>
        <v>Trek Slash 8 27.5 - 2016</v>
      </c>
    </row>
    <row r="2853" spans="1:11" x14ac:dyDescent="0.25">
      <c r="A2853">
        <v>993</v>
      </c>
      <c r="B2853">
        <v>1</v>
      </c>
      <c r="C2853">
        <v>58</v>
      </c>
      <c r="D2853">
        <v>1</v>
      </c>
      <c r="E2853">
        <v>4999.99</v>
      </c>
      <c r="F2853">
        <v>0.2</v>
      </c>
      <c r="G2853">
        <f>(order_items[[#This Row],[quantity]]*order_items[[#This Row],[list_price]]-order_items[[#This Row],[discount]])</f>
        <v>4999.79</v>
      </c>
      <c r="H2853" t="str">
        <f>VLOOKUP(I2853, 'categories'!$A$2:$B$1000, 2, FALSE)</f>
        <v>Road Bikes</v>
      </c>
      <c r="I2853">
        <f>VLOOKUP(C2853, products!$A$2:$D$1000, 4, FALSE)</f>
        <v>7</v>
      </c>
      <c r="J2853" t="str">
        <f>VLOOKUP(D2853, stores!$A$2:$B$1000, 2, FALSE)</f>
        <v>Santa Cruz Bikes</v>
      </c>
      <c r="K2853" t="str">
        <f>VLOOKUP(C:C,products!$A$2:$B$1000,2,)</f>
        <v>Trek Madone 9.2 - 2017</v>
      </c>
    </row>
    <row r="2854" spans="1:11" x14ac:dyDescent="0.25">
      <c r="A2854">
        <v>993</v>
      </c>
      <c r="B2854">
        <v>2</v>
      </c>
      <c r="C2854">
        <v>36</v>
      </c>
      <c r="D2854">
        <v>2</v>
      </c>
      <c r="E2854">
        <v>832.99</v>
      </c>
      <c r="F2854">
        <v>0.1</v>
      </c>
      <c r="G2854">
        <f>(order_items[[#This Row],[quantity]]*order_items[[#This Row],[list_price]]-order_items[[#This Row],[discount]])</f>
        <v>1665.88</v>
      </c>
      <c r="H2854" t="str">
        <f>VLOOKUP(I2854, 'categories'!$A$2:$B$1000, 2, FALSE)</f>
        <v>Mountain Bikes</v>
      </c>
      <c r="I2854">
        <f>VLOOKUP(C2854, products!$A$2:$D$1000, 4, FALSE)</f>
        <v>6</v>
      </c>
      <c r="J2854" t="str">
        <f>VLOOKUP(D2854, stores!$A$2:$B$1000, 2, FALSE)</f>
        <v>Baldwin Bikes</v>
      </c>
      <c r="K2854" t="str">
        <f>VLOOKUP(C:C,products!$A$2:$B$1000,2,)</f>
        <v>Surly Troll Frameset - 2017</v>
      </c>
    </row>
    <row r="2855" spans="1:11" x14ac:dyDescent="0.25">
      <c r="A2855">
        <v>993</v>
      </c>
      <c r="B2855">
        <v>3</v>
      </c>
      <c r="C2855">
        <v>10</v>
      </c>
      <c r="D2855">
        <v>2</v>
      </c>
      <c r="E2855">
        <v>1549</v>
      </c>
      <c r="F2855">
        <v>0.05</v>
      </c>
      <c r="G2855">
        <f>(order_items[[#This Row],[quantity]]*order_items[[#This Row],[list_price]]-order_items[[#This Row],[discount]])</f>
        <v>3097.95</v>
      </c>
      <c r="H2855" t="str">
        <f>VLOOKUP(I2855, 'categories'!$A$2:$B$1000, 2, FALSE)</f>
        <v>Cyclocross Bicycles</v>
      </c>
      <c r="I2855">
        <f>VLOOKUP(C2855, products!$A$2:$D$1000, 4, FALSE)</f>
        <v>4</v>
      </c>
      <c r="J2855" t="str">
        <f>VLOOKUP(D2855, stores!$A$2:$B$1000, 2, FALSE)</f>
        <v>Baldwin Bikes</v>
      </c>
      <c r="K2855" t="str">
        <f>VLOOKUP(C:C,products!$A$2:$B$1000,2,)</f>
        <v>Surly Straggler - 2016</v>
      </c>
    </row>
    <row r="2856" spans="1:11" x14ac:dyDescent="0.25">
      <c r="A2856">
        <v>993</v>
      </c>
      <c r="B2856">
        <v>4</v>
      </c>
      <c r="C2856">
        <v>99</v>
      </c>
      <c r="D2856">
        <v>2</v>
      </c>
      <c r="E2856">
        <v>299.99</v>
      </c>
      <c r="F2856">
        <v>7.0000000000000007E-2</v>
      </c>
      <c r="G2856">
        <f>(order_items[[#This Row],[quantity]]*order_items[[#This Row],[list_price]]-order_items[[#This Row],[discount]])</f>
        <v>599.91</v>
      </c>
      <c r="H2856" t="str">
        <f>VLOOKUP(I2856, 'categories'!$A$2:$B$1000, 2, FALSE)</f>
        <v>Children Bicycles</v>
      </c>
      <c r="I2856">
        <f>VLOOKUP(C2856, products!$A$2:$D$1000, 4, FALSE)</f>
        <v>1</v>
      </c>
      <c r="J2856" t="str">
        <f>VLOOKUP(D2856, stores!$A$2:$B$1000, 2, FALSE)</f>
        <v>Baldwin Bikes</v>
      </c>
      <c r="K2856" t="str">
        <f>VLOOKUP(C:C,products!$A$2:$B$1000,2,)</f>
        <v>Electra Sugar Skulls 1 (20-inch) - Girl's - 2017</v>
      </c>
    </row>
    <row r="2857" spans="1:11" x14ac:dyDescent="0.25">
      <c r="A2857">
        <v>993</v>
      </c>
      <c r="B2857">
        <v>5</v>
      </c>
      <c r="C2857">
        <v>79</v>
      </c>
      <c r="D2857">
        <v>2</v>
      </c>
      <c r="E2857">
        <v>402.99</v>
      </c>
      <c r="F2857">
        <v>0.1</v>
      </c>
      <c r="G2857">
        <f>(order_items[[#This Row],[quantity]]*order_items[[#This Row],[list_price]]-order_items[[#This Row],[discount]])</f>
        <v>805.88</v>
      </c>
      <c r="H2857" t="str">
        <f>VLOOKUP(I2857, 'categories'!$A$2:$B$1000, 2, FALSE)</f>
        <v>Cruisers Bicycles</v>
      </c>
      <c r="I2857">
        <f>VLOOKUP(C2857, products!$A$2:$D$1000, 4, FALSE)</f>
        <v>3</v>
      </c>
      <c r="J2857" t="str">
        <f>VLOOKUP(D2857, stores!$A$2:$B$1000, 2, FALSE)</f>
        <v>Baldwin Bikes</v>
      </c>
      <c r="K2857" t="str">
        <f>VLOOKUP(C:C,products!$A$2:$B$1000,2,)</f>
        <v>Sun Bicycles Boardwalk (24-inch Wheels) - 2017</v>
      </c>
    </row>
    <row r="2858" spans="1:11" x14ac:dyDescent="0.25">
      <c r="A2858">
        <v>994</v>
      </c>
      <c r="B2858">
        <v>1</v>
      </c>
      <c r="C2858">
        <v>37</v>
      </c>
      <c r="D2858">
        <v>2</v>
      </c>
      <c r="E2858">
        <v>379.99</v>
      </c>
      <c r="F2858">
        <v>0.1</v>
      </c>
      <c r="G2858">
        <f>(order_items[[#This Row],[quantity]]*order_items[[#This Row],[list_price]]-order_items[[#This Row],[discount]])</f>
        <v>759.88</v>
      </c>
      <c r="H2858" t="str">
        <f>VLOOKUP(I2858, 'categories'!$A$2:$B$1000, 2, FALSE)</f>
        <v>Mountain Bikes</v>
      </c>
      <c r="I2858">
        <f>VLOOKUP(C2858, products!$A$2:$D$1000, 4, FALSE)</f>
        <v>6</v>
      </c>
      <c r="J2858" t="str">
        <f>VLOOKUP(D2858, stores!$A$2:$B$1000, 2, FALSE)</f>
        <v>Baldwin Bikes</v>
      </c>
      <c r="K2858" t="str">
        <f>VLOOKUP(C:C,products!$A$2:$B$1000,2,)</f>
        <v>Haro Flightline One ST - 2017</v>
      </c>
    </row>
    <row r="2859" spans="1:11" x14ac:dyDescent="0.25">
      <c r="A2859">
        <v>994</v>
      </c>
      <c r="B2859">
        <v>2</v>
      </c>
      <c r="C2859">
        <v>45</v>
      </c>
      <c r="D2859">
        <v>1</v>
      </c>
      <c r="E2859">
        <v>869.99</v>
      </c>
      <c r="F2859">
        <v>0.2</v>
      </c>
      <c r="G2859">
        <f>(order_items[[#This Row],[quantity]]*order_items[[#This Row],[list_price]]-order_items[[#This Row],[discount]])</f>
        <v>869.79</v>
      </c>
      <c r="H2859" t="str">
        <f>VLOOKUP(I2859, 'categories'!$A$2:$B$1000, 2, FALSE)</f>
        <v>Mountain Bikes</v>
      </c>
      <c r="I2859">
        <f>VLOOKUP(C2859, products!$A$2:$D$1000, 4, FALSE)</f>
        <v>6</v>
      </c>
      <c r="J2859" t="str">
        <f>VLOOKUP(D2859, stores!$A$2:$B$1000, 2, FALSE)</f>
        <v>Santa Cruz Bikes</v>
      </c>
      <c r="K2859" t="str">
        <f>VLOOKUP(C:C,products!$A$2:$B$1000,2,)</f>
        <v>Haro SR 1.2 - 2017</v>
      </c>
    </row>
    <row r="2860" spans="1:11" x14ac:dyDescent="0.25">
      <c r="A2860">
        <v>994</v>
      </c>
      <c r="B2860">
        <v>3</v>
      </c>
      <c r="C2860">
        <v>66</v>
      </c>
      <c r="D2860">
        <v>1</v>
      </c>
      <c r="E2860">
        <v>250.99</v>
      </c>
      <c r="F2860">
        <v>7.0000000000000007E-2</v>
      </c>
      <c r="G2860">
        <f>(order_items[[#This Row],[quantity]]*order_items[[#This Row],[list_price]]-order_items[[#This Row],[discount]])</f>
        <v>250.92000000000002</v>
      </c>
      <c r="H2860" t="str">
        <f>VLOOKUP(I2860, 'categories'!$A$2:$B$1000, 2, FALSE)</f>
        <v>Cruisers Bicycles</v>
      </c>
      <c r="I2860">
        <f>VLOOKUP(C2860, products!$A$2:$D$1000, 4, FALSE)</f>
        <v>3</v>
      </c>
      <c r="J2860" t="str">
        <f>VLOOKUP(D2860, stores!$A$2:$B$1000, 2, FALSE)</f>
        <v>Santa Cruz Bikes</v>
      </c>
      <c r="K2860" t="str">
        <f>VLOOKUP(C:C,products!$A$2:$B$1000,2,)</f>
        <v>Sun Bicycles Revolutions 24 - 2017</v>
      </c>
    </row>
    <row r="2861" spans="1:11" x14ac:dyDescent="0.25">
      <c r="A2861">
        <v>995</v>
      </c>
      <c r="B2861">
        <v>1</v>
      </c>
      <c r="C2861">
        <v>16</v>
      </c>
      <c r="D2861">
        <v>2</v>
      </c>
      <c r="E2861">
        <v>599.99</v>
      </c>
      <c r="F2861">
        <v>0.1</v>
      </c>
      <c r="G2861">
        <f>(order_items[[#This Row],[quantity]]*order_items[[#This Row],[list_price]]-order_items[[#This Row],[discount]])</f>
        <v>1199.8800000000001</v>
      </c>
      <c r="H2861" t="str">
        <f>VLOOKUP(I2861, 'categories'!$A$2:$B$1000, 2, FALSE)</f>
        <v>Cruisers Bicycles</v>
      </c>
      <c r="I2861">
        <f>VLOOKUP(C2861, products!$A$2:$D$1000, 4, FALSE)</f>
        <v>3</v>
      </c>
      <c r="J2861" t="str">
        <f>VLOOKUP(D2861, stores!$A$2:$B$1000, 2, FALSE)</f>
        <v>Baldwin Bikes</v>
      </c>
      <c r="K2861" t="str">
        <f>VLOOKUP(C:C,products!$A$2:$B$1000,2,)</f>
        <v>Electra Townie Original 7D EQ - 2016</v>
      </c>
    </row>
    <row r="2862" spans="1:11" x14ac:dyDescent="0.25">
      <c r="A2862">
        <v>995</v>
      </c>
      <c r="B2862">
        <v>2</v>
      </c>
      <c r="C2862">
        <v>90</v>
      </c>
      <c r="D2862">
        <v>1</v>
      </c>
      <c r="E2862">
        <v>209.99</v>
      </c>
      <c r="F2862">
        <v>0.2</v>
      </c>
      <c r="G2862">
        <f>(order_items[[#This Row],[quantity]]*order_items[[#This Row],[list_price]]-order_items[[#This Row],[discount]])</f>
        <v>209.79000000000002</v>
      </c>
      <c r="H2862" t="str">
        <f>VLOOKUP(I2862, 'categories'!$A$2:$B$1000, 2, FALSE)</f>
        <v>Children Bicycles</v>
      </c>
      <c r="I2862">
        <f>VLOOKUP(C2862, products!$A$2:$D$1000, 4, FALSE)</f>
        <v>1</v>
      </c>
      <c r="J2862" t="str">
        <f>VLOOKUP(D2862, stores!$A$2:$B$1000, 2, FALSE)</f>
        <v>Santa Cruz Bikes</v>
      </c>
      <c r="K2862" t="str">
        <f>VLOOKUP(C:C,products!$A$2:$B$1000,2,)</f>
        <v>Trek Precaliber 16 Girls - 2017</v>
      </c>
    </row>
    <row r="2863" spans="1:11" x14ac:dyDescent="0.25">
      <c r="A2863">
        <v>995</v>
      </c>
      <c r="B2863">
        <v>3</v>
      </c>
      <c r="C2863">
        <v>101</v>
      </c>
      <c r="D2863">
        <v>1</v>
      </c>
      <c r="E2863">
        <v>339.99</v>
      </c>
      <c r="F2863">
        <v>0.1</v>
      </c>
      <c r="G2863">
        <f>(order_items[[#This Row],[quantity]]*order_items[[#This Row],[list_price]]-order_items[[#This Row],[discount]])</f>
        <v>339.89</v>
      </c>
      <c r="H2863" t="str">
        <f>VLOOKUP(I2863, 'categories'!$A$2:$B$1000, 2, FALSE)</f>
        <v>Children Bicycles</v>
      </c>
      <c r="I2863">
        <f>VLOOKUP(C2863, products!$A$2:$D$1000, 4, FALSE)</f>
        <v>1</v>
      </c>
      <c r="J2863" t="str">
        <f>VLOOKUP(D2863, stores!$A$2:$B$1000, 2, FALSE)</f>
        <v>Santa Cruz Bikes</v>
      </c>
      <c r="K2863" t="str">
        <f>VLOOKUP(C:C,products!$A$2:$B$1000,2,)</f>
        <v>Electra Townie 7D (20-inch) - Boys' - 2017</v>
      </c>
    </row>
    <row r="2864" spans="1:11" x14ac:dyDescent="0.25">
      <c r="A2864">
        <v>996</v>
      </c>
      <c r="B2864">
        <v>1</v>
      </c>
      <c r="C2864">
        <v>68</v>
      </c>
      <c r="D2864">
        <v>2</v>
      </c>
      <c r="E2864">
        <v>449.99</v>
      </c>
      <c r="F2864">
        <v>0.05</v>
      </c>
      <c r="G2864">
        <f>(order_items[[#This Row],[quantity]]*order_items[[#This Row],[list_price]]-order_items[[#This Row],[discount]])</f>
        <v>899.93000000000006</v>
      </c>
      <c r="H2864" t="str">
        <f>VLOOKUP(I2864, 'categories'!$A$2:$B$1000, 2, FALSE)</f>
        <v>Cruisers Bicycles</v>
      </c>
      <c r="I2864">
        <f>VLOOKUP(C2864, products!$A$2:$D$1000, 4, FALSE)</f>
        <v>3</v>
      </c>
      <c r="J2864" t="str">
        <f>VLOOKUP(D2864, stores!$A$2:$B$1000, 2, FALSE)</f>
        <v>Baldwin Bikes</v>
      </c>
      <c r="K2864" t="str">
        <f>VLOOKUP(C:C,products!$A$2:$B$1000,2,)</f>
        <v>Sun Bicycles Cruz 3 - 2017</v>
      </c>
    </row>
    <row r="2865" spans="1:11" x14ac:dyDescent="0.25">
      <c r="A2865">
        <v>996</v>
      </c>
      <c r="B2865">
        <v>2</v>
      </c>
      <c r="C2865">
        <v>32</v>
      </c>
      <c r="D2865">
        <v>1</v>
      </c>
      <c r="E2865">
        <v>469.99</v>
      </c>
      <c r="F2865">
        <v>0.05</v>
      </c>
      <c r="G2865">
        <f>(order_items[[#This Row],[quantity]]*order_items[[#This Row],[list_price]]-order_items[[#This Row],[discount]])</f>
        <v>469.94</v>
      </c>
      <c r="H2865" t="str">
        <f>VLOOKUP(I2865, 'categories'!$A$2:$B$1000, 2, FALSE)</f>
        <v>Mountain Bikes</v>
      </c>
      <c r="I2865">
        <f>VLOOKUP(C2865, products!$A$2:$D$1000, 4, FALSE)</f>
        <v>6</v>
      </c>
      <c r="J2865" t="str">
        <f>VLOOKUP(D2865, stores!$A$2:$B$1000, 2, FALSE)</f>
        <v>Santa Cruz Bikes</v>
      </c>
      <c r="K2865" t="str">
        <f>VLOOKUP(C:C,products!$A$2:$B$1000,2,)</f>
        <v>Trek Farley Alloy Frameset - 2017</v>
      </c>
    </row>
    <row r="2866" spans="1:11" x14ac:dyDescent="0.25">
      <c r="A2866">
        <v>997</v>
      </c>
      <c r="B2866">
        <v>1</v>
      </c>
      <c r="C2866">
        <v>86</v>
      </c>
      <c r="D2866">
        <v>2</v>
      </c>
      <c r="E2866">
        <v>149.99</v>
      </c>
      <c r="F2866">
        <v>7.0000000000000007E-2</v>
      </c>
      <c r="G2866">
        <f>(order_items[[#This Row],[quantity]]*order_items[[#This Row],[list_price]]-order_items[[#This Row],[discount]])</f>
        <v>299.91000000000003</v>
      </c>
      <c r="H2866" t="str">
        <f>VLOOKUP(I2866, 'categories'!$A$2:$B$1000, 2, FALSE)</f>
        <v>Children Bicycles</v>
      </c>
      <c r="I2866">
        <f>VLOOKUP(C2866, products!$A$2:$D$1000, 4, FALSE)</f>
        <v>1</v>
      </c>
      <c r="J2866" t="str">
        <f>VLOOKUP(D2866, stores!$A$2:$B$1000, 2, FALSE)</f>
        <v>Baldwin Bikes</v>
      </c>
      <c r="K2866" t="str">
        <f>VLOOKUP(C:C,products!$A$2:$B$1000,2,)</f>
        <v>Trek Girl's Kickster - 2017</v>
      </c>
    </row>
    <row r="2867" spans="1:11" x14ac:dyDescent="0.25">
      <c r="A2867">
        <v>997</v>
      </c>
      <c r="B2867">
        <v>2</v>
      </c>
      <c r="C2867">
        <v>105</v>
      </c>
      <c r="D2867">
        <v>2</v>
      </c>
      <c r="E2867">
        <v>533.99</v>
      </c>
      <c r="F2867">
        <v>0.2</v>
      </c>
      <c r="G2867">
        <f>(order_items[[#This Row],[quantity]]*order_items[[#This Row],[list_price]]-order_items[[#This Row],[discount]])</f>
        <v>1067.78</v>
      </c>
      <c r="H2867" t="str">
        <f>VLOOKUP(I2867, 'categories'!$A$2:$B$1000, 2, FALSE)</f>
        <v>Comfort Bicycles</v>
      </c>
      <c r="I2867">
        <f>VLOOKUP(C2867, products!$A$2:$D$1000, 4, FALSE)</f>
        <v>2</v>
      </c>
      <c r="J2867" t="str">
        <f>VLOOKUP(D2867, stores!$A$2:$B$1000, 2, FALSE)</f>
        <v>Baldwin Bikes</v>
      </c>
      <c r="K2867" t="str">
        <f>VLOOKUP(C:C,products!$A$2:$B$1000,2,)</f>
        <v>Sun Bicycles Streamway 7 - 2017</v>
      </c>
    </row>
    <row r="2868" spans="1:11" x14ac:dyDescent="0.25">
      <c r="A2868">
        <v>997</v>
      </c>
      <c r="B2868">
        <v>3</v>
      </c>
      <c r="C2868">
        <v>14</v>
      </c>
      <c r="D2868">
        <v>2</v>
      </c>
      <c r="E2868">
        <v>269.99</v>
      </c>
      <c r="F2868">
        <v>7.0000000000000007E-2</v>
      </c>
      <c r="G2868">
        <f>(order_items[[#This Row],[quantity]]*order_items[[#This Row],[list_price]]-order_items[[#This Row],[discount]])</f>
        <v>539.91</v>
      </c>
      <c r="H2868" t="str">
        <f>VLOOKUP(I2868, 'categories'!$A$2:$B$1000, 2, FALSE)</f>
        <v>Cruisers Bicycles</v>
      </c>
      <c r="I2868">
        <f>VLOOKUP(C2868, products!$A$2:$D$1000, 4, FALSE)</f>
        <v>3</v>
      </c>
      <c r="J2868" t="str">
        <f>VLOOKUP(D2868, stores!$A$2:$B$1000, 2, FALSE)</f>
        <v>Baldwin Bikes</v>
      </c>
      <c r="K2868" t="str">
        <f>VLOOKUP(C:C,products!$A$2:$B$1000,2,)</f>
        <v>Electra Girl's Hawaii 1 (16-inch) - 2015/2016</v>
      </c>
    </row>
    <row r="2869" spans="1:11" x14ac:dyDescent="0.25">
      <c r="A2869">
        <v>998</v>
      </c>
      <c r="B2869">
        <v>1</v>
      </c>
      <c r="C2869">
        <v>26</v>
      </c>
      <c r="D2869">
        <v>2</v>
      </c>
      <c r="E2869">
        <v>599.99</v>
      </c>
      <c r="F2869">
        <v>0.05</v>
      </c>
      <c r="G2869">
        <f>(order_items[[#This Row],[quantity]]*order_items[[#This Row],[list_price]]-order_items[[#This Row],[discount]])</f>
        <v>1199.93</v>
      </c>
      <c r="H2869" t="str">
        <f>VLOOKUP(I2869, 'categories'!$A$2:$B$1000, 2, FALSE)</f>
        <v>Comfort Bicycles</v>
      </c>
      <c r="I2869">
        <f>VLOOKUP(C2869, products!$A$2:$D$1000, 4, FALSE)</f>
        <v>2</v>
      </c>
      <c r="J2869" t="str">
        <f>VLOOKUP(D2869, stores!$A$2:$B$1000, 2, FALSE)</f>
        <v>Baldwin Bikes</v>
      </c>
      <c r="K2869" t="str">
        <f>VLOOKUP(C:C,products!$A$2:$B$1000,2,)</f>
        <v>Electra Townie Original 7D EQ - 2016</v>
      </c>
    </row>
    <row r="2870" spans="1:11" x14ac:dyDescent="0.25">
      <c r="A2870">
        <v>998</v>
      </c>
      <c r="B2870">
        <v>2</v>
      </c>
      <c r="C2870">
        <v>105</v>
      </c>
      <c r="D2870">
        <v>1</v>
      </c>
      <c r="E2870">
        <v>533.99</v>
      </c>
      <c r="F2870">
        <v>0.2</v>
      </c>
      <c r="G2870">
        <f>(order_items[[#This Row],[quantity]]*order_items[[#This Row],[list_price]]-order_items[[#This Row],[discount]])</f>
        <v>533.79</v>
      </c>
      <c r="H2870" t="str">
        <f>VLOOKUP(I2870, 'categories'!$A$2:$B$1000, 2, FALSE)</f>
        <v>Comfort Bicycles</v>
      </c>
      <c r="I2870">
        <f>VLOOKUP(C2870, products!$A$2:$D$1000, 4, FALSE)</f>
        <v>2</v>
      </c>
      <c r="J2870" t="str">
        <f>VLOOKUP(D2870, stores!$A$2:$B$1000, 2, FALSE)</f>
        <v>Santa Cruz Bikes</v>
      </c>
      <c r="K2870" t="str">
        <f>VLOOKUP(C:C,products!$A$2:$B$1000,2,)</f>
        <v>Sun Bicycles Streamway 7 - 2017</v>
      </c>
    </row>
    <row r="2871" spans="1:11" x14ac:dyDescent="0.25">
      <c r="A2871">
        <v>999</v>
      </c>
      <c r="B2871">
        <v>1</v>
      </c>
      <c r="C2871">
        <v>70</v>
      </c>
      <c r="D2871">
        <v>2</v>
      </c>
      <c r="E2871">
        <v>659.99</v>
      </c>
      <c r="F2871">
        <v>7.0000000000000007E-2</v>
      </c>
      <c r="G2871">
        <f>(order_items[[#This Row],[quantity]]*order_items[[#This Row],[list_price]]-order_items[[#This Row],[discount]])</f>
        <v>1319.91</v>
      </c>
      <c r="H2871" t="str">
        <f>VLOOKUP(I2871, 'categories'!$A$2:$B$1000, 2, FALSE)</f>
        <v>Cruisers Bicycles</v>
      </c>
      <c r="I2871">
        <f>VLOOKUP(C2871, products!$A$2:$D$1000, 4, FALSE)</f>
        <v>3</v>
      </c>
      <c r="J2871" t="str">
        <f>VLOOKUP(D2871, stores!$A$2:$B$1000, 2, FALSE)</f>
        <v>Baldwin Bikes</v>
      </c>
      <c r="K2871" t="str">
        <f>VLOOKUP(C:C,products!$A$2:$B$1000,2,)</f>
        <v>Electra Amsterdam Original 3i - 2015/2017</v>
      </c>
    </row>
    <row r="2872" spans="1:11" x14ac:dyDescent="0.25">
      <c r="A2872">
        <v>999</v>
      </c>
      <c r="B2872">
        <v>2</v>
      </c>
      <c r="C2872">
        <v>106</v>
      </c>
      <c r="D2872">
        <v>1</v>
      </c>
      <c r="E2872">
        <v>449.99</v>
      </c>
      <c r="F2872">
        <v>0.05</v>
      </c>
      <c r="G2872">
        <f>(order_items[[#This Row],[quantity]]*order_items[[#This Row],[list_price]]-order_items[[#This Row],[discount]])</f>
        <v>449.94</v>
      </c>
      <c r="H2872" t="str">
        <f>VLOOKUP(I2872, 'categories'!$A$2:$B$1000, 2, FALSE)</f>
        <v>Comfort Bicycles</v>
      </c>
      <c r="I2872">
        <f>VLOOKUP(C2872, products!$A$2:$D$1000, 4, FALSE)</f>
        <v>2</v>
      </c>
      <c r="J2872" t="str">
        <f>VLOOKUP(D2872, stores!$A$2:$B$1000, 2, FALSE)</f>
        <v>Santa Cruz Bikes</v>
      </c>
      <c r="K2872" t="str">
        <f>VLOOKUP(C:C,products!$A$2:$B$1000,2,)</f>
        <v>Sun Bicycles Cruz 3 - 2017</v>
      </c>
    </row>
    <row r="2873" spans="1:11" x14ac:dyDescent="0.25">
      <c r="A2873">
        <v>1000</v>
      </c>
      <c r="B2873">
        <v>1</v>
      </c>
      <c r="C2873">
        <v>65</v>
      </c>
      <c r="D2873">
        <v>2</v>
      </c>
      <c r="E2873">
        <v>346.99</v>
      </c>
      <c r="F2873">
        <v>0.05</v>
      </c>
      <c r="G2873">
        <f>(order_items[[#This Row],[quantity]]*order_items[[#This Row],[list_price]]-order_items[[#This Row],[discount]])</f>
        <v>693.93000000000006</v>
      </c>
      <c r="H2873" t="str">
        <f>VLOOKUP(I2873, 'categories'!$A$2:$B$1000, 2, FALSE)</f>
        <v>Cruisers Bicycles</v>
      </c>
      <c r="I2873">
        <f>VLOOKUP(C2873, products!$A$2:$D$1000, 4, FALSE)</f>
        <v>3</v>
      </c>
      <c r="J2873" t="str">
        <f>VLOOKUP(D2873, stores!$A$2:$B$1000, 2, FALSE)</f>
        <v>Baldwin Bikes</v>
      </c>
      <c r="K2873" t="str">
        <f>VLOOKUP(C:C,products!$A$2:$B$1000,2,)</f>
        <v>Sun Bicycles Lil Bolt Type-R - 2017</v>
      </c>
    </row>
    <row r="2874" spans="1:11" x14ac:dyDescent="0.25">
      <c r="A2874">
        <v>1000</v>
      </c>
      <c r="B2874">
        <v>2</v>
      </c>
      <c r="C2874">
        <v>111</v>
      </c>
      <c r="D2874">
        <v>1</v>
      </c>
      <c r="E2874">
        <v>470.99</v>
      </c>
      <c r="F2874">
        <v>0.1</v>
      </c>
      <c r="G2874">
        <f>(order_items[[#This Row],[quantity]]*order_items[[#This Row],[list_price]]-order_items[[#This Row],[discount]])</f>
        <v>470.89</v>
      </c>
      <c r="H2874" t="str">
        <f>VLOOKUP(I2874, 'categories'!$A$2:$B$1000, 2, FALSE)</f>
        <v>Comfort Bicycles</v>
      </c>
      <c r="I2874">
        <f>VLOOKUP(C2874, products!$A$2:$D$1000, 4, FALSE)</f>
        <v>2</v>
      </c>
      <c r="J2874" t="str">
        <f>VLOOKUP(D2874, stores!$A$2:$B$1000, 2, FALSE)</f>
        <v>Santa Cruz Bikes</v>
      </c>
      <c r="K2874" t="str">
        <f>VLOOKUP(C:C,products!$A$2:$B$1000,2,)</f>
        <v>Sun Bicycles Drifter 7 - Women's - 2017</v>
      </c>
    </row>
    <row r="2875" spans="1:11" x14ac:dyDescent="0.25">
      <c r="A2875">
        <v>1000</v>
      </c>
      <c r="B2875">
        <v>3</v>
      </c>
      <c r="C2875">
        <v>19</v>
      </c>
      <c r="D2875">
        <v>2</v>
      </c>
      <c r="E2875">
        <v>449</v>
      </c>
      <c r="F2875">
        <v>7.0000000000000007E-2</v>
      </c>
      <c r="G2875">
        <f>(order_items[[#This Row],[quantity]]*order_items[[#This Row],[list_price]]-order_items[[#This Row],[discount]])</f>
        <v>897.93</v>
      </c>
      <c r="H2875" t="str">
        <f>VLOOKUP(I2875, 'categories'!$A$2:$B$1000, 2, FALSE)</f>
        <v>Cruisers Bicycles</v>
      </c>
      <c r="I2875">
        <f>VLOOKUP(C2875, products!$A$2:$D$1000, 4, FALSE)</f>
        <v>3</v>
      </c>
      <c r="J2875" t="str">
        <f>VLOOKUP(D2875, stores!$A$2:$B$1000, 2, FALSE)</f>
        <v>Baldwin Bikes</v>
      </c>
      <c r="K2875" t="str">
        <f>VLOOKUP(C:C,products!$A$2:$B$1000,2,)</f>
        <v>Pure Cycles William 3-Speed - 2016</v>
      </c>
    </row>
    <row r="2876" spans="1:11" x14ac:dyDescent="0.25">
      <c r="A2876">
        <v>1000</v>
      </c>
      <c r="B2876">
        <v>4</v>
      </c>
      <c r="C2876">
        <v>29</v>
      </c>
      <c r="D2876">
        <v>2</v>
      </c>
      <c r="E2876">
        <v>999.99</v>
      </c>
      <c r="F2876">
        <v>0.05</v>
      </c>
      <c r="G2876">
        <f>(order_items[[#This Row],[quantity]]*order_items[[#This Row],[list_price]]-order_items[[#This Row],[discount]])</f>
        <v>1999.93</v>
      </c>
      <c r="H2876" t="str">
        <f>VLOOKUP(I2876, 'categories'!$A$2:$B$1000, 2, FALSE)</f>
        <v>Mountain Bikes</v>
      </c>
      <c r="I2876">
        <f>VLOOKUP(C2876, products!$A$2:$D$1000, 4, FALSE)</f>
        <v>6</v>
      </c>
      <c r="J2876" t="str">
        <f>VLOOKUP(D2876, stores!$A$2:$B$1000, 2, FALSE)</f>
        <v>Baldwin Bikes</v>
      </c>
      <c r="K2876" t="str">
        <f>VLOOKUP(C:C,products!$A$2:$B$1000,2,)</f>
        <v>Trek X-Caliber 8 - 2017</v>
      </c>
    </row>
    <row r="2877" spans="1:11" x14ac:dyDescent="0.25">
      <c r="A2877">
        <v>1001</v>
      </c>
      <c r="B2877">
        <v>1</v>
      </c>
      <c r="C2877">
        <v>72</v>
      </c>
      <c r="D2877">
        <v>1</v>
      </c>
      <c r="E2877">
        <v>619.99</v>
      </c>
      <c r="F2877">
        <v>0.05</v>
      </c>
      <c r="G2877">
        <f>(order_items[[#This Row],[quantity]]*order_items[[#This Row],[list_price]]-order_items[[#This Row],[discount]])</f>
        <v>619.94000000000005</v>
      </c>
      <c r="H2877" t="str">
        <f>VLOOKUP(I2877, 'categories'!$A$2:$B$1000, 2, FALSE)</f>
        <v>Cruisers Bicycles</v>
      </c>
      <c r="I2877">
        <f>VLOOKUP(C2877, products!$A$2:$D$1000, 4, FALSE)</f>
        <v>3</v>
      </c>
      <c r="J2877" t="str">
        <f>VLOOKUP(D2877, stores!$A$2:$B$1000, 2, FALSE)</f>
        <v>Santa Cruz Bikes</v>
      </c>
      <c r="K2877" t="str">
        <f>VLOOKUP(C:C,products!$A$2:$B$1000,2,)</f>
        <v>Sun Bicycles Biscayne Tandem 7 - 2017</v>
      </c>
    </row>
    <row r="2878" spans="1:11" x14ac:dyDescent="0.25">
      <c r="A2878">
        <v>1001</v>
      </c>
      <c r="B2878">
        <v>2</v>
      </c>
      <c r="C2878">
        <v>45</v>
      </c>
      <c r="D2878">
        <v>2</v>
      </c>
      <c r="E2878">
        <v>869.99</v>
      </c>
      <c r="F2878">
        <v>0.05</v>
      </c>
      <c r="G2878">
        <f>(order_items[[#This Row],[quantity]]*order_items[[#This Row],[list_price]]-order_items[[#This Row],[discount]])</f>
        <v>1739.93</v>
      </c>
      <c r="H2878" t="str">
        <f>VLOOKUP(I2878, 'categories'!$A$2:$B$1000, 2, FALSE)</f>
        <v>Mountain Bikes</v>
      </c>
      <c r="I2878">
        <f>VLOOKUP(C2878, products!$A$2:$D$1000, 4, FALSE)</f>
        <v>6</v>
      </c>
      <c r="J2878" t="str">
        <f>VLOOKUP(D2878, stores!$A$2:$B$1000, 2, FALSE)</f>
        <v>Baldwin Bikes</v>
      </c>
      <c r="K2878" t="str">
        <f>VLOOKUP(C:C,products!$A$2:$B$1000,2,)</f>
        <v>Haro SR 1.2 - 2017</v>
      </c>
    </row>
    <row r="2879" spans="1:11" x14ac:dyDescent="0.25">
      <c r="A2879">
        <v>1001</v>
      </c>
      <c r="B2879">
        <v>3</v>
      </c>
      <c r="C2879">
        <v>58</v>
      </c>
      <c r="D2879">
        <v>1</v>
      </c>
      <c r="E2879">
        <v>4999.99</v>
      </c>
      <c r="F2879">
        <v>0.1</v>
      </c>
      <c r="G2879">
        <f>(order_items[[#This Row],[quantity]]*order_items[[#This Row],[list_price]]-order_items[[#This Row],[discount]])</f>
        <v>4999.8899999999994</v>
      </c>
      <c r="H2879" t="str">
        <f>VLOOKUP(I2879, 'categories'!$A$2:$B$1000, 2, FALSE)</f>
        <v>Road Bikes</v>
      </c>
      <c r="I2879">
        <f>VLOOKUP(C2879, products!$A$2:$D$1000, 4, FALSE)</f>
        <v>7</v>
      </c>
      <c r="J2879" t="str">
        <f>VLOOKUP(D2879, stores!$A$2:$B$1000, 2, FALSE)</f>
        <v>Santa Cruz Bikes</v>
      </c>
      <c r="K2879" t="str">
        <f>VLOOKUP(C:C,products!$A$2:$B$1000,2,)</f>
        <v>Trek Madone 9.2 - 2017</v>
      </c>
    </row>
    <row r="2880" spans="1:11" x14ac:dyDescent="0.25">
      <c r="A2880">
        <v>1001</v>
      </c>
      <c r="B2880">
        <v>4</v>
      </c>
      <c r="C2880">
        <v>111</v>
      </c>
      <c r="D2880">
        <v>1</v>
      </c>
      <c r="E2880">
        <v>470.99</v>
      </c>
      <c r="F2880">
        <v>7.0000000000000007E-2</v>
      </c>
      <c r="G2880">
        <f>(order_items[[#This Row],[quantity]]*order_items[[#This Row],[list_price]]-order_items[[#This Row],[discount]])</f>
        <v>470.92</v>
      </c>
      <c r="H2880" t="str">
        <f>VLOOKUP(I2880, 'categories'!$A$2:$B$1000, 2, FALSE)</f>
        <v>Comfort Bicycles</v>
      </c>
      <c r="I2880">
        <f>VLOOKUP(C2880, products!$A$2:$D$1000, 4, FALSE)</f>
        <v>2</v>
      </c>
      <c r="J2880" t="str">
        <f>VLOOKUP(D2880, stores!$A$2:$B$1000, 2, FALSE)</f>
        <v>Santa Cruz Bikes</v>
      </c>
      <c r="K2880" t="str">
        <f>VLOOKUP(C:C,products!$A$2:$B$1000,2,)</f>
        <v>Sun Bicycles Drifter 7 - Women's - 2017</v>
      </c>
    </row>
    <row r="2881" spans="1:11" x14ac:dyDescent="0.25">
      <c r="A2881">
        <v>1002</v>
      </c>
      <c r="B2881">
        <v>1</v>
      </c>
      <c r="C2881">
        <v>100</v>
      </c>
      <c r="D2881">
        <v>1</v>
      </c>
      <c r="E2881">
        <v>489.99</v>
      </c>
      <c r="F2881">
        <v>0.05</v>
      </c>
      <c r="G2881">
        <f>(order_items[[#This Row],[quantity]]*order_items[[#This Row],[list_price]]-order_items[[#This Row],[discount]])</f>
        <v>489.94</v>
      </c>
      <c r="H2881" t="str">
        <f>VLOOKUP(I2881, 'categories'!$A$2:$B$1000, 2, FALSE)</f>
        <v>Children Bicycles</v>
      </c>
      <c r="I2881">
        <f>VLOOKUP(C2881, products!$A$2:$D$1000, 4, FALSE)</f>
        <v>1</v>
      </c>
      <c r="J2881" t="str">
        <f>VLOOKUP(D2881, stores!$A$2:$B$1000, 2, FALSE)</f>
        <v>Santa Cruz Bikes</v>
      </c>
      <c r="K2881" t="str">
        <f>VLOOKUP(C:C,products!$A$2:$B$1000,2,)</f>
        <v>Electra Townie 3i EQ (20-inch) - Boys' - 2017</v>
      </c>
    </row>
    <row r="2882" spans="1:11" x14ac:dyDescent="0.25">
      <c r="A2882">
        <v>1002</v>
      </c>
      <c r="B2882">
        <v>2</v>
      </c>
      <c r="C2882">
        <v>83</v>
      </c>
      <c r="D2882">
        <v>1</v>
      </c>
      <c r="E2882">
        <v>149.99</v>
      </c>
      <c r="F2882">
        <v>0.1</v>
      </c>
      <c r="G2882">
        <f>(order_items[[#This Row],[quantity]]*order_items[[#This Row],[list_price]]-order_items[[#This Row],[discount]])</f>
        <v>149.89000000000001</v>
      </c>
      <c r="H2882" t="str">
        <f>VLOOKUP(I2882, 'categories'!$A$2:$B$1000, 2, FALSE)</f>
        <v>Children Bicycles</v>
      </c>
      <c r="I2882">
        <f>VLOOKUP(C2882, products!$A$2:$D$1000, 4, FALSE)</f>
        <v>1</v>
      </c>
      <c r="J2882" t="str">
        <f>VLOOKUP(D2882, stores!$A$2:$B$1000, 2, FALSE)</f>
        <v>Santa Cruz Bikes</v>
      </c>
      <c r="K2882" t="str">
        <f>VLOOKUP(C:C,products!$A$2:$B$1000,2,)</f>
        <v>Trek Boy's Kickster - 2015/2017</v>
      </c>
    </row>
    <row r="2883" spans="1:11" x14ac:dyDescent="0.25">
      <c r="A2883">
        <v>1002</v>
      </c>
      <c r="B2883">
        <v>3</v>
      </c>
      <c r="C2883">
        <v>8</v>
      </c>
      <c r="D2883">
        <v>2</v>
      </c>
      <c r="E2883">
        <v>1799.99</v>
      </c>
      <c r="F2883">
        <v>0.1</v>
      </c>
      <c r="G2883">
        <f>(order_items[[#This Row],[quantity]]*order_items[[#This Row],[list_price]]-order_items[[#This Row],[discount]])</f>
        <v>3599.88</v>
      </c>
      <c r="H2883" t="str">
        <f>VLOOKUP(I2883, 'categories'!$A$2:$B$1000, 2, FALSE)</f>
        <v>Mountain Bikes</v>
      </c>
      <c r="I2883">
        <f>VLOOKUP(C2883, products!$A$2:$D$1000, 4, FALSE)</f>
        <v>6</v>
      </c>
      <c r="J2883" t="str">
        <f>VLOOKUP(D2883, stores!$A$2:$B$1000, 2, FALSE)</f>
        <v>Baldwin Bikes</v>
      </c>
      <c r="K2883" t="str">
        <f>VLOOKUP(C:C,products!$A$2:$B$1000,2,)</f>
        <v>Trek Remedy 29 Carbon Frameset - 2016</v>
      </c>
    </row>
    <row r="2884" spans="1:11" x14ac:dyDescent="0.25">
      <c r="A2884">
        <v>1002</v>
      </c>
      <c r="B2884">
        <v>4</v>
      </c>
      <c r="C2884">
        <v>79</v>
      </c>
      <c r="D2884">
        <v>1</v>
      </c>
      <c r="E2884">
        <v>402.99</v>
      </c>
      <c r="F2884">
        <v>0.2</v>
      </c>
      <c r="G2884">
        <f>(order_items[[#This Row],[quantity]]*order_items[[#This Row],[list_price]]-order_items[[#This Row],[discount]])</f>
        <v>402.79</v>
      </c>
      <c r="H2884" t="str">
        <f>VLOOKUP(I2884, 'categories'!$A$2:$B$1000, 2, FALSE)</f>
        <v>Cruisers Bicycles</v>
      </c>
      <c r="I2884">
        <f>VLOOKUP(C2884, products!$A$2:$D$1000, 4, FALSE)</f>
        <v>3</v>
      </c>
      <c r="J2884" t="str">
        <f>VLOOKUP(D2884, stores!$A$2:$B$1000, 2, FALSE)</f>
        <v>Santa Cruz Bikes</v>
      </c>
      <c r="K2884" t="str">
        <f>VLOOKUP(C:C,products!$A$2:$B$1000,2,)</f>
        <v>Sun Bicycles Boardwalk (24-inch Wheels) - 2017</v>
      </c>
    </row>
    <row r="2885" spans="1:11" x14ac:dyDescent="0.25">
      <c r="A2885">
        <v>1003</v>
      </c>
      <c r="B2885">
        <v>1</v>
      </c>
      <c r="C2885">
        <v>34</v>
      </c>
      <c r="D2885">
        <v>2</v>
      </c>
      <c r="E2885">
        <v>469.99</v>
      </c>
      <c r="F2885">
        <v>0.05</v>
      </c>
      <c r="G2885">
        <f>(order_items[[#This Row],[quantity]]*order_items[[#This Row],[list_price]]-order_items[[#This Row],[discount]])</f>
        <v>939.93000000000006</v>
      </c>
      <c r="H2885" t="str">
        <f>VLOOKUP(I2885, 'categories'!$A$2:$B$1000, 2, FALSE)</f>
        <v>Mountain Bikes</v>
      </c>
      <c r="I2885">
        <f>VLOOKUP(C2885, products!$A$2:$D$1000, 4, FALSE)</f>
        <v>6</v>
      </c>
      <c r="J2885" t="str">
        <f>VLOOKUP(D2885, stores!$A$2:$B$1000, 2, FALSE)</f>
        <v>Baldwin Bikes</v>
      </c>
      <c r="K2885" t="str">
        <f>VLOOKUP(C:C,products!$A$2:$B$1000,2,)</f>
        <v>Trek Session DH 27.5 Carbon Frameset - 2017</v>
      </c>
    </row>
    <row r="2886" spans="1:11" x14ac:dyDescent="0.25">
      <c r="A2886">
        <v>1003</v>
      </c>
      <c r="B2886">
        <v>2</v>
      </c>
      <c r="C2886">
        <v>51</v>
      </c>
      <c r="D2886">
        <v>2</v>
      </c>
      <c r="E2886">
        <v>6499.99</v>
      </c>
      <c r="F2886">
        <v>0.05</v>
      </c>
      <c r="G2886">
        <f>(order_items[[#This Row],[quantity]]*order_items[[#This Row],[list_price]]-order_items[[#This Row],[discount]])</f>
        <v>12999.93</v>
      </c>
      <c r="H2886" t="str">
        <f>VLOOKUP(I2886, 'categories'!$A$2:$B$1000, 2, FALSE)</f>
        <v>Road Bikes</v>
      </c>
      <c r="I2886">
        <f>VLOOKUP(C2886, products!$A$2:$D$1000, 4, FALSE)</f>
        <v>7</v>
      </c>
      <c r="J2886" t="str">
        <f>VLOOKUP(D2886, stores!$A$2:$B$1000, 2, FALSE)</f>
        <v>Baldwin Bikes</v>
      </c>
      <c r="K2886" t="str">
        <f>VLOOKUP(C:C,products!$A$2:$B$1000,2,)</f>
        <v>Trek Silque SLR 8 Women's - 2017</v>
      </c>
    </row>
    <row r="2887" spans="1:11" x14ac:dyDescent="0.25">
      <c r="A2887">
        <v>1004</v>
      </c>
      <c r="B2887">
        <v>1</v>
      </c>
      <c r="C2887">
        <v>36</v>
      </c>
      <c r="D2887">
        <v>2</v>
      </c>
      <c r="E2887">
        <v>832.99</v>
      </c>
      <c r="F2887">
        <v>0.1</v>
      </c>
      <c r="G2887">
        <f>(order_items[[#This Row],[quantity]]*order_items[[#This Row],[list_price]]-order_items[[#This Row],[discount]])</f>
        <v>1665.88</v>
      </c>
      <c r="H2887" t="str">
        <f>VLOOKUP(I2887, 'categories'!$A$2:$B$1000, 2, FALSE)</f>
        <v>Mountain Bikes</v>
      </c>
      <c r="I2887">
        <f>VLOOKUP(C2887, products!$A$2:$D$1000, 4, FALSE)</f>
        <v>6</v>
      </c>
      <c r="J2887" t="str">
        <f>VLOOKUP(D2887, stores!$A$2:$B$1000, 2, FALSE)</f>
        <v>Baldwin Bikes</v>
      </c>
      <c r="K2887" t="str">
        <f>VLOOKUP(C:C,products!$A$2:$B$1000,2,)</f>
        <v>Surly Troll Frameset - 2017</v>
      </c>
    </row>
    <row r="2888" spans="1:11" x14ac:dyDescent="0.25">
      <c r="A2888">
        <v>1005</v>
      </c>
      <c r="B2888">
        <v>1</v>
      </c>
      <c r="C2888">
        <v>14</v>
      </c>
      <c r="D2888">
        <v>2</v>
      </c>
      <c r="E2888">
        <v>269.99</v>
      </c>
      <c r="F2888">
        <v>0.2</v>
      </c>
      <c r="G2888">
        <f>(order_items[[#This Row],[quantity]]*order_items[[#This Row],[list_price]]-order_items[[#This Row],[discount]])</f>
        <v>539.78</v>
      </c>
      <c r="H2888" t="str">
        <f>VLOOKUP(I2888, 'categories'!$A$2:$B$1000, 2, FALSE)</f>
        <v>Cruisers Bicycles</v>
      </c>
      <c r="I2888">
        <f>VLOOKUP(C2888, products!$A$2:$D$1000, 4, FALSE)</f>
        <v>3</v>
      </c>
      <c r="J2888" t="str">
        <f>VLOOKUP(D2888, stores!$A$2:$B$1000, 2, FALSE)</f>
        <v>Baldwin Bikes</v>
      </c>
      <c r="K2888" t="str">
        <f>VLOOKUP(C:C,products!$A$2:$B$1000,2,)</f>
        <v>Electra Girl's Hawaii 1 (16-inch) - 2015/2016</v>
      </c>
    </row>
    <row r="2889" spans="1:11" x14ac:dyDescent="0.25">
      <c r="A2889">
        <v>1005</v>
      </c>
      <c r="B2889">
        <v>2</v>
      </c>
      <c r="C2889">
        <v>81</v>
      </c>
      <c r="D2889">
        <v>2</v>
      </c>
      <c r="E2889">
        <v>1099.99</v>
      </c>
      <c r="F2889">
        <v>0.1</v>
      </c>
      <c r="G2889">
        <f>(order_items[[#This Row],[quantity]]*order_items[[#This Row],[list_price]]-order_items[[#This Row],[discount]])</f>
        <v>2199.88</v>
      </c>
      <c r="H2889" t="str">
        <f>VLOOKUP(I2889, 'categories'!$A$2:$B$1000, 2, FALSE)</f>
        <v>Cruisers Bicycles</v>
      </c>
      <c r="I2889">
        <f>VLOOKUP(C2889, products!$A$2:$D$1000, 4, FALSE)</f>
        <v>3</v>
      </c>
      <c r="J2889" t="str">
        <f>VLOOKUP(D2889, stores!$A$2:$B$1000, 2, FALSE)</f>
        <v>Baldwin Bikes</v>
      </c>
      <c r="K2889" t="str">
        <f>VLOOKUP(C:C,products!$A$2:$B$1000,2,)</f>
        <v>Electra Amsterdam Fashion 7i Ladies' - 2017</v>
      </c>
    </row>
    <row r="2890" spans="1:11" x14ac:dyDescent="0.25">
      <c r="A2890">
        <v>1005</v>
      </c>
      <c r="B2890">
        <v>3</v>
      </c>
      <c r="C2890">
        <v>99</v>
      </c>
      <c r="D2890">
        <v>1</v>
      </c>
      <c r="E2890">
        <v>299.99</v>
      </c>
      <c r="F2890">
        <v>0.1</v>
      </c>
      <c r="G2890">
        <f>(order_items[[#This Row],[quantity]]*order_items[[#This Row],[list_price]]-order_items[[#This Row],[discount]])</f>
        <v>299.89</v>
      </c>
      <c r="H2890" t="str">
        <f>VLOOKUP(I2890, 'categories'!$A$2:$B$1000, 2, FALSE)</f>
        <v>Children Bicycles</v>
      </c>
      <c r="I2890">
        <f>VLOOKUP(C2890, products!$A$2:$D$1000, 4, FALSE)</f>
        <v>1</v>
      </c>
      <c r="J2890" t="str">
        <f>VLOOKUP(D2890, stores!$A$2:$B$1000, 2, FALSE)</f>
        <v>Santa Cruz Bikes</v>
      </c>
      <c r="K2890" t="str">
        <f>VLOOKUP(C:C,products!$A$2:$B$1000,2,)</f>
        <v>Electra Sugar Skulls 1 (20-inch) - Girl's - 2017</v>
      </c>
    </row>
    <row r="2891" spans="1:11" x14ac:dyDescent="0.25">
      <c r="A2891">
        <v>1006</v>
      </c>
      <c r="B2891">
        <v>1</v>
      </c>
      <c r="C2891">
        <v>20</v>
      </c>
      <c r="D2891">
        <v>1</v>
      </c>
      <c r="E2891">
        <v>599.99</v>
      </c>
      <c r="F2891">
        <v>7.0000000000000007E-2</v>
      </c>
      <c r="G2891">
        <f>(order_items[[#This Row],[quantity]]*order_items[[#This Row],[list_price]]-order_items[[#This Row],[discount]])</f>
        <v>599.91999999999996</v>
      </c>
      <c r="H2891" t="str">
        <f>VLOOKUP(I2891, 'categories'!$A$2:$B$1000, 2, FALSE)</f>
        <v>Cruisers Bicycles</v>
      </c>
      <c r="I2891">
        <f>VLOOKUP(C2891, products!$A$2:$D$1000, 4, FALSE)</f>
        <v>3</v>
      </c>
      <c r="J2891" t="str">
        <f>VLOOKUP(D2891, stores!$A$2:$B$1000, 2, FALSE)</f>
        <v>Santa Cruz Bikes</v>
      </c>
      <c r="K2891" t="str">
        <f>VLOOKUP(C:C,products!$A$2:$B$1000,2,)</f>
        <v>Electra Townie Original 7D EQ - Women's - 2016</v>
      </c>
    </row>
    <row r="2892" spans="1:11" x14ac:dyDescent="0.25">
      <c r="A2892">
        <v>1006</v>
      </c>
      <c r="B2892">
        <v>2</v>
      </c>
      <c r="C2892">
        <v>68</v>
      </c>
      <c r="D2892">
        <v>1</v>
      </c>
      <c r="E2892">
        <v>449.99</v>
      </c>
      <c r="F2892">
        <v>0.1</v>
      </c>
      <c r="G2892">
        <f>(order_items[[#This Row],[quantity]]*order_items[[#This Row],[list_price]]-order_items[[#This Row],[discount]])</f>
        <v>449.89</v>
      </c>
      <c r="H2892" t="str">
        <f>VLOOKUP(I2892, 'categories'!$A$2:$B$1000, 2, FALSE)</f>
        <v>Cruisers Bicycles</v>
      </c>
      <c r="I2892">
        <f>VLOOKUP(C2892, products!$A$2:$D$1000, 4, FALSE)</f>
        <v>3</v>
      </c>
      <c r="J2892" t="str">
        <f>VLOOKUP(D2892, stores!$A$2:$B$1000, 2, FALSE)</f>
        <v>Santa Cruz Bikes</v>
      </c>
      <c r="K2892" t="str">
        <f>VLOOKUP(C:C,products!$A$2:$B$1000,2,)</f>
        <v>Sun Bicycles Cruz 3 - 2017</v>
      </c>
    </row>
    <row r="2893" spans="1:11" x14ac:dyDescent="0.25">
      <c r="A2893">
        <v>1006</v>
      </c>
      <c r="B2893">
        <v>3</v>
      </c>
      <c r="C2893">
        <v>56</v>
      </c>
      <c r="D2893">
        <v>2</v>
      </c>
      <c r="E2893">
        <v>5499.99</v>
      </c>
      <c r="F2893">
        <v>7.0000000000000007E-2</v>
      </c>
      <c r="G2893">
        <f>(order_items[[#This Row],[quantity]]*order_items[[#This Row],[list_price]]-order_items[[#This Row],[discount]])</f>
        <v>10999.91</v>
      </c>
      <c r="H2893" t="str">
        <f>VLOOKUP(I2893, 'categories'!$A$2:$B$1000, 2, FALSE)</f>
        <v>Road Bikes</v>
      </c>
      <c r="I2893">
        <f>VLOOKUP(C2893, products!$A$2:$D$1000, 4, FALSE)</f>
        <v>7</v>
      </c>
      <c r="J2893" t="str">
        <f>VLOOKUP(D2893, stores!$A$2:$B$1000, 2, FALSE)</f>
        <v>Baldwin Bikes</v>
      </c>
      <c r="K2893" t="str">
        <f>VLOOKUP(C:C,products!$A$2:$B$1000,2,)</f>
        <v>Trek Domane SLR 6 Disc - 2017</v>
      </c>
    </row>
    <row r="2894" spans="1:11" x14ac:dyDescent="0.25">
      <c r="A2894">
        <v>1006</v>
      </c>
      <c r="B2894">
        <v>4</v>
      </c>
      <c r="C2894">
        <v>65</v>
      </c>
      <c r="D2894">
        <v>1</v>
      </c>
      <c r="E2894">
        <v>346.99</v>
      </c>
      <c r="F2894">
        <v>0.1</v>
      </c>
      <c r="G2894">
        <f>(order_items[[#This Row],[quantity]]*order_items[[#This Row],[list_price]]-order_items[[#This Row],[discount]])</f>
        <v>346.89</v>
      </c>
      <c r="H2894" t="str">
        <f>VLOOKUP(I2894, 'categories'!$A$2:$B$1000, 2, FALSE)</f>
        <v>Cruisers Bicycles</v>
      </c>
      <c r="I2894">
        <f>VLOOKUP(C2894, products!$A$2:$D$1000, 4, FALSE)</f>
        <v>3</v>
      </c>
      <c r="J2894" t="str">
        <f>VLOOKUP(D2894, stores!$A$2:$B$1000, 2, FALSE)</f>
        <v>Santa Cruz Bikes</v>
      </c>
      <c r="K2894" t="str">
        <f>VLOOKUP(C:C,products!$A$2:$B$1000,2,)</f>
        <v>Sun Bicycles Lil Bolt Type-R - 2017</v>
      </c>
    </row>
    <row r="2895" spans="1:11" x14ac:dyDescent="0.25">
      <c r="A2895">
        <v>1006</v>
      </c>
      <c r="B2895">
        <v>5</v>
      </c>
      <c r="C2895">
        <v>46</v>
      </c>
      <c r="D2895">
        <v>1</v>
      </c>
      <c r="E2895">
        <v>1409.99</v>
      </c>
      <c r="F2895">
        <v>0.1</v>
      </c>
      <c r="G2895">
        <f>(order_items[[#This Row],[quantity]]*order_items[[#This Row],[list_price]]-order_items[[#This Row],[discount]])</f>
        <v>1409.89</v>
      </c>
      <c r="H2895" t="str">
        <f>VLOOKUP(I2895, 'categories'!$A$2:$B$1000, 2, FALSE)</f>
        <v>Mountain Bikes</v>
      </c>
      <c r="I2895">
        <f>VLOOKUP(C2895, products!$A$2:$D$1000, 4, FALSE)</f>
        <v>6</v>
      </c>
      <c r="J2895" t="str">
        <f>VLOOKUP(D2895, stores!$A$2:$B$1000, 2, FALSE)</f>
        <v>Santa Cruz Bikes</v>
      </c>
      <c r="K2895" t="str">
        <f>VLOOKUP(C:C,products!$A$2:$B$1000,2,)</f>
        <v>Haro SR 1.3 - 2017</v>
      </c>
    </row>
    <row r="2896" spans="1:11" x14ac:dyDescent="0.25">
      <c r="A2896">
        <v>1007</v>
      </c>
      <c r="B2896">
        <v>1</v>
      </c>
      <c r="C2896">
        <v>26</v>
      </c>
      <c r="D2896">
        <v>1</v>
      </c>
      <c r="E2896">
        <v>599.99</v>
      </c>
      <c r="F2896">
        <v>0.2</v>
      </c>
      <c r="G2896">
        <f>(order_items[[#This Row],[quantity]]*order_items[[#This Row],[list_price]]-order_items[[#This Row],[discount]])</f>
        <v>599.79</v>
      </c>
      <c r="H2896" t="str">
        <f>VLOOKUP(I2896, 'categories'!$A$2:$B$1000, 2, FALSE)</f>
        <v>Comfort Bicycles</v>
      </c>
      <c r="I2896">
        <f>VLOOKUP(C2896, products!$A$2:$D$1000, 4, FALSE)</f>
        <v>2</v>
      </c>
      <c r="J2896" t="str">
        <f>VLOOKUP(D2896, stores!$A$2:$B$1000, 2, FALSE)</f>
        <v>Santa Cruz Bikes</v>
      </c>
      <c r="K2896" t="str">
        <f>VLOOKUP(C:C,products!$A$2:$B$1000,2,)</f>
        <v>Electra Townie Original 7D EQ - 2016</v>
      </c>
    </row>
    <row r="2897" spans="1:11" x14ac:dyDescent="0.25">
      <c r="A2897">
        <v>1007</v>
      </c>
      <c r="B2897">
        <v>2</v>
      </c>
      <c r="C2897">
        <v>11</v>
      </c>
      <c r="D2897">
        <v>1</v>
      </c>
      <c r="E2897">
        <v>1680.99</v>
      </c>
      <c r="F2897">
        <v>0.05</v>
      </c>
      <c r="G2897">
        <f>(order_items[[#This Row],[quantity]]*order_items[[#This Row],[list_price]]-order_items[[#This Row],[discount]])</f>
        <v>1680.94</v>
      </c>
      <c r="H2897" t="str">
        <f>VLOOKUP(I2897, 'categories'!$A$2:$B$1000, 2, FALSE)</f>
        <v>Cyclocross Bicycles</v>
      </c>
      <c r="I2897">
        <f>VLOOKUP(C2897, products!$A$2:$D$1000, 4, FALSE)</f>
        <v>4</v>
      </c>
      <c r="J2897" t="str">
        <f>VLOOKUP(D2897, stores!$A$2:$B$1000, 2, FALSE)</f>
        <v>Santa Cruz Bikes</v>
      </c>
      <c r="K2897" t="str">
        <f>VLOOKUP(C:C,products!$A$2:$B$1000,2,)</f>
        <v>Surly Straggler 650b - 2016</v>
      </c>
    </row>
    <row r="2898" spans="1:11" x14ac:dyDescent="0.25">
      <c r="A2898">
        <v>1007</v>
      </c>
      <c r="B2898">
        <v>3</v>
      </c>
      <c r="C2898">
        <v>85</v>
      </c>
      <c r="D2898">
        <v>2</v>
      </c>
      <c r="E2898">
        <v>329.99</v>
      </c>
      <c r="F2898">
        <v>0.1</v>
      </c>
      <c r="G2898">
        <f>(order_items[[#This Row],[quantity]]*order_items[[#This Row],[list_price]]-order_items[[#This Row],[discount]])</f>
        <v>659.88</v>
      </c>
      <c r="H2898" t="str">
        <f>VLOOKUP(I2898, 'categories'!$A$2:$B$1000, 2, FALSE)</f>
        <v>Children Bicycles</v>
      </c>
      <c r="I2898">
        <f>VLOOKUP(C2898, products!$A$2:$D$1000, 4, FALSE)</f>
        <v>1</v>
      </c>
      <c r="J2898" t="str">
        <f>VLOOKUP(D2898, stores!$A$2:$B$1000, 2, FALSE)</f>
        <v>Baldwin Bikes</v>
      </c>
      <c r="K2898" t="str">
        <f>VLOOKUP(C:C,products!$A$2:$B$1000,2,)</f>
        <v>Haro Downtown 16 - 2017</v>
      </c>
    </row>
    <row r="2899" spans="1:11" x14ac:dyDescent="0.25">
      <c r="A2899">
        <v>1007</v>
      </c>
      <c r="B2899">
        <v>4</v>
      </c>
      <c r="C2899">
        <v>76</v>
      </c>
      <c r="D2899">
        <v>1</v>
      </c>
      <c r="E2899">
        <v>299.99</v>
      </c>
      <c r="F2899">
        <v>0.2</v>
      </c>
      <c r="G2899">
        <f>(order_items[[#This Row],[quantity]]*order_items[[#This Row],[list_price]]-order_items[[#This Row],[discount]])</f>
        <v>299.79000000000002</v>
      </c>
      <c r="H2899" t="str">
        <f>VLOOKUP(I2899, 'categories'!$A$2:$B$1000, 2, FALSE)</f>
        <v>Cruisers Bicycles</v>
      </c>
      <c r="I2899">
        <f>VLOOKUP(C2899, products!$A$2:$D$1000, 4, FALSE)</f>
        <v>3</v>
      </c>
      <c r="J2899" t="str">
        <f>VLOOKUP(D2899, stores!$A$2:$B$1000, 2, FALSE)</f>
        <v>Santa Cruz Bikes</v>
      </c>
      <c r="K2899" t="str">
        <f>VLOOKUP(C:C,products!$A$2:$B$1000,2,)</f>
        <v>Electra Girl's Hawaii 1 16" - 2017</v>
      </c>
    </row>
    <row r="2900" spans="1:11" x14ac:dyDescent="0.25">
      <c r="A2900">
        <v>1007</v>
      </c>
      <c r="B2900">
        <v>5</v>
      </c>
      <c r="C2900">
        <v>106</v>
      </c>
      <c r="D2900">
        <v>2</v>
      </c>
      <c r="E2900">
        <v>449.99</v>
      </c>
      <c r="F2900">
        <v>0.1</v>
      </c>
      <c r="G2900">
        <f>(order_items[[#This Row],[quantity]]*order_items[[#This Row],[list_price]]-order_items[[#This Row],[discount]])</f>
        <v>899.88</v>
      </c>
      <c r="H2900" t="str">
        <f>VLOOKUP(I2900, 'categories'!$A$2:$B$1000, 2, FALSE)</f>
        <v>Comfort Bicycles</v>
      </c>
      <c r="I2900">
        <f>VLOOKUP(C2900, products!$A$2:$D$1000, 4, FALSE)</f>
        <v>2</v>
      </c>
      <c r="J2900" t="str">
        <f>VLOOKUP(D2900, stores!$A$2:$B$1000, 2, FALSE)</f>
        <v>Baldwin Bikes</v>
      </c>
      <c r="K2900" t="str">
        <f>VLOOKUP(C:C,products!$A$2:$B$1000,2,)</f>
        <v>Sun Bicycles Cruz 3 - 2017</v>
      </c>
    </row>
    <row r="2901" spans="1:11" x14ac:dyDescent="0.25">
      <c r="A2901">
        <v>1008</v>
      </c>
      <c r="B2901">
        <v>1</v>
      </c>
      <c r="C2901">
        <v>71</v>
      </c>
      <c r="D2901">
        <v>1</v>
      </c>
      <c r="E2901">
        <v>416.99</v>
      </c>
      <c r="F2901">
        <v>0.2</v>
      </c>
      <c r="G2901">
        <f>(order_items[[#This Row],[quantity]]*order_items[[#This Row],[list_price]]-order_items[[#This Row],[discount]])</f>
        <v>416.79</v>
      </c>
      <c r="H2901" t="str">
        <f>VLOOKUP(I2901, 'categories'!$A$2:$B$1000, 2, FALSE)</f>
        <v>Cruisers Bicycles</v>
      </c>
      <c r="I2901">
        <f>VLOOKUP(C2901, products!$A$2:$D$1000, 4, FALSE)</f>
        <v>3</v>
      </c>
      <c r="J2901" t="str">
        <f>VLOOKUP(D2901, stores!$A$2:$B$1000, 2, FALSE)</f>
        <v>Santa Cruz Bikes</v>
      </c>
      <c r="K2901" t="str">
        <f>VLOOKUP(C:C,products!$A$2:$B$1000,2,)</f>
        <v>Sun Bicycles Atlas X-Type - 2017</v>
      </c>
    </row>
    <row r="2902" spans="1:11" x14ac:dyDescent="0.25">
      <c r="A2902">
        <v>1008</v>
      </c>
      <c r="B2902">
        <v>2</v>
      </c>
      <c r="C2902">
        <v>2</v>
      </c>
      <c r="D2902">
        <v>1</v>
      </c>
      <c r="E2902">
        <v>749.99</v>
      </c>
      <c r="F2902">
        <v>0.1</v>
      </c>
      <c r="G2902">
        <f>(order_items[[#This Row],[quantity]]*order_items[[#This Row],[list_price]]-order_items[[#This Row],[discount]])</f>
        <v>749.89</v>
      </c>
      <c r="H2902" t="str">
        <f>VLOOKUP(I2902, 'categories'!$A$2:$B$1000, 2, FALSE)</f>
        <v>Mountain Bikes</v>
      </c>
      <c r="I2902">
        <f>VLOOKUP(C2902, products!$A$2:$D$1000, 4, FALSE)</f>
        <v>6</v>
      </c>
      <c r="J2902" t="str">
        <f>VLOOKUP(D2902, stores!$A$2:$B$1000, 2, FALSE)</f>
        <v>Santa Cruz Bikes</v>
      </c>
      <c r="K2902" t="str">
        <f>VLOOKUP(C:C,products!$A$2:$B$1000,2,)</f>
        <v>Ritchey Timberwolf Frameset - 2016</v>
      </c>
    </row>
    <row r="2903" spans="1:11" x14ac:dyDescent="0.25">
      <c r="A2903">
        <v>1008</v>
      </c>
      <c r="B2903">
        <v>3</v>
      </c>
      <c r="C2903">
        <v>95</v>
      </c>
      <c r="D2903">
        <v>1</v>
      </c>
      <c r="E2903">
        <v>299.99</v>
      </c>
      <c r="F2903">
        <v>7.0000000000000007E-2</v>
      </c>
      <c r="G2903">
        <f>(order_items[[#This Row],[quantity]]*order_items[[#This Row],[list_price]]-order_items[[#This Row],[discount]])</f>
        <v>299.92</v>
      </c>
      <c r="H2903" t="str">
        <f>VLOOKUP(I2903, 'categories'!$A$2:$B$1000, 2, FALSE)</f>
        <v>Children Bicycles</v>
      </c>
      <c r="I2903">
        <f>VLOOKUP(C2903, products!$A$2:$D$1000, 4, FALSE)</f>
        <v>1</v>
      </c>
      <c r="J2903" t="str">
        <f>VLOOKUP(D2903, stores!$A$2:$B$1000, 2, FALSE)</f>
        <v>Santa Cruz Bikes</v>
      </c>
      <c r="K2903" t="str">
        <f>VLOOKUP(C:C,products!$A$2:$B$1000,2,)</f>
        <v>Electra Girl's Hawaii 1 16" - 2017</v>
      </c>
    </row>
    <row r="2904" spans="1:11" x14ac:dyDescent="0.25">
      <c r="A2904">
        <v>1009</v>
      </c>
      <c r="B2904">
        <v>1</v>
      </c>
      <c r="C2904">
        <v>95</v>
      </c>
      <c r="D2904">
        <v>2</v>
      </c>
      <c r="E2904">
        <v>299.99</v>
      </c>
      <c r="F2904">
        <v>7.0000000000000007E-2</v>
      </c>
      <c r="G2904">
        <f>(order_items[[#This Row],[quantity]]*order_items[[#This Row],[list_price]]-order_items[[#This Row],[discount]])</f>
        <v>599.91</v>
      </c>
      <c r="H2904" t="str">
        <f>VLOOKUP(I2904, 'categories'!$A$2:$B$1000, 2, FALSE)</f>
        <v>Children Bicycles</v>
      </c>
      <c r="I2904">
        <f>VLOOKUP(C2904, products!$A$2:$D$1000, 4, FALSE)</f>
        <v>1</v>
      </c>
      <c r="J2904" t="str">
        <f>VLOOKUP(D2904, stores!$A$2:$B$1000, 2, FALSE)</f>
        <v>Baldwin Bikes</v>
      </c>
      <c r="K2904" t="str">
        <f>VLOOKUP(C:C,products!$A$2:$B$1000,2,)</f>
        <v>Electra Girl's Hawaii 1 16" - 2017</v>
      </c>
    </row>
    <row r="2905" spans="1:11" x14ac:dyDescent="0.25">
      <c r="A2905">
        <v>1009</v>
      </c>
      <c r="B2905">
        <v>2</v>
      </c>
      <c r="C2905">
        <v>44</v>
      </c>
      <c r="D2905">
        <v>1</v>
      </c>
      <c r="E2905">
        <v>539.99</v>
      </c>
      <c r="F2905">
        <v>7.0000000000000007E-2</v>
      </c>
      <c r="G2905">
        <f>(order_items[[#This Row],[quantity]]*order_items[[#This Row],[list_price]]-order_items[[#This Row],[discount]])</f>
        <v>539.91999999999996</v>
      </c>
      <c r="H2905" t="str">
        <f>VLOOKUP(I2905, 'categories'!$A$2:$B$1000, 2, FALSE)</f>
        <v>Mountain Bikes</v>
      </c>
      <c r="I2905">
        <f>VLOOKUP(C2905, products!$A$2:$D$1000, 4, FALSE)</f>
        <v>6</v>
      </c>
      <c r="J2905" t="str">
        <f>VLOOKUP(D2905, stores!$A$2:$B$1000, 2, FALSE)</f>
        <v>Santa Cruz Bikes</v>
      </c>
      <c r="K2905" t="str">
        <f>VLOOKUP(C:C,products!$A$2:$B$1000,2,)</f>
        <v>Haro SR 1.1 - 2017</v>
      </c>
    </row>
    <row r="2906" spans="1:11" x14ac:dyDescent="0.25">
      <c r="A2906">
        <v>1010</v>
      </c>
      <c r="B2906">
        <v>1</v>
      </c>
      <c r="C2906">
        <v>109</v>
      </c>
      <c r="D2906">
        <v>2</v>
      </c>
      <c r="E2906">
        <v>416.99</v>
      </c>
      <c r="F2906">
        <v>0.1</v>
      </c>
      <c r="G2906">
        <f>(order_items[[#This Row],[quantity]]*order_items[[#This Row],[list_price]]-order_items[[#This Row],[discount]])</f>
        <v>833.88</v>
      </c>
      <c r="H2906" t="str">
        <f>VLOOKUP(I2906, 'categories'!$A$2:$B$1000, 2, FALSE)</f>
        <v>Comfort Bicycles</v>
      </c>
      <c r="I2906">
        <f>VLOOKUP(C2906, products!$A$2:$D$1000, 4, FALSE)</f>
        <v>2</v>
      </c>
      <c r="J2906" t="str">
        <f>VLOOKUP(D2906, stores!$A$2:$B$1000, 2, FALSE)</f>
        <v>Baldwin Bikes</v>
      </c>
      <c r="K2906" t="str">
        <f>VLOOKUP(C:C,products!$A$2:$B$1000,2,)</f>
        <v>Sun Bicycles Cruz 7 - Women's - 2017</v>
      </c>
    </row>
    <row r="2907" spans="1:11" x14ac:dyDescent="0.25">
      <c r="A2907">
        <v>1011</v>
      </c>
      <c r="B2907">
        <v>1</v>
      </c>
      <c r="C2907">
        <v>88</v>
      </c>
      <c r="D2907">
        <v>1</v>
      </c>
      <c r="E2907">
        <v>189.99</v>
      </c>
      <c r="F2907">
        <v>0.2</v>
      </c>
      <c r="G2907">
        <f>(order_items[[#This Row],[quantity]]*order_items[[#This Row],[list_price]]-order_items[[#This Row],[discount]])</f>
        <v>189.79000000000002</v>
      </c>
      <c r="H2907" t="str">
        <f>VLOOKUP(I2907, 'categories'!$A$2:$B$1000, 2, FALSE)</f>
        <v>Children Bicycles</v>
      </c>
      <c r="I2907">
        <f>VLOOKUP(C2907, products!$A$2:$D$1000, 4, FALSE)</f>
        <v>1</v>
      </c>
      <c r="J2907" t="str">
        <f>VLOOKUP(D2907, stores!$A$2:$B$1000, 2, FALSE)</f>
        <v>Santa Cruz Bikes</v>
      </c>
      <c r="K2907" t="str">
        <f>VLOOKUP(C:C,products!$A$2:$B$1000,2,)</f>
        <v>Trek Precaliber 12 Girls - 2017</v>
      </c>
    </row>
    <row r="2908" spans="1:11" x14ac:dyDescent="0.25">
      <c r="A2908">
        <v>1011</v>
      </c>
      <c r="B2908">
        <v>2</v>
      </c>
      <c r="C2908">
        <v>99</v>
      </c>
      <c r="D2908">
        <v>2</v>
      </c>
      <c r="E2908">
        <v>299.99</v>
      </c>
      <c r="F2908">
        <v>0.2</v>
      </c>
      <c r="G2908">
        <f>(order_items[[#This Row],[quantity]]*order_items[[#This Row],[list_price]]-order_items[[#This Row],[discount]])</f>
        <v>599.78</v>
      </c>
      <c r="H2908" t="str">
        <f>VLOOKUP(I2908, 'categories'!$A$2:$B$1000, 2, FALSE)</f>
        <v>Children Bicycles</v>
      </c>
      <c r="I2908">
        <f>VLOOKUP(C2908, products!$A$2:$D$1000, 4, FALSE)</f>
        <v>1</v>
      </c>
      <c r="J2908" t="str">
        <f>VLOOKUP(D2908, stores!$A$2:$B$1000, 2, FALSE)</f>
        <v>Baldwin Bikes</v>
      </c>
      <c r="K2908" t="str">
        <f>VLOOKUP(C:C,products!$A$2:$B$1000,2,)</f>
        <v>Electra Sugar Skulls 1 (20-inch) - Girl's - 2017</v>
      </c>
    </row>
    <row r="2909" spans="1:11" x14ac:dyDescent="0.25">
      <c r="A2909">
        <v>1011</v>
      </c>
      <c r="B2909">
        <v>3</v>
      </c>
      <c r="C2909">
        <v>16</v>
      </c>
      <c r="D2909">
        <v>2</v>
      </c>
      <c r="E2909">
        <v>599.99</v>
      </c>
      <c r="F2909">
        <v>0.2</v>
      </c>
      <c r="G2909">
        <f>(order_items[[#This Row],[quantity]]*order_items[[#This Row],[list_price]]-order_items[[#This Row],[discount]])</f>
        <v>1199.78</v>
      </c>
      <c r="H2909" t="str">
        <f>VLOOKUP(I2909, 'categories'!$A$2:$B$1000, 2, FALSE)</f>
        <v>Cruisers Bicycles</v>
      </c>
      <c r="I2909">
        <f>VLOOKUP(C2909, products!$A$2:$D$1000, 4, FALSE)</f>
        <v>3</v>
      </c>
      <c r="J2909" t="str">
        <f>VLOOKUP(D2909, stores!$A$2:$B$1000, 2, FALSE)</f>
        <v>Baldwin Bikes</v>
      </c>
      <c r="K2909" t="str">
        <f>VLOOKUP(C:C,products!$A$2:$B$1000,2,)</f>
        <v>Electra Townie Original 7D EQ - 2016</v>
      </c>
    </row>
    <row r="2910" spans="1:11" x14ac:dyDescent="0.25">
      <c r="A2910">
        <v>1011</v>
      </c>
      <c r="B2910">
        <v>4</v>
      </c>
      <c r="C2910">
        <v>68</v>
      </c>
      <c r="D2910">
        <v>2</v>
      </c>
      <c r="E2910">
        <v>449.99</v>
      </c>
      <c r="F2910">
        <v>0.05</v>
      </c>
      <c r="G2910">
        <f>(order_items[[#This Row],[quantity]]*order_items[[#This Row],[list_price]]-order_items[[#This Row],[discount]])</f>
        <v>899.93000000000006</v>
      </c>
      <c r="H2910" t="str">
        <f>VLOOKUP(I2910, 'categories'!$A$2:$B$1000, 2, FALSE)</f>
        <v>Cruisers Bicycles</v>
      </c>
      <c r="I2910">
        <f>VLOOKUP(C2910, products!$A$2:$D$1000, 4, FALSE)</f>
        <v>3</v>
      </c>
      <c r="J2910" t="str">
        <f>VLOOKUP(D2910, stores!$A$2:$B$1000, 2, FALSE)</f>
        <v>Baldwin Bikes</v>
      </c>
      <c r="K2910" t="str">
        <f>VLOOKUP(C:C,products!$A$2:$B$1000,2,)</f>
        <v>Sun Bicycles Cruz 3 - 2017</v>
      </c>
    </row>
    <row r="2911" spans="1:11" x14ac:dyDescent="0.25">
      <c r="A2911">
        <v>1012</v>
      </c>
      <c r="B2911">
        <v>1</v>
      </c>
      <c r="C2911">
        <v>8</v>
      </c>
      <c r="D2911">
        <v>1</v>
      </c>
      <c r="E2911">
        <v>1799.99</v>
      </c>
      <c r="F2911">
        <v>7.0000000000000007E-2</v>
      </c>
      <c r="G2911">
        <f>(order_items[[#This Row],[quantity]]*order_items[[#This Row],[list_price]]-order_items[[#This Row],[discount]])</f>
        <v>1799.92</v>
      </c>
      <c r="H2911" t="str">
        <f>VLOOKUP(I2911, 'categories'!$A$2:$B$1000, 2, FALSE)</f>
        <v>Mountain Bikes</v>
      </c>
      <c r="I2911">
        <f>VLOOKUP(C2911, products!$A$2:$D$1000, 4, FALSE)</f>
        <v>6</v>
      </c>
      <c r="J2911" t="str">
        <f>VLOOKUP(D2911, stores!$A$2:$B$1000, 2, FALSE)</f>
        <v>Santa Cruz Bikes</v>
      </c>
      <c r="K2911" t="str">
        <f>VLOOKUP(C:C,products!$A$2:$B$1000,2,)</f>
        <v>Trek Remedy 29 Carbon Frameset - 2016</v>
      </c>
    </row>
    <row r="2912" spans="1:11" x14ac:dyDescent="0.25">
      <c r="A2912">
        <v>1012</v>
      </c>
      <c r="B2912">
        <v>2</v>
      </c>
      <c r="C2912">
        <v>64</v>
      </c>
      <c r="D2912">
        <v>1</v>
      </c>
      <c r="E2912">
        <v>489.99</v>
      </c>
      <c r="F2912">
        <v>0.2</v>
      </c>
      <c r="G2912">
        <f>(order_items[[#This Row],[quantity]]*order_items[[#This Row],[list_price]]-order_items[[#This Row],[discount]])</f>
        <v>489.79</v>
      </c>
      <c r="H2912" t="str">
        <f>VLOOKUP(I2912, 'categories'!$A$2:$B$1000, 2, FALSE)</f>
        <v>Cruisers Bicycles</v>
      </c>
      <c r="I2912">
        <f>VLOOKUP(C2912, products!$A$2:$D$1000, 4, FALSE)</f>
        <v>3</v>
      </c>
      <c r="J2912" t="str">
        <f>VLOOKUP(D2912, stores!$A$2:$B$1000, 2, FALSE)</f>
        <v>Santa Cruz Bikes</v>
      </c>
      <c r="K2912" t="str">
        <f>VLOOKUP(C:C,products!$A$2:$B$1000,2,)</f>
        <v>Electra Townie Original 7D - 2017</v>
      </c>
    </row>
    <row r="2913" spans="1:11" x14ac:dyDescent="0.25">
      <c r="A2913">
        <v>1013</v>
      </c>
      <c r="B2913">
        <v>1</v>
      </c>
      <c r="C2913">
        <v>60</v>
      </c>
      <c r="D2913">
        <v>2</v>
      </c>
      <c r="E2913">
        <v>1559.99</v>
      </c>
      <c r="F2913">
        <v>0.05</v>
      </c>
      <c r="G2913">
        <f>(order_items[[#This Row],[quantity]]*order_items[[#This Row],[list_price]]-order_items[[#This Row],[discount]])</f>
        <v>3119.93</v>
      </c>
      <c r="H2913" t="str">
        <f>VLOOKUP(I2913, 'categories'!$A$2:$B$1000, 2, FALSE)</f>
        <v>Electric Bikes</v>
      </c>
      <c r="I2913">
        <f>VLOOKUP(C2913, products!$A$2:$D$1000, 4, FALSE)</f>
        <v>5</v>
      </c>
      <c r="J2913" t="str">
        <f>VLOOKUP(D2913, stores!$A$2:$B$1000, 2, FALSE)</f>
        <v>Baldwin Bikes</v>
      </c>
      <c r="K2913" t="str">
        <f>VLOOKUP(C:C,products!$A$2:$B$1000,2,)</f>
        <v>Sun Bicycles ElectroLite - 2017</v>
      </c>
    </row>
    <row r="2914" spans="1:11" x14ac:dyDescent="0.25">
      <c r="A2914">
        <v>1014</v>
      </c>
      <c r="B2914">
        <v>1</v>
      </c>
      <c r="C2914">
        <v>97</v>
      </c>
      <c r="D2914">
        <v>1</v>
      </c>
      <c r="E2914">
        <v>349.99</v>
      </c>
      <c r="F2914">
        <v>0.2</v>
      </c>
      <c r="G2914">
        <f>(order_items[[#This Row],[quantity]]*order_items[[#This Row],[list_price]]-order_items[[#This Row],[discount]])</f>
        <v>349.79</v>
      </c>
      <c r="H2914" t="str">
        <f>VLOOKUP(I2914, 'categories'!$A$2:$B$1000, 2, FALSE)</f>
        <v>Children Bicycles</v>
      </c>
      <c r="I2914">
        <f>VLOOKUP(C2914, products!$A$2:$D$1000, 4, FALSE)</f>
        <v>1</v>
      </c>
      <c r="J2914" t="str">
        <f>VLOOKUP(D2914, stores!$A$2:$B$1000, 2, FALSE)</f>
        <v>Santa Cruz Bikes</v>
      </c>
      <c r="K2914" t="str">
        <f>VLOOKUP(C:C,products!$A$2:$B$1000,2,)</f>
        <v>Electra Savannah 3i (20-inch) - Girl's - 2017</v>
      </c>
    </row>
    <row r="2915" spans="1:11" x14ac:dyDescent="0.25">
      <c r="A2915">
        <v>1014</v>
      </c>
      <c r="B2915">
        <v>2</v>
      </c>
      <c r="C2915">
        <v>45</v>
      </c>
      <c r="D2915">
        <v>2</v>
      </c>
      <c r="E2915">
        <v>869.99</v>
      </c>
      <c r="F2915">
        <v>0.05</v>
      </c>
      <c r="G2915">
        <f>(order_items[[#This Row],[quantity]]*order_items[[#This Row],[list_price]]-order_items[[#This Row],[discount]])</f>
        <v>1739.93</v>
      </c>
      <c r="H2915" t="str">
        <f>VLOOKUP(I2915, 'categories'!$A$2:$B$1000, 2, FALSE)</f>
        <v>Mountain Bikes</v>
      </c>
      <c r="I2915">
        <f>VLOOKUP(C2915, products!$A$2:$D$1000, 4, FALSE)</f>
        <v>6</v>
      </c>
      <c r="J2915" t="str">
        <f>VLOOKUP(D2915, stores!$A$2:$B$1000, 2, FALSE)</f>
        <v>Baldwin Bikes</v>
      </c>
      <c r="K2915" t="str">
        <f>VLOOKUP(C:C,products!$A$2:$B$1000,2,)</f>
        <v>Haro SR 1.2 - 2017</v>
      </c>
    </row>
    <row r="2916" spans="1:11" x14ac:dyDescent="0.25">
      <c r="A2916">
        <v>1014</v>
      </c>
      <c r="B2916">
        <v>3</v>
      </c>
      <c r="C2916">
        <v>81</v>
      </c>
      <c r="D2916">
        <v>2</v>
      </c>
      <c r="E2916">
        <v>1099.99</v>
      </c>
      <c r="F2916">
        <v>0.1</v>
      </c>
      <c r="G2916">
        <f>(order_items[[#This Row],[quantity]]*order_items[[#This Row],[list_price]]-order_items[[#This Row],[discount]])</f>
        <v>2199.88</v>
      </c>
      <c r="H2916" t="str">
        <f>VLOOKUP(I2916, 'categories'!$A$2:$B$1000, 2, FALSE)</f>
        <v>Cruisers Bicycles</v>
      </c>
      <c r="I2916">
        <f>VLOOKUP(C2916, products!$A$2:$D$1000, 4, FALSE)</f>
        <v>3</v>
      </c>
      <c r="J2916" t="str">
        <f>VLOOKUP(D2916, stores!$A$2:$B$1000, 2, FALSE)</f>
        <v>Baldwin Bikes</v>
      </c>
      <c r="K2916" t="str">
        <f>VLOOKUP(C:C,products!$A$2:$B$1000,2,)</f>
        <v>Electra Amsterdam Fashion 7i Ladies' - 2017</v>
      </c>
    </row>
    <row r="2917" spans="1:11" x14ac:dyDescent="0.25">
      <c r="A2917">
        <v>1014</v>
      </c>
      <c r="B2917">
        <v>4</v>
      </c>
      <c r="C2917">
        <v>59</v>
      </c>
      <c r="D2917">
        <v>1</v>
      </c>
      <c r="E2917">
        <v>2599.9899999999998</v>
      </c>
      <c r="F2917">
        <v>0.05</v>
      </c>
      <c r="G2917">
        <f>(order_items[[#This Row],[quantity]]*order_items[[#This Row],[list_price]]-order_items[[#This Row],[discount]])</f>
        <v>2599.9399999999996</v>
      </c>
      <c r="H2917" t="str">
        <f>VLOOKUP(I2917, 'categories'!$A$2:$B$1000, 2, FALSE)</f>
        <v>Road Bikes</v>
      </c>
      <c r="I2917">
        <f>VLOOKUP(C2917, products!$A$2:$D$1000, 4, FALSE)</f>
        <v>7</v>
      </c>
      <c r="J2917" t="str">
        <f>VLOOKUP(D2917, stores!$A$2:$B$1000, 2, FALSE)</f>
        <v>Santa Cruz Bikes</v>
      </c>
      <c r="K2917" t="str">
        <f>VLOOKUP(C:C,products!$A$2:$B$1000,2,)</f>
        <v>Trek Domane S 5 Disc - 2017</v>
      </c>
    </row>
    <row r="2918" spans="1:11" x14ac:dyDescent="0.25">
      <c r="A2918">
        <v>1015</v>
      </c>
      <c r="B2918">
        <v>1</v>
      </c>
      <c r="C2918">
        <v>6</v>
      </c>
      <c r="D2918">
        <v>2</v>
      </c>
      <c r="E2918">
        <v>469.99</v>
      </c>
      <c r="F2918">
        <v>0.1</v>
      </c>
      <c r="G2918">
        <f>(order_items[[#This Row],[quantity]]*order_items[[#This Row],[list_price]]-order_items[[#This Row],[discount]])</f>
        <v>939.88</v>
      </c>
      <c r="H2918" t="str">
        <f>VLOOKUP(I2918, 'categories'!$A$2:$B$1000, 2, FALSE)</f>
        <v>Mountain Bikes</v>
      </c>
      <c r="I2918">
        <f>VLOOKUP(C2918, products!$A$2:$D$1000, 4, FALSE)</f>
        <v>6</v>
      </c>
      <c r="J2918" t="str">
        <f>VLOOKUP(D2918, stores!$A$2:$B$1000, 2, FALSE)</f>
        <v>Baldwin Bikes</v>
      </c>
      <c r="K2918" t="str">
        <f>VLOOKUP(C:C,products!$A$2:$B$1000,2,)</f>
        <v>Surly Ice Cream Truck Frameset - 2016</v>
      </c>
    </row>
    <row r="2919" spans="1:11" x14ac:dyDescent="0.25">
      <c r="A2919">
        <v>1015</v>
      </c>
      <c r="B2919">
        <v>2</v>
      </c>
      <c r="C2919">
        <v>73</v>
      </c>
      <c r="D2919">
        <v>2</v>
      </c>
      <c r="E2919">
        <v>749.99</v>
      </c>
      <c r="F2919">
        <v>0.2</v>
      </c>
      <c r="G2919">
        <f>(order_items[[#This Row],[quantity]]*order_items[[#This Row],[list_price]]-order_items[[#This Row],[discount]])</f>
        <v>1499.78</v>
      </c>
      <c r="H2919" t="str">
        <f>VLOOKUP(I2919, 'categories'!$A$2:$B$1000, 2, FALSE)</f>
        <v>Cruisers Bicycles</v>
      </c>
      <c r="I2919">
        <f>VLOOKUP(C2919, products!$A$2:$D$1000, 4, FALSE)</f>
        <v>3</v>
      </c>
      <c r="J2919" t="str">
        <f>VLOOKUP(D2919, stores!$A$2:$B$1000, 2, FALSE)</f>
        <v>Baldwin Bikes</v>
      </c>
      <c r="K2919" t="str">
        <f>VLOOKUP(C:C,products!$A$2:$B$1000,2,)</f>
        <v>Sun Bicycles Brickell Tandem 7 - 2017</v>
      </c>
    </row>
    <row r="2920" spans="1:11" x14ac:dyDescent="0.25">
      <c r="A2920">
        <v>1015</v>
      </c>
      <c r="B2920">
        <v>3</v>
      </c>
      <c r="C2920">
        <v>101</v>
      </c>
      <c r="D2920">
        <v>2</v>
      </c>
      <c r="E2920">
        <v>339.99</v>
      </c>
      <c r="F2920">
        <v>0.1</v>
      </c>
      <c r="G2920">
        <f>(order_items[[#This Row],[quantity]]*order_items[[#This Row],[list_price]]-order_items[[#This Row],[discount]])</f>
        <v>679.88</v>
      </c>
      <c r="H2920" t="str">
        <f>VLOOKUP(I2920, 'categories'!$A$2:$B$1000, 2, FALSE)</f>
        <v>Children Bicycles</v>
      </c>
      <c r="I2920">
        <f>VLOOKUP(C2920, products!$A$2:$D$1000, 4, FALSE)</f>
        <v>1</v>
      </c>
      <c r="J2920" t="str">
        <f>VLOOKUP(D2920, stores!$A$2:$B$1000, 2, FALSE)</f>
        <v>Baldwin Bikes</v>
      </c>
      <c r="K2920" t="str">
        <f>VLOOKUP(C:C,products!$A$2:$B$1000,2,)</f>
        <v>Electra Townie 7D (20-inch) - Boys' - 2017</v>
      </c>
    </row>
    <row r="2921" spans="1:11" x14ac:dyDescent="0.25">
      <c r="A2921">
        <v>1015</v>
      </c>
      <c r="B2921">
        <v>4</v>
      </c>
      <c r="C2921">
        <v>13</v>
      </c>
      <c r="D2921">
        <v>1</v>
      </c>
      <c r="E2921">
        <v>269.99</v>
      </c>
      <c r="F2921">
        <v>0.2</v>
      </c>
      <c r="G2921">
        <f>(order_items[[#This Row],[quantity]]*order_items[[#This Row],[list_price]]-order_items[[#This Row],[discount]])</f>
        <v>269.79000000000002</v>
      </c>
      <c r="H2921" t="str">
        <f>VLOOKUP(I2921, 'categories'!$A$2:$B$1000, 2, FALSE)</f>
        <v>Cruisers Bicycles</v>
      </c>
      <c r="I2921">
        <f>VLOOKUP(C2921, products!$A$2:$D$1000, 4, FALSE)</f>
        <v>3</v>
      </c>
      <c r="J2921" t="str">
        <f>VLOOKUP(D2921, stores!$A$2:$B$1000, 2, FALSE)</f>
        <v>Santa Cruz Bikes</v>
      </c>
      <c r="K2921" t="str">
        <f>VLOOKUP(C:C,products!$A$2:$B$1000,2,)</f>
        <v>Electra Cruiser 1 (24-Inch) - 2016</v>
      </c>
    </row>
    <row r="2922" spans="1:11" x14ac:dyDescent="0.25">
      <c r="A2922">
        <v>1016</v>
      </c>
      <c r="B2922">
        <v>1</v>
      </c>
      <c r="C2922">
        <v>76</v>
      </c>
      <c r="D2922">
        <v>2</v>
      </c>
      <c r="E2922">
        <v>299.99</v>
      </c>
      <c r="F2922">
        <v>7.0000000000000007E-2</v>
      </c>
      <c r="G2922">
        <f>(order_items[[#This Row],[quantity]]*order_items[[#This Row],[list_price]]-order_items[[#This Row],[discount]])</f>
        <v>599.91</v>
      </c>
      <c r="H2922" t="str">
        <f>VLOOKUP(I2922, 'categories'!$A$2:$B$1000, 2, FALSE)</f>
        <v>Cruisers Bicycles</v>
      </c>
      <c r="I2922">
        <f>VLOOKUP(C2922, products!$A$2:$D$1000, 4, FALSE)</f>
        <v>3</v>
      </c>
      <c r="J2922" t="str">
        <f>VLOOKUP(D2922, stores!$A$2:$B$1000, 2, FALSE)</f>
        <v>Baldwin Bikes</v>
      </c>
      <c r="K2922" t="str">
        <f>VLOOKUP(C:C,products!$A$2:$B$1000,2,)</f>
        <v>Electra Girl's Hawaii 1 16" - 2017</v>
      </c>
    </row>
    <row r="2923" spans="1:11" x14ac:dyDescent="0.25">
      <c r="A2923">
        <v>1017</v>
      </c>
      <c r="B2923">
        <v>1</v>
      </c>
      <c r="C2923">
        <v>89</v>
      </c>
      <c r="D2923">
        <v>1</v>
      </c>
      <c r="E2923">
        <v>209.99</v>
      </c>
      <c r="F2923">
        <v>7.0000000000000007E-2</v>
      </c>
      <c r="G2923">
        <f>(order_items[[#This Row],[quantity]]*order_items[[#This Row],[list_price]]-order_items[[#This Row],[discount]])</f>
        <v>209.92000000000002</v>
      </c>
      <c r="H2923" t="str">
        <f>VLOOKUP(I2923, 'categories'!$A$2:$B$1000, 2, FALSE)</f>
        <v>Children Bicycles</v>
      </c>
      <c r="I2923">
        <f>VLOOKUP(C2923, products!$A$2:$D$1000, 4, FALSE)</f>
        <v>1</v>
      </c>
      <c r="J2923" t="str">
        <f>VLOOKUP(D2923, stores!$A$2:$B$1000, 2, FALSE)</f>
        <v>Santa Cruz Bikes</v>
      </c>
      <c r="K2923" t="str">
        <f>VLOOKUP(C:C,products!$A$2:$B$1000,2,)</f>
        <v>Trek Precaliber 16 Boys - 2017</v>
      </c>
    </row>
    <row r="2924" spans="1:11" x14ac:dyDescent="0.25">
      <c r="A2924">
        <v>1017</v>
      </c>
      <c r="B2924">
        <v>2</v>
      </c>
      <c r="C2924">
        <v>82</v>
      </c>
      <c r="D2924">
        <v>2</v>
      </c>
      <c r="E2924">
        <v>659.99</v>
      </c>
      <c r="F2924">
        <v>0.2</v>
      </c>
      <c r="G2924">
        <f>(order_items[[#This Row],[quantity]]*order_items[[#This Row],[list_price]]-order_items[[#This Row],[discount]])</f>
        <v>1319.78</v>
      </c>
      <c r="H2924" t="str">
        <f>VLOOKUP(I2924, 'categories'!$A$2:$B$1000, 2, FALSE)</f>
        <v>Cruisers Bicycles</v>
      </c>
      <c r="I2924">
        <f>VLOOKUP(C2924, products!$A$2:$D$1000, 4, FALSE)</f>
        <v>3</v>
      </c>
      <c r="J2924" t="str">
        <f>VLOOKUP(D2924, stores!$A$2:$B$1000, 2, FALSE)</f>
        <v>Baldwin Bikes</v>
      </c>
      <c r="K2924" t="str">
        <f>VLOOKUP(C:C,products!$A$2:$B$1000,2,)</f>
        <v>Electra Amsterdam Original 3i Ladies' - 2017</v>
      </c>
    </row>
    <row r="2925" spans="1:11" x14ac:dyDescent="0.25">
      <c r="A2925">
        <v>1017</v>
      </c>
      <c r="B2925">
        <v>3</v>
      </c>
      <c r="C2925">
        <v>100</v>
      </c>
      <c r="D2925">
        <v>1</v>
      </c>
      <c r="E2925">
        <v>489.99</v>
      </c>
      <c r="F2925">
        <v>0.2</v>
      </c>
      <c r="G2925">
        <f>(order_items[[#This Row],[quantity]]*order_items[[#This Row],[list_price]]-order_items[[#This Row],[discount]])</f>
        <v>489.79</v>
      </c>
      <c r="H2925" t="str">
        <f>VLOOKUP(I2925, 'categories'!$A$2:$B$1000, 2, FALSE)</f>
        <v>Children Bicycles</v>
      </c>
      <c r="I2925">
        <f>VLOOKUP(C2925, products!$A$2:$D$1000, 4, FALSE)</f>
        <v>1</v>
      </c>
      <c r="J2925" t="str">
        <f>VLOOKUP(D2925, stores!$A$2:$B$1000, 2, FALSE)</f>
        <v>Santa Cruz Bikes</v>
      </c>
      <c r="K2925" t="str">
        <f>VLOOKUP(C:C,products!$A$2:$B$1000,2,)</f>
        <v>Electra Townie 3i EQ (20-inch) - Boys' - 2017</v>
      </c>
    </row>
    <row r="2926" spans="1:11" x14ac:dyDescent="0.25">
      <c r="A2926">
        <v>1017</v>
      </c>
      <c r="B2926">
        <v>4</v>
      </c>
      <c r="C2926">
        <v>18</v>
      </c>
      <c r="D2926">
        <v>2</v>
      </c>
      <c r="E2926">
        <v>449</v>
      </c>
      <c r="F2926">
        <v>0.2</v>
      </c>
      <c r="G2926">
        <f>(order_items[[#This Row],[quantity]]*order_items[[#This Row],[list_price]]-order_items[[#This Row],[discount]])</f>
        <v>897.8</v>
      </c>
      <c r="H2926" t="str">
        <f>VLOOKUP(I2926, 'categories'!$A$2:$B$1000, 2, FALSE)</f>
        <v>Cruisers Bicycles</v>
      </c>
      <c r="I2926">
        <f>VLOOKUP(C2926, products!$A$2:$D$1000, 4, FALSE)</f>
        <v>3</v>
      </c>
      <c r="J2926" t="str">
        <f>VLOOKUP(D2926, stores!$A$2:$B$1000, 2, FALSE)</f>
        <v>Baldwin Bikes</v>
      </c>
      <c r="K2926" t="str">
        <f>VLOOKUP(C:C,products!$A$2:$B$1000,2,)</f>
        <v>Pure Cycles Western 3-Speed - Women's - 2015/2016</v>
      </c>
    </row>
    <row r="2927" spans="1:11" x14ac:dyDescent="0.25">
      <c r="A2927">
        <v>1017</v>
      </c>
      <c r="B2927">
        <v>5</v>
      </c>
      <c r="C2927">
        <v>77</v>
      </c>
      <c r="D2927">
        <v>2</v>
      </c>
      <c r="E2927">
        <v>799.99</v>
      </c>
      <c r="F2927">
        <v>0.1</v>
      </c>
      <c r="G2927">
        <f>(order_items[[#This Row],[quantity]]*order_items[[#This Row],[list_price]]-order_items[[#This Row],[discount]])</f>
        <v>1599.88</v>
      </c>
      <c r="H2927" t="str">
        <f>VLOOKUP(I2927, 'categories'!$A$2:$B$1000, 2, FALSE)</f>
        <v>Cruisers Bicycles</v>
      </c>
      <c r="I2927">
        <f>VLOOKUP(C2927, products!$A$2:$D$1000, 4, FALSE)</f>
        <v>3</v>
      </c>
      <c r="J2927" t="str">
        <f>VLOOKUP(D2927, stores!$A$2:$B$1000, 2, FALSE)</f>
        <v>Baldwin Bikes</v>
      </c>
      <c r="K2927" t="str">
        <f>VLOOKUP(C:C,products!$A$2:$B$1000,2,)</f>
        <v>Electra Glam Punk 3i Ladies' - 2017</v>
      </c>
    </row>
    <row r="2928" spans="1:11" x14ac:dyDescent="0.25">
      <c r="A2928">
        <v>1018</v>
      </c>
      <c r="B2928">
        <v>1</v>
      </c>
      <c r="C2928">
        <v>76</v>
      </c>
      <c r="D2928">
        <v>2</v>
      </c>
      <c r="E2928">
        <v>299.99</v>
      </c>
      <c r="F2928">
        <v>7.0000000000000007E-2</v>
      </c>
      <c r="G2928">
        <f>(order_items[[#This Row],[quantity]]*order_items[[#This Row],[list_price]]-order_items[[#This Row],[discount]])</f>
        <v>599.91</v>
      </c>
      <c r="H2928" t="str">
        <f>VLOOKUP(I2928, 'categories'!$A$2:$B$1000, 2, FALSE)</f>
        <v>Cruisers Bicycles</v>
      </c>
      <c r="I2928">
        <f>VLOOKUP(C2928, products!$A$2:$D$1000, 4, FALSE)</f>
        <v>3</v>
      </c>
      <c r="J2928" t="str">
        <f>VLOOKUP(D2928, stores!$A$2:$B$1000, 2, FALSE)</f>
        <v>Baldwin Bikes</v>
      </c>
      <c r="K2928" t="str">
        <f>VLOOKUP(C:C,products!$A$2:$B$1000,2,)</f>
        <v>Electra Girl's Hawaii 1 16" - 2017</v>
      </c>
    </row>
    <row r="2929" spans="1:11" x14ac:dyDescent="0.25">
      <c r="A2929">
        <v>1018</v>
      </c>
      <c r="B2929">
        <v>2</v>
      </c>
      <c r="C2929">
        <v>97</v>
      </c>
      <c r="D2929">
        <v>2</v>
      </c>
      <c r="E2929">
        <v>349.99</v>
      </c>
      <c r="F2929">
        <v>0.1</v>
      </c>
      <c r="G2929">
        <f>(order_items[[#This Row],[quantity]]*order_items[[#This Row],[list_price]]-order_items[[#This Row],[discount]])</f>
        <v>699.88</v>
      </c>
      <c r="H2929" t="str">
        <f>VLOOKUP(I2929, 'categories'!$A$2:$B$1000, 2, FALSE)</f>
        <v>Children Bicycles</v>
      </c>
      <c r="I2929">
        <f>VLOOKUP(C2929, products!$A$2:$D$1000, 4, FALSE)</f>
        <v>1</v>
      </c>
      <c r="J2929" t="str">
        <f>VLOOKUP(D2929, stores!$A$2:$B$1000, 2, FALSE)</f>
        <v>Baldwin Bikes</v>
      </c>
      <c r="K2929" t="str">
        <f>VLOOKUP(C:C,products!$A$2:$B$1000,2,)</f>
        <v>Electra Savannah 3i (20-inch) - Girl's - 2017</v>
      </c>
    </row>
    <row r="2930" spans="1:11" x14ac:dyDescent="0.25">
      <c r="A2930">
        <v>1018</v>
      </c>
      <c r="B2930">
        <v>3</v>
      </c>
      <c r="C2930">
        <v>91</v>
      </c>
      <c r="D2930">
        <v>1</v>
      </c>
      <c r="E2930">
        <v>349.99</v>
      </c>
      <c r="F2930">
        <v>0.2</v>
      </c>
      <c r="G2930">
        <f>(order_items[[#This Row],[quantity]]*order_items[[#This Row],[list_price]]-order_items[[#This Row],[discount]])</f>
        <v>349.79</v>
      </c>
      <c r="H2930" t="str">
        <f>VLOOKUP(I2930, 'categories'!$A$2:$B$1000, 2, FALSE)</f>
        <v>Children Bicycles</v>
      </c>
      <c r="I2930">
        <f>VLOOKUP(C2930, products!$A$2:$D$1000, 4, FALSE)</f>
        <v>1</v>
      </c>
      <c r="J2930" t="str">
        <f>VLOOKUP(D2930, stores!$A$2:$B$1000, 2, FALSE)</f>
        <v>Santa Cruz Bikes</v>
      </c>
      <c r="K2930" t="str">
        <f>VLOOKUP(C:C,products!$A$2:$B$1000,2,)</f>
        <v>Trek Precaliber 24 (21-Speed) - Girls - 2017</v>
      </c>
    </row>
    <row r="2931" spans="1:11" x14ac:dyDescent="0.25">
      <c r="A2931">
        <v>1019</v>
      </c>
      <c r="B2931">
        <v>1</v>
      </c>
      <c r="C2931">
        <v>30</v>
      </c>
      <c r="D2931">
        <v>1</v>
      </c>
      <c r="E2931">
        <v>999.99</v>
      </c>
      <c r="F2931">
        <v>0.1</v>
      </c>
      <c r="G2931">
        <f>(order_items[[#This Row],[quantity]]*order_items[[#This Row],[list_price]]-order_items[[#This Row],[discount]])</f>
        <v>999.89</v>
      </c>
      <c r="H2931" t="str">
        <f>VLOOKUP(I2931, 'categories'!$A$2:$B$1000, 2, FALSE)</f>
        <v>Mountain Bikes</v>
      </c>
      <c r="I2931">
        <f>VLOOKUP(C2931, products!$A$2:$D$1000, 4, FALSE)</f>
        <v>6</v>
      </c>
      <c r="J2931" t="str">
        <f>VLOOKUP(D2931, stores!$A$2:$B$1000, 2, FALSE)</f>
        <v>Santa Cruz Bikes</v>
      </c>
      <c r="K2931" t="str">
        <f>VLOOKUP(C:C,products!$A$2:$B$1000,2,)</f>
        <v>Surly Ice Cream Truck Frameset - 2017</v>
      </c>
    </row>
    <row r="2932" spans="1:11" x14ac:dyDescent="0.25">
      <c r="A2932">
        <v>1019</v>
      </c>
      <c r="B2932">
        <v>2</v>
      </c>
      <c r="C2932">
        <v>52</v>
      </c>
      <c r="D2932">
        <v>1</v>
      </c>
      <c r="E2932">
        <v>875.99</v>
      </c>
      <c r="F2932">
        <v>0.2</v>
      </c>
      <c r="G2932">
        <f>(order_items[[#This Row],[quantity]]*order_items[[#This Row],[list_price]]-order_items[[#This Row],[discount]])</f>
        <v>875.79</v>
      </c>
      <c r="H2932" t="str">
        <f>VLOOKUP(I2932, 'categories'!$A$2:$B$1000, 2, FALSE)</f>
        <v>Road Bikes</v>
      </c>
      <c r="I2932">
        <f>VLOOKUP(C2932, products!$A$2:$D$1000, 4, FALSE)</f>
        <v>7</v>
      </c>
      <c r="J2932" t="str">
        <f>VLOOKUP(D2932, stores!$A$2:$B$1000, 2, FALSE)</f>
        <v>Santa Cruz Bikes</v>
      </c>
      <c r="K2932" t="str">
        <f>VLOOKUP(C:C,products!$A$2:$B$1000,2,)</f>
        <v>Surly Steamroller - 2017</v>
      </c>
    </row>
    <row r="2933" spans="1:11" x14ac:dyDescent="0.25">
      <c r="A2933">
        <v>1019</v>
      </c>
      <c r="B2933">
        <v>3</v>
      </c>
      <c r="C2933">
        <v>37</v>
      </c>
      <c r="D2933">
        <v>1</v>
      </c>
      <c r="E2933">
        <v>379.99</v>
      </c>
      <c r="F2933">
        <v>0.05</v>
      </c>
      <c r="G2933">
        <f>(order_items[[#This Row],[quantity]]*order_items[[#This Row],[list_price]]-order_items[[#This Row],[discount]])</f>
        <v>379.94</v>
      </c>
      <c r="H2933" t="str">
        <f>VLOOKUP(I2933, 'categories'!$A$2:$B$1000, 2, FALSE)</f>
        <v>Mountain Bikes</v>
      </c>
      <c r="I2933">
        <f>VLOOKUP(C2933, products!$A$2:$D$1000, 4, FALSE)</f>
        <v>6</v>
      </c>
      <c r="J2933" t="str">
        <f>VLOOKUP(D2933, stores!$A$2:$B$1000, 2, FALSE)</f>
        <v>Santa Cruz Bikes</v>
      </c>
      <c r="K2933" t="str">
        <f>VLOOKUP(C:C,products!$A$2:$B$1000,2,)</f>
        <v>Haro Flightline One ST - 2017</v>
      </c>
    </row>
    <row r="2934" spans="1:11" x14ac:dyDescent="0.25">
      <c r="A2934">
        <v>1019</v>
      </c>
      <c r="B2934">
        <v>4</v>
      </c>
      <c r="C2934">
        <v>93</v>
      </c>
      <c r="D2934">
        <v>2</v>
      </c>
      <c r="E2934">
        <v>209.99</v>
      </c>
      <c r="F2934">
        <v>0.2</v>
      </c>
      <c r="G2934">
        <f>(order_items[[#This Row],[quantity]]*order_items[[#This Row],[list_price]]-order_items[[#This Row],[discount]])</f>
        <v>419.78000000000003</v>
      </c>
      <c r="H2934" t="str">
        <f>VLOOKUP(I2934, 'categories'!$A$2:$B$1000, 2, FALSE)</f>
        <v>Children Bicycles</v>
      </c>
      <c r="I2934">
        <f>VLOOKUP(C2934, products!$A$2:$D$1000, 4, FALSE)</f>
        <v>1</v>
      </c>
      <c r="J2934" t="str">
        <f>VLOOKUP(D2934, stores!$A$2:$B$1000, 2, FALSE)</f>
        <v>Baldwin Bikes</v>
      </c>
      <c r="K2934" t="str">
        <f>VLOOKUP(C:C,products!$A$2:$B$1000,2,)</f>
        <v>Haro Shredder 20 Girls - 2017</v>
      </c>
    </row>
    <row r="2935" spans="1:11" x14ac:dyDescent="0.25">
      <c r="A2935">
        <v>1020</v>
      </c>
      <c r="B2935">
        <v>1</v>
      </c>
      <c r="C2935">
        <v>20</v>
      </c>
      <c r="D2935">
        <v>2</v>
      </c>
      <c r="E2935">
        <v>599.99</v>
      </c>
      <c r="F2935">
        <v>0.05</v>
      </c>
      <c r="G2935">
        <f>(order_items[[#This Row],[quantity]]*order_items[[#This Row],[list_price]]-order_items[[#This Row],[discount]])</f>
        <v>1199.93</v>
      </c>
      <c r="H2935" t="str">
        <f>VLOOKUP(I2935, 'categories'!$A$2:$B$1000, 2, FALSE)</f>
        <v>Cruisers Bicycles</v>
      </c>
      <c r="I2935">
        <f>VLOOKUP(C2935, products!$A$2:$D$1000, 4, FALSE)</f>
        <v>3</v>
      </c>
      <c r="J2935" t="str">
        <f>VLOOKUP(D2935, stores!$A$2:$B$1000, 2, FALSE)</f>
        <v>Baldwin Bikes</v>
      </c>
      <c r="K2935" t="str">
        <f>VLOOKUP(C:C,products!$A$2:$B$1000,2,)</f>
        <v>Electra Townie Original 7D EQ - Women's - 2016</v>
      </c>
    </row>
    <row r="2936" spans="1:11" x14ac:dyDescent="0.25">
      <c r="A2936">
        <v>1020</v>
      </c>
      <c r="B2936">
        <v>2</v>
      </c>
      <c r="C2936">
        <v>69</v>
      </c>
      <c r="D2936">
        <v>2</v>
      </c>
      <c r="E2936">
        <v>416.99</v>
      </c>
      <c r="F2936">
        <v>0.05</v>
      </c>
      <c r="G2936">
        <f>(order_items[[#This Row],[quantity]]*order_items[[#This Row],[list_price]]-order_items[[#This Row],[discount]])</f>
        <v>833.93000000000006</v>
      </c>
      <c r="H2936" t="str">
        <f>VLOOKUP(I2936, 'categories'!$A$2:$B$1000, 2, FALSE)</f>
        <v>Cruisers Bicycles</v>
      </c>
      <c r="I2936">
        <f>VLOOKUP(C2936, products!$A$2:$D$1000, 4, FALSE)</f>
        <v>3</v>
      </c>
      <c r="J2936" t="str">
        <f>VLOOKUP(D2936, stores!$A$2:$B$1000, 2, FALSE)</f>
        <v>Baldwin Bikes</v>
      </c>
      <c r="K2936" t="str">
        <f>VLOOKUP(C:C,products!$A$2:$B$1000,2,)</f>
        <v>Sun Bicycles Cruz 7 - 2017</v>
      </c>
    </row>
    <row r="2937" spans="1:11" x14ac:dyDescent="0.25">
      <c r="A2937">
        <v>1020</v>
      </c>
      <c r="B2937">
        <v>3</v>
      </c>
      <c r="C2937">
        <v>15</v>
      </c>
      <c r="D2937">
        <v>1</v>
      </c>
      <c r="E2937">
        <v>529.99</v>
      </c>
      <c r="F2937">
        <v>7.0000000000000007E-2</v>
      </c>
      <c r="G2937">
        <f>(order_items[[#This Row],[quantity]]*order_items[[#This Row],[list_price]]-order_items[[#This Row],[discount]])</f>
        <v>529.91999999999996</v>
      </c>
      <c r="H2937" t="str">
        <f>VLOOKUP(I2937, 'categories'!$A$2:$B$1000, 2, FALSE)</f>
        <v>Cruisers Bicycles</v>
      </c>
      <c r="I2937">
        <f>VLOOKUP(C2937, products!$A$2:$D$1000, 4, FALSE)</f>
        <v>3</v>
      </c>
      <c r="J2937" t="str">
        <f>VLOOKUP(D2937, stores!$A$2:$B$1000, 2, FALSE)</f>
        <v>Santa Cruz Bikes</v>
      </c>
      <c r="K2937" t="str">
        <f>VLOOKUP(C:C,products!$A$2:$B$1000,2,)</f>
        <v>Electra Moto 1 - 2016</v>
      </c>
    </row>
    <row r="2938" spans="1:11" x14ac:dyDescent="0.25">
      <c r="A2938">
        <v>1020</v>
      </c>
      <c r="B2938">
        <v>4</v>
      </c>
      <c r="C2938">
        <v>57</v>
      </c>
      <c r="D2938">
        <v>2</v>
      </c>
      <c r="E2938">
        <v>1999.99</v>
      </c>
      <c r="F2938">
        <v>0.1</v>
      </c>
      <c r="G2938">
        <f>(order_items[[#This Row],[quantity]]*order_items[[#This Row],[list_price]]-order_items[[#This Row],[discount]])</f>
        <v>3999.88</v>
      </c>
      <c r="H2938" t="str">
        <f>VLOOKUP(I2938, 'categories'!$A$2:$B$1000, 2, FALSE)</f>
        <v>Road Bikes</v>
      </c>
      <c r="I2938">
        <f>VLOOKUP(C2938, products!$A$2:$D$1000, 4, FALSE)</f>
        <v>7</v>
      </c>
      <c r="J2938" t="str">
        <f>VLOOKUP(D2938, stores!$A$2:$B$1000, 2, FALSE)</f>
        <v>Baldwin Bikes</v>
      </c>
      <c r="K2938" t="str">
        <f>VLOOKUP(C:C,products!$A$2:$B$1000,2,)</f>
        <v>Trek Emonda S 5 - 2017</v>
      </c>
    </row>
    <row r="2939" spans="1:11" x14ac:dyDescent="0.25">
      <c r="A2939">
        <v>1020</v>
      </c>
      <c r="B2939">
        <v>5</v>
      </c>
      <c r="C2939">
        <v>40</v>
      </c>
      <c r="D2939">
        <v>2</v>
      </c>
      <c r="E2939">
        <v>4999.99</v>
      </c>
      <c r="F2939">
        <v>0.05</v>
      </c>
      <c r="G2939">
        <f>(order_items[[#This Row],[quantity]]*order_items[[#This Row],[list_price]]-order_items[[#This Row],[discount]])</f>
        <v>9999.93</v>
      </c>
      <c r="H2939" t="str">
        <f>VLOOKUP(I2939, 'categories'!$A$2:$B$1000, 2, FALSE)</f>
        <v>Mountain Bikes</v>
      </c>
      <c r="I2939">
        <f>VLOOKUP(C2939, products!$A$2:$D$1000, 4, FALSE)</f>
        <v>6</v>
      </c>
      <c r="J2939" t="str">
        <f>VLOOKUP(D2939, stores!$A$2:$B$1000, 2, FALSE)</f>
        <v>Baldwin Bikes</v>
      </c>
      <c r="K2939" t="str">
        <f>VLOOKUP(C:C,products!$A$2:$B$1000,2,)</f>
        <v>Trek Fuel EX 9.8 29 - 2017</v>
      </c>
    </row>
    <row r="2940" spans="1:11" x14ac:dyDescent="0.25">
      <c r="A2940">
        <v>1021</v>
      </c>
      <c r="B2940">
        <v>1</v>
      </c>
      <c r="C2940">
        <v>49</v>
      </c>
      <c r="D2940">
        <v>2</v>
      </c>
      <c r="E2940">
        <v>3499.99</v>
      </c>
      <c r="F2940">
        <v>7.0000000000000007E-2</v>
      </c>
      <c r="G2940">
        <f>(order_items[[#This Row],[quantity]]*order_items[[#This Row],[list_price]]-order_items[[#This Row],[discount]])</f>
        <v>6999.91</v>
      </c>
      <c r="H2940" t="str">
        <f>VLOOKUP(I2940, 'categories'!$A$2:$B$1000, 2, FALSE)</f>
        <v>Road Bikes</v>
      </c>
      <c r="I2940">
        <f>VLOOKUP(C2940, products!$A$2:$D$1000, 4, FALSE)</f>
        <v>7</v>
      </c>
      <c r="J2940" t="str">
        <f>VLOOKUP(D2940, stores!$A$2:$B$1000, 2, FALSE)</f>
        <v>Baldwin Bikes</v>
      </c>
      <c r="K2940" t="str">
        <f>VLOOKUP(C:C,products!$A$2:$B$1000,2,)</f>
        <v>Trek Domane SL 6 - 2017</v>
      </c>
    </row>
    <row r="2941" spans="1:11" x14ac:dyDescent="0.25">
      <c r="A2941">
        <v>1021</v>
      </c>
      <c r="B2941">
        <v>2</v>
      </c>
      <c r="C2941">
        <v>23</v>
      </c>
      <c r="D2941">
        <v>2</v>
      </c>
      <c r="E2941">
        <v>299.99</v>
      </c>
      <c r="F2941">
        <v>7.0000000000000007E-2</v>
      </c>
      <c r="G2941">
        <f>(order_items[[#This Row],[quantity]]*order_items[[#This Row],[list_price]]-order_items[[#This Row],[discount]])</f>
        <v>599.91</v>
      </c>
      <c r="H2941" t="str">
        <f>VLOOKUP(I2941, 'categories'!$A$2:$B$1000, 2, FALSE)</f>
        <v>Children Bicycles</v>
      </c>
      <c r="I2941">
        <f>VLOOKUP(C2941, products!$A$2:$D$1000, 4, FALSE)</f>
        <v>1</v>
      </c>
      <c r="J2941" t="str">
        <f>VLOOKUP(D2941, stores!$A$2:$B$1000, 2, FALSE)</f>
        <v>Baldwin Bikes</v>
      </c>
      <c r="K2941" t="str">
        <f>VLOOKUP(C:C,products!$A$2:$B$1000,2,)</f>
        <v>Electra Girl's Hawaii 1 (20-inch) - 2015/2016</v>
      </c>
    </row>
    <row r="2942" spans="1:11" x14ac:dyDescent="0.25">
      <c r="A2942">
        <v>1022</v>
      </c>
      <c r="B2942">
        <v>1</v>
      </c>
      <c r="C2942">
        <v>33</v>
      </c>
      <c r="D2942">
        <v>1</v>
      </c>
      <c r="E2942">
        <v>469.99</v>
      </c>
      <c r="F2942">
        <v>0.2</v>
      </c>
      <c r="G2942">
        <f>(order_items[[#This Row],[quantity]]*order_items[[#This Row],[list_price]]-order_items[[#This Row],[discount]])</f>
        <v>469.79</v>
      </c>
      <c r="H2942" t="str">
        <f>VLOOKUP(I2942, 'categories'!$A$2:$B$1000, 2, FALSE)</f>
        <v>Mountain Bikes</v>
      </c>
      <c r="I2942">
        <f>VLOOKUP(C2942, products!$A$2:$D$1000, 4, FALSE)</f>
        <v>6</v>
      </c>
      <c r="J2942" t="str">
        <f>VLOOKUP(D2942, stores!$A$2:$B$1000, 2, FALSE)</f>
        <v>Santa Cruz Bikes</v>
      </c>
      <c r="K2942" t="str">
        <f>VLOOKUP(C:C,products!$A$2:$B$1000,2,)</f>
        <v>Surly Wednesday Frameset - 2017</v>
      </c>
    </row>
    <row r="2943" spans="1:11" x14ac:dyDescent="0.25">
      <c r="A2943">
        <v>1022</v>
      </c>
      <c r="B2943">
        <v>2</v>
      </c>
      <c r="C2943">
        <v>46</v>
      </c>
      <c r="D2943">
        <v>1</v>
      </c>
      <c r="E2943">
        <v>1409.99</v>
      </c>
      <c r="F2943">
        <v>0.1</v>
      </c>
      <c r="G2943">
        <f>(order_items[[#This Row],[quantity]]*order_items[[#This Row],[list_price]]-order_items[[#This Row],[discount]])</f>
        <v>1409.89</v>
      </c>
      <c r="H2943" t="str">
        <f>VLOOKUP(I2943, 'categories'!$A$2:$B$1000, 2, FALSE)</f>
        <v>Mountain Bikes</v>
      </c>
      <c r="I2943">
        <f>VLOOKUP(C2943, products!$A$2:$D$1000, 4, FALSE)</f>
        <v>6</v>
      </c>
      <c r="J2943" t="str">
        <f>VLOOKUP(D2943, stores!$A$2:$B$1000, 2, FALSE)</f>
        <v>Santa Cruz Bikes</v>
      </c>
      <c r="K2943" t="str">
        <f>VLOOKUP(C:C,products!$A$2:$B$1000,2,)</f>
        <v>Haro SR 1.3 - 2017</v>
      </c>
    </row>
    <row r="2944" spans="1:11" x14ac:dyDescent="0.25">
      <c r="A2944">
        <v>1022</v>
      </c>
      <c r="B2944">
        <v>3</v>
      </c>
      <c r="C2944">
        <v>65</v>
      </c>
      <c r="D2944">
        <v>1</v>
      </c>
      <c r="E2944">
        <v>346.99</v>
      </c>
      <c r="F2944">
        <v>7.0000000000000007E-2</v>
      </c>
      <c r="G2944">
        <f>(order_items[[#This Row],[quantity]]*order_items[[#This Row],[list_price]]-order_items[[#This Row],[discount]])</f>
        <v>346.92</v>
      </c>
      <c r="H2944" t="str">
        <f>VLOOKUP(I2944, 'categories'!$A$2:$B$1000, 2, FALSE)</f>
        <v>Cruisers Bicycles</v>
      </c>
      <c r="I2944">
        <f>VLOOKUP(C2944, products!$A$2:$D$1000, 4, FALSE)</f>
        <v>3</v>
      </c>
      <c r="J2944" t="str">
        <f>VLOOKUP(D2944, stores!$A$2:$B$1000, 2, FALSE)</f>
        <v>Santa Cruz Bikes</v>
      </c>
      <c r="K2944" t="str">
        <f>VLOOKUP(C:C,products!$A$2:$B$1000,2,)</f>
        <v>Sun Bicycles Lil Bolt Type-R - 2017</v>
      </c>
    </row>
    <row r="2945" spans="1:11" x14ac:dyDescent="0.25">
      <c r="A2945">
        <v>1022</v>
      </c>
      <c r="B2945">
        <v>4</v>
      </c>
      <c r="C2945">
        <v>5</v>
      </c>
      <c r="D2945">
        <v>1</v>
      </c>
      <c r="E2945">
        <v>1320.99</v>
      </c>
      <c r="F2945">
        <v>7.0000000000000007E-2</v>
      </c>
      <c r="G2945">
        <f>(order_items[[#This Row],[quantity]]*order_items[[#This Row],[list_price]]-order_items[[#This Row],[discount]])</f>
        <v>1320.92</v>
      </c>
      <c r="H2945" t="str">
        <f>VLOOKUP(I2945, 'categories'!$A$2:$B$1000, 2, FALSE)</f>
        <v>Mountain Bikes</v>
      </c>
      <c r="I2945">
        <f>VLOOKUP(C2945, products!$A$2:$D$1000, 4, FALSE)</f>
        <v>6</v>
      </c>
      <c r="J2945" t="str">
        <f>VLOOKUP(D2945, stores!$A$2:$B$1000, 2, FALSE)</f>
        <v>Santa Cruz Bikes</v>
      </c>
      <c r="K2945" t="str">
        <f>VLOOKUP(C:C,products!$A$2:$B$1000,2,)</f>
        <v>Heller Shagamaw Frame - 2016</v>
      </c>
    </row>
    <row r="2946" spans="1:11" x14ac:dyDescent="0.25">
      <c r="A2946">
        <v>1023</v>
      </c>
      <c r="B2946">
        <v>1</v>
      </c>
      <c r="C2946">
        <v>91</v>
      </c>
      <c r="D2946">
        <v>1</v>
      </c>
      <c r="E2946">
        <v>349.99</v>
      </c>
      <c r="F2946">
        <v>7.0000000000000007E-2</v>
      </c>
      <c r="G2946">
        <f>(order_items[[#This Row],[quantity]]*order_items[[#This Row],[list_price]]-order_items[[#This Row],[discount]])</f>
        <v>349.92</v>
      </c>
      <c r="H2946" t="str">
        <f>VLOOKUP(I2946, 'categories'!$A$2:$B$1000, 2, FALSE)</f>
        <v>Children Bicycles</v>
      </c>
      <c r="I2946">
        <f>VLOOKUP(C2946, products!$A$2:$D$1000, 4, FALSE)</f>
        <v>1</v>
      </c>
      <c r="J2946" t="str">
        <f>VLOOKUP(D2946, stores!$A$2:$B$1000, 2, FALSE)</f>
        <v>Santa Cruz Bikes</v>
      </c>
      <c r="K2946" t="str">
        <f>VLOOKUP(C:C,products!$A$2:$B$1000,2,)</f>
        <v>Trek Precaliber 24 (21-Speed) - Girls - 2017</v>
      </c>
    </row>
    <row r="2947" spans="1:11" x14ac:dyDescent="0.25">
      <c r="A2947">
        <v>1023</v>
      </c>
      <c r="B2947">
        <v>2</v>
      </c>
      <c r="C2947">
        <v>43</v>
      </c>
      <c r="D2947">
        <v>2</v>
      </c>
      <c r="E2947">
        <v>5299.99</v>
      </c>
      <c r="F2947">
        <v>0.1</v>
      </c>
      <c r="G2947">
        <f>(order_items[[#This Row],[quantity]]*order_items[[#This Row],[list_price]]-order_items[[#This Row],[discount]])</f>
        <v>10599.88</v>
      </c>
      <c r="H2947" t="str">
        <f>VLOOKUP(I2947, 'categories'!$A$2:$B$1000, 2, FALSE)</f>
        <v>Mountain Bikes</v>
      </c>
      <c r="I2947">
        <f>VLOOKUP(C2947, products!$A$2:$D$1000, 4, FALSE)</f>
        <v>6</v>
      </c>
      <c r="J2947" t="str">
        <f>VLOOKUP(D2947, stores!$A$2:$B$1000, 2, FALSE)</f>
        <v>Baldwin Bikes</v>
      </c>
      <c r="K2947" t="str">
        <f>VLOOKUP(C:C,products!$A$2:$B$1000,2,)</f>
        <v>Trek Fuel EX 9.8 27.5 Plus - 2017</v>
      </c>
    </row>
    <row r="2948" spans="1:11" x14ac:dyDescent="0.25">
      <c r="A2948">
        <v>1024</v>
      </c>
      <c r="B2948">
        <v>1</v>
      </c>
      <c r="C2948">
        <v>104</v>
      </c>
      <c r="D2948">
        <v>1</v>
      </c>
      <c r="E2948">
        <v>481.99</v>
      </c>
      <c r="F2948">
        <v>0.2</v>
      </c>
      <c r="G2948">
        <f>(order_items[[#This Row],[quantity]]*order_items[[#This Row],[list_price]]-order_items[[#This Row],[discount]])</f>
        <v>481.79</v>
      </c>
      <c r="H2948" t="str">
        <f>VLOOKUP(I2948, 'categories'!$A$2:$B$1000, 2, FALSE)</f>
        <v>Comfort Bicycles</v>
      </c>
      <c r="I2948">
        <f>VLOOKUP(C2948, products!$A$2:$D$1000, 4, FALSE)</f>
        <v>2</v>
      </c>
      <c r="J2948" t="str">
        <f>VLOOKUP(D2948, stores!$A$2:$B$1000, 2, FALSE)</f>
        <v>Santa Cruz Bikes</v>
      </c>
      <c r="K2948" t="str">
        <f>VLOOKUP(C:C,products!$A$2:$B$1000,2,)</f>
        <v>Sun Bicycles Streamway - 2017</v>
      </c>
    </row>
    <row r="2949" spans="1:11" x14ac:dyDescent="0.25">
      <c r="A2949">
        <v>1024</v>
      </c>
      <c r="B2949">
        <v>2</v>
      </c>
      <c r="C2949">
        <v>28</v>
      </c>
      <c r="D2949">
        <v>2</v>
      </c>
      <c r="E2949">
        <v>2499.9899999999998</v>
      </c>
      <c r="F2949">
        <v>0.05</v>
      </c>
      <c r="G2949">
        <f>(order_items[[#This Row],[quantity]]*order_items[[#This Row],[list_price]]-order_items[[#This Row],[discount]])</f>
        <v>4999.9299999999994</v>
      </c>
      <c r="H2949" t="str">
        <f>VLOOKUP(I2949, 'categories'!$A$2:$B$1000, 2, FALSE)</f>
        <v>Mountain Bikes</v>
      </c>
      <c r="I2949">
        <f>VLOOKUP(C2949, products!$A$2:$D$1000, 4, FALSE)</f>
        <v>6</v>
      </c>
      <c r="J2949" t="str">
        <f>VLOOKUP(D2949, stores!$A$2:$B$1000, 2, FALSE)</f>
        <v>Baldwin Bikes</v>
      </c>
      <c r="K2949" t="str">
        <f>VLOOKUP(C:C,products!$A$2:$B$1000,2,)</f>
        <v>Surly Karate Monkey 27.5+ Frameset - 2017</v>
      </c>
    </row>
    <row r="2950" spans="1:11" x14ac:dyDescent="0.25">
      <c r="A2950">
        <v>1024</v>
      </c>
      <c r="B2950">
        <v>3</v>
      </c>
      <c r="C2950">
        <v>98</v>
      </c>
      <c r="D2950">
        <v>2</v>
      </c>
      <c r="E2950">
        <v>489.99</v>
      </c>
      <c r="F2950">
        <v>0.2</v>
      </c>
      <c r="G2950">
        <f>(order_items[[#This Row],[quantity]]*order_items[[#This Row],[list_price]]-order_items[[#This Row],[discount]])</f>
        <v>979.78</v>
      </c>
      <c r="H2950" t="str">
        <f>VLOOKUP(I2950, 'categories'!$A$2:$B$1000, 2, FALSE)</f>
        <v>Children Bicycles</v>
      </c>
      <c r="I2950">
        <f>VLOOKUP(C2950, products!$A$2:$D$1000, 4, FALSE)</f>
        <v>1</v>
      </c>
      <c r="J2950" t="str">
        <f>VLOOKUP(D2950, stores!$A$2:$B$1000, 2, FALSE)</f>
        <v>Baldwin Bikes</v>
      </c>
      <c r="K2950" t="str">
        <f>VLOOKUP(C:C,products!$A$2:$B$1000,2,)</f>
        <v>Electra Straight 8 3i (20-inch) - Boy's - 2017</v>
      </c>
    </row>
    <row r="2951" spans="1:11" x14ac:dyDescent="0.25">
      <c r="A2951">
        <v>1024</v>
      </c>
      <c r="B2951">
        <v>4</v>
      </c>
      <c r="C2951">
        <v>96</v>
      </c>
      <c r="D2951">
        <v>2</v>
      </c>
      <c r="E2951">
        <v>349.99</v>
      </c>
      <c r="F2951">
        <v>0.1</v>
      </c>
      <c r="G2951">
        <f>(order_items[[#This Row],[quantity]]*order_items[[#This Row],[list_price]]-order_items[[#This Row],[discount]])</f>
        <v>699.88</v>
      </c>
      <c r="H2951" t="str">
        <f>VLOOKUP(I2951, 'categories'!$A$2:$B$1000, 2, FALSE)</f>
        <v>Children Bicycles</v>
      </c>
      <c r="I2951">
        <f>VLOOKUP(C2951, products!$A$2:$D$1000, 4, FALSE)</f>
        <v>1</v>
      </c>
      <c r="J2951" t="str">
        <f>VLOOKUP(D2951, stores!$A$2:$B$1000, 2, FALSE)</f>
        <v>Baldwin Bikes</v>
      </c>
      <c r="K2951" t="str">
        <f>VLOOKUP(C:C,products!$A$2:$B$1000,2,)</f>
        <v>Electra Moto 3i (20-inch) - Boy's - 2017</v>
      </c>
    </row>
    <row r="2952" spans="1:11" x14ac:dyDescent="0.25">
      <c r="A2952">
        <v>1024</v>
      </c>
      <c r="B2952">
        <v>5</v>
      </c>
      <c r="C2952">
        <v>91</v>
      </c>
      <c r="D2952">
        <v>1</v>
      </c>
      <c r="E2952">
        <v>349.99</v>
      </c>
      <c r="F2952">
        <v>0.2</v>
      </c>
      <c r="G2952">
        <f>(order_items[[#This Row],[quantity]]*order_items[[#This Row],[list_price]]-order_items[[#This Row],[discount]])</f>
        <v>349.79</v>
      </c>
      <c r="H2952" t="str">
        <f>VLOOKUP(I2952, 'categories'!$A$2:$B$1000, 2, FALSE)</f>
        <v>Children Bicycles</v>
      </c>
      <c r="I2952">
        <f>VLOOKUP(C2952, products!$A$2:$D$1000, 4, FALSE)</f>
        <v>1</v>
      </c>
      <c r="J2952" t="str">
        <f>VLOOKUP(D2952, stores!$A$2:$B$1000, 2, FALSE)</f>
        <v>Santa Cruz Bikes</v>
      </c>
      <c r="K2952" t="str">
        <f>VLOOKUP(C:C,products!$A$2:$B$1000,2,)</f>
        <v>Trek Precaliber 24 (21-Speed) - Girls - 2017</v>
      </c>
    </row>
    <row r="2953" spans="1:11" x14ac:dyDescent="0.25">
      <c r="A2953">
        <v>1025</v>
      </c>
      <c r="B2953">
        <v>1</v>
      </c>
      <c r="C2953">
        <v>89</v>
      </c>
      <c r="D2953">
        <v>1</v>
      </c>
      <c r="E2953">
        <v>209.99</v>
      </c>
      <c r="F2953">
        <v>7.0000000000000007E-2</v>
      </c>
      <c r="G2953">
        <f>(order_items[[#This Row],[quantity]]*order_items[[#This Row],[list_price]]-order_items[[#This Row],[discount]])</f>
        <v>209.92000000000002</v>
      </c>
      <c r="H2953" t="str">
        <f>VLOOKUP(I2953, 'categories'!$A$2:$B$1000, 2, FALSE)</f>
        <v>Children Bicycles</v>
      </c>
      <c r="I2953">
        <f>VLOOKUP(C2953, products!$A$2:$D$1000, 4, FALSE)</f>
        <v>1</v>
      </c>
      <c r="J2953" t="str">
        <f>VLOOKUP(D2953, stores!$A$2:$B$1000, 2, FALSE)</f>
        <v>Santa Cruz Bikes</v>
      </c>
      <c r="K2953" t="str">
        <f>VLOOKUP(C:C,products!$A$2:$B$1000,2,)</f>
        <v>Trek Precaliber 16 Boys - 2017</v>
      </c>
    </row>
    <row r="2954" spans="1:11" x14ac:dyDescent="0.25">
      <c r="A2954">
        <v>1025</v>
      </c>
      <c r="B2954">
        <v>2</v>
      </c>
      <c r="C2954">
        <v>102</v>
      </c>
      <c r="D2954">
        <v>1</v>
      </c>
      <c r="E2954">
        <v>489.99</v>
      </c>
      <c r="F2954">
        <v>0.1</v>
      </c>
      <c r="G2954">
        <f>(order_items[[#This Row],[quantity]]*order_items[[#This Row],[list_price]]-order_items[[#This Row],[discount]])</f>
        <v>489.89</v>
      </c>
      <c r="H2954" t="str">
        <f>VLOOKUP(I2954, 'categories'!$A$2:$B$1000, 2, FALSE)</f>
        <v>Comfort Bicycles</v>
      </c>
      <c r="I2954">
        <f>VLOOKUP(C2954, products!$A$2:$D$1000, 4, FALSE)</f>
        <v>2</v>
      </c>
      <c r="J2954" t="str">
        <f>VLOOKUP(D2954, stores!$A$2:$B$1000, 2, FALSE)</f>
        <v>Santa Cruz Bikes</v>
      </c>
      <c r="K2954" t="str">
        <f>VLOOKUP(C:C,products!$A$2:$B$1000,2,)</f>
        <v>Electra Townie Original 7D - 2017</v>
      </c>
    </row>
    <row r="2955" spans="1:11" x14ac:dyDescent="0.25">
      <c r="A2955">
        <v>1025</v>
      </c>
      <c r="B2955">
        <v>3</v>
      </c>
      <c r="C2955">
        <v>39</v>
      </c>
      <c r="D2955">
        <v>1</v>
      </c>
      <c r="E2955">
        <v>1499.99</v>
      </c>
      <c r="F2955">
        <v>0.1</v>
      </c>
      <c r="G2955">
        <f>(order_items[[#This Row],[quantity]]*order_items[[#This Row],[list_price]]-order_items[[#This Row],[discount]])</f>
        <v>1499.89</v>
      </c>
      <c r="H2955" t="str">
        <f>VLOOKUP(I2955, 'categories'!$A$2:$B$1000, 2, FALSE)</f>
        <v>Mountain Bikes</v>
      </c>
      <c r="I2955">
        <f>VLOOKUP(C2955, products!$A$2:$D$1000, 4, FALSE)</f>
        <v>6</v>
      </c>
      <c r="J2955" t="str">
        <f>VLOOKUP(D2955, stores!$A$2:$B$1000, 2, FALSE)</f>
        <v>Santa Cruz Bikes</v>
      </c>
      <c r="K2955" t="str">
        <f>VLOOKUP(C:C,products!$A$2:$B$1000,2,)</f>
        <v>Trek Stache 5 - 2017</v>
      </c>
    </row>
    <row r="2956" spans="1:11" x14ac:dyDescent="0.25">
      <c r="A2956">
        <v>1025</v>
      </c>
      <c r="B2956">
        <v>4</v>
      </c>
      <c r="C2956">
        <v>15</v>
      </c>
      <c r="D2956">
        <v>1</v>
      </c>
      <c r="E2956">
        <v>529.99</v>
      </c>
      <c r="F2956">
        <v>0.05</v>
      </c>
      <c r="G2956">
        <f>(order_items[[#This Row],[quantity]]*order_items[[#This Row],[list_price]]-order_items[[#This Row],[discount]])</f>
        <v>529.94000000000005</v>
      </c>
      <c r="H2956" t="str">
        <f>VLOOKUP(I2956, 'categories'!$A$2:$B$1000, 2, FALSE)</f>
        <v>Cruisers Bicycles</v>
      </c>
      <c r="I2956">
        <f>VLOOKUP(C2956, products!$A$2:$D$1000, 4, FALSE)</f>
        <v>3</v>
      </c>
      <c r="J2956" t="str">
        <f>VLOOKUP(D2956, stores!$A$2:$B$1000, 2, FALSE)</f>
        <v>Santa Cruz Bikes</v>
      </c>
      <c r="K2956" t="str">
        <f>VLOOKUP(C:C,products!$A$2:$B$1000,2,)</f>
        <v>Electra Moto 1 - 2016</v>
      </c>
    </row>
    <row r="2957" spans="1:11" x14ac:dyDescent="0.25">
      <c r="A2957">
        <v>1025</v>
      </c>
      <c r="B2957">
        <v>5</v>
      </c>
      <c r="C2957">
        <v>66</v>
      </c>
      <c r="D2957">
        <v>2</v>
      </c>
      <c r="E2957">
        <v>250.99</v>
      </c>
      <c r="F2957">
        <v>0.05</v>
      </c>
      <c r="G2957">
        <f>(order_items[[#This Row],[quantity]]*order_items[[#This Row],[list_price]]-order_items[[#This Row],[discount]])</f>
        <v>501.93</v>
      </c>
      <c r="H2957" t="str">
        <f>VLOOKUP(I2957, 'categories'!$A$2:$B$1000, 2, FALSE)</f>
        <v>Cruisers Bicycles</v>
      </c>
      <c r="I2957">
        <f>VLOOKUP(C2957, products!$A$2:$D$1000, 4, FALSE)</f>
        <v>3</v>
      </c>
      <c r="J2957" t="str">
        <f>VLOOKUP(D2957, stores!$A$2:$B$1000, 2, FALSE)</f>
        <v>Baldwin Bikes</v>
      </c>
      <c r="K2957" t="str">
        <f>VLOOKUP(C:C,products!$A$2:$B$1000,2,)</f>
        <v>Sun Bicycles Revolutions 24 - 2017</v>
      </c>
    </row>
    <row r="2958" spans="1:11" x14ac:dyDescent="0.25">
      <c r="A2958">
        <v>1026</v>
      </c>
      <c r="B2958">
        <v>1</v>
      </c>
      <c r="C2958">
        <v>7</v>
      </c>
      <c r="D2958">
        <v>2</v>
      </c>
      <c r="E2958">
        <v>3999.99</v>
      </c>
      <c r="F2958">
        <v>7.0000000000000007E-2</v>
      </c>
      <c r="G2958">
        <f>(order_items[[#This Row],[quantity]]*order_items[[#This Row],[list_price]]-order_items[[#This Row],[discount]])</f>
        <v>7999.91</v>
      </c>
      <c r="H2958" t="str">
        <f>VLOOKUP(I2958, 'categories'!$A$2:$B$1000, 2, FALSE)</f>
        <v>Mountain Bikes</v>
      </c>
      <c r="I2958">
        <f>VLOOKUP(C2958, products!$A$2:$D$1000, 4, FALSE)</f>
        <v>6</v>
      </c>
      <c r="J2958" t="str">
        <f>VLOOKUP(D2958, stores!$A$2:$B$1000, 2, FALSE)</f>
        <v>Baldwin Bikes</v>
      </c>
      <c r="K2958" t="str">
        <f>VLOOKUP(C:C,products!$A$2:$B$1000,2,)</f>
        <v>Trek Slash 8 27.5 - 2016</v>
      </c>
    </row>
    <row r="2959" spans="1:11" x14ac:dyDescent="0.25">
      <c r="A2959">
        <v>1027</v>
      </c>
      <c r="B2959">
        <v>1</v>
      </c>
      <c r="C2959">
        <v>95</v>
      </c>
      <c r="D2959">
        <v>2</v>
      </c>
      <c r="E2959">
        <v>299.99</v>
      </c>
      <c r="F2959">
        <v>0.1</v>
      </c>
      <c r="G2959">
        <f>(order_items[[#This Row],[quantity]]*order_items[[#This Row],[list_price]]-order_items[[#This Row],[discount]])</f>
        <v>599.88</v>
      </c>
      <c r="H2959" t="str">
        <f>VLOOKUP(I2959, 'categories'!$A$2:$B$1000, 2, FALSE)</f>
        <v>Children Bicycles</v>
      </c>
      <c r="I2959">
        <f>VLOOKUP(C2959, products!$A$2:$D$1000, 4, FALSE)</f>
        <v>1</v>
      </c>
      <c r="J2959" t="str">
        <f>VLOOKUP(D2959, stores!$A$2:$B$1000, 2, FALSE)</f>
        <v>Baldwin Bikes</v>
      </c>
      <c r="K2959" t="str">
        <f>VLOOKUP(C:C,products!$A$2:$B$1000,2,)</f>
        <v>Electra Girl's Hawaii 1 16" - 2017</v>
      </c>
    </row>
    <row r="2960" spans="1:11" x14ac:dyDescent="0.25">
      <c r="A2960">
        <v>1027</v>
      </c>
      <c r="B2960">
        <v>2</v>
      </c>
      <c r="C2960">
        <v>14</v>
      </c>
      <c r="D2960">
        <v>2</v>
      </c>
      <c r="E2960">
        <v>269.99</v>
      </c>
      <c r="F2960">
        <v>0.05</v>
      </c>
      <c r="G2960">
        <f>(order_items[[#This Row],[quantity]]*order_items[[#This Row],[list_price]]-order_items[[#This Row],[discount]])</f>
        <v>539.93000000000006</v>
      </c>
      <c r="H2960" t="str">
        <f>VLOOKUP(I2960, 'categories'!$A$2:$B$1000, 2, FALSE)</f>
        <v>Cruisers Bicycles</v>
      </c>
      <c r="I2960">
        <f>VLOOKUP(C2960, products!$A$2:$D$1000, 4, FALSE)</f>
        <v>3</v>
      </c>
      <c r="J2960" t="str">
        <f>VLOOKUP(D2960, stores!$A$2:$B$1000, 2, FALSE)</f>
        <v>Baldwin Bikes</v>
      </c>
      <c r="K2960" t="str">
        <f>VLOOKUP(C:C,products!$A$2:$B$1000,2,)</f>
        <v>Electra Girl's Hawaii 1 (16-inch) - 2015/2016</v>
      </c>
    </row>
    <row r="2961" spans="1:11" x14ac:dyDescent="0.25">
      <c r="A2961">
        <v>1028</v>
      </c>
      <c r="B2961">
        <v>1</v>
      </c>
      <c r="C2961">
        <v>111</v>
      </c>
      <c r="D2961">
        <v>2</v>
      </c>
      <c r="E2961">
        <v>470.99</v>
      </c>
      <c r="F2961">
        <v>0.1</v>
      </c>
      <c r="G2961">
        <f>(order_items[[#This Row],[quantity]]*order_items[[#This Row],[list_price]]-order_items[[#This Row],[discount]])</f>
        <v>941.88</v>
      </c>
      <c r="H2961" t="str">
        <f>VLOOKUP(I2961, 'categories'!$A$2:$B$1000, 2, FALSE)</f>
        <v>Comfort Bicycles</v>
      </c>
      <c r="I2961">
        <f>VLOOKUP(C2961, products!$A$2:$D$1000, 4, FALSE)</f>
        <v>2</v>
      </c>
      <c r="J2961" t="str">
        <f>VLOOKUP(D2961, stores!$A$2:$B$1000, 2, FALSE)</f>
        <v>Baldwin Bikes</v>
      </c>
      <c r="K2961" t="str">
        <f>VLOOKUP(C:C,products!$A$2:$B$1000,2,)</f>
        <v>Sun Bicycles Drifter 7 - Women's - 2017</v>
      </c>
    </row>
    <row r="2962" spans="1:11" x14ac:dyDescent="0.25">
      <c r="A2962">
        <v>1028</v>
      </c>
      <c r="B2962">
        <v>2</v>
      </c>
      <c r="C2962">
        <v>10</v>
      </c>
      <c r="D2962">
        <v>1</v>
      </c>
      <c r="E2962">
        <v>1549</v>
      </c>
      <c r="F2962">
        <v>0.2</v>
      </c>
      <c r="G2962">
        <f>(order_items[[#This Row],[quantity]]*order_items[[#This Row],[list_price]]-order_items[[#This Row],[discount]])</f>
        <v>1548.8</v>
      </c>
      <c r="H2962" t="str">
        <f>VLOOKUP(I2962, 'categories'!$A$2:$B$1000, 2, FALSE)</f>
        <v>Cyclocross Bicycles</v>
      </c>
      <c r="I2962">
        <f>VLOOKUP(C2962, products!$A$2:$D$1000, 4, FALSE)</f>
        <v>4</v>
      </c>
      <c r="J2962" t="str">
        <f>VLOOKUP(D2962, stores!$A$2:$B$1000, 2, FALSE)</f>
        <v>Santa Cruz Bikes</v>
      </c>
      <c r="K2962" t="str">
        <f>VLOOKUP(C:C,products!$A$2:$B$1000,2,)</f>
        <v>Surly Straggler - 2016</v>
      </c>
    </row>
    <row r="2963" spans="1:11" x14ac:dyDescent="0.25">
      <c r="A2963">
        <v>1028</v>
      </c>
      <c r="B2963">
        <v>3</v>
      </c>
      <c r="C2963">
        <v>41</v>
      </c>
      <c r="D2963">
        <v>1</v>
      </c>
      <c r="E2963">
        <v>1469.99</v>
      </c>
      <c r="F2963">
        <v>0.2</v>
      </c>
      <c r="G2963">
        <f>(order_items[[#This Row],[quantity]]*order_items[[#This Row],[list_price]]-order_items[[#This Row],[discount]])</f>
        <v>1469.79</v>
      </c>
      <c r="H2963" t="str">
        <f>VLOOKUP(I2963, 'categories'!$A$2:$B$1000, 2, FALSE)</f>
        <v>Mountain Bikes</v>
      </c>
      <c r="I2963">
        <f>VLOOKUP(C2963, products!$A$2:$D$1000, 4, FALSE)</f>
        <v>6</v>
      </c>
      <c r="J2963" t="str">
        <f>VLOOKUP(D2963, stores!$A$2:$B$1000, 2, FALSE)</f>
        <v>Santa Cruz Bikes</v>
      </c>
      <c r="K2963" t="str">
        <f>VLOOKUP(C:C,products!$A$2:$B$1000,2,)</f>
        <v>Haro Shift R3 - 2017</v>
      </c>
    </row>
    <row r="2964" spans="1:11" x14ac:dyDescent="0.25">
      <c r="A2964">
        <v>1028</v>
      </c>
      <c r="B2964">
        <v>4</v>
      </c>
      <c r="C2964">
        <v>35</v>
      </c>
      <c r="D2964">
        <v>2</v>
      </c>
      <c r="E2964">
        <v>832.99</v>
      </c>
      <c r="F2964">
        <v>0.1</v>
      </c>
      <c r="G2964">
        <f>(order_items[[#This Row],[quantity]]*order_items[[#This Row],[list_price]]-order_items[[#This Row],[discount]])</f>
        <v>1665.88</v>
      </c>
      <c r="H2964" t="str">
        <f>VLOOKUP(I2964, 'categories'!$A$2:$B$1000, 2, FALSE)</f>
        <v>Mountain Bikes</v>
      </c>
      <c r="I2964">
        <f>VLOOKUP(C2964, products!$A$2:$D$1000, 4, FALSE)</f>
        <v>6</v>
      </c>
      <c r="J2964" t="str">
        <f>VLOOKUP(D2964, stores!$A$2:$B$1000, 2, FALSE)</f>
        <v>Baldwin Bikes</v>
      </c>
      <c r="K2964" t="str">
        <f>VLOOKUP(C:C,products!$A$2:$B$1000,2,)</f>
        <v>Sun Bicycles Spider 3i - 2017</v>
      </c>
    </row>
    <row r="2965" spans="1:11" x14ac:dyDescent="0.25">
      <c r="A2965">
        <v>1028</v>
      </c>
      <c r="B2965">
        <v>5</v>
      </c>
      <c r="C2965">
        <v>108</v>
      </c>
      <c r="D2965">
        <v>1</v>
      </c>
      <c r="E2965">
        <v>449.99</v>
      </c>
      <c r="F2965">
        <v>0.2</v>
      </c>
      <c r="G2965">
        <f>(order_items[[#This Row],[quantity]]*order_items[[#This Row],[list_price]]-order_items[[#This Row],[discount]])</f>
        <v>449.79</v>
      </c>
      <c r="H2965" t="str">
        <f>VLOOKUP(I2965, 'categories'!$A$2:$B$1000, 2, FALSE)</f>
        <v>Comfort Bicycles</v>
      </c>
      <c r="I2965">
        <f>VLOOKUP(C2965, products!$A$2:$D$1000, 4, FALSE)</f>
        <v>2</v>
      </c>
      <c r="J2965" t="str">
        <f>VLOOKUP(D2965, stores!$A$2:$B$1000, 2, FALSE)</f>
        <v>Santa Cruz Bikes</v>
      </c>
      <c r="K2965" t="str">
        <f>VLOOKUP(C:C,products!$A$2:$B$1000,2,)</f>
        <v>Sun Bicycles Cruz 3 - Women's - 2017</v>
      </c>
    </row>
    <row r="2966" spans="1:11" x14ac:dyDescent="0.25">
      <c r="A2966">
        <v>1029</v>
      </c>
      <c r="B2966">
        <v>1</v>
      </c>
      <c r="C2966">
        <v>20</v>
      </c>
      <c r="D2966">
        <v>1</v>
      </c>
      <c r="E2966">
        <v>599.99</v>
      </c>
      <c r="F2966">
        <v>0.2</v>
      </c>
      <c r="G2966">
        <f>(order_items[[#This Row],[quantity]]*order_items[[#This Row],[list_price]]-order_items[[#This Row],[discount]])</f>
        <v>599.79</v>
      </c>
      <c r="H2966" t="str">
        <f>VLOOKUP(I2966, 'categories'!$A$2:$B$1000, 2, FALSE)</f>
        <v>Cruisers Bicycles</v>
      </c>
      <c r="I2966">
        <f>VLOOKUP(C2966, products!$A$2:$D$1000, 4, FALSE)</f>
        <v>3</v>
      </c>
      <c r="J2966" t="str">
        <f>VLOOKUP(D2966, stores!$A$2:$B$1000, 2, FALSE)</f>
        <v>Santa Cruz Bikes</v>
      </c>
      <c r="K2966" t="str">
        <f>VLOOKUP(C:C,products!$A$2:$B$1000,2,)</f>
        <v>Electra Townie Original 7D EQ - Women's - 2016</v>
      </c>
    </row>
    <row r="2967" spans="1:11" x14ac:dyDescent="0.25">
      <c r="A2967">
        <v>1029</v>
      </c>
      <c r="B2967">
        <v>2</v>
      </c>
      <c r="C2967">
        <v>55</v>
      </c>
      <c r="D2967">
        <v>1</v>
      </c>
      <c r="E2967">
        <v>2699.99</v>
      </c>
      <c r="F2967">
        <v>0.1</v>
      </c>
      <c r="G2967">
        <f>(order_items[[#This Row],[quantity]]*order_items[[#This Row],[list_price]]-order_items[[#This Row],[discount]])</f>
        <v>2699.89</v>
      </c>
      <c r="H2967" t="str">
        <f>VLOOKUP(I2967, 'categories'!$A$2:$B$1000, 2, FALSE)</f>
        <v>Road Bikes</v>
      </c>
      <c r="I2967">
        <f>VLOOKUP(C2967, products!$A$2:$D$1000, 4, FALSE)</f>
        <v>7</v>
      </c>
      <c r="J2967" t="str">
        <f>VLOOKUP(D2967, stores!$A$2:$B$1000, 2, FALSE)</f>
        <v>Santa Cruz Bikes</v>
      </c>
      <c r="K2967" t="str">
        <f>VLOOKUP(C:C,products!$A$2:$B$1000,2,)</f>
        <v>Trek Domane S 6 - 2017</v>
      </c>
    </row>
    <row r="2968" spans="1:11" x14ac:dyDescent="0.25">
      <c r="A2968">
        <v>1029</v>
      </c>
      <c r="B2968">
        <v>3</v>
      </c>
      <c r="C2968">
        <v>40</v>
      </c>
      <c r="D2968">
        <v>1</v>
      </c>
      <c r="E2968">
        <v>4999.99</v>
      </c>
      <c r="F2968">
        <v>0.2</v>
      </c>
      <c r="G2968">
        <f>(order_items[[#This Row],[quantity]]*order_items[[#This Row],[list_price]]-order_items[[#This Row],[discount]])</f>
        <v>4999.79</v>
      </c>
      <c r="H2968" t="str">
        <f>VLOOKUP(I2968, 'categories'!$A$2:$B$1000, 2, FALSE)</f>
        <v>Mountain Bikes</v>
      </c>
      <c r="I2968">
        <f>VLOOKUP(C2968, products!$A$2:$D$1000, 4, FALSE)</f>
        <v>6</v>
      </c>
      <c r="J2968" t="str">
        <f>VLOOKUP(D2968, stores!$A$2:$B$1000, 2, FALSE)</f>
        <v>Santa Cruz Bikes</v>
      </c>
      <c r="K2968" t="str">
        <f>VLOOKUP(C:C,products!$A$2:$B$1000,2,)</f>
        <v>Trek Fuel EX 9.8 29 - 2017</v>
      </c>
    </row>
    <row r="2969" spans="1:11" x14ac:dyDescent="0.25">
      <c r="A2969">
        <v>1029</v>
      </c>
      <c r="B2969">
        <v>4</v>
      </c>
      <c r="C2969">
        <v>68</v>
      </c>
      <c r="D2969">
        <v>2</v>
      </c>
      <c r="E2969">
        <v>449.99</v>
      </c>
      <c r="F2969">
        <v>0.1</v>
      </c>
      <c r="G2969">
        <f>(order_items[[#This Row],[quantity]]*order_items[[#This Row],[list_price]]-order_items[[#This Row],[discount]])</f>
        <v>899.88</v>
      </c>
      <c r="H2969" t="str">
        <f>VLOOKUP(I2969, 'categories'!$A$2:$B$1000, 2, FALSE)</f>
        <v>Cruisers Bicycles</v>
      </c>
      <c r="I2969">
        <f>VLOOKUP(C2969, products!$A$2:$D$1000, 4, FALSE)</f>
        <v>3</v>
      </c>
      <c r="J2969" t="str">
        <f>VLOOKUP(D2969, stores!$A$2:$B$1000, 2, FALSE)</f>
        <v>Baldwin Bikes</v>
      </c>
      <c r="K2969" t="str">
        <f>VLOOKUP(C:C,products!$A$2:$B$1000,2,)</f>
        <v>Sun Bicycles Cruz 3 - 2017</v>
      </c>
    </row>
    <row r="2970" spans="1:11" x14ac:dyDescent="0.25">
      <c r="A2970">
        <v>1030</v>
      </c>
      <c r="B2970">
        <v>1</v>
      </c>
      <c r="C2970">
        <v>27</v>
      </c>
      <c r="D2970">
        <v>1</v>
      </c>
      <c r="E2970">
        <v>999.99</v>
      </c>
      <c r="F2970">
        <v>0.05</v>
      </c>
      <c r="G2970">
        <f>(order_items[[#This Row],[quantity]]*order_items[[#This Row],[list_price]]-order_items[[#This Row],[discount]])</f>
        <v>999.94</v>
      </c>
      <c r="H2970" t="str">
        <f>VLOOKUP(I2970, 'categories'!$A$2:$B$1000, 2, FALSE)</f>
        <v>Mountain Bikes</v>
      </c>
      <c r="I2970">
        <f>VLOOKUP(C2970, products!$A$2:$D$1000, 4, FALSE)</f>
        <v>6</v>
      </c>
      <c r="J2970" t="str">
        <f>VLOOKUP(D2970, stores!$A$2:$B$1000, 2, FALSE)</f>
        <v>Santa Cruz Bikes</v>
      </c>
      <c r="K2970" t="str">
        <f>VLOOKUP(C:C,products!$A$2:$B$1000,2,)</f>
        <v>Surly Big Dummy Frameset - 2017</v>
      </c>
    </row>
    <row r="2971" spans="1:11" x14ac:dyDescent="0.25">
      <c r="A2971">
        <v>1030</v>
      </c>
      <c r="B2971">
        <v>2</v>
      </c>
      <c r="C2971">
        <v>10</v>
      </c>
      <c r="D2971">
        <v>2</v>
      </c>
      <c r="E2971">
        <v>1549</v>
      </c>
      <c r="F2971">
        <v>0.1</v>
      </c>
      <c r="G2971">
        <f>(order_items[[#This Row],[quantity]]*order_items[[#This Row],[list_price]]-order_items[[#This Row],[discount]])</f>
        <v>3097.9</v>
      </c>
      <c r="H2971" t="str">
        <f>VLOOKUP(I2971, 'categories'!$A$2:$B$1000, 2, FALSE)</f>
        <v>Cyclocross Bicycles</v>
      </c>
      <c r="I2971">
        <f>VLOOKUP(C2971, products!$A$2:$D$1000, 4, FALSE)</f>
        <v>4</v>
      </c>
      <c r="J2971" t="str">
        <f>VLOOKUP(D2971, stores!$A$2:$B$1000, 2, FALSE)</f>
        <v>Baldwin Bikes</v>
      </c>
      <c r="K2971" t="str">
        <f>VLOOKUP(C:C,products!$A$2:$B$1000,2,)</f>
        <v>Surly Straggler - 2016</v>
      </c>
    </row>
    <row r="2972" spans="1:11" x14ac:dyDescent="0.25">
      <c r="A2972">
        <v>1030</v>
      </c>
      <c r="B2972">
        <v>3</v>
      </c>
      <c r="C2972">
        <v>72</v>
      </c>
      <c r="D2972">
        <v>1</v>
      </c>
      <c r="E2972">
        <v>619.99</v>
      </c>
      <c r="F2972">
        <v>0.1</v>
      </c>
      <c r="G2972">
        <f>(order_items[[#This Row],[quantity]]*order_items[[#This Row],[list_price]]-order_items[[#This Row],[discount]])</f>
        <v>619.89</v>
      </c>
      <c r="H2972" t="str">
        <f>VLOOKUP(I2972, 'categories'!$A$2:$B$1000, 2, FALSE)</f>
        <v>Cruisers Bicycles</v>
      </c>
      <c r="I2972">
        <f>VLOOKUP(C2972, products!$A$2:$D$1000, 4, FALSE)</f>
        <v>3</v>
      </c>
      <c r="J2972" t="str">
        <f>VLOOKUP(D2972, stores!$A$2:$B$1000, 2, FALSE)</f>
        <v>Santa Cruz Bikes</v>
      </c>
      <c r="K2972" t="str">
        <f>VLOOKUP(C:C,products!$A$2:$B$1000,2,)</f>
        <v>Sun Bicycles Biscayne Tandem 7 - 2017</v>
      </c>
    </row>
    <row r="2973" spans="1:11" x14ac:dyDescent="0.25">
      <c r="A2973">
        <v>1031</v>
      </c>
      <c r="B2973">
        <v>1</v>
      </c>
      <c r="C2973">
        <v>27</v>
      </c>
      <c r="D2973">
        <v>2</v>
      </c>
      <c r="E2973">
        <v>999.99</v>
      </c>
      <c r="F2973">
        <v>0.2</v>
      </c>
      <c r="G2973">
        <f>(order_items[[#This Row],[quantity]]*order_items[[#This Row],[list_price]]-order_items[[#This Row],[discount]])</f>
        <v>1999.78</v>
      </c>
      <c r="H2973" t="str">
        <f>VLOOKUP(I2973, 'categories'!$A$2:$B$1000, 2, FALSE)</f>
        <v>Mountain Bikes</v>
      </c>
      <c r="I2973">
        <f>VLOOKUP(C2973, products!$A$2:$D$1000, 4, FALSE)</f>
        <v>6</v>
      </c>
      <c r="J2973" t="str">
        <f>VLOOKUP(D2973, stores!$A$2:$B$1000, 2, FALSE)</f>
        <v>Baldwin Bikes</v>
      </c>
      <c r="K2973" t="str">
        <f>VLOOKUP(C:C,products!$A$2:$B$1000,2,)</f>
        <v>Surly Big Dummy Frameset - 2017</v>
      </c>
    </row>
    <row r="2974" spans="1:11" x14ac:dyDescent="0.25">
      <c r="A2974">
        <v>1031</v>
      </c>
      <c r="B2974">
        <v>2</v>
      </c>
      <c r="C2974">
        <v>108</v>
      </c>
      <c r="D2974">
        <v>2</v>
      </c>
      <c r="E2974">
        <v>449.99</v>
      </c>
      <c r="F2974">
        <v>0.2</v>
      </c>
      <c r="G2974">
        <f>(order_items[[#This Row],[quantity]]*order_items[[#This Row],[list_price]]-order_items[[#This Row],[discount]])</f>
        <v>899.78</v>
      </c>
      <c r="H2974" t="str">
        <f>VLOOKUP(I2974, 'categories'!$A$2:$B$1000, 2, FALSE)</f>
        <v>Comfort Bicycles</v>
      </c>
      <c r="I2974">
        <f>VLOOKUP(C2974, products!$A$2:$D$1000, 4, FALSE)</f>
        <v>2</v>
      </c>
      <c r="J2974" t="str">
        <f>VLOOKUP(D2974, stores!$A$2:$B$1000, 2, FALSE)</f>
        <v>Baldwin Bikes</v>
      </c>
      <c r="K2974" t="str">
        <f>VLOOKUP(C:C,products!$A$2:$B$1000,2,)</f>
        <v>Sun Bicycles Cruz 3 - Women's - 2017</v>
      </c>
    </row>
    <row r="2975" spans="1:11" x14ac:dyDescent="0.25">
      <c r="A2975">
        <v>1032</v>
      </c>
      <c r="B2975">
        <v>1</v>
      </c>
      <c r="C2975">
        <v>60</v>
      </c>
      <c r="D2975">
        <v>2</v>
      </c>
      <c r="E2975">
        <v>1559.99</v>
      </c>
      <c r="F2975">
        <v>0.1</v>
      </c>
      <c r="G2975">
        <f>(order_items[[#This Row],[quantity]]*order_items[[#This Row],[list_price]]-order_items[[#This Row],[discount]])</f>
        <v>3119.88</v>
      </c>
      <c r="H2975" t="str">
        <f>VLOOKUP(I2975, 'categories'!$A$2:$B$1000, 2, FALSE)</f>
        <v>Electric Bikes</v>
      </c>
      <c r="I2975">
        <f>VLOOKUP(C2975, products!$A$2:$D$1000, 4, FALSE)</f>
        <v>5</v>
      </c>
      <c r="J2975" t="str">
        <f>VLOOKUP(D2975, stores!$A$2:$B$1000, 2, FALSE)</f>
        <v>Baldwin Bikes</v>
      </c>
      <c r="K2975" t="str">
        <f>VLOOKUP(C:C,products!$A$2:$B$1000,2,)</f>
        <v>Sun Bicycles ElectroLite - 2017</v>
      </c>
    </row>
    <row r="2976" spans="1:11" x14ac:dyDescent="0.25">
      <c r="A2976">
        <v>1032</v>
      </c>
      <c r="B2976">
        <v>2</v>
      </c>
      <c r="C2976">
        <v>17</v>
      </c>
      <c r="D2976">
        <v>1</v>
      </c>
      <c r="E2976">
        <v>429</v>
      </c>
      <c r="F2976">
        <v>0.1</v>
      </c>
      <c r="G2976">
        <f>(order_items[[#This Row],[quantity]]*order_items[[#This Row],[list_price]]-order_items[[#This Row],[discount]])</f>
        <v>428.9</v>
      </c>
      <c r="H2976" t="str">
        <f>VLOOKUP(I2976, 'categories'!$A$2:$B$1000, 2, FALSE)</f>
        <v>Cruisers Bicycles</v>
      </c>
      <c r="I2976">
        <f>VLOOKUP(C2976, products!$A$2:$D$1000, 4, FALSE)</f>
        <v>3</v>
      </c>
      <c r="J2976" t="str">
        <f>VLOOKUP(D2976, stores!$A$2:$B$1000, 2, FALSE)</f>
        <v>Santa Cruz Bikes</v>
      </c>
      <c r="K2976" t="str">
        <f>VLOOKUP(C:C,products!$A$2:$B$1000,2,)</f>
        <v>Pure Cycles Vine 8-Speed - 2016</v>
      </c>
    </row>
    <row r="2977" spans="1:11" x14ac:dyDescent="0.25">
      <c r="A2977">
        <v>1033</v>
      </c>
      <c r="B2977">
        <v>1</v>
      </c>
      <c r="C2977">
        <v>26</v>
      </c>
      <c r="D2977">
        <v>1</v>
      </c>
      <c r="E2977">
        <v>599.99</v>
      </c>
      <c r="F2977">
        <v>7.0000000000000007E-2</v>
      </c>
      <c r="G2977">
        <f>(order_items[[#This Row],[quantity]]*order_items[[#This Row],[list_price]]-order_items[[#This Row],[discount]])</f>
        <v>599.91999999999996</v>
      </c>
      <c r="H2977" t="str">
        <f>VLOOKUP(I2977, 'categories'!$A$2:$B$1000, 2, FALSE)</f>
        <v>Comfort Bicycles</v>
      </c>
      <c r="I2977">
        <f>VLOOKUP(C2977, products!$A$2:$D$1000, 4, FALSE)</f>
        <v>2</v>
      </c>
      <c r="J2977" t="str">
        <f>VLOOKUP(D2977, stores!$A$2:$B$1000, 2, FALSE)</f>
        <v>Santa Cruz Bikes</v>
      </c>
      <c r="K2977" t="str">
        <f>VLOOKUP(C:C,products!$A$2:$B$1000,2,)</f>
        <v>Electra Townie Original 7D EQ - 2016</v>
      </c>
    </row>
    <row r="2978" spans="1:11" x14ac:dyDescent="0.25">
      <c r="A2978">
        <v>1033</v>
      </c>
      <c r="B2978">
        <v>2</v>
      </c>
      <c r="C2978">
        <v>109</v>
      </c>
      <c r="D2978">
        <v>2</v>
      </c>
      <c r="E2978">
        <v>416.99</v>
      </c>
      <c r="F2978">
        <v>0.1</v>
      </c>
      <c r="G2978">
        <f>(order_items[[#This Row],[quantity]]*order_items[[#This Row],[list_price]]-order_items[[#This Row],[discount]])</f>
        <v>833.88</v>
      </c>
      <c r="H2978" t="str">
        <f>VLOOKUP(I2978, 'categories'!$A$2:$B$1000, 2, FALSE)</f>
        <v>Comfort Bicycles</v>
      </c>
      <c r="I2978">
        <f>VLOOKUP(C2978, products!$A$2:$D$1000, 4, FALSE)</f>
        <v>2</v>
      </c>
      <c r="J2978" t="str">
        <f>VLOOKUP(D2978, stores!$A$2:$B$1000, 2, FALSE)</f>
        <v>Baldwin Bikes</v>
      </c>
      <c r="K2978" t="str">
        <f>VLOOKUP(C:C,products!$A$2:$B$1000,2,)</f>
        <v>Sun Bicycles Cruz 7 - Women's - 2017</v>
      </c>
    </row>
    <row r="2979" spans="1:11" x14ac:dyDescent="0.25">
      <c r="A2979">
        <v>1033</v>
      </c>
      <c r="B2979">
        <v>3</v>
      </c>
      <c r="C2979">
        <v>27</v>
      </c>
      <c r="D2979">
        <v>2</v>
      </c>
      <c r="E2979">
        <v>999.99</v>
      </c>
      <c r="F2979">
        <v>7.0000000000000007E-2</v>
      </c>
      <c r="G2979">
        <f>(order_items[[#This Row],[quantity]]*order_items[[#This Row],[list_price]]-order_items[[#This Row],[discount]])</f>
        <v>1999.91</v>
      </c>
      <c r="H2979" t="str">
        <f>VLOOKUP(I2979, 'categories'!$A$2:$B$1000, 2, FALSE)</f>
        <v>Mountain Bikes</v>
      </c>
      <c r="I2979">
        <f>VLOOKUP(C2979, products!$A$2:$D$1000, 4, FALSE)</f>
        <v>6</v>
      </c>
      <c r="J2979" t="str">
        <f>VLOOKUP(D2979, stores!$A$2:$B$1000, 2, FALSE)</f>
        <v>Baldwin Bikes</v>
      </c>
      <c r="K2979" t="str">
        <f>VLOOKUP(C:C,products!$A$2:$B$1000,2,)</f>
        <v>Surly Big Dummy Frameset - 2017</v>
      </c>
    </row>
    <row r="2980" spans="1:11" x14ac:dyDescent="0.25">
      <c r="A2980">
        <v>1034</v>
      </c>
      <c r="B2980">
        <v>1</v>
      </c>
      <c r="C2980">
        <v>101</v>
      </c>
      <c r="D2980">
        <v>1</v>
      </c>
      <c r="E2980">
        <v>339.99</v>
      </c>
      <c r="F2980">
        <v>0.1</v>
      </c>
      <c r="G2980">
        <f>(order_items[[#This Row],[quantity]]*order_items[[#This Row],[list_price]]-order_items[[#This Row],[discount]])</f>
        <v>339.89</v>
      </c>
      <c r="H2980" t="str">
        <f>VLOOKUP(I2980, 'categories'!$A$2:$B$1000, 2, FALSE)</f>
        <v>Children Bicycles</v>
      </c>
      <c r="I2980">
        <f>VLOOKUP(C2980, products!$A$2:$D$1000, 4, FALSE)</f>
        <v>1</v>
      </c>
      <c r="J2980" t="str">
        <f>VLOOKUP(D2980, stores!$A$2:$B$1000, 2, FALSE)</f>
        <v>Santa Cruz Bikes</v>
      </c>
      <c r="K2980" t="str">
        <f>VLOOKUP(C:C,products!$A$2:$B$1000,2,)</f>
        <v>Electra Townie 7D (20-inch) - Boys' - 2017</v>
      </c>
    </row>
    <row r="2981" spans="1:11" x14ac:dyDescent="0.25">
      <c r="A2981">
        <v>1034</v>
      </c>
      <c r="B2981">
        <v>2</v>
      </c>
      <c r="C2981">
        <v>8</v>
      </c>
      <c r="D2981">
        <v>2</v>
      </c>
      <c r="E2981">
        <v>1799.99</v>
      </c>
      <c r="F2981">
        <v>0.1</v>
      </c>
      <c r="G2981">
        <f>(order_items[[#This Row],[quantity]]*order_items[[#This Row],[list_price]]-order_items[[#This Row],[discount]])</f>
        <v>3599.88</v>
      </c>
      <c r="H2981" t="str">
        <f>VLOOKUP(I2981, 'categories'!$A$2:$B$1000, 2, FALSE)</f>
        <v>Mountain Bikes</v>
      </c>
      <c r="I2981">
        <f>VLOOKUP(C2981, products!$A$2:$D$1000, 4, FALSE)</f>
        <v>6</v>
      </c>
      <c r="J2981" t="str">
        <f>VLOOKUP(D2981, stores!$A$2:$B$1000, 2, FALSE)</f>
        <v>Baldwin Bikes</v>
      </c>
      <c r="K2981" t="str">
        <f>VLOOKUP(C:C,products!$A$2:$B$1000,2,)</f>
        <v>Trek Remedy 29 Carbon Frameset - 2016</v>
      </c>
    </row>
    <row r="2982" spans="1:11" x14ac:dyDescent="0.25">
      <c r="A2982">
        <v>1034</v>
      </c>
      <c r="B2982">
        <v>3</v>
      </c>
      <c r="C2982">
        <v>11</v>
      </c>
      <c r="D2982">
        <v>2</v>
      </c>
      <c r="E2982">
        <v>1680.99</v>
      </c>
      <c r="F2982">
        <v>7.0000000000000007E-2</v>
      </c>
      <c r="G2982">
        <f>(order_items[[#This Row],[quantity]]*order_items[[#This Row],[list_price]]-order_items[[#This Row],[discount]])</f>
        <v>3361.91</v>
      </c>
      <c r="H2982" t="str">
        <f>VLOOKUP(I2982, 'categories'!$A$2:$B$1000, 2, FALSE)</f>
        <v>Cyclocross Bicycles</v>
      </c>
      <c r="I2982">
        <f>VLOOKUP(C2982, products!$A$2:$D$1000, 4, FALSE)</f>
        <v>4</v>
      </c>
      <c r="J2982" t="str">
        <f>VLOOKUP(D2982, stores!$A$2:$B$1000, 2, FALSE)</f>
        <v>Baldwin Bikes</v>
      </c>
      <c r="K2982" t="str">
        <f>VLOOKUP(C:C,products!$A$2:$B$1000,2,)</f>
        <v>Surly Straggler 650b - 2016</v>
      </c>
    </row>
    <row r="2983" spans="1:11" x14ac:dyDescent="0.25">
      <c r="A2983">
        <v>1034</v>
      </c>
      <c r="B2983">
        <v>4</v>
      </c>
      <c r="C2983">
        <v>21</v>
      </c>
      <c r="D2983">
        <v>1</v>
      </c>
      <c r="E2983">
        <v>269.99</v>
      </c>
      <c r="F2983">
        <v>0.05</v>
      </c>
      <c r="G2983">
        <f>(order_items[[#This Row],[quantity]]*order_items[[#This Row],[list_price]]-order_items[[#This Row],[discount]])</f>
        <v>269.94</v>
      </c>
      <c r="H2983" t="str">
        <f>VLOOKUP(I2983, 'categories'!$A$2:$B$1000, 2, FALSE)</f>
        <v>Children Bicycles</v>
      </c>
      <c r="I2983">
        <f>VLOOKUP(C2983, products!$A$2:$D$1000, 4, FALSE)</f>
        <v>1</v>
      </c>
      <c r="J2983" t="str">
        <f>VLOOKUP(D2983, stores!$A$2:$B$1000, 2, FALSE)</f>
        <v>Santa Cruz Bikes</v>
      </c>
      <c r="K2983" t="str">
        <f>VLOOKUP(C:C,products!$A$2:$B$1000,2,)</f>
        <v>Electra Cruiser 1 (24-Inch) - 2016</v>
      </c>
    </row>
    <row r="2984" spans="1:11" x14ac:dyDescent="0.25">
      <c r="A2984">
        <v>1035</v>
      </c>
      <c r="B2984">
        <v>1</v>
      </c>
      <c r="C2984">
        <v>96</v>
      </c>
      <c r="D2984">
        <v>1</v>
      </c>
      <c r="E2984">
        <v>349.99</v>
      </c>
      <c r="F2984">
        <v>0.2</v>
      </c>
      <c r="G2984">
        <f>(order_items[[#This Row],[quantity]]*order_items[[#This Row],[list_price]]-order_items[[#This Row],[discount]])</f>
        <v>349.79</v>
      </c>
      <c r="H2984" t="str">
        <f>VLOOKUP(I2984, 'categories'!$A$2:$B$1000, 2, FALSE)</f>
        <v>Children Bicycles</v>
      </c>
      <c r="I2984">
        <f>VLOOKUP(C2984, products!$A$2:$D$1000, 4, FALSE)</f>
        <v>1</v>
      </c>
      <c r="J2984" t="str">
        <f>VLOOKUP(D2984, stores!$A$2:$B$1000, 2, FALSE)</f>
        <v>Santa Cruz Bikes</v>
      </c>
      <c r="K2984" t="str">
        <f>VLOOKUP(C:C,products!$A$2:$B$1000,2,)</f>
        <v>Electra Moto 3i (20-inch) - Boy's - 2017</v>
      </c>
    </row>
    <row r="2985" spans="1:11" x14ac:dyDescent="0.25">
      <c r="A2985">
        <v>1036</v>
      </c>
      <c r="B2985">
        <v>1</v>
      </c>
      <c r="C2985">
        <v>55</v>
      </c>
      <c r="D2985">
        <v>2</v>
      </c>
      <c r="E2985">
        <v>2699.99</v>
      </c>
      <c r="F2985">
        <v>0.1</v>
      </c>
      <c r="G2985">
        <f>(order_items[[#This Row],[quantity]]*order_items[[#This Row],[list_price]]-order_items[[#This Row],[discount]])</f>
        <v>5399.8799999999992</v>
      </c>
      <c r="H2985" t="str">
        <f>VLOOKUP(I2985, 'categories'!$A$2:$B$1000, 2, FALSE)</f>
        <v>Road Bikes</v>
      </c>
      <c r="I2985">
        <f>VLOOKUP(C2985, products!$A$2:$D$1000, 4, FALSE)</f>
        <v>7</v>
      </c>
      <c r="J2985" t="str">
        <f>VLOOKUP(D2985, stores!$A$2:$B$1000, 2, FALSE)</f>
        <v>Baldwin Bikes</v>
      </c>
      <c r="K2985" t="str">
        <f>VLOOKUP(C:C,products!$A$2:$B$1000,2,)</f>
        <v>Trek Domane S 6 - 2017</v>
      </c>
    </row>
    <row r="2986" spans="1:11" x14ac:dyDescent="0.25">
      <c r="A2986">
        <v>1036</v>
      </c>
      <c r="B2986">
        <v>2</v>
      </c>
      <c r="C2986">
        <v>76</v>
      </c>
      <c r="D2986">
        <v>1</v>
      </c>
      <c r="E2986">
        <v>299.99</v>
      </c>
      <c r="F2986">
        <v>7.0000000000000007E-2</v>
      </c>
      <c r="G2986">
        <f>(order_items[[#This Row],[quantity]]*order_items[[#This Row],[list_price]]-order_items[[#This Row],[discount]])</f>
        <v>299.92</v>
      </c>
      <c r="H2986" t="str">
        <f>VLOOKUP(I2986, 'categories'!$A$2:$B$1000, 2, FALSE)</f>
        <v>Cruisers Bicycles</v>
      </c>
      <c r="I2986">
        <f>VLOOKUP(C2986, products!$A$2:$D$1000, 4, FALSE)</f>
        <v>3</v>
      </c>
      <c r="J2986" t="str">
        <f>VLOOKUP(D2986, stores!$A$2:$B$1000, 2, FALSE)</f>
        <v>Santa Cruz Bikes</v>
      </c>
      <c r="K2986" t="str">
        <f>VLOOKUP(C:C,products!$A$2:$B$1000,2,)</f>
        <v>Electra Girl's Hawaii 1 16" - 2017</v>
      </c>
    </row>
    <row r="2987" spans="1:11" x14ac:dyDescent="0.25">
      <c r="A2987">
        <v>1036</v>
      </c>
      <c r="B2987">
        <v>3</v>
      </c>
      <c r="C2987">
        <v>18</v>
      </c>
      <c r="D2987">
        <v>2</v>
      </c>
      <c r="E2987">
        <v>449</v>
      </c>
      <c r="F2987">
        <v>0.05</v>
      </c>
      <c r="G2987">
        <f>(order_items[[#This Row],[quantity]]*order_items[[#This Row],[list_price]]-order_items[[#This Row],[discount]])</f>
        <v>897.95</v>
      </c>
      <c r="H2987" t="str">
        <f>VLOOKUP(I2987, 'categories'!$A$2:$B$1000, 2, FALSE)</f>
        <v>Cruisers Bicycles</v>
      </c>
      <c r="I2987">
        <f>VLOOKUP(C2987, products!$A$2:$D$1000, 4, FALSE)</f>
        <v>3</v>
      </c>
      <c r="J2987" t="str">
        <f>VLOOKUP(D2987, stores!$A$2:$B$1000, 2, FALSE)</f>
        <v>Baldwin Bikes</v>
      </c>
      <c r="K2987" t="str">
        <f>VLOOKUP(C:C,products!$A$2:$B$1000,2,)</f>
        <v>Pure Cycles Western 3-Speed - Women's - 2015/2016</v>
      </c>
    </row>
    <row r="2988" spans="1:11" x14ac:dyDescent="0.25">
      <c r="A2988">
        <v>1036</v>
      </c>
      <c r="B2988">
        <v>4</v>
      </c>
      <c r="C2988">
        <v>65</v>
      </c>
      <c r="D2988">
        <v>2</v>
      </c>
      <c r="E2988">
        <v>346.99</v>
      </c>
      <c r="F2988">
        <v>0.2</v>
      </c>
      <c r="G2988">
        <f>(order_items[[#This Row],[quantity]]*order_items[[#This Row],[list_price]]-order_items[[#This Row],[discount]])</f>
        <v>693.78</v>
      </c>
      <c r="H2988" t="str">
        <f>VLOOKUP(I2988, 'categories'!$A$2:$B$1000, 2, FALSE)</f>
        <v>Cruisers Bicycles</v>
      </c>
      <c r="I2988">
        <f>VLOOKUP(C2988, products!$A$2:$D$1000, 4, FALSE)</f>
        <v>3</v>
      </c>
      <c r="J2988" t="str">
        <f>VLOOKUP(D2988, stores!$A$2:$B$1000, 2, FALSE)</f>
        <v>Baldwin Bikes</v>
      </c>
      <c r="K2988" t="str">
        <f>VLOOKUP(C:C,products!$A$2:$B$1000,2,)</f>
        <v>Sun Bicycles Lil Bolt Type-R - 2017</v>
      </c>
    </row>
    <row r="2989" spans="1:11" x14ac:dyDescent="0.25">
      <c r="A2989">
        <v>1036</v>
      </c>
      <c r="B2989">
        <v>5</v>
      </c>
      <c r="C2989">
        <v>12</v>
      </c>
      <c r="D2989">
        <v>1</v>
      </c>
      <c r="E2989">
        <v>549.99</v>
      </c>
      <c r="F2989">
        <v>0.2</v>
      </c>
      <c r="G2989">
        <f>(order_items[[#This Row],[quantity]]*order_items[[#This Row],[list_price]]-order_items[[#This Row],[discount]])</f>
        <v>549.79</v>
      </c>
      <c r="H2989" t="str">
        <f>VLOOKUP(I2989, 'categories'!$A$2:$B$1000, 2, FALSE)</f>
        <v>Cruisers Bicycles</v>
      </c>
      <c r="I2989">
        <f>VLOOKUP(C2989, products!$A$2:$D$1000, 4, FALSE)</f>
        <v>3</v>
      </c>
      <c r="J2989" t="str">
        <f>VLOOKUP(D2989, stores!$A$2:$B$1000, 2, FALSE)</f>
        <v>Santa Cruz Bikes</v>
      </c>
      <c r="K2989" t="str">
        <f>VLOOKUP(C:C,products!$A$2:$B$1000,2,)</f>
        <v>Electra Townie Original 21D - 2016</v>
      </c>
    </row>
    <row r="2990" spans="1:11" x14ac:dyDescent="0.25">
      <c r="A2990">
        <v>1037</v>
      </c>
      <c r="B2990">
        <v>1</v>
      </c>
      <c r="C2990">
        <v>74</v>
      </c>
      <c r="D2990">
        <v>2</v>
      </c>
      <c r="E2990">
        <v>439.99</v>
      </c>
      <c r="F2990">
        <v>7.0000000000000007E-2</v>
      </c>
      <c r="G2990">
        <f>(order_items[[#This Row],[quantity]]*order_items[[#This Row],[list_price]]-order_items[[#This Row],[discount]])</f>
        <v>879.91</v>
      </c>
      <c r="H2990" t="str">
        <f>VLOOKUP(I2990, 'categories'!$A$2:$B$1000, 2, FALSE)</f>
        <v>Cruisers Bicycles</v>
      </c>
      <c r="I2990">
        <f>VLOOKUP(C2990, products!$A$2:$D$1000, 4, FALSE)</f>
        <v>3</v>
      </c>
      <c r="J2990" t="str">
        <f>VLOOKUP(D2990, stores!$A$2:$B$1000, 2, FALSE)</f>
        <v>Baldwin Bikes</v>
      </c>
      <c r="K2990" t="str">
        <f>VLOOKUP(C:C,products!$A$2:$B$1000,2,)</f>
        <v>Electra Cruiser Lux 1 - 2017</v>
      </c>
    </row>
    <row r="2991" spans="1:11" x14ac:dyDescent="0.25">
      <c r="A2991">
        <v>1037</v>
      </c>
      <c r="B2991">
        <v>2</v>
      </c>
      <c r="C2991">
        <v>3</v>
      </c>
      <c r="D2991">
        <v>1</v>
      </c>
      <c r="E2991">
        <v>999.99</v>
      </c>
      <c r="F2991">
        <v>7.0000000000000007E-2</v>
      </c>
      <c r="G2991">
        <f>(order_items[[#This Row],[quantity]]*order_items[[#This Row],[list_price]]-order_items[[#This Row],[discount]])</f>
        <v>999.92</v>
      </c>
      <c r="H2991" t="str">
        <f>VLOOKUP(I2991, 'categories'!$A$2:$B$1000, 2, FALSE)</f>
        <v>Mountain Bikes</v>
      </c>
      <c r="I2991">
        <f>VLOOKUP(C2991, products!$A$2:$D$1000, 4, FALSE)</f>
        <v>6</v>
      </c>
      <c r="J2991" t="str">
        <f>VLOOKUP(D2991, stores!$A$2:$B$1000, 2, FALSE)</f>
        <v>Santa Cruz Bikes</v>
      </c>
      <c r="K2991" t="str">
        <f>VLOOKUP(C:C,products!$A$2:$B$1000,2,)</f>
        <v>Surly Wednesday Frameset - 2016</v>
      </c>
    </row>
    <row r="2992" spans="1:11" x14ac:dyDescent="0.25">
      <c r="A2992">
        <v>1037</v>
      </c>
      <c r="B2992">
        <v>3</v>
      </c>
      <c r="C2992">
        <v>65</v>
      </c>
      <c r="D2992">
        <v>2</v>
      </c>
      <c r="E2992">
        <v>346.99</v>
      </c>
      <c r="F2992">
        <v>0.2</v>
      </c>
      <c r="G2992">
        <f>(order_items[[#This Row],[quantity]]*order_items[[#This Row],[list_price]]-order_items[[#This Row],[discount]])</f>
        <v>693.78</v>
      </c>
      <c r="H2992" t="str">
        <f>VLOOKUP(I2992, 'categories'!$A$2:$B$1000, 2, FALSE)</f>
        <v>Cruisers Bicycles</v>
      </c>
      <c r="I2992">
        <f>VLOOKUP(C2992, products!$A$2:$D$1000, 4, FALSE)</f>
        <v>3</v>
      </c>
      <c r="J2992" t="str">
        <f>VLOOKUP(D2992, stores!$A$2:$B$1000, 2, FALSE)</f>
        <v>Baldwin Bikes</v>
      </c>
      <c r="K2992" t="str">
        <f>VLOOKUP(C:C,products!$A$2:$B$1000,2,)</f>
        <v>Sun Bicycles Lil Bolt Type-R - 2017</v>
      </c>
    </row>
    <row r="2993" spans="1:11" x14ac:dyDescent="0.25">
      <c r="A2993">
        <v>1037</v>
      </c>
      <c r="B2993">
        <v>4</v>
      </c>
      <c r="C2993">
        <v>92</v>
      </c>
      <c r="D2993">
        <v>1</v>
      </c>
      <c r="E2993">
        <v>209.99</v>
      </c>
      <c r="F2993">
        <v>7.0000000000000007E-2</v>
      </c>
      <c r="G2993">
        <f>(order_items[[#This Row],[quantity]]*order_items[[#This Row],[list_price]]-order_items[[#This Row],[discount]])</f>
        <v>209.92000000000002</v>
      </c>
      <c r="H2993" t="str">
        <f>VLOOKUP(I2993, 'categories'!$A$2:$B$1000, 2, FALSE)</f>
        <v>Children Bicycles</v>
      </c>
      <c r="I2993">
        <f>VLOOKUP(C2993, products!$A$2:$D$1000, 4, FALSE)</f>
        <v>1</v>
      </c>
      <c r="J2993" t="str">
        <f>VLOOKUP(D2993, stores!$A$2:$B$1000, 2, FALSE)</f>
        <v>Santa Cruz Bikes</v>
      </c>
      <c r="K2993" t="str">
        <f>VLOOKUP(C:C,products!$A$2:$B$1000,2,)</f>
        <v>Haro Shredder 20 - 2017</v>
      </c>
    </row>
    <row r="2994" spans="1:11" x14ac:dyDescent="0.25">
      <c r="A2994">
        <v>1037</v>
      </c>
      <c r="B2994">
        <v>5</v>
      </c>
      <c r="C2994">
        <v>84</v>
      </c>
      <c r="D2994">
        <v>2</v>
      </c>
      <c r="E2994">
        <v>109.99</v>
      </c>
      <c r="F2994">
        <v>0.05</v>
      </c>
      <c r="G2994">
        <f>(order_items[[#This Row],[quantity]]*order_items[[#This Row],[list_price]]-order_items[[#This Row],[discount]])</f>
        <v>219.92999999999998</v>
      </c>
      <c r="H2994" t="str">
        <f>VLOOKUP(I2994, 'categories'!$A$2:$B$1000, 2, FALSE)</f>
        <v>Children Bicycles</v>
      </c>
      <c r="I2994">
        <f>VLOOKUP(C2994, products!$A$2:$D$1000, 4, FALSE)</f>
        <v>1</v>
      </c>
      <c r="J2994" t="str">
        <f>VLOOKUP(D2994, stores!$A$2:$B$1000, 2, FALSE)</f>
        <v>Baldwin Bikes</v>
      </c>
      <c r="K2994" t="str">
        <f>VLOOKUP(C:C,products!$A$2:$B$1000,2,)</f>
        <v>Sun Bicycles Lil Kitt'n - 2017</v>
      </c>
    </row>
    <row r="2995" spans="1:11" x14ac:dyDescent="0.25">
      <c r="A2995">
        <v>1038</v>
      </c>
      <c r="B2995">
        <v>1</v>
      </c>
      <c r="C2995">
        <v>83</v>
      </c>
      <c r="D2995">
        <v>1</v>
      </c>
      <c r="E2995">
        <v>149.99</v>
      </c>
      <c r="F2995">
        <v>0.05</v>
      </c>
      <c r="G2995">
        <f>(order_items[[#This Row],[quantity]]*order_items[[#This Row],[list_price]]-order_items[[#This Row],[discount]])</f>
        <v>149.94</v>
      </c>
      <c r="H2995" t="str">
        <f>VLOOKUP(I2995, 'categories'!$A$2:$B$1000, 2, FALSE)</f>
        <v>Children Bicycles</v>
      </c>
      <c r="I2995">
        <f>VLOOKUP(C2995, products!$A$2:$D$1000, 4, FALSE)</f>
        <v>1</v>
      </c>
      <c r="J2995" t="str">
        <f>VLOOKUP(D2995, stores!$A$2:$B$1000, 2, FALSE)</f>
        <v>Santa Cruz Bikes</v>
      </c>
      <c r="K2995" t="str">
        <f>VLOOKUP(C:C,products!$A$2:$B$1000,2,)</f>
        <v>Trek Boy's Kickster - 2015/2017</v>
      </c>
    </row>
    <row r="2996" spans="1:11" x14ac:dyDescent="0.25">
      <c r="A2996">
        <v>1038</v>
      </c>
      <c r="B2996">
        <v>2</v>
      </c>
      <c r="C2996">
        <v>9</v>
      </c>
      <c r="D2996">
        <v>1</v>
      </c>
      <c r="E2996">
        <v>2999.99</v>
      </c>
      <c r="F2996">
        <v>7.0000000000000007E-2</v>
      </c>
      <c r="G2996">
        <f>(order_items[[#This Row],[quantity]]*order_items[[#This Row],[list_price]]-order_items[[#This Row],[discount]])</f>
        <v>2999.9199999999996</v>
      </c>
      <c r="H2996" t="str">
        <f>VLOOKUP(I2996, 'categories'!$A$2:$B$1000, 2, FALSE)</f>
        <v>Electric Bikes</v>
      </c>
      <c r="I2996">
        <f>VLOOKUP(C2996, products!$A$2:$D$1000, 4, FALSE)</f>
        <v>5</v>
      </c>
      <c r="J2996" t="str">
        <f>VLOOKUP(D2996, stores!$A$2:$B$1000, 2, FALSE)</f>
        <v>Santa Cruz Bikes</v>
      </c>
      <c r="K2996" t="str">
        <f>VLOOKUP(C:C,products!$A$2:$B$1000,2,)</f>
        <v>Trek Conduit+ - 2016</v>
      </c>
    </row>
    <row r="2997" spans="1:11" x14ac:dyDescent="0.25">
      <c r="A2997">
        <v>1039</v>
      </c>
      <c r="B2997">
        <v>1</v>
      </c>
      <c r="C2997">
        <v>18</v>
      </c>
      <c r="D2997">
        <v>2</v>
      </c>
      <c r="E2997">
        <v>449</v>
      </c>
      <c r="F2997">
        <v>0.2</v>
      </c>
      <c r="G2997">
        <f>(order_items[[#This Row],[quantity]]*order_items[[#This Row],[list_price]]-order_items[[#This Row],[discount]])</f>
        <v>897.8</v>
      </c>
      <c r="H2997" t="str">
        <f>VLOOKUP(I2997, 'categories'!$A$2:$B$1000, 2, FALSE)</f>
        <v>Cruisers Bicycles</v>
      </c>
      <c r="I2997">
        <f>VLOOKUP(C2997, products!$A$2:$D$1000, 4, FALSE)</f>
        <v>3</v>
      </c>
      <c r="J2997" t="str">
        <f>VLOOKUP(D2997, stores!$A$2:$B$1000, 2, FALSE)</f>
        <v>Baldwin Bikes</v>
      </c>
      <c r="K2997" t="str">
        <f>VLOOKUP(C:C,products!$A$2:$B$1000,2,)</f>
        <v>Pure Cycles Western 3-Speed - Women's - 2015/2016</v>
      </c>
    </row>
    <row r="2998" spans="1:11" x14ac:dyDescent="0.25">
      <c r="A2998">
        <v>1040</v>
      </c>
      <c r="B2998">
        <v>1</v>
      </c>
      <c r="C2998">
        <v>97</v>
      </c>
      <c r="D2998">
        <v>1</v>
      </c>
      <c r="E2998">
        <v>349.99</v>
      </c>
      <c r="F2998">
        <v>0.1</v>
      </c>
      <c r="G2998">
        <f>(order_items[[#This Row],[quantity]]*order_items[[#This Row],[list_price]]-order_items[[#This Row],[discount]])</f>
        <v>349.89</v>
      </c>
      <c r="H2998" t="str">
        <f>VLOOKUP(I2998, 'categories'!$A$2:$B$1000, 2, FALSE)</f>
        <v>Children Bicycles</v>
      </c>
      <c r="I2998">
        <f>VLOOKUP(C2998, products!$A$2:$D$1000, 4, FALSE)</f>
        <v>1</v>
      </c>
      <c r="J2998" t="str">
        <f>VLOOKUP(D2998, stores!$A$2:$B$1000, 2, FALSE)</f>
        <v>Santa Cruz Bikes</v>
      </c>
      <c r="K2998" t="str">
        <f>VLOOKUP(C:C,products!$A$2:$B$1000,2,)</f>
        <v>Electra Savannah 3i (20-inch) - Girl's - 2017</v>
      </c>
    </row>
    <row r="2999" spans="1:11" x14ac:dyDescent="0.25">
      <c r="A2999">
        <v>1040</v>
      </c>
      <c r="B2999">
        <v>2</v>
      </c>
      <c r="C2999">
        <v>28</v>
      </c>
      <c r="D2999">
        <v>2</v>
      </c>
      <c r="E2999">
        <v>2499.9899999999998</v>
      </c>
      <c r="F2999">
        <v>0.2</v>
      </c>
      <c r="G2999">
        <f>(order_items[[#This Row],[quantity]]*order_items[[#This Row],[list_price]]-order_items[[#This Row],[discount]])</f>
        <v>4999.78</v>
      </c>
      <c r="H2999" t="str">
        <f>VLOOKUP(I2999, 'categories'!$A$2:$B$1000, 2, FALSE)</f>
        <v>Mountain Bikes</v>
      </c>
      <c r="I2999">
        <f>VLOOKUP(C2999, products!$A$2:$D$1000, 4, FALSE)</f>
        <v>6</v>
      </c>
      <c r="J2999" t="str">
        <f>VLOOKUP(D2999, stores!$A$2:$B$1000, 2, FALSE)</f>
        <v>Baldwin Bikes</v>
      </c>
      <c r="K2999" t="str">
        <f>VLOOKUP(C:C,products!$A$2:$B$1000,2,)</f>
        <v>Surly Karate Monkey 27.5+ Frameset - 2017</v>
      </c>
    </row>
    <row r="3000" spans="1:11" x14ac:dyDescent="0.25">
      <c r="A3000">
        <v>1040</v>
      </c>
      <c r="B3000">
        <v>3</v>
      </c>
      <c r="C3000">
        <v>64</v>
      </c>
      <c r="D3000">
        <v>1</v>
      </c>
      <c r="E3000">
        <v>489.99</v>
      </c>
      <c r="F3000">
        <v>7.0000000000000007E-2</v>
      </c>
      <c r="G3000">
        <f>(order_items[[#This Row],[quantity]]*order_items[[#This Row],[list_price]]-order_items[[#This Row],[discount]])</f>
        <v>489.92</v>
      </c>
      <c r="H3000" t="str">
        <f>VLOOKUP(I3000, 'categories'!$A$2:$B$1000, 2, FALSE)</f>
        <v>Cruisers Bicycles</v>
      </c>
      <c r="I3000">
        <f>VLOOKUP(C3000, products!$A$2:$D$1000, 4, FALSE)</f>
        <v>3</v>
      </c>
      <c r="J3000" t="str">
        <f>VLOOKUP(D3000, stores!$A$2:$B$1000, 2, FALSE)</f>
        <v>Santa Cruz Bikes</v>
      </c>
      <c r="K3000" t="str">
        <f>VLOOKUP(C:C,products!$A$2:$B$1000,2,)</f>
        <v>Electra Townie Original 7D - 2017</v>
      </c>
    </row>
    <row r="3001" spans="1:11" x14ac:dyDescent="0.25">
      <c r="A3001">
        <v>1040</v>
      </c>
      <c r="B3001">
        <v>4</v>
      </c>
      <c r="C3001">
        <v>27</v>
      </c>
      <c r="D3001">
        <v>2</v>
      </c>
      <c r="E3001">
        <v>999.99</v>
      </c>
      <c r="F3001">
        <v>7.0000000000000007E-2</v>
      </c>
      <c r="G3001">
        <f>(order_items[[#This Row],[quantity]]*order_items[[#This Row],[list_price]]-order_items[[#This Row],[discount]])</f>
        <v>1999.91</v>
      </c>
      <c r="H3001" t="str">
        <f>VLOOKUP(I3001, 'categories'!$A$2:$B$1000, 2, FALSE)</f>
        <v>Mountain Bikes</v>
      </c>
      <c r="I3001">
        <f>VLOOKUP(C3001, products!$A$2:$D$1000, 4, FALSE)</f>
        <v>6</v>
      </c>
      <c r="J3001" t="str">
        <f>VLOOKUP(D3001, stores!$A$2:$B$1000, 2, FALSE)</f>
        <v>Baldwin Bikes</v>
      </c>
      <c r="K3001" t="str">
        <f>VLOOKUP(C:C,products!$A$2:$B$1000,2,)</f>
        <v>Surly Big Dummy Frameset - 2017</v>
      </c>
    </row>
    <row r="3002" spans="1:11" x14ac:dyDescent="0.25">
      <c r="A3002">
        <v>1040</v>
      </c>
      <c r="B3002">
        <v>5</v>
      </c>
      <c r="C3002">
        <v>8</v>
      </c>
      <c r="D3002">
        <v>2</v>
      </c>
      <c r="E3002">
        <v>1799.99</v>
      </c>
      <c r="F3002">
        <v>0.05</v>
      </c>
      <c r="G3002">
        <f>(order_items[[#This Row],[quantity]]*order_items[[#This Row],[list_price]]-order_items[[#This Row],[discount]])</f>
        <v>3599.93</v>
      </c>
      <c r="H3002" t="str">
        <f>VLOOKUP(I3002, 'categories'!$A$2:$B$1000, 2, FALSE)</f>
        <v>Mountain Bikes</v>
      </c>
      <c r="I3002">
        <f>VLOOKUP(C3002, products!$A$2:$D$1000, 4, FALSE)</f>
        <v>6</v>
      </c>
      <c r="J3002" t="str">
        <f>VLOOKUP(D3002, stores!$A$2:$B$1000, 2, FALSE)</f>
        <v>Baldwin Bikes</v>
      </c>
      <c r="K3002" t="str">
        <f>VLOOKUP(C:C,products!$A$2:$B$1000,2,)</f>
        <v>Trek Remedy 29 Carbon Frameset - 2016</v>
      </c>
    </row>
    <row r="3003" spans="1:11" x14ac:dyDescent="0.25">
      <c r="A3003">
        <v>1041</v>
      </c>
      <c r="B3003">
        <v>1</v>
      </c>
      <c r="C3003">
        <v>89</v>
      </c>
      <c r="D3003">
        <v>1</v>
      </c>
      <c r="E3003">
        <v>209.99</v>
      </c>
      <c r="F3003">
        <v>0.1</v>
      </c>
      <c r="G3003">
        <f>(order_items[[#This Row],[quantity]]*order_items[[#This Row],[list_price]]-order_items[[#This Row],[discount]])</f>
        <v>209.89000000000001</v>
      </c>
      <c r="H3003" t="str">
        <f>VLOOKUP(I3003, 'categories'!$A$2:$B$1000, 2, FALSE)</f>
        <v>Children Bicycles</v>
      </c>
      <c r="I3003">
        <f>VLOOKUP(C3003, products!$A$2:$D$1000, 4, FALSE)</f>
        <v>1</v>
      </c>
      <c r="J3003" t="str">
        <f>VLOOKUP(D3003, stores!$A$2:$B$1000, 2, FALSE)</f>
        <v>Santa Cruz Bikes</v>
      </c>
      <c r="K3003" t="str">
        <f>VLOOKUP(C:C,products!$A$2:$B$1000,2,)</f>
        <v>Trek Precaliber 16 Boys - 2017</v>
      </c>
    </row>
    <row r="3004" spans="1:11" x14ac:dyDescent="0.25">
      <c r="A3004">
        <v>1041</v>
      </c>
      <c r="B3004">
        <v>2</v>
      </c>
      <c r="C3004">
        <v>61</v>
      </c>
      <c r="D3004">
        <v>2</v>
      </c>
      <c r="E3004">
        <v>4999.99</v>
      </c>
      <c r="F3004">
        <v>7.0000000000000007E-2</v>
      </c>
      <c r="G3004">
        <f>(order_items[[#This Row],[quantity]]*order_items[[#This Row],[list_price]]-order_items[[#This Row],[discount]])</f>
        <v>9999.91</v>
      </c>
      <c r="H3004" t="str">
        <f>VLOOKUP(I3004, 'categories'!$A$2:$B$1000, 2, FALSE)</f>
        <v>Electric Bikes</v>
      </c>
      <c r="I3004">
        <f>VLOOKUP(C3004, products!$A$2:$D$1000, 4, FALSE)</f>
        <v>5</v>
      </c>
      <c r="J3004" t="str">
        <f>VLOOKUP(D3004, stores!$A$2:$B$1000, 2, FALSE)</f>
        <v>Baldwin Bikes</v>
      </c>
      <c r="K3004" t="str">
        <f>VLOOKUP(C:C,products!$A$2:$B$1000,2,)</f>
        <v>Trek Powerfly 8 FS Plus - 2017</v>
      </c>
    </row>
    <row r="3005" spans="1:11" x14ac:dyDescent="0.25">
      <c r="A3005">
        <v>1041</v>
      </c>
      <c r="B3005">
        <v>3</v>
      </c>
      <c r="C3005">
        <v>94</v>
      </c>
      <c r="D3005">
        <v>2</v>
      </c>
      <c r="E3005">
        <v>249.99</v>
      </c>
      <c r="F3005">
        <v>0.1</v>
      </c>
      <c r="G3005">
        <f>(order_items[[#This Row],[quantity]]*order_items[[#This Row],[list_price]]-order_items[[#This Row],[discount]])</f>
        <v>499.88</v>
      </c>
      <c r="H3005" t="str">
        <f>VLOOKUP(I3005, 'categories'!$A$2:$B$1000, 2, FALSE)</f>
        <v>Children Bicycles</v>
      </c>
      <c r="I3005">
        <f>VLOOKUP(C3005, products!$A$2:$D$1000, 4, FALSE)</f>
        <v>1</v>
      </c>
      <c r="J3005" t="str">
        <f>VLOOKUP(D3005, stores!$A$2:$B$1000, 2, FALSE)</f>
        <v>Baldwin Bikes</v>
      </c>
      <c r="K3005" t="str">
        <f>VLOOKUP(C:C,products!$A$2:$B$1000,2,)</f>
        <v>Haro Shredder Pro 20 - 2017</v>
      </c>
    </row>
    <row r="3006" spans="1:11" x14ac:dyDescent="0.25">
      <c r="A3006">
        <v>1042</v>
      </c>
      <c r="B3006">
        <v>1</v>
      </c>
      <c r="C3006">
        <v>23</v>
      </c>
      <c r="D3006">
        <v>1</v>
      </c>
      <c r="E3006">
        <v>299.99</v>
      </c>
      <c r="F3006">
        <v>0.1</v>
      </c>
      <c r="G3006">
        <f>(order_items[[#This Row],[quantity]]*order_items[[#This Row],[list_price]]-order_items[[#This Row],[discount]])</f>
        <v>299.89</v>
      </c>
      <c r="H3006" t="str">
        <f>VLOOKUP(I3006, 'categories'!$A$2:$B$1000, 2, FALSE)</f>
        <v>Children Bicycles</v>
      </c>
      <c r="I3006">
        <f>VLOOKUP(C3006, products!$A$2:$D$1000, 4, FALSE)</f>
        <v>1</v>
      </c>
      <c r="J3006" t="str">
        <f>VLOOKUP(D3006, stores!$A$2:$B$1000, 2, FALSE)</f>
        <v>Santa Cruz Bikes</v>
      </c>
      <c r="K3006" t="str">
        <f>VLOOKUP(C:C,products!$A$2:$B$1000,2,)</f>
        <v>Electra Girl's Hawaii 1 (20-inch) - 2015/2016</v>
      </c>
    </row>
    <row r="3007" spans="1:11" x14ac:dyDescent="0.25">
      <c r="A3007">
        <v>1043</v>
      </c>
      <c r="B3007">
        <v>1</v>
      </c>
      <c r="C3007">
        <v>55</v>
      </c>
      <c r="D3007">
        <v>2</v>
      </c>
      <c r="E3007">
        <v>2699.99</v>
      </c>
      <c r="F3007">
        <v>0.1</v>
      </c>
      <c r="G3007">
        <f>(order_items[[#This Row],[quantity]]*order_items[[#This Row],[list_price]]-order_items[[#This Row],[discount]])</f>
        <v>5399.8799999999992</v>
      </c>
      <c r="H3007" t="str">
        <f>VLOOKUP(I3007, 'categories'!$A$2:$B$1000, 2, FALSE)</f>
        <v>Road Bikes</v>
      </c>
      <c r="I3007">
        <f>VLOOKUP(C3007, products!$A$2:$D$1000, 4, FALSE)</f>
        <v>7</v>
      </c>
      <c r="J3007" t="str">
        <f>VLOOKUP(D3007, stores!$A$2:$B$1000, 2, FALSE)</f>
        <v>Baldwin Bikes</v>
      </c>
      <c r="K3007" t="str">
        <f>VLOOKUP(C:C,products!$A$2:$B$1000,2,)</f>
        <v>Trek Domane S 6 - 2017</v>
      </c>
    </row>
    <row r="3008" spans="1:11" x14ac:dyDescent="0.25">
      <c r="A3008">
        <v>1043</v>
      </c>
      <c r="B3008">
        <v>2</v>
      </c>
      <c r="C3008">
        <v>20</v>
      </c>
      <c r="D3008">
        <v>1</v>
      </c>
      <c r="E3008">
        <v>599.99</v>
      </c>
      <c r="F3008">
        <v>7.0000000000000007E-2</v>
      </c>
      <c r="G3008">
        <f>(order_items[[#This Row],[quantity]]*order_items[[#This Row],[list_price]]-order_items[[#This Row],[discount]])</f>
        <v>599.91999999999996</v>
      </c>
      <c r="H3008" t="str">
        <f>VLOOKUP(I3008, 'categories'!$A$2:$B$1000, 2, FALSE)</f>
        <v>Cruisers Bicycles</v>
      </c>
      <c r="I3008">
        <f>VLOOKUP(C3008, products!$A$2:$D$1000, 4, FALSE)</f>
        <v>3</v>
      </c>
      <c r="J3008" t="str">
        <f>VLOOKUP(D3008, stores!$A$2:$B$1000, 2, FALSE)</f>
        <v>Santa Cruz Bikes</v>
      </c>
      <c r="K3008" t="str">
        <f>VLOOKUP(C:C,products!$A$2:$B$1000,2,)</f>
        <v>Electra Townie Original 7D EQ - Women's - 2016</v>
      </c>
    </row>
    <row r="3009" spans="1:11" x14ac:dyDescent="0.25">
      <c r="A3009">
        <v>1044</v>
      </c>
      <c r="B3009">
        <v>1</v>
      </c>
      <c r="C3009">
        <v>97</v>
      </c>
      <c r="D3009">
        <v>2</v>
      </c>
      <c r="E3009">
        <v>349.99</v>
      </c>
      <c r="F3009">
        <v>0.1</v>
      </c>
      <c r="G3009">
        <f>(order_items[[#This Row],[quantity]]*order_items[[#This Row],[list_price]]-order_items[[#This Row],[discount]])</f>
        <v>699.88</v>
      </c>
      <c r="H3009" t="str">
        <f>VLOOKUP(I3009, 'categories'!$A$2:$B$1000, 2, FALSE)</f>
        <v>Children Bicycles</v>
      </c>
      <c r="I3009">
        <f>VLOOKUP(C3009, products!$A$2:$D$1000, 4, FALSE)</f>
        <v>1</v>
      </c>
      <c r="J3009" t="str">
        <f>VLOOKUP(D3009, stores!$A$2:$B$1000, 2, FALSE)</f>
        <v>Baldwin Bikes</v>
      </c>
      <c r="K3009" t="str">
        <f>VLOOKUP(C:C,products!$A$2:$B$1000,2,)</f>
        <v>Electra Savannah 3i (20-inch) - Girl's - 2017</v>
      </c>
    </row>
    <row r="3010" spans="1:11" x14ac:dyDescent="0.25">
      <c r="A3010">
        <v>1045</v>
      </c>
      <c r="B3010">
        <v>1</v>
      </c>
      <c r="C3010">
        <v>28</v>
      </c>
      <c r="D3010">
        <v>1</v>
      </c>
      <c r="E3010">
        <v>2499.9899999999998</v>
      </c>
      <c r="F3010">
        <v>0.05</v>
      </c>
      <c r="G3010">
        <f>(order_items[[#This Row],[quantity]]*order_items[[#This Row],[list_price]]-order_items[[#This Row],[discount]])</f>
        <v>2499.9399999999996</v>
      </c>
      <c r="H3010" t="str">
        <f>VLOOKUP(I3010, 'categories'!$A$2:$B$1000, 2, FALSE)</f>
        <v>Mountain Bikes</v>
      </c>
      <c r="I3010">
        <f>VLOOKUP(C3010, products!$A$2:$D$1000, 4, FALSE)</f>
        <v>6</v>
      </c>
      <c r="J3010" t="str">
        <f>VLOOKUP(D3010, stores!$A$2:$B$1000, 2, FALSE)</f>
        <v>Santa Cruz Bikes</v>
      </c>
      <c r="K3010" t="str">
        <f>VLOOKUP(C:C,products!$A$2:$B$1000,2,)</f>
        <v>Surly Karate Monkey 27.5+ Frameset - 2017</v>
      </c>
    </row>
    <row r="3011" spans="1:11" x14ac:dyDescent="0.25">
      <c r="A3011">
        <v>1045</v>
      </c>
      <c r="B3011">
        <v>2</v>
      </c>
      <c r="C3011">
        <v>104</v>
      </c>
      <c r="D3011">
        <v>2</v>
      </c>
      <c r="E3011">
        <v>481.99</v>
      </c>
      <c r="F3011">
        <v>0.05</v>
      </c>
      <c r="G3011">
        <f>(order_items[[#This Row],[quantity]]*order_items[[#This Row],[list_price]]-order_items[[#This Row],[discount]])</f>
        <v>963.93000000000006</v>
      </c>
      <c r="H3011" t="str">
        <f>VLOOKUP(I3011, 'categories'!$A$2:$B$1000, 2, FALSE)</f>
        <v>Comfort Bicycles</v>
      </c>
      <c r="I3011">
        <f>VLOOKUP(C3011, products!$A$2:$D$1000, 4, FALSE)</f>
        <v>2</v>
      </c>
      <c r="J3011" t="str">
        <f>VLOOKUP(D3011, stores!$A$2:$B$1000, 2, FALSE)</f>
        <v>Baldwin Bikes</v>
      </c>
      <c r="K3011" t="str">
        <f>VLOOKUP(C:C,products!$A$2:$B$1000,2,)</f>
        <v>Sun Bicycles Streamway - 2017</v>
      </c>
    </row>
    <row r="3012" spans="1:11" x14ac:dyDescent="0.25">
      <c r="A3012">
        <v>1046</v>
      </c>
      <c r="B3012">
        <v>1</v>
      </c>
      <c r="C3012">
        <v>60</v>
      </c>
      <c r="D3012">
        <v>1</v>
      </c>
      <c r="E3012">
        <v>1559.99</v>
      </c>
      <c r="F3012">
        <v>7.0000000000000007E-2</v>
      </c>
      <c r="G3012">
        <f>(order_items[[#This Row],[quantity]]*order_items[[#This Row],[list_price]]-order_items[[#This Row],[discount]])</f>
        <v>1559.92</v>
      </c>
      <c r="H3012" t="str">
        <f>VLOOKUP(I3012, 'categories'!$A$2:$B$1000, 2, FALSE)</f>
        <v>Electric Bikes</v>
      </c>
      <c r="I3012">
        <f>VLOOKUP(C3012, products!$A$2:$D$1000, 4, FALSE)</f>
        <v>5</v>
      </c>
      <c r="J3012" t="str">
        <f>VLOOKUP(D3012, stores!$A$2:$B$1000, 2, FALSE)</f>
        <v>Santa Cruz Bikes</v>
      </c>
      <c r="K3012" t="str">
        <f>VLOOKUP(C:C,products!$A$2:$B$1000,2,)</f>
        <v>Sun Bicycles ElectroLite - 2017</v>
      </c>
    </row>
    <row r="3013" spans="1:11" x14ac:dyDescent="0.25">
      <c r="A3013">
        <v>1046</v>
      </c>
      <c r="B3013">
        <v>2</v>
      </c>
      <c r="C3013">
        <v>79</v>
      </c>
      <c r="D3013">
        <v>1</v>
      </c>
      <c r="E3013">
        <v>402.99</v>
      </c>
      <c r="F3013">
        <v>7.0000000000000007E-2</v>
      </c>
      <c r="G3013">
        <f>(order_items[[#This Row],[quantity]]*order_items[[#This Row],[list_price]]-order_items[[#This Row],[discount]])</f>
        <v>402.92</v>
      </c>
      <c r="H3013" t="str">
        <f>VLOOKUP(I3013, 'categories'!$A$2:$B$1000, 2, FALSE)</f>
        <v>Cruisers Bicycles</v>
      </c>
      <c r="I3013">
        <f>VLOOKUP(C3013, products!$A$2:$D$1000, 4, FALSE)</f>
        <v>3</v>
      </c>
      <c r="J3013" t="str">
        <f>VLOOKUP(D3013, stores!$A$2:$B$1000, 2, FALSE)</f>
        <v>Santa Cruz Bikes</v>
      </c>
      <c r="K3013" t="str">
        <f>VLOOKUP(C:C,products!$A$2:$B$1000,2,)</f>
        <v>Sun Bicycles Boardwalk (24-inch Wheels) - 2017</v>
      </c>
    </row>
    <row r="3014" spans="1:11" x14ac:dyDescent="0.25">
      <c r="A3014">
        <v>1046</v>
      </c>
      <c r="B3014">
        <v>3</v>
      </c>
      <c r="C3014">
        <v>32</v>
      </c>
      <c r="D3014">
        <v>1</v>
      </c>
      <c r="E3014">
        <v>469.99</v>
      </c>
      <c r="F3014">
        <v>7.0000000000000007E-2</v>
      </c>
      <c r="G3014">
        <f>(order_items[[#This Row],[quantity]]*order_items[[#This Row],[list_price]]-order_items[[#This Row],[discount]])</f>
        <v>469.92</v>
      </c>
      <c r="H3014" t="str">
        <f>VLOOKUP(I3014, 'categories'!$A$2:$B$1000, 2, FALSE)</f>
        <v>Mountain Bikes</v>
      </c>
      <c r="I3014">
        <f>VLOOKUP(C3014, products!$A$2:$D$1000, 4, FALSE)</f>
        <v>6</v>
      </c>
      <c r="J3014" t="str">
        <f>VLOOKUP(D3014, stores!$A$2:$B$1000, 2, FALSE)</f>
        <v>Santa Cruz Bikes</v>
      </c>
      <c r="K3014" t="str">
        <f>VLOOKUP(C:C,products!$A$2:$B$1000,2,)</f>
        <v>Trek Farley Alloy Frameset - 2017</v>
      </c>
    </row>
    <row r="3015" spans="1:11" x14ac:dyDescent="0.25">
      <c r="A3015">
        <v>1046</v>
      </c>
      <c r="B3015">
        <v>4</v>
      </c>
      <c r="C3015">
        <v>41</v>
      </c>
      <c r="D3015">
        <v>2</v>
      </c>
      <c r="E3015">
        <v>1469.99</v>
      </c>
      <c r="F3015">
        <v>0.1</v>
      </c>
      <c r="G3015">
        <f>(order_items[[#This Row],[quantity]]*order_items[[#This Row],[list_price]]-order_items[[#This Row],[discount]])</f>
        <v>2939.88</v>
      </c>
      <c r="H3015" t="str">
        <f>VLOOKUP(I3015, 'categories'!$A$2:$B$1000, 2, FALSE)</f>
        <v>Mountain Bikes</v>
      </c>
      <c r="I3015">
        <f>VLOOKUP(C3015, products!$A$2:$D$1000, 4, FALSE)</f>
        <v>6</v>
      </c>
      <c r="J3015" t="str">
        <f>VLOOKUP(D3015, stores!$A$2:$B$1000, 2, FALSE)</f>
        <v>Baldwin Bikes</v>
      </c>
      <c r="K3015" t="str">
        <f>VLOOKUP(C:C,products!$A$2:$B$1000,2,)</f>
        <v>Haro Shift R3 - 2017</v>
      </c>
    </row>
    <row r="3016" spans="1:11" x14ac:dyDescent="0.25">
      <c r="A3016">
        <v>1046</v>
      </c>
      <c r="B3016">
        <v>5</v>
      </c>
      <c r="C3016">
        <v>17</v>
      </c>
      <c r="D3016">
        <v>2</v>
      </c>
      <c r="E3016">
        <v>429</v>
      </c>
      <c r="F3016">
        <v>0.05</v>
      </c>
      <c r="G3016">
        <f>(order_items[[#This Row],[quantity]]*order_items[[#This Row],[list_price]]-order_items[[#This Row],[discount]])</f>
        <v>857.95</v>
      </c>
      <c r="H3016" t="str">
        <f>VLOOKUP(I3016, 'categories'!$A$2:$B$1000, 2, FALSE)</f>
        <v>Cruisers Bicycles</v>
      </c>
      <c r="I3016">
        <f>VLOOKUP(C3016, products!$A$2:$D$1000, 4, FALSE)</f>
        <v>3</v>
      </c>
      <c r="J3016" t="str">
        <f>VLOOKUP(D3016, stores!$A$2:$B$1000, 2, FALSE)</f>
        <v>Baldwin Bikes</v>
      </c>
      <c r="K3016" t="str">
        <f>VLOOKUP(C:C,products!$A$2:$B$1000,2,)</f>
        <v>Pure Cycles Vine 8-Speed - 2016</v>
      </c>
    </row>
    <row r="3017" spans="1:11" x14ac:dyDescent="0.25">
      <c r="A3017">
        <v>1047</v>
      </c>
      <c r="B3017">
        <v>1</v>
      </c>
      <c r="C3017">
        <v>28</v>
      </c>
      <c r="D3017">
        <v>2</v>
      </c>
      <c r="E3017">
        <v>2499.9899999999998</v>
      </c>
      <c r="F3017">
        <v>0.1</v>
      </c>
      <c r="G3017">
        <f>(order_items[[#This Row],[quantity]]*order_items[[#This Row],[list_price]]-order_items[[#This Row],[discount]])</f>
        <v>4999.8799999999992</v>
      </c>
      <c r="H3017" t="str">
        <f>VLOOKUP(I3017, 'categories'!$A$2:$B$1000, 2, FALSE)</f>
        <v>Mountain Bikes</v>
      </c>
      <c r="I3017">
        <f>VLOOKUP(C3017, products!$A$2:$D$1000, 4, FALSE)</f>
        <v>6</v>
      </c>
      <c r="J3017" t="str">
        <f>VLOOKUP(D3017, stores!$A$2:$B$1000, 2, FALSE)</f>
        <v>Baldwin Bikes</v>
      </c>
      <c r="K3017" t="str">
        <f>VLOOKUP(C:C,products!$A$2:$B$1000,2,)</f>
        <v>Surly Karate Monkey 27.5+ Frameset - 2017</v>
      </c>
    </row>
    <row r="3018" spans="1:11" x14ac:dyDescent="0.25">
      <c r="A3018">
        <v>1047</v>
      </c>
      <c r="B3018">
        <v>2</v>
      </c>
      <c r="C3018">
        <v>78</v>
      </c>
      <c r="D3018">
        <v>1</v>
      </c>
      <c r="E3018">
        <v>647.99</v>
      </c>
      <c r="F3018">
        <v>0.2</v>
      </c>
      <c r="G3018">
        <f>(order_items[[#This Row],[quantity]]*order_items[[#This Row],[list_price]]-order_items[[#This Row],[discount]])</f>
        <v>647.79</v>
      </c>
      <c r="H3018" t="str">
        <f>VLOOKUP(I3018, 'categories'!$A$2:$B$1000, 2, FALSE)</f>
        <v>Cruisers Bicycles</v>
      </c>
      <c r="I3018">
        <f>VLOOKUP(C3018, products!$A$2:$D$1000, 4, FALSE)</f>
        <v>3</v>
      </c>
      <c r="J3018" t="str">
        <f>VLOOKUP(D3018, stores!$A$2:$B$1000, 2, FALSE)</f>
        <v>Santa Cruz Bikes</v>
      </c>
      <c r="K3018" t="str">
        <f>VLOOKUP(C:C,products!$A$2:$B$1000,2,)</f>
        <v>Sun Bicycles Biscayne Tandem CB - 2017</v>
      </c>
    </row>
    <row r="3019" spans="1:11" x14ac:dyDescent="0.25">
      <c r="A3019">
        <v>1047</v>
      </c>
      <c r="B3019">
        <v>3</v>
      </c>
      <c r="C3019">
        <v>35</v>
      </c>
      <c r="D3019">
        <v>1</v>
      </c>
      <c r="E3019">
        <v>832.99</v>
      </c>
      <c r="F3019">
        <v>0.05</v>
      </c>
      <c r="G3019">
        <f>(order_items[[#This Row],[quantity]]*order_items[[#This Row],[list_price]]-order_items[[#This Row],[discount]])</f>
        <v>832.94</v>
      </c>
      <c r="H3019" t="str">
        <f>VLOOKUP(I3019, 'categories'!$A$2:$B$1000, 2, FALSE)</f>
        <v>Mountain Bikes</v>
      </c>
      <c r="I3019">
        <f>VLOOKUP(C3019, products!$A$2:$D$1000, 4, FALSE)</f>
        <v>6</v>
      </c>
      <c r="J3019" t="str">
        <f>VLOOKUP(D3019, stores!$A$2:$B$1000, 2, FALSE)</f>
        <v>Santa Cruz Bikes</v>
      </c>
      <c r="K3019" t="str">
        <f>VLOOKUP(C:C,products!$A$2:$B$1000,2,)</f>
        <v>Sun Bicycles Spider 3i - 2017</v>
      </c>
    </row>
    <row r="3020" spans="1:11" x14ac:dyDescent="0.25">
      <c r="A3020">
        <v>1047</v>
      </c>
      <c r="B3020">
        <v>4</v>
      </c>
      <c r="C3020">
        <v>49</v>
      </c>
      <c r="D3020">
        <v>1</v>
      </c>
      <c r="E3020">
        <v>3499.99</v>
      </c>
      <c r="F3020">
        <v>0.05</v>
      </c>
      <c r="G3020">
        <f>(order_items[[#This Row],[quantity]]*order_items[[#This Row],[list_price]]-order_items[[#This Row],[discount]])</f>
        <v>3499.9399999999996</v>
      </c>
      <c r="H3020" t="str">
        <f>VLOOKUP(I3020, 'categories'!$A$2:$B$1000, 2, FALSE)</f>
        <v>Road Bikes</v>
      </c>
      <c r="I3020">
        <f>VLOOKUP(C3020, products!$A$2:$D$1000, 4, FALSE)</f>
        <v>7</v>
      </c>
      <c r="J3020" t="str">
        <f>VLOOKUP(D3020, stores!$A$2:$B$1000, 2, FALSE)</f>
        <v>Santa Cruz Bikes</v>
      </c>
      <c r="K3020" t="str">
        <f>VLOOKUP(C:C,products!$A$2:$B$1000,2,)</f>
        <v>Trek Domane SL 6 - 2017</v>
      </c>
    </row>
    <row r="3021" spans="1:11" x14ac:dyDescent="0.25">
      <c r="A3021">
        <v>1048</v>
      </c>
      <c r="B3021">
        <v>1</v>
      </c>
      <c r="C3021">
        <v>3</v>
      </c>
      <c r="D3021">
        <v>2</v>
      </c>
      <c r="E3021">
        <v>999.99</v>
      </c>
      <c r="F3021">
        <v>0.1</v>
      </c>
      <c r="G3021">
        <f>(order_items[[#This Row],[quantity]]*order_items[[#This Row],[list_price]]-order_items[[#This Row],[discount]])</f>
        <v>1999.88</v>
      </c>
      <c r="H3021" t="str">
        <f>VLOOKUP(I3021, 'categories'!$A$2:$B$1000, 2, FALSE)</f>
        <v>Mountain Bikes</v>
      </c>
      <c r="I3021">
        <f>VLOOKUP(C3021, products!$A$2:$D$1000, 4, FALSE)</f>
        <v>6</v>
      </c>
      <c r="J3021" t="str">
        <f>VLOOKUP(D3021, stores!$A$2:$B$1000, 2, FALSE)</f>
        <v>Baldwin Bikes</v>
      </c>
      <c r="K3021" t="str">
        <f>VLOOKUP(C:C,products!$A$2:$B$1000,2,)</f>
        <v>Surly Wednesday Frameset - 2016</v>
      </c>
    </row>
    <row r="3022" spans="1:11" x14ac:dyDescent="0.25">
      <c r="A3022">
        <v>1048</v>
      </c>
      <c r="B3022">
        <v>2</v>
      </c>
      <c r="C3022">
        <v>37</v>
      </c>
      <c r="D3022">
        <v>1</v>
      </c>
      <c r="E3022">
        <v>379.99</v>
      </c>
      <c r="F3022">
        <v>0.1</v>
      </c>
      <c r="G3022">
        <f>(order_items[[#This Row],[quantity]]*order_items[[#This Row],[list_price]]-order_items[[#This Row],[discount]])</f>
        <v>379.89</v>
      </c>
      <c r="H3022" t="str">
        <f>VLOOKUP(I3022, 'categories'!$A$2:$B$1000, 2, FALSE)</f>
        <v>Mountain Bikes</v>
      </c>
      <c r="I3022">
        <f>VLOOKUP(C3022, products!$A$2:$D$1000, 4, FALSE)</f>
        <v>6</v>
      </c>
      <c r="J3022" t="str">
        <f>VLOOKUP(D3022, stores!$A$2:$B$1000, 2, FALSE)</f>
        <v>Santa Cruz Bikes</v>
      </c>
      <c r="K3022" t="str">
        <f>VLOOKUP(C:C,products!$A$2:$B$1000,2,)</f>
        <v>Haro Flightline One ST - 2017</v>
      </c>
    </row>
    <row r="3023" spans="1:11" x14ac:dyDescent="0.25">
      <c r="A3023">
        <v>1048</v>
      </c>
      <c r="B3023">
        <v>3</v>
      </c>
      <c r="C3023">
        <v>94</v>
      </c>
      <c r="D3023">
        <v>1</v>
      </c>
      <c r="E3023">
        <v>249.99</v>
      </c>
      <c r="F3023">
        <v>0.05</v>
      </c>
      <c r="G3023">
        <f>(order_items[[#This Row],[quantity]]*order_items[[#This Row],[list_price]]-order_items[[#This Row],[discount]])</f>
        <v>249.94</v>
      </c>
      <c r="H3023" t="str">
        <f>VLOOKUP(I3023, 'categories'!$A$2:$B$1000, 2, FALSE)</f>
        <v>Children Bicycles</v>
      </c>
      <c r="I3023">
        <f>VLOOKUP(C3023, products!$A$2:$D$1000, 4, FALSE)</f>
        <v>1</v>
      </c>
      <c r="J3023" t="str">
        <f>VLOOKUP(D3023, stores!$A$2:$B$1000, 2, FALSE)</f>
        <v>Santa Cruz Bikes</v>
      </c>
      <c r="K3023" t="str">
        <f>VLOOKUP(C:C,products!$A$2:$B$1000,2,)</f>
        <v>Haro Shredder Pro 20 - 2017</v>
      </c>
    </row>
    <row r="3024" spans="1:11" x14ac:dyDescent="0.25">
      <c r="A3024">
        <v>1049</v>
      </c>
      <c r="B3024">
        <v>1</v>
      </c>
      <c r="C3024">
        <v>9</v>
      </c>
      <c r="D3024">
        <v>1</v>
      </c>
      <c r="E3024">
        <v>2999.99</v>
      </c>
      <c r="F3024">
        <v>0.1</v>
      </c>
      <c r="G3024">
        <f>(order_items[[#This Row],[quantity]]*order_items[[#This Row],[list_price]]-order_items[[#This Row],[discount]])</f>
        <v>2999.89</v>
      </c>
      <c r="H3024" t="str">
        <f>VLOOKUP(I3024, 'categories'!$A$2:$B$1000, 2, FALSE)</f>
        <v>Electric Bikes</v>
      </c>
      <c r="I3024">
        <f>VLOOKUP(C3024, products!$A$2:$D$1000, 4, FALSE)</f>
        <v>5</v>
      </c>
      <c r="J3024" t="str">
        <f>VLOOKUP(D3024, stores!$A$2:$B$1000, 2, FALSE)</f>
        <v>Santa Cruz Bikes</v>
      </c>
      <c r="K3024" t="str">
        <f>VLOOKUP(C:C,products!$A$2:$B$1000,2,)</f>
        <v>Trek Conduit+ - 2016</v>
      </c>
    </row>
    <row r="3025" spans="1:11" x14ac:dyDescent="0.25">
      <c r="A3025">
        <v>1049</v>
      </c>
      <c r="B3025">
        <v>2</v>
      </c>
      <c r="C3025">
        <v>36</v>
      </c>
      <c r="D3025">
        <v>2</v>
      </c>
      <c r="E3025">
        <v>832.99</v>
      </c>
      <c r="F3025">
        <v>0.05</v>
      </c>
      <c r="G3025">
        <f>(order_items[[#This Row],[quantity]]*order_items[[#This Row],[list_price]]-order_items[[#This Row],[discount]])</f>
        <v>1665.93</v>
      </c>
      <c r="H3025" t="str">
        <f>VLOOKUP(I3025, 'categories'!$A$2:$B$1000, 2, FALSE)</f>
        <v>Mountain Bikes</v>
      </c>
      <c r="I3025">
        <f>VLOOKUP(C3025, products!$A$2:$D$1000, 4, FALSE)</f>
        <v>6</v>
      </c>
      <c r="J3025" t="str">
        <f>VLOOKUP(D3025, stores!$A$2:$B$1000, 2, FALSE)</f>
        <v>Baldwin Bikes</v>
      </c>
      <c r="K3025" t="str">
        <f>VLOOKUP(C:C,products!$A$2:$B$1000,2,)</f>
        <v>Surly Troll Frameset - 2017</v>
      </c>
    </row>
    <row r="3026" spans="1:11" x14ac:dyDescent="0.25">
      <c r="A3026">
        <v>1049</v>
      </c>
      <c r="B3026">
        <v>3</v>
      </c>
      <c r="C3026">
        <v>3</v>
      </c>
      <c r="D3026">
        <v>1</v>
      </c>
      <c r="E3026">
        <v>999.99</v>
      </c>
      <c r="F3026">
        <v>0.1</v>
      </c>
      <c r="G3026">
        <f>(order_items[[#This Row],[quantity]]*order_items[[#This Row],[list_price]]-order_items[[#This Row],[discount]])</f>
        <v>999.89</v>
      </c>
      <c r="H3026" t="str">
        <f>VLOOKUP(I3026, 'categories'!$A$2:$B$1000, 2, FALSE)</f>
        <v>Mountain Bikes</v>
      </c>
      <c r="I3026">
        <f>VLOOKUP(C3026, products!$A$2:$D$1000, 4, FALSE)</f>
        <v>6</v>
      </c>
      <c r="J3026" t="str">
        <f>VLOOKUP(D3026, stores!$A$2:$B$1000, 2, FALSE)</f>
        <v>Santa Cruz Bikes</v>
      </c>
      <c r="K3026" t="str">
        <f>VLOOKUP(C:C,products!$A$2:$B$1000,2,)</f>
        <v>Surly Wednesday Frameset - 2016</v>
      </c>
    </row>
    <row r="3027" spans="1:11" x14ac:dyDescent="0.25">
      <c r="A3027">
        <v>1049</v>
      </c>
      <c r="B3027">
        <v>4</v>
      </c>
      <c r="C3027">
        <v>26</v>
      </c>
      <c r="D3027">
        <v>1</v>
      </c>
      <c r="E3027">
        <v>599.99</v>
      </c>
      <c r="F3027">
        <v>7.0000000000000007E-2</v>
      </c>
      <c r="G3027">
        <f>(order_items[[#This Row],[quantity]]*order_items[[#This Row],[list_price]]-order_items[[#This Row],[discount]])</f>
        <v>599.91999999999996</v>
      </c>
      <c r="H3027" t="str">
        <f>VLOOKUP(I3027, 'categories'!$A$2:$B$1000, 2, FALSE)</f>
        <v>Comfort Bicycles</v>
      </c>
      <c r="I3027">
        <f>VLOOKUP(C3027, products!$A$2:$D$1000, 4, FALSE)</f>
        <v>2</v>
      </c>
      <c r="J3027" t="str">
        <f>VLOOKUP(D3027, stores!$A$2:$B$1000, 2, FALSE)</f>
        <v>Santa Cruz Bikes</v>
      </c>
      <c r="K3027" t="str">
        <f>VLOOKUP(C:C,products!$A$2:$B$1000,2,)</f>
        <v>Electra Townie Original 7D EQ - 2016</v>
      </c>
    </row>
    <row r="3028" spans="1:11" x14ac:dyDescent="0.25">
      <c r="A3028">
        <v>1049</v>
      </c>
      <c r="B3028">
        <v>5</v>
      </c>
      <c r="C3028">
        <v>10</v>
      </c>
      <c r="D3028">
        <v>2</v>
      </c>
      <c r="E3028">
        <v>1549</v>
      </c>
      <c r="F3028">
        <v>0.05</v>
      </c>
      <c r="G3028">
        <f>(order_items[[#This Row],[quantity]]*order_items[[#This Row],[list_price]]-order_items[[#This Row],[discount]])</f>
        <v>3097.95</v>
      </c>
      <c r="H3028" t="str">
        <f>VLOOKUP(I3028, 'categories'!$A$2:$B$1000, 2, FALSE)</f>
        <v>Cyclocross Bicycles</v>
      </c>
      <c r="I3028">
        <f>VLOOKUP(C3028, products!$A$2:$D$1000, 4, FALSE)</f>
        <v>4</v>
      </c>
      <c r="J3028" t="str">
        <f>VLOOKUP(D3028, stores!$A$2:$B$1000, 2, FALSE)</f>
        <v>Baldwin Bikes</v>
      </c>
      <c r="K3028" t="str">
        <f>VLOOKUP(C:C,products!$A$2:$B$1000,2,)</f>
        <v>Surly Straggler - 2016</v>
      </c>
    </row>
    <row r="3029" spans="1:11" x14ac:dyDescent="0.25">
      <c r="A3029">
        <v>1050</v>
      </c>
      <c r="B3029">
        <v>1</v>
      </c>
      <c r="C3029">
        <v>96</v>
      </c>
      <c r="D3029">
        <v>2</v>
      </c>
      <c r="E3029">
        <v>349.99</v>
      </c>
      <c r="F3029">
        <v>7.0000000000000007E-2</v>
      </c>
      <c r="G3029">
        <f>(order_items[[#This Row],[quantity]]*order_items[[#This Row],[list_price]]-order_items[[#This Row],[discount]])</f>
        <v>699.91</v>
      </c>
      <c r="H3029" t="str">
        <f>VLOOKUP(I3029, 'categories'!$A$2:$B$1000, 2, FALSE)</f>
        <v>Children Bicycles</v>
      </c>
      <c r="I3029">
        <f>VLOOKUP(C3029, products!$A$2:$D$1000, 4, FALSE)</f>
        <v>1</v>
      </c>
      <c r="J3029" t="str">
        <f>VLOOKUP(D3029, stores!$A$2:$B$1000, 2, FALSE)</f>
        <v>Baldwin Bikes</v>
      </c>
      <c r="K3029" t="str">
        <f>VLOOKUP(C:C,products!$A$2:$B$1000,2,)</f>
        <v>Electra Moto 3i (20-inch) - Boy's - 2017</v>
      </c>
    </row>
    <row r="3030" spans="1:11" x14ac:dyDescent="0.25">
      <c r="A3030">
        <v>1050</v>
      </c>
      <c r="B3030">
        <v>2</v>
      </c>
      <c r="C3030">
        <v>99</v>
      </c>
      <c r="D3030">
        <v>2</v>
      </c>
      <c r="E3030">
        <v>299.99</v>
      </c>
      <c r="F3030">
        <v>0.1</v>
      </c>
      <c r="G3030">
        <f>(order_items[[#This Row],[quantity]]*order_items[[#This Row],[list_price]]-order_items[[#This Row],[discount]])</f>
        <v>599.88</v>
      </c>
      <c r="H3030" t="str">
        <f>VLOOKUP(I3030, 'categories'!$A$2:$B$1000, 2, FALSE)</f>
        <v>Children Bicycles</v>
      </c>
      <c r="I3030">
        <f>VLOOKUP(C3030, products!$A$2:$D$1000, 4, FALSE)</f>
        <v>1</v>
      </c>
      <c r="J3030" t="str">
        <f>VLOOKUP(D3030, stores!$A$2:$B$1000, 2, FALSE)</f>
        <v>Baldwin Bikes</v>
      </c>
      <c r="K3030" t="str">
        <f>VLOOKUP(C:C,products!$A$2:$B$1000,2,)</f>
        <v>Electra Sugar Skulls 1 (20-inch) - Girl's - 2017</v>
      </c>
    </row>
    <row r="3031" spans="1:11" x14ac:dyDescent="0.25">
      <c r="A3031">
        <v>1050</v>
      </c>
      <c r="B3031">
        <v>3</v>
      </c>
      <c r="C3031">
        <v>45</v>
      </c>
      <c r="D3031">
        <v>2</v>
      </c>
      <c r="E3031">
        <v>869.99</v>
      </c>
      <c r="F3031">
        <v>0.2</v>
      </c>
      <c r="G3031">
        <f>(order_items[[#This Row],[quantity]]*order_items[[#This Row],[list_price]]-order_items[[#This Row],[discount]])</f>
        <v>1739.78</v>
      </c>
      <c r="H3031" t="str">
        <f>VLOOKUP(I3031, 'categories'!$A$2:$B$1000, 2, FALSE)</f>
        <v>Mountain Bikes</v>
      </c>
      <c r="I3031">
        <f>VLOOKUP(C3031, products!$A$2:$D$1000, 4, FALSE)</f>
        <v>6</v>
      </c>
      <c r="J3031" t="str">
        <f>VLOOKUP(D3031, stores!$A$2:$B$1000, 2, FALSE)</f>
        <v>Baldwin Bikes</v>
      </c>
      <c r="K3031" t="str">
        <f>VLOOKUP(C:C,products!$A$2:$B$1000,2,)</f>
        <v>Haro SR 1.2 - 2017</v>
      </c>
    </row>
    <row r="3032" spans="1:11" x14ac:dyDescent="0.25">
      <c r="A3032">
        <v>1050</v>
      </c>
      <c r="B3032">
        <v>4</v>
      </c>
      <c r="C3032">
        <v>14</v>
      </c>
      <c r="D3032">
        <v>2</v>
      </c>
      <c r="E3032">
        <v>269.99</v>
      </c>
      <c r="F3032">
        <v>0.2</v>
      </c>
      <c r="G3032">
        <f>(order_items[[#This Row],[quantity]]*order_items[[#This Row],[list_price]]-order_items[[#This Row],[discount]])</f>
        <v>539.78</v>
      </c>
      <c r="H3032" t="str">
        <f>VLOOKUP(I3032, 'categories'!$A$2:$B$1000, 2, FALSE)</f>
        <v>Cruisers Bicycles</v>
      </c>
      <c r="I3032">
        <f>VLOOKUP(C3032, products!$A$2:$D$1000, 4, FALSE)</f>
        <v>3</v>
      </c>
      <c r="J3032" t="str">
        <f>VLOOKUP(D3032, stores!$A$2:$B$1000, 2, FALSE)</f>
        <v>Baldwin Bikes</v>
      </c>
      <c r="K3032" t="str">
        <f>VLOOKUP(C:C,products!$A$2:$B$1000,2,)</f>
        <v>Electra Girl's Hawaii 1 (16-inch) - 2015/2016</v>
      </c>
    </row>
    <row r="3033" spans="1:11" x14ac:dyDescent="0.25">
      <c r="A3033">
        <v>1051</v>
      </c>
      <c r="B3033">
        <v>1</v>
      </c>
      <c r="C3033">
        <v>46</v>
      </c>
      <c r="D3033">
        <v>1</v>
      </c>
      <c r="E3033">
        <v>1409.99</v>
      </c>
      <c r="F3033">
        <v>0.2</v>
      </c>
      <c r="G3033">
        <f>(order_items[[#This Row],[quantity]]*order_items[[#This Row],[list_price]]-order_items[[#This Row],[discount]])</f>
        <v>1409.79</v>
      </c>
      <c r="H3033" t="str">
        <f>VLOOKUP(I3033, 'categories'!$A$2:$B$1000, 2, FALSE)</f>
        <v>Mountain Bikes</v>
      </c>
      <c r="I3033">
        <f>VLOOKUP(C3033, products!$A$2:$D$1000, 4, FALSE)</f>
        <v>6</v>
      </c>
      <c r="J3033" t="str">
        <f>VLOOKUP(D3033, stores!$A$2:$B$1000, 2, FALSE)</f>
        <v>Santa Cruz Bikes</v>
      </c>
      <c r="K3033" t="str">
        <f>VLOOKUP(C:C,products!$A$2:$B$1000,2,)</f>
        <v>Haro SR 1.3 - 2017</v>
      </c>
    </row>
    <row r="3034" spans="1:11" x14ac:dyDescent="0.25">
      <c r="A3034">
        <v>1052</v>
      </c>
      <c r="B3034">
        <v>1</v>
      </c>
      <c r="C3034">
        <v>7</v>
      </c>
      <c r="D3034">
        <v>1</v>
      </c>
      <c r="E3034">
        <v>3999.99</v>
      </c>
      <c r="F3034">
        <v>0.05</v>
      </c>
      <c r="G3034">
        <f>(order_items[[#This Row],[quantity]]*order_items[[#This Row],[list_price]]-order_items[[#This Row],[discount]])</f>
        <v>3999.9399999999996</v>
      </c>
      <c r="H3034" t="str">
        <f>VLOOKUP(I3034, 'categories'!$A$2:$B$1000, 2, FALSE)</f>
        <v>Mountain Bikes</v>
      </c>
      <c r="I3034">
        <f>VLOOKUP(C3034, products!$A$2:$D$1000, 4, FALSE)</f>
        <v>6</v>
      </c>
      <c r="J3034" t="str">
        <f>VLOOKUP(D3034, stores!$A$2:$B$1000, 2, FALSE)</f>
        <v>Santa Cruz Bikes</v>
      </c>
      <c r="K3034" t="str">
        <f>VLOOKUP(C:C,products!$A$2:$B$1000,2,)</f>
        <v>Trek Slash 8 27.5 - 2016</v>
      </c>
    </row>
    <row r="3035" spans="1:11" x14ac:dyDescent="0.25">
      <c r="A3035">
        <v>1052</v>
      </c>
      <c r="B3035">
        <v>2</v>
      </c>
      <c r="C3035">
        <v>103</v>
      </c>
      <c r="D3035">
        <v>1</v>
      </c>
      <c r="E3035">
        <v>551.99</v>
      </c>
      <c r="F3035">
        <v>0.05</v>
      </c>
      <c r="G3035">
        <f>(order_items[[#This Row],[quantity]]*order_items[[#This Row],[list_price]]-order_items[[#This Row],[discount]])</f>
        <v>551.94000000000005</v>
      </c>
      <c r="H3035" t="str">
        <f>VLOOKUP(I3035, 'categories'!$A$2:$B$1000, 2, FALSE)</f>
        <v>Comfort Bicycles</v>
      </c>
      <c r="I3035">
        <f>VLOOKUP(C3035, products!$A$2:$D$1000, 4, FALSE)</f>
        <v>2</v>
      </c>
      <c r="J3035" t="str">
        <f>VLOOKUP(D3035, stores!$A$2:$B$1000, 2, FALSE)</f>
        <v>Santa Cruz Bikes</v>
      </c>
      <c r="K3035" t="str">
        <f>VLOOKUP(C:C,products!$A$2:$B$1000,2,)</f>
        <v>Sun Bicycles Streamway 3 - 2017</v>
      </c>
    </row>
    <row r="3036" spans="1:11" x14ac:dyDescent="0.25">
      <c r="A3036">
        <v>1052</v>
      </c>
      <c r="B3036">
        <v>3</v>
      </c>
      <c r="C3036">
        <v>26</v>
      </c>
      <c r="D3036">
        <v>2</v>
      </c>
      <c r="E3036">
        <v>599.99</v>
      </c>
      <c r="F3036">
        <v>7.0000000000000007E-2</v>
      </c>
      <c r="G3036">
        <f>(order_items[[#This Row],[quantity]]*order_items[[#This Row],[list_price]]-order_items[[#This Row],[discount]])</f>
        <v>1199.9100000000001</v>
      </c>
      <c r="H3036" t="str">
        <f>VLOOKUP(I3036, 'categories'!$A$2:$B$1000, 2, FALSE)</f>
        <v>Comfort Bicycles</v>
      </c>
      <c r="I3036">
        <f>VLOOKUP(C3036, products!$A$2:$D$1000, 4, FALSE)</f>
        <v>2</v>
      </c>
      <c r="J3036" t="str">
        <f>VLOOKUP(D3036, stores!$A$2:$B$1000, 2, FALSE)</f>
        <v>Baldwin Bikes</v>
      </c>
      <c r="K3036" t="str">
        <f>VLOOKUP(C:C,products!$A$2:$B$1000,2,)</f>
        <v>Electra Townie Original 7D EQ - 2016</v>
      </c>
    </row>
    <row r="3037" spans="1:11" x14ac:dyDescent="0.25">
      <c r="A3037">
        <v>1053</v>
      </c>
      <c r="B3037">
        <v>1</v>
      </c>
      <c r="C3037">
        <v>49</v>
      </c>
      <c r="D3037">
        <v>2</v>
      </c>
      <c r="E3037">
        <v>3499.99</v>
      </c>
      <c r="F3037">
        <v>0.05</v>
      </c>
      <c r="G3037">
        <f>(order_items[[#This Row],[quantity]]*order_items[[#This Row],[list_price]]-order_items[[#This Row],[discount]])</f>
        <v>6999.9299999999994</v>
      </c>
      <c r="H3037" t="str">
        <f>VLOOKUP(I3037, 'categories'!$A$2:$B$1000, 2, FALSE)</f>
        <v>Road Bikes</v>
      </c>
      <c r="I3037">
        <f>VLOOKUP(C3037, products!$A$2:$D$1000, 4, FALSE)</f>
        <v>7</v>
      </c>
      <c r="J3037" t="str">
        <f>VLOOKUP(D3037, stores!$A$2:$B$1000, 2, FALSE)</f>
        <v>Baldwin Bikes</v>
      </c>
      <c r="K3037" t="str">
        <f>VLOOKUP(C:C,products!$A$2:$B$1000,2,)</f>
        <v>Trek Domane SL 6 - 2017</v>
      </c>
    </row>
    <row r="3038" spans="1:11" x14ac:dyDescent="0.25">
      <c r="A3038">
        <v>1053</v>
      </c>
      <c r="B3038">
        <v>2</v>
      </c>
      <c r="C3038">
        <v>26</v>
      </c>
      <c r="D3038">
        <v>2</v>
      </c>
      <c r="E3038">
        <v>599.99</v>
      </c>
      <c r="F3038">
        <v>0.2</v>
      </c>
      <c r="G3038">
        <f>(order_items[[#This Row],[quantity]]*order_items[[#This Row],[list_price]]-order_items[[#This Row],[discount]])</f>
        <v>1199.78</v>
      </c>
      <c r="H3038" t="str">
        <f>VLOOKUP(I3038, 'categories'!$A$2:$B$1000, 2, FALSE)</f>
        <v>Comfort Bicycles</v>
      </c>
      <c r="I3038">
        <f>VLOOKUP(C3038, products!$A$2:$D$1000, 4, FALSE)</f>
        <v>2</v>
      </c>
      <c r="J3038" t="str">
        <f>VLOOKUP(D3038, stores!$A$2:$B$1000, 2, FALSE)</f>
        <v>Baldwin Bikes</v>
      </c>
      <c r="K3038" t="str">
        <f>VLOOKUP(C:C,products!$A$2:$B$1000,2,)</f>
        <v>Electra Townie Original 7D EQ - 2016</v>
      </c>
    </row>
    <row r="3039" spans="1:11" x14ac:dyDescent="0.25">
      <c r="A3039">
        <v>1053</v>
      </c>
      <c r="B3039">
        <v>3</v>
      </c>
      <c r="C3039">
        <v>23</v>
      </c>
      <c r="D3039">
        <v>2</v>
      </c>
      <c r="E3039">
        <v>299.99</v>
      </c>
      <c r="F3039">
        <v>0.2</v>
      </c>
      <c r="G3039">
        <f>(order_items[[#This Row],[quantity]]*order_items[[#This Row],[list_price]]-order_items[[#This Row],[discount]])</f>
        <v>599.78</v>
      </c>
      <c r="H3039" t="str">
        <f>VLOOKUP(I3039, 'categories'!$A$2:$B$1000, 2, FALSE)</f>
        <v>Children Bicycles</v>
      </c>
      <c r="I3039">
        <f>VLOOKUP(C3039, products!$A$2:$D$1000, 4, FALSE)</f>
        <v>1</v>
      </c>
      <c r="J3039" t="str">
        <f>VLOOKUP(D3039, stores!$A$2:$B$1000, 2, FALSE)</f>
        <v>Baldwin Bikes</v>
      </c>
      <c r="K3039" t="str">
        <f>VLOOKUP(C:C,products!$A$2:$B$1000,2,)</f>
        <v>Electra Girl's Hawaii 1 (20-inch) - 2015/2016</v>
      </c>
    </row>
    <row r="3040" spans="1:11" x14ac:dyDescent="0.25">
      <c r="A3040">
        <v>1053</v>
      </c>
      <c r="B3040">
        <v>4</v>
      </c>
      <c r="C3040">
        <v>68</v>
      </c>
      <c r="D3040">
        <v>1</v>
      </c>
      <c r="E3040">
        <v>449.99</v>
      </c>
      <c r="F3040">
        <v>0.1</v>
      </c>
      <c r="G3040">
        <f>(order_items[[#This Row],[quantity]]*order_items[[#This Row],[list_price]]-order_items[[#This Row],[discount]])</f>
        <v>449.89</v>
      </c>
      <c r="H3040" t="str">
        <f>VLOOKUP(I3040, 'categories'!$A$2:$B$1000, 2, FALSE)</f>
        <v>Cruisers Bicycles</v>
      </c>
      <c r="I3040">
        <f>VLOOKUP(C3040, products!$A$2:$D$1000, 4, FALSE)</f>
        <v>3</v>
      </c>
      <c r="J3040" t="str">
        <f>VLOOKUP(D3040, stores!$A$2:$B$1000, 2, FALSE)</f>
        <v>Santa Cruz Bikes</v>
      </c>
      <c r="K3040" t="str">
        <f>VLOOKUP(C:C,products!$A$2:$B$1000,2,)</f>
        <v>Sun Bicycles Cruz 3 - 2017</v>
      </c>
    </row>
    <row r="3041" spans="1:11" x14ac:dyDescent="0.25">
      <c r="A3041">
        <v>1053</v>
      </c>
      <c r="B3041">
        <v>5</v>
      </c>
      <c r="C3041">
        <v>73</v>
      </c>
      <c r="D3041">
        <v>2</v>
      </c>
      <c r="E3041">
        <v>749.99</v>
      </c>
      <c r="F3041">
        <v>0.05</v>
      </c>
      <c r="G3041">
        <f>(order_items[[#This Row],[quantity]]*order_items[[#This Row],[list_price]]-order_items[[#This Row],[discount]])</f>
        <v>1499.93</v>
      </c>
      <c r="H3041" t="str">
        <f>VLOOKUP(I3041, 'categories'!$A$2:$B$1000, 2, FALSE)</f>
        <v>Cruisers Bicycles</v>
      </c>
      <c r="I3041">
        <f>VLOOKUP(C3041, products!$A$2:$D$1000, 4, FALSE)</f>
        <v>3</v>
      </c>
      <c r="J3041" t="str">
        <f>VLOOKUP(D3041, stores!$A$2:$B$1000, 2, FALSE)</f>
        <v>Baldwin Bikes</v>
      </c>
      <c r="K3041" t="str">
        <f>VLOOKUP(C:C,products!$A$2:$B$1000,2,)</f>
        <v>Sun Bicycles Brickell Tandem 7 - 2017</v>
      </c>
    </row>
    <row r="3042" spans="1:11" x14ac:dyDescent="0.25">
      <c r="A3042">
        <v>1054</v>
      </c>
      <c r="B3042">
        <v>1</v>
      </c>
      <c r="C3042">
        <v>36</v>
      </c>
      <c r="D3042">
        <v>2</v>
      </c>
      <c r="E3042">
        <v>832.99</v>
      </c>
      <c r="F3042">
        <v>0.1</v>
      </c>
      <c r="G3042">
        <f>(order_items[[#This Row],[quantity]]*order_items[[#This Row],[list_price]]-order_items[[#This Row],[discount]])</f>
        <v>1665.88</v>
      </c>
      <c r="H3042" t="str">
        <f>VLOOKUP(I3042, 'categories'!$A$2:$B$1000, 2, FALSE)</f>
        <v>Mountain Bikes</v>
      </c>
      <c r="I3042">
        <f>VLOOKUP(C3042, products!$A$2:$D$1000, 4, FALSE)</f>
        <v>6</v>
      </c>
      <c r="J3042" t="str">
        <f>VLOOKUP(D3042, stores!$A$2:$B$1000, 2, FALSE)</f>
        <v>Baldwin Bikes</v>
      </c>
      <c r="K3042" t="str">
        <f>VLOOKUP(C:C,products!$A$2:$B$1000,2,)</f>
        <v>Surly Troll Frameset - 2017</v>
      </c>
    </row>
    <row r="3043" spans="1:11" x14ac:dyDescent="0.25">
      <c r="A3043">
        <v>1054</v>
      </c>
      <c r="B3043">
        <v>2</v>
      </c>
      <c r="C3043">
        <v>16</v>
      </c>
      <c r="D3043">
        <v>1</v>
      </c>
      <c r="E3043">
        <v>599.99</v>
      </c>
      <c r="F3043">
        <v>0.05</v>
      </c>
      <c r="G3043">
        <f>(order_items[[#This Row],[quantity]]*order_items[[#This Row],[list_price]]-order_items[[#This Row],[discount]])</f>
        <v>599.94000000000005</v>
      </c>
      <c r="H3043" t="str">
        <f>VLOOKUP(I3043, 'categories'!$A$2:$B$1000, 2, FALSE)</f>
        <v>Cruisers Bicycles</v>
      </c>
      <c r="I3043">
        <f>VLOOKUP(C3043, products!$A$2:$D$1000, 4, FALSE)</f>
        <v>3</v>
      </c>
      <c r="J3043" t="str">
        <f>VLOOKUP(D3043, stores!$A$2:$B$1000, 2, FALSE)</f>
        <v>Santa Cruz Bikes</v>
      </c>
      <c r="K3043" t="str">
        <f>VLOOKUP(C:C,products!$A$2:$B$1000,2,)</f>
        <v>Electra Townie Original 7D EQ - 2016</v>
      </c>
    </row>
    <row r="3044" spans="1:11" x14ac:dyDescent="0.25">
      <c r="A3044">
        <v>1055</v>
      </c>
      <c r="B3044">
        <v>1</v>
      </c>
      <c r="C3044">
        <v>43</v>
      </c>
      <c r="D3044">
        <v>2</v>
      </c>
      <c r="E3044">
        <v>5299.99</v>
      </c>
      <c r="F3044">
        <v>7.0000000000000007E-2</v>
      </c>
      <c r="G3044">
        <f>(order_items[[#This Row],[quantity]]*order_items[[#This Row],[list_price]]-order_items[[#This Row],[discount]])</f>
        <v>10599.91</v>
      </c>
      <c r="H3044" t="str">
        <f>VLOOKUP(I3044, 'categories'!$A$2:$B$1000, 2, FALSE)</f>
        <v>Mountain Bikes</v>
      </c>
      <c r="I3044">
        <f>VLOOKUP(C3044, products!$A$2:$D$1000, 4, FALSE)</f>
        <v>6</v>
      </c>
      <c r="J3044" t="str">
        <f>VLOOKUP(D3044, stores!$A$2:$B$1000, 2, FALSE)</f>
        <v>Baldwin Bikes</v>
      </c>
      <c r="K3044" t="str">
        <f>VLOOKUP(C:C,products!$A$2:$B$1000,2,)</f>
        <v>Trek Fuel EX 9.8 27.5 Plus - 2017</v>
      </c>
    </row>
    <row r="3045" spans="1:11" x14ac:dyDescent="0.25">
      <c r="A3045">
        <v>1055</v>
      </c>
      <c r="B3045">
        <v>2</v>
      </c>
      <c r="C3045">
        <v>101</v>
      </c>
      <c r="D3045">
        <v>2</v>
      </c>
      <c r="E3045">
        <v>339.99</v>
      </c>
      <c r="F3045">
        <v>0.2</v>
      </c>
      <c r="G3045">
        <f>(order_items[[#This Row],[quantity]]*order_items[[#This Row],[list_price]]-order_items[[#This Row],[discount]])</f>
        <v>679.78</v>
      </c>
      <c r="H3045" t="str">
        <f>VLOOKUP(I3045, 'categories'!$A$2:$B$1000, 2, FALSE)</f>
        <v>Children Bicycles</v>
      </c>
      <c r="I3045">
        <f>VLOOKUP(C3045, products!$A$2:$D$1000, 4, FALSE)</f>
        <v>1</v>
      </c>
      <c r="J3045" t="str">
        <f>VLOOKUP(D3045, stores!$A$2:$B$1000, 2, FALSE)</f>
        <v>Baldwin Bikes</v>
      </c>
      <c r="K3045" t="str">
        <f>VLOOKUP(C:C,products!$A$2:$B$1000,2,)</f>
        <v>Electra Townie 7D (20-inch) - Boys' - 2017</v>
      </c>
    </row>
    <row r="3046" spans="1:11" x14ac:dyDescent="0.25">
      <c r="A3046">
        <v>1055</v>
      </c>
      <c r="B3046">
        <v>3</v>
      </c>
      <c r="C3046">
        <v>12</v>
      </c>
      <c r="D3046">
        <v>2</v>
      </c>
      <c r="E3046">
        <v>549.99</v>
      </c>
      <c r="F3046">
        <v>0.1</v>
      </c>
      <c r="G3046">
        <f>(order_items[[#This Row],[quantity]]*order_items[[#This Row],[list_price]]-order_items[[#This Row],[discount]])</f>
        <v>1099.8800000000001</v>
      </c>
      <c r="H3046" t="str">
        <f>VLOOKUP(I3046, 'categories'!$A$2:$B$1000, 2, FALSE)</f>
        <v>Cruisers Bicycles</v>
      </c>
      <c r="I3046">
        <f>VLOOKUP(C3046, products!$A$2:$D$1000, 4, FALSE)</f>
        <v>3</v>
      </c>
      <c r="J3046" t="str">
        <f>VLOOKUP(D3046, stores!$A$2:$B$1000, 2, FALSE)</f>
        <v>Baldwin Bikes</v>
      </c>
      <c r="K3046" t="str">
        <f>VLOOKUP(C:C,products!$A$2:$B$1000,2,)</f>
        <v>Electra Townie Original 21D - 2016</v>
      </c>
    </row>
    <row r="3047" spans="1:11" x14ac:dyDescent="0.25">
      <c r="A3047">
        <v>1055</v>
      </c>
      <c r="B3047">
        <v>4</v>
      </c>
      <c r="C3047">
        <v>83</v>
      </c>
      <c r="D3047">
        <v>2</v>
      </c>
      <c r="E3047">
        <v>149.99</v>
      </c>
      <c r="F3047">
        <v>0.1</v>
      </c>
      <c r="G3047">
        <f>(order_items[[#This Row],[quantity]]*order_items[[#This Row],[list_price]]-order_items[[#This Row],[discount]])</f>
        <v>299.88</v>
      </c>
      <c r="H3047" t="str">
        <f>VLOOKUP(I3047, 'categories'!$A$2:$B$1000, 2, FALSE)</f>
        <v>Children Bicycles</v>
      </c>
      <c r="I3047">
        <f>VLOOKUP(C3047, products!$A$2:$D$1000, 4, FALSE)</f>
        <v>1</v>
      </c>
      <c r="J3047" t="str">
        <f>VLOOKUP(D3047, stores!$A$2:$B$1000, 2, FALSE)</f>
        <v>Baldwin Bikes</v>
      </c>
      <c r="K3047" t="str">
        <f>VLOOKUP(C:C,products!$A$2:$B$1000,2,)</f>
        <v>Trek Boy's Kickster - 2015/2017</v>
      </c>
    </row>
    <row r="3048" spans="1:11" x14ac:dyDescent="0.25">
      <c r="A3048">
        <v>1055</v>
      </c>
      <c r="B3048">
        <v>5</v>
      </c>
      <c r="C3048">
        <v>60</v>
      </c>
      <c r="D3048">
        <v>1</v>
      </c>
      <c r="E3048">
        <v>1559.99</v>
      </c>
      <c r="F3048">
        <v>0.2</v>
      </c>
      <c r="G3048">
        <f>(order_items[[#This Row],[quantity]]*order_items[[#This Row],[list_price]]-order_items[[#This Row],[discount]])</f>
        <v>1559.79</v>
      </c>
      <c r="H3048" t="str">
        <f>VLOOKUP(I3048, 'categories'!$A$2:$B$1000, 2, FALSE)</f>
        <v>Electric Bikes</v>
      </c>
      <c r="I3048">
        <f>VLOOKUP(C3048, products!$A$2:$D$1000, 4, FALSE)</f>
        <v>5</v>
      </c>
      <c r="J3048" t="str">
        <f>VLOOKUP(D3048, stores!$A$2:$B$1000, 2, FALSE)</f>
        <v>Santa Cruz Bikes</v>
      </c>
      <c r="K3048" t="str">
        <f>VLOOKUP(C:C,products!$A$2:$B$1000,2,)</f>
        <v>Sun Bicycles ElectroLite - 2017</v>
      </c>
    </row>
    <row r="3049" spans="1:11" x14ac:dyDescent="0.25">
      <c r="A3049">
        <v>1056</v>
      </c>
      <c r="B3049">
        <v>1</v>
      </c>
      <c r="C3049">
        <v>3</v>
      </c>
      <c r="D3049">
        <v>1</v>
      </c>
      <c r="E3049">
        <v>999.99</v>
      </c>
      <c r="F3049">
        <v>0.05</v>
      </c>
      <c r="G3049">
        <f>(order_items[[#This Row],[quantity]]*order_items[[#This Row],[list_price]]-order_items[[#This Row],[discount]])</f>
        <v>999.94</v>
      </c>
      <c r="H3049" t="str">
        <f>VLOOKUP(I3049, 'categories'!$A$2:$B$1000, 2, FALSE)</f>
        <v>Mountain Bikes</v>
      </c>
      <c r="I3049">
        <f>VLOOKUP(C3049, products!$A$2:$D$1000, 4, FALSE)</f>
        <v>6</v>
      </c>
      <c r="J3049" t="str">
        <f>VLOOKUP(D3049, stores!$A$2:$B$1000, 2, FALSE)</f>
        <v>Santa Cruz Bikes</v>
      </c>
      <c r="K3049" t="str">
        <f>VLOOKUP(C:C,products!$A$2:$B$1000,2,)</f>
        <v>Surly Wednesday Frameset - 2016</v>
      </c>
    </row>
    <row r="3050" spans="1:11" x14ac:dyDescent="0.25">
      <c r="A3050">
        <v>1057</v>
      </c>
      <c r="B3050">
        <v>1</v>
      </c>
      <c r="C3050">
        <v>105</v>
      </c>
      <c r="D3050">
        <v>1</v>
      </c>
      <c r="E3050">
        <v>533.99</v>
      </c>
      <c r="F3050">
        <v>0.2</v>
      </c>
      <c r="G3050">
        <f>(order_items[[#This Row],[quantity]]*order_items[[#This Row],[list_price]]-order_items[[#This Row],[discount]])</f>
        <v>533.79</v>
      </c>
      <c r="H3050" t="str">
        <f>VLOOKUP(I3050, 'categories'!$A$2:$B$1000, 2, FALSE)</f>
        <v>Comfort Bicycles</v>
      </c>
      <c r="I3050">
        <f>VLOOKUP(C3050, products!$A$2:$D$1000, 4, FALSE)</f>
        <v>2</v>
      </c>
      <c r="J3050" t="str">
        <f>VLOOKUP(D3050, stores!$A$2:$B$1000, 2, FALSE)</f>
        <v>Santa Cruz Bikes</v>
      </c>
      <c r="K3050" t="str">
        <f>VLOOKUP(C:C,products!$A$2:$B$1000,2,)</f>
        <v>Sun Bicycles Streamway 7 - 2017</v>
      </c>
    </row>
    <row r="3051" spans="1:11" x14ac:dyDescent="0.25">
      <c r="A3051">
        <v>1057</v>
      </c>
      <c r="B3051">
        <v>2</v>
      </c>
      <c r="C3051">
        <v>97</v>
      </c>
      <c r="D3051">
        <v>1</v>
      </c>
      <c r="E3051">
        <v>349.99</v>
      </c>
      <c r="F3051">
        <v>0.05</v>
      </c>
      <c r="G3051">
        <f>(order_items[[#This Row],[quantity]]*order_items[[#This Row],[list_price]]-order_items[[#This Row],[discount]])</f>
        <v>349.94</v>
      </c>
      <c r="H3051" t="str">
        <f>VLOOKUP(I3051, 'categories'!$A$2:$B$1000, 2, FALSE)</f>
        <v>Children Bicycles</v>
      </c>
      <c r="I3051">
        <f>VLOOKUP(C3051, products!$A$2:$D$1000, 4, FALSE)</f>
        <v>1</v>
      </c>
      <c r="J3051" t="str">
        <f>VLOOKUP(D3051, stores!$A$2:$B$1000, 2, FALSE)</f>
        <v>Santa Cruz Bikes</v>
      </c>
      <c r="K3051" t="str">
        <f>VLOOKUP(C:C,products!$A$2:$B$1000,2,)</f>
        <v>Electra Savannah 3i (20-inch) - Girl's - 2017</v>
      </c>
    </row>
    <row r="3052" spans="1:11" x14ac:dyDescent="0.25">
      <c r="A3052">
        <v>1057</v>
      </c>
      <c r="B3052">
        <v>3</v>
      </c>
      <c r="C3052">
        <v>98</v>
      </c>
      <c r="D3052">
        <v>2</v>
      </c>
      <c r="E3052">
        <v>489.99</v>
      </c>
      <c r="F3052">
        <v>0.05</v>
      </c>
      <c r="G3052">
        <f>(order_items[[#This Row],[quantity]]*order_items[[#This Row],[list_price]]-order_items[[#This Row],[discount]])</f>
        <v>979.93000000000006</v>
      </c>
      <c r="H3052" t="str">
        <f>VLOOKUP(I3052, 'categories'!$A$2:$B$1000, 2, FALSE)</f>
        <v>Children Bicycles</v>
      </c>
      <c r="I3052">
        <f>VLOOKUP(C3052, products!$A$2:$D$1000, 4, FALSE)</f>
        <v>1</v>
      </c>
      <c r="J3052" t="str">
        <f>VLOOKUP(D3052, stores!$A$2:$B$1000, 2, FALSE)</f>
        <v>Baldwin Bikes</v>
      </c>
      <c r="K3052" t="str">
        <f>VLOOKUP(C:C,products!$A$2:$B$1000,2,)</f>
        <v>Electra Straight 8 3i (20-inch) - Boy's - 2017</v>
      </c>
    </row>
    <row r="3053" spans="1:11" x14ac:dyDescent="0.25">
      <c r="A3053">
        <v>1058</v>
      </c>
      <c r="B3053">
        <v>1</v>
      </c>
      <c r="C3053">
        <v>43</v>
      </c>
      <c r="D3053">
        <v>1</v>
      </c>
      <c r="E3053">
        <v>5299.99</v>
      </c>
      <c r="F3053">
        <v>0.1</v>
      </c>
      <c r="G3053">
        <f>(order_items[[#This Row],[quantity]]*order_items[[#This Row],[list_price]]-order_items[[#This Row],[discount]])</f>
        <v>5299.8899999999994</v>
      </c>
      <c r="H3053" t="str">
        <f>VLOOKUP(I3053, 'categories'!$A$2:$B$1000, 2, FALSE)</f>
        <v>Mountain Bikes</v>
      </c>
      <c r="I3053">
        <f>VLOOKUP(C3053, products!$A$2:$D$1000, 4, FALSE)</f>
        <v>6</v>
      </c>
      <c r="J3053" t="str">
        <f>VLOOKUP(D3053, stores!$A$2:$B$1000, 2, FALSE)</f>
        <v>Santa Cruz Bikes</v>
      </c>
      <c r="K3053" t="str">
        <f>VLOOKUP(C:C,products!$A$2:$B$1000,2,)</f>
        <v>Trek Fuel EX 9.8 27.5 Plus - 2017</v>
      </c>
    </row>
    <row r="3054" spans="1:11" x14ac:dyDescent="0.25">
      <c r="A3054">
        <v>1058</v>
      </c>
      <c r="B3054">
        <v>2</v>
      </c>
      <c r="C3054">
        <v>29</v>
      </c>
      <c r="D3054">
        <v>2</v>
      </c>
      <c r="E3054">
        <v>999.99</v>
      </c>
      <c r="F3054">
        <v>0.05</v>
      </c>
      <c r="G3054">
        <f>(order_items[[#This Row],[quantity]]*order_items[[#This Row],[list_price]]-order_items[[#This Row],[discount]])</f>
        <v>1999.93</v>
      </c>
      <c r="H3054" t="str">
        <f>VLOOKUP(I3054, 'categories'!$A$2:$B$1000, 2, FALSE)</f>
        <v>Mountain Bikes</v>
      </c>
      <c r="I3054">
        <f>VLOOKUP(C3054, products!$A$2:$D$1000, 4, FALSE)</f>
        <v>6</v>
      </c>
      <c r="J3054" t="str">
        <f>VLOOKUP(D3054, stores!$A$2:$B$1000, 2, FALSE)</f>
        <v>Baldwin Bikes</v>
      </c>
      <c r="K3054" t="str">
        <f>VLOOKUP(C:C,products!$A$2:$B$1000,2,)</f>
        <v>Trek X-Caliber 8 - 2017</v>
      </c>
    </row>
    <row r="3055" spans="1:11" x14ac:dyDescent="0.25">
      <c r="A3055">
        <v>1058</v>
      </c>
      <c r="B3055">
        <v>3</v>
      </c>
      <c r="C3055">
        <v>103</v>
      </c>
      <c r="D3055">
        <v>1</v>
      </c>
      <c r="E3055">
        <v>551.99</v>
      </c>
      <c r="F3055">
        <v>7.0000000000000007E-2</v>
      </c>
      <c r="G3055">
        <f>(order_items[[#This Row],[quantity]]*order_items[[#This Row],[list_price]]-order_items[[#This Row],[discount]])</f>
        <v>551.91999999999996</v>
      </c>
      <c r="H3055" t="str">
        <f>VLOOKUP(I3055, 'categories'!$A$2:$B$1000, 2, FALSE)</f>
        <v>Comfort Bicycles</v>
      </c>
      <c r="I3055">
        <f>VLOOKUP(C3055, products!$A$2:$D$1000, 4, FALSE)</f>
        <v>2</v>
      </c>
      <c r="J3055" t="str">
        <f>VLOOKUP(D3055, stores!$A$2:$B$1000, 2, FALSE)</f>
        <v>Santa Cruz Bikes</v>
      </c>
      <c r="K3055" t="str">
        <f>VLOOKUP(C:C,products!$A$2:$B$1000,2,)</f>
        <v>Sun Bicycles Streamway 3 - 2017</v>
      </c>
    </row>
    <row r="3056" spans="1:11" x14ac:dyDescent="0.25">
      <c r="A3056">
        <v>1059</v>
      </c>
      <c r="B3056">
        <v>1</v>
      </c>
      <c r="C3056">
        <v>46</v>
      </c>
      <c r="D3056">
        <v>2</v>
      </c>
      <c r="E3056">
        <v>1409.99</v>
      </c>
      <c r="F3056">
        <v>0.05</v>
      </c>
      <c r="G3056">
        <f>(order_items[[#This Row],[quantity]]*order_items[[#This Row],[list_price]]-order_items[[#This Row],[discount]])</f>
        <v>2819.93</v>
      </c>
      <c r="H3056" t="str">
        <f>VLOOKUP(I3056, 'categories'!$A$2:$B$1000, 2, FALSE)</f>
        <v>Mountain Bikes</v>
      </c>
      <c r="I3056">
        <f>VLOOKUP(C3056, products!$A$2:$D$1000, 4, FALSE)</f>
        <v>6</v>
      </c>
      <c r="J3056" t="str">
        <f>VLOOKUP(D3056, stores!$A$2:$B$1000, 2, FALSE)</f>
        <v>Baldwin Bikes</v>
      </c>
      <c r="K3056" t="str">
        <f>VLOOKUP(C:C,products!$A$2:$B$1000,2,)</f>
        <v>Haro SR 1.3 - 2017</v>
      </c>
    </row>
    <row r="3057" spans="1:11" x14ac:dyDescent="0.25">
      <c r="A3057">
        <v>1059</v>
      </c>
      <c r="B3057">
        <v>2</v>
      </c>
      <c r="C3057">
        <v>7</v>
      </c>
      <c r="D3057">
        <v>1</v>
      </c>
      <c r="E3057">
        <v>3999.99</v>
      </c>
      <c r="F3057">
        <v>0.1</v>
      </c>
      <c r="G3057">
        <f>(order_items[[#This Row],[quantity]]*order_items[[#This Row],[list_price]]-order_items[[#This Row],[discount]])</f>
        <v>3999.89</v>
      </c>
      <c r="H3057" t="str">
        <f>VLOOKUP(I3057, 'categories'!$A$2:$B$1000, 2, FALSE)</f>
        <v>Mountain Bikes</v>
      </c>
      <c r="I3057">
        <f>VLOOKUP(C3057, products!$A$2:$D$1000, 4, FALSE)</f>
        <v>6</v>
      </c>
      <c r="J3057" t="str">
        <f>VLOOKUP(D3057, stores!$A$2:$B$1000, 2, FALSE)</f>
        <v>Santa Cruz Bikes</v>
      </c>
      <c r="K3057" t="str">
        <f>VLOOKUP(C:C,products!$A$2:$B$1000,2,)</f>
        <v>Trek Slash 8 27.5 - 2016</v>
      </c>
    </row>
    <row r="3058" spans="1:11" x14ac:dyDescent="0.25">
      <c r="A3058">
        <v>1059</v>
      </c>
      <c r="B3058">
        <v>3</v>
      </c>
      <c r="C3058">
        <v>13</v>
      </c>
      <c r="D3058">
        <v>1</v>
      </c>
      <c r="E3058">
        <v>269.99</v>
      </c>
      <c r="F3058">
        <v>7.0000000000000007E-2</v>
      </c>
      <c r="G3058">
        <f>(order_items[[#This Row],[quantity]]*order_items[[#This Row],[list_price]]-order_items[[#This Row],[discount]])</f>
        <v>269.92</v>
      </c>
      <c r="H3058" t="str">
        <f>VLOOKUP(I3058, 'categories'!$A$2:$B$1000, 2, FALSE)</f>
        <v>Cruisers Bicycles</v>
      </c>
      <c r="I3058">
        <f>VLOOKUP(C3058, products!$A$2:$D$1000, 4, FALSE)</f>
        <v>3</v>
      </c>
      <c r="J3058" t="str">
        <f>VLOOKUP(D3058, stores!$A$2:$B$1000, 2, FALSE)</f>
        <v>Santa Cruz Bikes</v>
      </c>
      <c r="K3058" t="str">
        <f>VLOOKUP(C:C,products!$A$2:$B$1000,2,)</f>
        <v>Electra Cruiser 1 (24-Inch) - 2016</v>
      </c>
    </row>
    <row r="3059" spans="1:11" x14ac:dyDescent="0.25">
      <c r="A3059">
        <v>1060</v>
      </c>
      <c r="B3059">
        <v>1</v>
      </c>
      <c r="C3059">
        <v>7</v>
      </c>
      <c r="D3059">
        <v>1</v>
      </c>
      <c r="E3059">
        <v>3999.99</v>
      </c>
      <c r="F3059">
        <v>7.0000000000000007E-2</v>
      </c>
      <c r="G3059">
        <f>(order_items[[#This Row],[quantity]]*order_items[[#This Row],[list_price]]-order_items[[#This Row],[discount]])</f>
        <v>3999.9199999999996</v>
      </c>
      <c r="H3059" t="str">
        <f>VLOOKUP(I3059, 'categories'!$A$2:$B$1000, 2, FALSE)</f>
        <v>Mountain Bikes</v>
      </c>
      <c r="I3059">
        <f>VLOOKUP(C3059, products!$A$2:$D$1000, 4, FALSE)</f>
        <v>6</v>
      </c>
      <c r="J3059" t="str">
        <f>VLOOKUP(D3059, stores!$A$2:$B$1000, 2, FALSE)</f>
        <v>Santa Cruz Bikes</v>
      </c>
      <c r="K3059" t="str">
        <f>VLOOKUP(C:C,products!$A$2:$B$1000,2,)</f>
        <v>Trek Slash 8 27.5 - 2016</v>
      </c>
    </row>
    <row r="3060" spans="1:11" x14ac:dyDescent="0.25">
      <c r="A3060">
        <v>1060</v>
      </c>
      <c r="B3060">
        <v>2</v>
      </c>
      <c r="C3060">
        <v>11</v>
      </c>
      <c r="D3060">
        <v>2</v>
      </c>
      <c r="E3060">
        <v>1680.99</v>
      </c>
      <c r="F3060">
        <v>7.0000000000000007E-2</v>
      </c>
      <c r="G3060">
        <f>(order_items[[#This Row],[quantity]]*order_items[[#This Row],[list_price]]-order_items[[#This Row],[discount]])</f>
        <v>3361.91</v>
      </c>
      <c r="H3060" t="str">
        <f>VLOOKUP(I3060, 'categories'!$A$2:$B$1000, 2, FALSE)</f>
        <v>Cyclocross Bicycles</v>
      </c>
      <c r="I3060">
        <f>VLOOKUP(C3060, products!$A$2:$D$1000, 4, FALSE)</f>
        <v>4</v>
      </c>
      <c r="J3060" t="str">
        <f>VLOOKUP(D3060, stores!$A$2:$B$1000, 2, FALSE)</f>
        <v>Baldwin Bikes</v>
      </c>
      <c r="K3060" t="str">
        <f>VLOOKUP(C:C,products!$A$2:$B$1000,2,)</f>
        <v>Surly Straggler 650b - 2016</v>
      </c>
    </row>
    <row r="3061" spans="1:11" x14ac:dyDescent="0.25">
      <c r="A3061">
        <v>1060</v>
      </c>
      <c r="B3061">
        <v>3</v>
      </c>
      <c r="C3061">
        <v>61</v>
      </c>
      <c r="D3061">
        <v>2</v>
      </c>
      <c r="E3061">
        <v>4999.99</v>
      </c>
      <c r="F3061">
        <v>0.1</v>
      </c>
      <c r="G3061">
        <f>(order_items[[#This Row],[quantity]]*order_items[[#This Row],[list_price]]-order_items[[#This Row],[discount]])</f>
        <v>9999.8799999999992</v>
      </c>
      <c r="H3061" t="str">
        <f>VLOOKUP(I3061, 'categories'!$A$2:$B$1000, 2, FALSE)</f>
        <v>Electric Bikes</v>
      </c>
      <c r="I3061">
        <f>VLOOKUP(C3061, products!$A$2:$D$1000, 4, FALSE)</f>
        <v>5</v>
      </c>
      <c r="J3061" t="str">
        <f>VLOOKUP(D3061, stores!$A$2:$B$1000, 2, FALSE)</f>
        <v>Baldwin Bikes</v>
      </c>
      <c r="K3061" t="str">
        <f>VLOOKUP(C:C,products!$A$2:$B$1000,2,)</f>
        <v>Trek Powerfly 8 FS Plus - 2017</v>
      </c>
    </row>
    <row r="3062" spans="1:11" x14ac:dyDescent="0.25">
      <c r="A3062">
        <v>1060</v>
      </c>
      <c r="B3062">
        <v>4</v>
      </c>
      <c r="C3062">
        <v>30</v>
      </c>
      <c r="D3062">
        <v>2</v>
      </c>
      <c r="E3062">
        <v>999.99</v>
      </c>
      <c r="F3062">
        <v>0.05</v>
      </c>
      <c r="G3062">
        <f>(order_items[[#This Row],[quantity]]*order_items[[#This Row],[list_price]]-order_items[[#This Row],[discount]])</f>
        <v>1999.93</v>
      </c>
      <c r="H3062" t="str">
        <f>VLOOKUP(I3062, 'categories'!$A$2:$B$1000, 2, FALSE)</f>
        <v>Mountain Bikes</v>
      </c>
      <c r="I3062">
        <f>VLOOKUP(C3062, products!$A$2:$D$1000, 4, FALSE)</f>
        <v>6</v>
      </c>
      <c r="J3062" t="str">
        <f>VLOOKUP(D3062, stores!$A$2:$B$1000, 2, FALSE)</f>
        <v>Baldwin Bikes</v>
      </c>
      <c r="K3062" t="str">
        <f>VLOOKUP(C:C,products!$A$2:$B$1000,2,)</f>
        <v>Surly Ice Cream Truck Frameset - 2017</v>
      </c>
    </row>
    <row r="3063" spans="1:11" x14ac:dyDescent="0.25">
      <c r="A3063">
        <v>1061</v>
      </c>
      <c r="B3063">
        <v>1</v>
      </c>
      <c r="C3063">
        <v>14</v>
      </c>
      <c r="D3063">
        <v>1</v>
      </c>
      <c r="E3063">
        <v>269.99</v>
      </c>
      <c r="F3063">
        <v>7.0000000000000007E-2</v>
      </c>
      <c r="G3063">
        <f>(order_items[[#This Row],[quantity]]*order_items[[#This Row],[list_price]]-order_items[[#This Row],[discount]])</f>
        <v>269.92</v>
      </c>
      <c r="H3063" t="str">
        <f>VLOOKUP(I3063, 'categories'!$A$2:$B$1000, 2, FALSE)</f>
        <v>Cruisers Bicycles</v>
      </c>
      <c r="I3063">
        <f>VLOOKUP(C3063, products!$A$2:$D$1000, 4, FALSE)</f>
        <v>3</v>
      </c>
      <c r="J3063" t="str">
        <f>VLOOKUP(D3063, stores!$A$2:$B$1000, 2, FALSE)</f>
        <v>Santa Cruz Bikes</v>
      </c>
      <c r="K3063" t="str">
        <f>VLOOKUP(C:C,products!$A$2:$B$1000,2,)</f>
        <v>Electra Girl's Hawaii 1 (16-inch) - 2015/2016</v>
      </c>
    </row>
    <row r="3064" spans="1:11" x14ac:dyDescent="0.25">
      <c r="A3064">
        <v>1061</v>
      </c>
      <c r="B3064">
        <v>2</v>
      </c>
      <c r="C3064">
        <v>19</v>
      </c>
      <c r="D3064">
        <v>1</v>
      </c>
      <c r="E3064">
        <v>449</v>
      </c>
      <c r="F3064">
        <v>0.1</v>
      </c>
      <c r="G3064">
        <f>(order_items[[#This Row],[quantity]]*order_items[[#This Row],[list_price]]-order_items[[#This Row],[discount]])</f>
        <v>448.9</v>
      </c>
      <c r="H3064" t="str">
        <f>VLOOKUP(I3064, 'categories'!$A$2:$B$1000, 2, FALSE)</f>
        <v>Cruisers Bicycles</v>
      </c>
      <c r="I3064">
        <f>VLOOKUP(C3064, products!$A$2:$D$1000, 4, FALSE)</f>
        <v>3</v>
      </c>
      <c r="J3064" t="str">
        <f>VLOOKUP(D3064, stores!$A$2:$B$1000, 2, FALSE)</f>
        <v>Santa Cruz Bikes</v>
      </c>
      <c r="K3064" t="str">
        <f>VLOOKUP(C:C,products!$A$2:$B$1000,2,)</f>
        <v>Pure Cycles William 3-Speed - 2016</v>
      </c>
    </row>
    <row r="3065" spans="1:11" x14ac:dyDescent="0.25">
      <c r="A3065">
        <v>1062</v>
      </c>
      <c r="B3065">
        <v>1</v>
      </c>
      <c r="C3065">
        <v>13</v>
      </c>
      <c r="D3065">
        <v>1</v>
      </c>
      <c r="E3065">
        <v>269.99</v>
      </c>
      <c r="F3065">
        <v>0.05</v>
      </c>
      <c r="G3065">
        <f>(order_items[[#This Row],[quantity]]*order_items[[#This Row],[list_price]]-order_items[[#This Row],[discount]])</f>
        <v>269.94</v>
      </c>
      <c r="H3065" t="str">
        <f>VLOOKUP(I3065, 'categories'!$A$2:$B$1000, 2, FALSE)</f>
        <v>Cruisers Bicycles</v>
      </c>
      <c r="I3065">
        <f>VLOOKUP(C3065, products!$A$2:$D$1000, 4, FALSE)</f>
        <v>3</v>
      </c>
      <c r="J3065" t="str">
        <f>VLOOKUP(D3065, stores!$A$2:$B$1000, 2, FALSE)</f>
        <v>Santa Cruz Bikes</v>
      </c>
      <c r="K3065" t="str">
        <f>VLOOKUP(C:C,products!$A$2:$B$1000,2,)</f>
        <v>Electra Cruiser 1 (24-Inch) - 2016</v>
      </c>
    </row>
    <row r="3066" spans="1:11" x14ac:dyDescent="0.25">
      <c r="A3066">
        <v>1062</v>
      </c>
      <c r="B3066">
        <v>2</v>
      </c>
      <c r="C3066">
        <v>111</v>
      </c>
      <c r="D3066">
        <v>2</v>
      </c>
      <c r="E3066">
        <v>470.99</v>
      </c>
      <c r="F3066">
        <v>0.2</v>
      </c>
      <c r="G3066">
        <f>(order_items[[#This Row],[quantity]]*order_items[[#This Row],[list_price]]-order_items[[#This Row],[discount]])</f>
        <v>941.78</v>
      </c>
      <c r="H3066" t="str">
        <f>VLOOKUP(I3066, 'categories'!$A$2:$B$1000, 2, FALSE)</f>
        <v>Comfort Bicycles</v>
      </c>
      <c r="I3066">
        <f>VLOOKUP(C3066, products!$A$2:$D$1000, 4, FALSE)</f>
        <v>2</v>
      </c>
      <c r="J3066" t="str">
        <f>VLOOKUP(D3066, stores!$A$2:$B$1000, 2, FALSE)</f>
        <v>Baldwin Bikes</v>
      </c>
      <c r="K3066" t="str">
        <f>VLOOKUP(C:C,products!$A$2:$B$1000,2,)</f>
        <v>Sun Bicycles Drifter 7 - Women's - 2017</v>
      </c>
    </row>
    <row r="3067" spans="1:11" x14ac:dyDescent="0.25">
      <c r="A3067">
        <v>1062</v>
      </c>
      <c r="B3067">
        <v>3</v>
      </c>
      <c r="C3067">
        <v>5</v>
      </c>
      <c r="D3067">
        <v>1</v>
      </c>
      <c r="E3067">
        <v>1320.99</v>
      </c>
      <c r="F3067">
        <v>0.05</v>
      </c>
      <c r="G3067">
        <f>(order_items[[#This Row],[quantity]]*order_items[[#This Row],[list_price]]-order_items[[#This Row],[discount]])</f>
        <v>1320.94</v>
      </c>
      <c r="H3067" t="str">
        <f>VLOOKUP(I3067, 'categories'!$A$2:$B$1000, 2, FALSE)</f>
        <v>Mountain Bikes</v>
      </c>
      <c r="I3067">
        <f>VLOOKUP(C3067, products!$A$2:$D$1000, 4, FALSE)</f>
        <v>6</v>
      </c>
      <c r="J3067" t="str">
        <f>VLOOKUP(D3067, stores!$A$2:$B$1000, 2, FALSE)</f>
        <v>Santa Cruz Bikes</v>
      </c>
      <c r="K3067" t="str">
        <f>VLOOKUP(C:C,products!$A$2:$B$1000,2,)</f>
        <v>Heller Shagamaw Frame - 2016</v>
      </c>
    </row>
    <row r="3068" spans="1:11" x14ac:dyDescent="0.25">
      <c r="A3068">
        <v>1062</v>
      </c>
      <c r="B3068">
        <v>4</v>
      </c>
      <c r="C3068">
        <v>12</v>
      </c>
      <c r="D3068">
        <v>1</v>
      </c>
      <c r="E3068">
        <v>549.99</v>
      </c>
      <c r="F3068">
        <v>0.2</v>
      </c>
      <c r="G3068">
        <f>(order_items[[#This Row],[quantity]]*order_items[[#This Row],[list_price]]-order_items[[#This Row],[discount]])</f>
        <v>549.79</v>
      </c>
      <c r="H3068" t="str">
        <f>VLOOKUP(I3068, 'categories'!$A$2:$B$1000, 2, FALSE)</f>
        <v>Cruisers Bicycles</v>
      </c>
      <c r="I3068">
        <f>VLOOKUP(C3068, products!$A$2:$D$1000, 4, FALSE)</f>
        <v>3</v>
      </c>
      <c r="J3068" t="str">
        <f>VLOOKUP(D3068, stores!$A$2:$B$1000, 2, FALSE)</f>
        <v>Santa Cruz Bikes</v>
      </c>
      <c r="K3068" t="str">
        <f>VLOOKUP(C:C,products!$A$2:$B$1000,2,)</f>
        <v>Electra Townie Original 21D - 2016</v>
      </c>
    </row>
    <row r="3069" spans="1:11" x14ac:dyDescent="0.25">
      <c r="A3069">
        <v>1063</v>
      </c>
      <c r="B3069">
        <v>1</v>
      </c>
      <c r="C3069">
        <v>33</v>
      </c>
      <c r="D3069">
        <v>2</v>
      </c>
      <c r="E3069">
        <v>469.99</v>
      </c>
      <c r="F3069">
        <v>0.1</v>
      </c>
      <c r="G3069">
        <f>(order_items[[#This Row],[quantity]]*order_items[[#This Row],[list_price]]-order_items[[#This Row],[discount]])</f>
        <v>939.88</v>
      </c>
      <c r="H3069" t="str">
        <f>VLOOKUP(I3069, 'categories'!$A$2:$B$1000, 2, FALSE)</f>
        <v>Mountain Bikes</v>
      </c>
      <c r="I3069">
        <f>VLOOKUP(C3069, products!$A$2:$D$1000, 4, FALSE)</f>
        <v>6</v>
      </c>
      <c r="J3069" t="str">
        <f>VLOOKUP(D3069, stores!$A$2:$B$1000, 2, FALSE)</f>
        <v>Baldwin Bikes</v>
      </c>
      <c r="K3069" t="str">
        <f>VLOOKUP(C:C,products!$A$2:$B$1000,2,)</f>
        <v>Surly Wednesday Frameset - 2017</v>
      </c>
    </row>
    <row r="3070" spans="1:11" x14ac:dyDescent="0.25">
      <c r="A3070">
        <v>1063</v>
      </c>
      <c r="B3070">
        <v>2</v>
      </c>
      <c r="C3070">
        <v>100</v>
      </c>
      <c r="D3070">
        <v>2</v>
      </c>
      <c r="E3070">
        <v>489.99</v>
      </c>
      <c r="F3070">
        <v>7.0000000000000007E-2</v>
      </c>
      <c r="G3070">
        <f>(order_items[[#This Row],[quantity]]*order_items[[#This Row],[list_price]]-order_items[[#This Row],[discount]])</f>
        <v>979.91</v>
      </c>
      <c r="H3070" t="str">
        <f>VLOOKUP(I3070, 'categories'!$A$2:$B$1000, 2, FALSE)</f>
        <v>Children Bicycles</v>
      </c>
      <c r="I3070">
        <f>VLOOKUP(C3070, products!$A$2:$D$1000, 4, FALSE)</f>
        <v>1</v>
      </c>
      <c r="J3070" t="str">
        <f>VLOOKUP(D3070, stores!$A$2:$B$1000, 2, FALSE)</f>
        <v>Baldwin Bikes</v>
      </c>
      <c r="K3070" t="str">
        <f>VLOOKUP(C:C,products!$A$2:$B$1000,2,)</f>
        <v>Electra Townie 3i EQ (20-inch) - Boys' - 2017</v>
      </c>
    </row>
    <row r="3071" spans="1:11" x14ac:dyDescent="0.25">
      <c r="A3071">
        <v>1063</v>
      </c>
      <c r="B3071">
        <v>3</v>
      </c>
      <c r="C3071">
        <v>72</v>
      </c>
      <c r="D3071">
        <v>2</v>
      </c>
      <c r="E3071">
        <v>619.99</v>
      </c>
      <c r="F3071">
        <v>0.2</v>
      </c>
      <c r="G3071">
        <f>(order_items[[#This Row],[quantity]]*order_items[[#This Row],[list_price]]-order_items[[#This Row],[discount]])</f>
        <v>1239.78</v>
      </c>
      <c r="H3071" t="str">
        <f>VLOOKUP(I3071, 'categories'!$A$2:$B$1000, 2, FALSE)</f>
        <v>Cruisers Bicycles</v>
      </c>
      <c r="I3071">
        <f>VLOOKUP(C3071, products!$A$2:$D$1000, 4, FALSE)</f>
        <v>3</v>
      </c>
      <c r="J3071" t="str">
        <f>VLOOKUP(D3071, stores!$A$2:$B$1000, 2, FALSE)</f>
        <v>Baldwin Bikes</v>
      </c>
      <c r="K3071" t="str">
        <f>VLOOKUP(C:C,products!$A$2:$B$1000,2,)</f>
        <v>Sun Bicycles Biscayne Tandem 7 - 2017</v>
      </c>
    </row>
    <row r="3072" spans="1:11" x14ac:dyDescent="0.25">
      <c r="A3072">
        <v>1064</v>
      </c>
      <c r="B3072">
        <v>1</v>
      </c>
      <c r="C3072">
        <v>18</v>
      </c>
      <c r="D3072">
        <v>1</v>
      </c>
      <c r="E3072">
        <v>449</v>
      </c>
      <c r="F3072">
        <v>7.0000000000000007E-2</v>
      </c>
      <c r="G3072">
        <f>(order_items[[#This Row],[quantity]]*order_items[[#This Row],[list_price]]-order_items[[#This Row],[discount]])</f>
        <v>448.93</v>
      </c>
      <c r="H3072" t="str">
        <f>VLOOKUP(I3072, 'categories'!$A$2:$B$1000, 2, FALSE)</f>
        <v>Cruisers Bicycles</v>
      </c>
      <c r="I3072">
        <f>VLOOKUP(C3072, products!$A$2:$D$1000, 4, FALSE)</f>
        <v>3</v>
      </c>
      <c r="J3072" t="str">
        <f>VLOOKUP(D3072, stores!$A$2:$B$1000, 2, FALSE)</f>
        <v>Santa Cruz Bikes</v>
      </c>
      <c r="K3072" t="str">
        <f>VLOOKUP(C:C,products!$A$2:$B$1000,2,)</f>
        <v>Pure Cycles Western 3-Speed - Women's - 2015/2016</v>
      </c>
    </row>
    <row r="3073" spans="1:11" x14ac:dyDescent="0.25">
      <c r="A3073">
        <v>1064</v>
      </c>
      <c r="B3073">
        <v>2</v>
      </c>
      <c r="C3073">
        <v>49</v>
      </c>
      <c r="D3073">
        <v>1</v>
      </c>
      <c r="E3073">
        <v>3499.99</v>
      </c>
      <c r="F3073">
        <v>0.1</v>
      </c>
      <c r="G3073">
        <f>(order_items[[#This Row],[quantity]]*order_items[[#This Row],[list_price]]-order_items[[#This Row],[discount]])</f>
        <v>3499.89</v>
      </c>
      <c r="H3073" t="str">
        <f>VLOOKUP(I3073, 'categories'!$A$2:$B$1000, 2, FALSE)</f>
        <v>Road Bikes</v>
      </c>
      <c r="I3073">
        <f>VLOOKUP(C3073, products!$A$2:$D$1000, 4, FALSE)</f>
        <v>7</v>
      </c>
      <c r="J3073" t="str">
        <f>VLOOKUP(D3073, stores!$A$2:$B$1000, 2, FALSE)</f>
        <v>Santa Cruz Bikes</v>
      </c>
      <c r="K3073" t="str">
        <f>VLOOKUP(C:C,products!$A$2:$B$1000,2,)</f>
        <v>Trek Domane SL 6 - 2017</v>
      </c>
    </row>
    <row r="3074" spans="1:11" x14ac:dyDescent="0.25">
      <c r="A3074">
        <v>1065</v>
      </c>
      <c r="B3074">
        <v>1</v>
      </c>
      <c r="C3074">
        <v>48</v>
      </c>
      <c r="D3074">
        <v>2</v>
      </c>
      <c r="E3074">
        <v>1499.99</v>
      </c>
      <c r="F3074">
        <v>7.0000000000000007E-2</v>
      </c>
      <c r="G3074">
        <f>(order_items[[#This Row],[quantity]]*order_items[[#This Row],[list_price]]-order_items[[#This Row],[discount]])</f>
        <v>2999.91</v>
      </c>
      <c r="H3074" t="str">
        <f>VLOOKUP(I3074, 'categories'!$A$2:$B$1000, 2, FALSE)</f>
        <v>Road Bikes</v>
      </c>
      <c r="I3074">
        <f>VLOOKUP(C3074, products!$A$2:$D$1000, 4, FALSE)</f>
        <v>7</v>
      </c>
      <c r="J3074" t="str">
        <f>VLOOKUP(D3074, stores!$A$2:$B$1000, 2, FALSE)</f>
        <v>Baldwin Bikes</v>
      </c>
      <c r="K3074" t="str">
        <f>VLOOKUP(C:C,products!$A$2:$B$1000,2,)</f>
        <v>Trek Emonda S 4 - 2017</v>
      </c>
    </row>
    <row r="3075" spans="1:11" x14ac:dyDescent="0.25">
      <c r="A3075">
        <v>1065</v>
      </c>
      <c r="B3075">
        <v>2</v>
      </c>
      <c r="C3075">
        <v>103</v>
      </c>
      <c r="D3075">
        <v>2</v>
      </c>
      <c r="E3075">
        <v>551.99</v>
      </c>
      <c r="F3075">
        <v>0.05</v>
      </c>
      <c r="G3075">
        <f>(order_items[[#This Row],[quantity]]*order_items[[#This Row],[list_price]]-order_items[[#This Row],[discount]])</f>
        <v>1103.93</v>
      </c>
      <c r="H3075" t="str">
        <f>VLOOKUP(I3075, 'categories'!$A$2:$B$1000, 2, FALSE)</f>
        <v>Comfort Bicycles</v>
      </c>
      <c r="I3075">
        <f>VLOOKUP(C3075, products!$A$2:$D$1000, 4, FALSE)</f>
        <v>2</v>
      </c>
      <c r="J3075" t="str">
        <f>VLOOKUP(D3075, stores!$A$2:$B$1000, 2, FALSE)</f>
        <v>Baldwin Bikes</v>
      </c>
      <c r="K3075" t="str">
        <f>VLOOKUP(C:C,products!$A$2:$B$1000,2,)</f>
        <v>Sun Bicycles Streamway 3 - 2017</v>
      </c>
    </row>
    <row r="3076" spans="1:11" x14ac:dyDescent="0.25">
      <c r="A3076">
        <v>1065</v>
      </c>
      <c r="B3076">
        <v>3</v>
      </c>
      <c r="C3076">
        <v>63</v>
      </c>
      <c r="D3076">
        <v>1</v>
      </c>
      <c r="E3076">
        <v>3499.99</v>
      </c>
      <c r="F3076">
        <v>7.0000000000000007E-2</v>
      </c>
      <c r="G3076">
        <f>(order_items[[#This Row],[quantity]]*order_items[[#This Row],[list_price]]-order_items[[#This Row],[discount]])</f>
        <v>3499.9199999999996</v>
      </c>
      <c r="H3076" t="str">
        <f>VLOOKUP(I3076, 'categories'!$A$2:$B$1000, 2, FALSE)</f>
        <v>Cyclocross Bicycles</v>
      </c>
      <c r="I3076">
        <f>VLOOKUP(C3076, products!$A$2:$D$1000, 4, FALSE)</f>
        <v>4</v>
      </c>
      <c r="J3076" t="str">
        <f>VLOOKUP(D3076, stores!$A$2:$B$1000, 2, FALSE)</f>
        <v>Santa Cruz Bikes</v>
      </c>
      <c r="K3076" t="str">
        <f>VLOOKUP(C:C,products!$A$2:$B$1000,2,)</f>
        <v>Trek Boone Race Shop Limited - 2017</v>
      </c>
    </row>
    <row r="3077" spans="1:11" x14ac:dyDescent="0.25">
      <c r="A3077">
        <v>1066</v>
      </c>
      <c r="B3077">
        <v>1</v>
      </c>
      <c r="C3077">
        <v>15</v>
      </c>
      <c r="D3077">
        <v>2</v>
      </c>
      <c r="E3077">
        <v>529.99</v>
      </c>
      <c r="F3077">
        <v>0.05</v>
      </c>
      <c r="G3077">
        <f>(order_items[[#This Row],[quantity]]*order_items[[#This Row],[list_price]]-order_items[[#This Row],[discount]])</f>
        <v>1059.93</v>
      </c>
      <c r="H3077" t="str">
        <f>VLOOKUP(I3077, 'categories'!$A$2:$B$1000, 2, FALSE)</f>
        <v>Cruisers Bicycles</v>
      </c>
      <c r="I3077">
        <f>VLOOKUP(C3077, products!$A$2:$D$1000, 4, FALSE)</f>
        <v>3</v>
      </c>
      <c r="J3077" t="str">
        <f>VLOOKUP(D3077, stores!$A$2:$B$1000, 2, FALSE)</f>
        <v>Baldwin Bikes</v>
      </c>
      <c r="K3077" t="str">
        <f>VLOOKUP(C:C,products!$A$2:$B$1000,2,)</f>
        <v>Electra Moto 1 - 2016</v>
      </c>
    </row>
    <row r="3078" spans="1:11" x14ac:dyDescent="0.25">
      <c r="A3078">
        <v>1066</v>
      </c>
      <c r="B3078">
        <v>2</v>
      </c>
      <c r="C3078">
        <v>46</v>
      </c>
      <c r="D3078">
        <v>1</v>
      </c>
      <c r="E3078">
        <v>1409.99</v>
      </c>
      <c r="F3078">
        <v>0.1</v>
      </c>
      <c r="G3078">
        <f>(order_items[[#This Row],[quantity]]*order_items[[#This Row],[list_price]]-order_items[[#This Row],[discount]])</f>
        <v>1409.89</v>
      </c>
      <c r="H3078" t="str">
        <f>VLOOKUP(I3078, 'categories'!$A$2:$B$1000, 2, FALSE)</f>
        <v>Mountain Bikes</v>
      </c>
      <c r="I3078">
        <f>VLOOKUP(C3078, products!$A$2:$D$1000, 4, FALSE)</f>
        <v>6</v>
      </c>
      <c r="J3078" t="str">
        <f>VLOOKUP(D3078, stores!$A$2:$B$1000, 2, FALSE)</f>
        <v>Santa Cruz Bikes</v>
      </c>
      <c r="K3078" t="str">
        <f>VLOOKUP(C:C,products!$A$2:$B$1000,2,)</f>
        <v>Haro SR 1.3 - 2017</v>
      </c>
    </row>
    <row r="3079" spans="1:11" x14ac:dyDescent="0.25">
      <c r="A3079">
        <v>1066</v>
      </c>
      <c r="B3079">
        <v>3</v>
      </c>
      <c r="C3079">
        <v>12</v>
      </c>
      <c r="D3079">
        <v>1</v>
      </c>
      <c r="E3079">
        <v>549.99</v>
      </c>
      <c r="F3079">
        <v>0.1</v>
      </c>
      <c r="G3079">
        <f>(order_items[[#This Row],[quantity]]*order_items[[#This Row],[list_price]]-order_items[[#This Row],[discount]])</f>
        <v>549.89</v>
      </c>
      <c r="H3079" t="str">
        <f>VLOOKUP(I3079, 'categories'!$A$2:$B$1000, 2, FALSE)</f>
        <v>Cruisers Bicycles</v>
      </c>
      <c r="I3079">
        <f>VLOOKUP(C3079, products!$A$2:$D$1000, 4, FALSE)</f>
        <v>3</v>
      </c>
      <c r="J3079" t="str">
        <f>VLOOKUP(D3079, stores!$A$2:$B$1000, 2, FALSE)</f>
        <v>Santa Cruz Bikes</v>
      </c>
      <c r="K3079" t="str">
        <f>VLOOKUP(C:C,products!$A$2:$B$1000,2,)</f>
        <v>Electra Townie Original 21D - 2016</v>
      </c>
    </row>
    <row r="3080" spans="1:11" x14ac:dyDescent="0.25">
      <c r="A3080">
        <v>1067</v>
      </c>
      <c r="B3080">
        <v>1</v>
      </c>
      <c r="C3080">
        <v>74</v>
      </c>
      <c r="D3080">
        <v>2</v>
      </c>
      <c r="E3080">
        <v>439.99</v>
      </c>
      <c r="F3080">
        <v>7.0000000000000007E-2</v>
      </c>
      <c r="G3080">
        <f>(order_items[[#This Row],[quantity]]*order_items[[#This Row],[list_price]]-order_items[[#This Row],[discount]])</f>
        <v>879.91</v>
      </c>
      <c r="H3080" t="str">
        <f>VLOOKUP(I3080, 'categories'!$A$2:$B$1000, 2, FALSE)</f>
        <v>Cruisers Bicycles</v>
      </c>
      <c r="I3080">
        <f>VLOOKUP(C3080, products!$A$2:$D$1000, 4, FALSE)</f>
        <v>3</v>
      </c>
      <c r="J3080" t="str">
        <f>VLOOKUP(D3080, stores!$A$2:$B$1000, 2, FALSE)</f>
        <v>Baldwin Bikes</v>
      </c>
      <c r="K3080" t="str">
        <f>VLOOKUP(C:C,products!$A$2:$B$1000,2,)</f>
        <v>Electra Cruiser Lux 1 - 2017</v>
      </c>
    </row>
    <row r="3081" spans="1:11" x14ac:dyDescent="0.25">
      <c r="A3081">
        <v>1067</v>
      </c>
      <c r="B3081">
        <v>2</v>
      </c>
      <c r="C3081">
        <v>9</v>
      </c>
      <c r="D3081">
        <v>2</v>
      </c>
      <c r="E3081">
        <v>2999.99</v>
      </c>
      <c r="F3081">
        <v>0.2</v>
      </c>
      <c r="G3081">
        <f>(order_items[[#This Row],[quantity]]*order_items[[#This Row],[list_price]]-order_items[[#This Row],[discount]])</f>
        <v>5999.78</v>
      </c>
      <c r="H3081" t="str">
        <f>VLOOKUP(I3081, 'categories'!$A$2:$B$1000, 2, FALSE)</f>
        <v>Electric Bikes</v>
      </c>
      <c r="I3081">
        <f>VLOOKUP(C3081, products!$A$2:$D$1000, 4, FALSE)</f>
        <v>5</v>
      </c>
      <c r="J3081" t="str">
        <f>VLOOKUP(D3081, stores!$A$2:$B$1000, 2, FALSE)</f>
        <v>Baldwin Bikes</v>
      </c>
      <c r="K3081" t="str">
        <f>VLOOKUP(C:C,products!$A$2:$B$1000,2,)</f>
        <v>Trek Conduit+ - 2016</v>
      </c>
    </row>
    <row r="3082" spans="1:11" x14ac:dyDescent="0.25">
      <c r="A3082">
        <v>1067</v>
      </c>
      <c r="B3082">
        <v>3</v>
      </c>
      <c r="C3082">
        <v>72</v>
      </c>
      <c r="D3082">
        <v>2</v>
      </c>
      <c r="E3082">
        <v>619.99</v>
      </c>
      <c r="F3082">
        <v>0.1</v>
      </c>
      <c r="G3082">
        <f>(order_items[[#This Row],[quantity]]*order_items[[#This Row],[list_price]]-order_items[[#This Row],[discount]])</f>
        <v>1239.8800000000001</v>
      </c>
      <c r="H3082" t="str">
        <f>VLOOKUP(I3082, 'categories'!$A$2:$B$1000, 2, FALSE)</f>
        <v>Cruisers Bicycles</v>
      </c>
      <c r="I3082">
        <f>VLOOKUP(C3082, products!$A$2:$D$1000, 4, FALSE)</f>
        <v>3</v>
      </c>
      <c r="J3082" t="str">
        <f>VLOOKUP(D3082, stores!$A$2:$B$1000, 2, FALSE)</f>
        <v>Baldwin Bikes</v>
      </c>
      <c r="K3082" t="str">
        <f>VLOOKUP(C:C,products!$A$2:$B$1000,2,)</f>
        <v>Sun Bicycles Biscayne Tandem 7 - 2017</v>
      </c>
    </row>
    <row r="3083" spans="1:11" x14ac:dyDescent="0.25">
      <c r="A3083">
        <v>1067</v>
      </c>
      <c r="B3083">
        <v>4</v>
      </c>
      <c r="C3083">
        <v>6</v>
      </c>
      <c r="D3083">
        <v>2</v>
      </c>
      <c r="E3083">
        <v>469.99</v>
      </c>
      <c r="F3083">
        <v>0.2</v>
      </c>
      <c r="G3083">
        <f>(order_items[[#This Row],[quantity]]*order_items[[#This Row],[list_price]]-order_items[[#This Row],[discount]])</f>
        <v>939.78</v>
      </c>
      <c r="H3083" t="str">
        <f>VLOOKUP(I3083, 'categories'!$A$2:$B$1000, 2, FALSE)</f>
        <v>Mountain Bikes</v>
      </c>
      <c r="I3083">
        <f>VLOOKUP(C3083, products!$A$2:$D$1000, 4, FALSE)</f>
        <v>6</v>
      </c>
      <c r="J3083" t="str">
        <f>VLOOKUP(D3083, stores!$A$2:$B$1000, 2, FALSE)</f>
        <v>Baldwin Bikes</v>
      </c>
      <c r="K3083" t="str">
        <f>VLOOKUP(C:C,products!$A$2:$B$1000,2,)</f>
        <v>Surly Ice Cream Truck Frameset - 2016</v>
      </c>
    </row>
    <row r="3084" spans="1:11" x14ac:dyDescent="0.25">
      <c r="A3084">
        <v>1068</v>
      </c>
      <c r="B3084">
        <v>1</v>
      </c>
      <c r="C3084">
        <v>87</v>
      </c>
      <c r="D3084">
        <v>2</v>
      </c>
      <c r="E3084">
        <v>189.99</v>
      </c>
      <c r="F3084">
        <v>0.2</v>
      </c>
      <c r="G3084">
        <f>(order_items[[#This Row],[quantity]]*order_items[[#This Row],[list_price]]-order_items[[#This Row],[discount]])</f>
        <v>379.78000000000003</v>
      </c>
      <c r="H3084" t="str">
        <f>VLOOKUP(I3084, 'categories'!$A$2:$B$1000, 2, FALSE)</f>
        <v>Children Bicycles</v>
      </c>
      <c r="I3084">
        <f>VLOOKUP(C3084, products!$A$2:$D$1000, 4, FALSE)</f>
        <v>1</v>
      </c>
      <c r="J3084" t="str">
        <f>VLOOKUP(D3084, stores!$A$2:$B$1000, 2, FALSE)</f>
        <v>Baldwin Bikes</v>
      </c>
      <c r="K3084" t="str">
        <f>VLOOKUP(C:C,products!$A$2:$B$1000,2,)</f>
        <v>Trek Precaliber 12 Boys - 2017</v>
      </c>
    </row>
    <row r="3085" spans="1:11" x14ac:dyDescent="0.25">
      <c r="A3085">
        <v>1068</v>
      </c>
      <c r="B3085">
        <v>2</v>
      </c>
      <c r="C3085">
        <v>82</v>
      </c>
      <c r="D3085">
        <v>1</v>
      </c>
      <c r="E3085">
        <v>659.99</v>
      </c>
      <c r="F3085">
        <v>0.2</v>
      </c>
      <c r="G3085">
        <f>(order_items[[#This Row],[quantity]]*order_items[[#This Row],[list_price]]-order_items[[#This Row],[discount]])</f>
        <v>659.79</v>
      </c>
      <c r="H3085" t="str">
        <f>VLOOKUP(I3085, 'categories'!$A$2:$B$1000, 2, FALSE)</f>
        <v>Cruisers Bicycles</v>
      </c>
      <c r="I3085">
        <f>VLOOKUP(C3085, products!$A$2:$D$1000, 4, FALSE)</f>
        <v>3</v>
      </c>
      <c r="J3085" t="str">
        <f>VLOOKUP(D3085, stores!$A$2:$B$1000, 2, FALSE)</f>
        <v>Santa Cruz Bikes</v>
      </c>
      <c r="K3085" t="str">
        <f>VLOOKUP(C:C,products!$A$2:$B$1000,2,)</f>
        <v>Electra Amsterdam Original 3i Ladies' - 2017</v>
      </c>
    </row>
    <row r="3086" spans="1:11" x14ac:dyDescent="0.25">
      <c r="A3086">
        <v>1068</v>
      </c>
      <c r="B3086">
        <v>3</v>
      </c>
      <c r="C3086">
        <v>49</v>
      </c>
      <c r="D3086">
        <v>2</v>
      </c>
      <c r="E3086">
        <v>3499.99</v>
      </c>
      <c r="F3086">
        <v>0.2</v>
      </c>
      <c r="G3086">
        <f>(order_items[[#This Row],[quantity]]*order_items[[#This Row],[list_price]]-order_items[[#This Row],[discount]])</f>
        <v>6999.78</v>
      </c>
      <c r="H3086" t="str">
        <f>VLOOKUP(I3086, 'categories'!$A$2:$B$1000, 2, FALSE)</f>
        <v>Road Bikes</v>
      </c>
      <c r="I3086">
        <f>VLOOKUP(C3086, products!$A$2:$D$1000, 4, FALSE)</f>
        <v>7</v>
      </c>
      <c r="J3086" t="str">
        <f>VLOOKUP(D3086, stores!$A$2:$B$1000, 2, FALSE)</f>
        <v>Baldwin Bikes</v>
      </c>
      <c r="K3086" t="str">
        <f>VLOOKUP(C:C,products!$A$2:$B$1000,2,)</f>
        <v>Trek Domane SL 6 - 2017</v>
      </c>
    </row>
    <row r="3087" spans="1:11" x14ac:dyDescent="0.25">
      <c r="A3087">
        <v>1068</v>
      </c>
      <c r="B3087">
        <v>4</v>
      </c>
      <c r="C3087">
        <v>45</v>
      </c>
      <c r="D3087">
        <v>2</v>
      </c>
      <c r="E3087">
        <v>869.99</v>
      </c>
      <c r="F3087">
        <v>0.2</v>
      </c>
      <c r="G3087">
        <f>(order_items[[#This Row],[quantity]]*order_items[[#This Row],[list_price]]-order_items[[#This Row],[discount]])</f>
        <v>1739.78</v>
      </c>
      <c r="H3087" t="str">
        <f>VLOOKUP(I3087, 'categories'!$A$2:$B$1000, 2, FALSE)</f>
        <v>Mountain Bikes</v>
      </c>
      <c r="I3087">
        <f>VLOOKUP(C3087, products!$A$2:$D$1000, 4, FALSE)</f>
        <v>6</v>
      </c>
      <c r="J3087" t="str">
        <f>VLOOKUP(D3087, stores!$A$2:$B$1000, 2, FALSE)</f>
        <v>Baldwin Bikes</v>
      </c>
      <c r="K3087" t="str">
        <f>VLOOKUP(C:C,products!$A$2:$B$1000,2,)</f>
        <v>Haro SR 1.2 - 2017</v>
      </c>
    </row>
    <row r="3088" spans="1:11" x14ac:dyDescent="0.25">
      <c r="A3088">
        <v>1069</v>
      </c>
      <c r="B3088">
        <v>1</v>
      </c>
      <c r="C3088">
        <v>109</v>
      </c>
      <c r="D3088">
        <v>1</v>
      </c>
      <c r="E3088">
        <v>416.99</v>
      </c>
      <c r="F3088">
        <v>7.0000000000000007E-2</v>
      </c>
      <c r="G3088">
        <f>(order_items[[#This Row],[quantity]]*order_items[[#This Row],[list_price]]-order_items[[#This Row],[discount]])</f>
        <v>416.92</v>
      </c>
      <c r="H3088" t="str">
        <f>VLOOKUP(I3088, 'categories'!$A$2:$B$1000, 2, FALSE)</f>
        <v>Comfort Bicycles</v>
      </c>
      <c r="I3088">
        <f>VLOOKUP(C3088, products!$A$2:$D$1000, 4, FALSE)</f>
        <v>2</v>
      </c>
      <c r="J3088" t="str">
        <f>VLOOKUP(D3088, stores!$A$2:$B$1000, 2, FALSE)</f>
        <v>Santa Cruz Bikes</v>
      </c>
      <c r="K3088" t="str">
        <f>VLOOKUP(C:C,products!$A$2:$B$1000,2,)</f>
        <v>Sun Bicycles Cruz 7 - Women's - 2017</v>
      </c>
    </row>
    <row r="3089" spans="1:11" x14ac:dyDescent="0.25">
      <c r="A3089">
        <v>1069</v>
      </c>
      <c r="B3089">
        <v>2</v>
      </c>
      <c r="C3089">
        <v>93</v>
      </c>
      <c r="D3089">
        <v>1</v>
      </c>
      <c r="E3089">
        <v>209.99</v>
      </c>
      <c r="F3089">
        <v>0.1</v>
      </c>
      <c r="G3089">
        <f>(order_items[[#This Row],[quantity]]*order_items[[#This Row],[list_price]]-order_items[[#This Row],[discount]])</f>
        <v>209.89000000000001</v>
      </c>
      <c r="H3089" t="str">
        <f>VLOOKUP(I3089, 'categories'!$A$2:$B$1000, 2, FALSE)</f>
        <v>Children Bicycles</v>
      </c>
      <c r="I3089">
        <f>VLOOKUP(C3089, products!$A$2:$D$1000, 4, FALSE)</f>
        <v>1</v>
      </c>
      <c r="J3089" t="str">
        <f>VLOOKUP(D3089, stores!$A$2:$B$1000, 2, FALSE)</f>
        <v>Santa Cruz Bikes</v>
      </c>
      <c r="K3089" t="str">
        <f>VLOOKUP(C:C,products!$A$2:$B$1000,2,)</f>
        <v>Haro Shredder 20 Girls - 2017</v>
      </c>
    </row>
    <row r="3090" spans="1:11" x14ac:dyDescent="0.25">
      <c r="A3090">
        <v>1070</v>
      </c>
      <c r="B3090">
        <v>1</v>
      </c>
      <c r="C3090">
        <v>110</v>
      </c>
      <c r="D3090">
        <v>1</v>
      </c>
      <c r="E3090">
        <v>470.99</v>
      </c>
      <c r="F3090">
        <v>0.2</v>
      </c>
      <c r="G3090">
        <f>(order_items[[#This Row],[quantity]]*order_items[[#This Row],[list_price]]-order_items[[#This Row],[discount]])</f>
        <v>470.79</v>
      </c>
      <c r="H3090" t="str">
        <f>VLOOKUP(I3090, 'categories'!$A$2:$B$1000, 2, FALSE)</f>
        <v>Comfort Bicycles</v>
      </c>
      <c r="I3090">
        <f>VLOOKUP(C3090, products!$A$2:$D$1000, 4, FALSE)</f>
        <v>2</v>
      </c>
      <c r="J3090" t="str">
        <f>VLOOKUP(D3090, stores!$A$2:$B$1000, 2, FALSE)</f>
        <v>Santa Cruz Bikes</v>
      </c>
      <c r="K3090" t="str">
        <f>VLOOKUP(C:C,products!$A$2:$B$1000,2,)</f>
        <v>Sun Bicycles Drifter 7 - 2017</v>
      </c>
    </row>
    <row r="3091" spans="1:11" x14ac:dyDescent="0.25">
      <c r="A3091">
        <v>1070</v>
      </c>
      <c r="B3091">
        <v>2</v>
      </c>
      <c r="C3091">
        <v>18</v>
      </c>
      <c r="D3091">
        <v>2</v>
      </c>
      <c r="E3091">
        <v>449</v>
      </c>
      <c r="F3091">
        <v>0.1</v>
      </c>
      <c r="G3091">
        <f>(order_items[[#This Row],[quantity]]*order_items[[#This Row],[list_price]]-order_items[[#This Row],[discount]])</f>
        <v>897.9</v>
      </c>
      <c r="H3091" t="str">
        <f>VLOOKUP(I3091, 'categories'!$A$2:$B$1000, 2, FALSE)</f>
        <v>Cruisers Bicycles</v>
      </c>
      <c r="I3091">
        <f>VLOOKUP(C3091, products!$A$2:$D$1000, 4, FALSE)</f>
        <v>3</v>
      </c>
      <c r="J3091" t="str">
        <f>VLOOKUP(D3091, stores!$A$2:$B$1000, 2, FALSE)</f>
        <v>Baldwin Bikes</v>
      </c>
      <c r="K3091" t="str">
        <f>VLOOKUP(C:C,products!$A$2:$B$1000,2,)</f>
        <v>Pure Cycles Western 3-Speed - Women's - 2015/2016</v>
      </c>
    </row>
    <row r="3092" spans="1:11" x14ac:dyDescent="0.25">
      <c r="A3092">
        <v>1070</v>
      </c>
      <c r="B3092">
        <v>3</v>
      </c>
      <c r="C3092">
        <v>94</v>
      </c>
      <c r="D3092">
        <v>1</v>
      </c>
      <c r="E3092">
        <v>249.99</v>
      </c>
      <c r="F3092">
        <v>0.05</v>
      </c>
      <c r="G3092">
        <f>(order_items[[#This Row],[quantity]]*order_items[[#This Row],[list_price]]-order_items[[#This Row],[discount]])</f>
        <v>249.94</v>
      </c>
      <c r="H3092" t="str">
        <f>VLOOKUP(I3092, 'categories'!$A$2:$B$1000, 2, FALSE)</f>
        <v>Children Bicycles</v>
      </c>
      <c r="I3092">
        <f>VLOOKUP(C3092, products!$A$2:$D$1000, 4, FALSE)</f>
        <v>1</v>
      </c>
      <c r="J3092" t="str">
        <f>VLOOKUP(D3092, stores!$A$2:$B$1000, 2, FALSE)</f>
        <v>Santa Cruz Bikes</v>
      </c>
      <c r="K3092" t="str">
        <f>VLOOKUP(C:C,products!$A$2:$B$1000,2,)</f>
        <v>Haro Shredder Pro 20 - 2017</v>
      </c>
    </row>
    <row r="3093" spans="1:11" x14ac:dyDescent="0.25">
      <c r="A3093">
        <v>1071</v>
      </c>
      <c r="B3093">
        <v>1</v>
      </c>
      <c r="C3093">
        <v>25</v>
      </c>
      <c r="D3093">
        <v>2</v>
      </c>
      <c r="E3093">
        <v>499.99</v>
      </c>
      <c r="F3093">
        <v>0.2</v>
      </c>
      <c r="G3093">
        <f>(order_items[[#This Row],[quantity]]*order_items[[#This Row],[list_price]]-order_items[[#This Row],[discount]])</f>
        <v>999.78</v>
      </c>
      <c r="H3093" t="str">
        <f>VLOOKUP(I3093, 'categories'!$A$2:$B$1000, 2, FALSE)</f>
        <v>Comfort Bicycles</v>
      </c>
      <c r="I3093">
        <f>VLOOKUP(C3093, products!$A$2:$D$1000, 4, FALSE)</f>
        <v>2</v>
      </c>
      <c r="J3093" t="str">
        <f>VLOOKUP(D3093, stores!$A$2:$B$1000, 2, FALSE)</f>
        <v>Baldwin Bikes</v>
      </c>
      <c r="K3093" t="str">
        <f>VLOOKUP(C:C,products!$A$2:$B$1000,2,)</f>
        <v>Electra Townie Original 7D - 2015/2016</v>
      </c>
    </row>
    <row r="3094" spans="1:11" x14ac:dyDescent="0.25">
      <c r="A3094">
        <v>1072</v>
      </c>
      <c r="B3094">
        <v>1</v>
      </c>
      <c r="C3094">
        <v>83</v>
      </c>
      <c r="D3094">
        <v>1</v>
      </c>
      <c r="E3094">
        <v>149.99</v>
      </c>
      <c r="F3094">
        <v>0.2</v>
      </c>
      <c r="G3094">
        <f>(order_items[[#This Row],[quantity]]*order_items[[#This Row],[list_price]]-order_items[[#This Row],[discount]])</f>
        <v>149.79000000000002</v>
      </c>
      <c r="H3094" t="str">
        <f>VLOOKUP(I3094, 'categories'!$A$2:$B$1000, 2, FALSE)</f>
        <v>Children Bicycles</v>
      </c>
      <c r="I3094">
        <f>VLOOKUP(C3094, products!$A$2:$D$1000, 4, FALSE)</f>
        <v>1</v>
      </c>
      <c r="J3094" t="str">
        <f>VLOOKUP(D3094, stores!$A$2:$B$1000, 2, FALSE)</f>
        <v>Santa Cruz Bikes</v>
      </c>
      <c r="K3094" t="str">
        <f>VLOOKUP(C:C,products!$A$2:$B$1000,2,)</f>
        <v>Trek Boy's Kickster - 2015/2017</v>
      </c>
    </row>
    <row r="3095" spans="1:11" x14ac:dyDescent="0.25">
      <c r="A3095">
        <v>1072</v>
      </c>
      <c r="B3095">
        <v>2</v>
      </c>
      <c r="C3095">
        <v>89</v>
      </c>
      <c r="D3095">
        <v>2</v>
      </c>
      <c r="E3095">
        <v>209.99</v>
      </c>
      <c r="F3095">
        <v>7.0000000000000007E-2</v>
      </c>
      <c r="G3095">
        <f>(order_items[[#This Row],[quantity]]*order_items[[#This Row],[list_price]]-order_items[[#This Row],[discount]])</f>
        <v>419.91</v>
      </c>
      <c r="H3095" t="str">
        <f>VLOOKUP(I3095, 'categories'!$A$2:$B$1000, 2, FALSE)</f>
        <v>Children Bicycles</v>
      </c>
      <c r="I3095">
        <f>VLOOKUP(C3095, products!$A$2:$D$1000, 4, FALSE)</f>
        <v>1</v>
      </c>
      <c r="J3095" t="str">
        <f>VLOOKUP(D3095, stores!$A$2:$B$1000, 2, FALSE)</f>
        <v>Baldwin Bikes</v>
      </c>
      <c r="K3095" t="str">
        <f>VLOOKUP(C:C,products!$A$2:$B$1000,2,)</f>
        <v>Trek Precaliber 16 Boys - 2017</v>
      </c>
    </row>
    <row r="3096" spans="1:11" x14ac:dyDescent="0.25">
      <c r="A3096">
        <v>1072</v>
      </c>
      <c r="B3096">
        <v>3</v>
      </c>
      <c r="C3096">
        <v>36</v>
      </c>
      <c r="D3096">
        <v>2</v>
      </c>
      <c r="E3096">
        <v>832.99</v>
      </c>
      <c r="F3096">
        <v>7.0000000000000007E-2</v>
      </c>
      <c r="G3096">
        <f>(order_items[[#This Row],[quantity]]*order_items[[#This Row],[list_price]]-order_items[[#This Row],[discount]])</f>
        <v>1665.91</v>
      </c>
      <c r="H3096" t="str">
        <f>VLOOKUP(I3096, 'categories'!$A$2:$B$1000, 2, FALSE)</f>
        <v>Mountain Bikes</v>
      </c>
      <c r="I3096">
        <f>VLOOKUP(C3096, products!$A$2:$D$1000, 4, FALSE)</f>
        <v>6</v>
      </c>
      <c r="J3096" t="str">
        <f>VLOOKUP(D3096, stores!$A$2:$B$1000, 2, FALSE)</f>
        <v>Baldwin Bikes</v>
      </c>
      <c r="K3096" t="str">
        <f>VLOOKUP(C:C,products!$A$2:$B$1000,2,)</f>
        <v>Surly Troll Frameset - 2017</v>
      </c>
    </row>
    <row r="3097" spans="1:11" x14ac:dyDescent="0.25">
      <c r="A3097">
        <v>1073</v>
      </c>
      <c r="B3097">
        <v>1</v>
      </c>
      <c r="C3097">
        <v>81</v>
      </c>
      <c r="D3097">
        <v>1</v>
      </c>
      <c r="E3097">
        <v>1099.99</v>
      </c>
      <c r="F3097">
        <v>0.2</v>
      </c>
      <c r="G3097">
        <f>(order_items[[#This Row],[quantity]]*order_items[[#This Row],[list_price]]-order_items[[#This Row],[discount]])</f>
        <v>1099.79</v>
      </c>
      <c r="H3097" t="str">
        <f>VLOOKUP(I3097, 'categories'!$A$2:$B$1000, 2, FALSE)</f>
        <v>Cruisers Bicycles</v>
      </c>
      <c r="I3097">
        <f>VLOOKUP(C3097, products!$A$2:$D$1000, 4, FALSE)</f>
        <v>3</v>
      </c>
      <c r="J3097" t="str">
        <f>VLOOKUP(D3097, stores!$A$2:$B$1000, 2, FALSE)</f>
        <v>Santa Cruz Bikes</v>
      </c>
      <c r="K3097" t="str">
        <f>VLOOKUP(C:C,products!$A$2:$B$1000,2,)</f>
        <v>Electra Amsterdam Fashion 7i Ladies' - 2017</v>
      </c>
    </row>
    <row r="3098" spans="1:11" x14ac:dyDescent="0.25">
      <c r="A3098">
        <v>1073</v>
      </c>
      <c r="B3098">
        <v>2</v>
      </c>
      <c r="C3098">
        <v>13</v>
      </c>
      <c r="D3098">
        <v>1</v>
      </c>
      <c r="E3098">
        <v>269.99</v>
      </c>
      <c r="F3098">
        <v>7.0000000000000007E-2</v>
      </c>
      <c r="G3098">
        <f>(order_items[[#This Row],[quantity]]*order_items[[#This Row],[list_price]]-order_items[[#This Row],[discount]])</f>
        <v>269.92</v>
      </c>
      <c r="H3098" t="str">
        <f>VLOOKUP(I3098, 'categories'!$A$2:$B$1000, 2, FALSE)</f>
        <v>Cruisers Bicycles</v>
      </c>
      <c r="I3098">
        <f>VLOOKUP(C3098, products!$A$2:$D$1000, 4, FALSE)</f>
        <v>3</v>
      </c>
      <c r="J3098" t="str">
        <f>VLOOKUP(D3098, stores!$A$2:$B$1000, 2, FALSE)</f>
        <v>Santa Cruz Bikes</v>
      </c>
      <c r="K3098" t="str">
        <f>VLOOKUP(C:C,products!$A$2:$B$1000,2,)</f>
        <v>Electra Cruiser 1 (24-Inch) - 2016</v>
      </c>
    </row>
    <row r="3099" spans="1:11" x14ac:dyDescent="0.25">
      <c r="A3099">
        <v>1073</v>
      </c>
      <c r="B3099">
        <v>3</v>
      </c>
      <c r="C3099">
        <v>20</v>
      </c>
      <c r="D3099">
        <v>1</v>
      </c>
      <c r="E3099">
        <v>599.99</v>
      </c>
      <c r="F3099">
        <v>0.2</v>
      </c>
      <c r="G3099">
        <f>(order_items[[#This Row],[quantity]]*order_items[[#This Row],[list_price]]-order_items[[#This Row],[discount]])</f>
        <v>599.79</v>
      </c>
      <c r="H3099" t="str">
        <f>VLOOKUP(I3099, 'categories'!$A$2:$B$1000, 2, FALSE)</f>
        <v>Cruisers Bicycles</v>
      </c>
      <c r="I3099">
        <f>VLOOKUP(C3099, products!$A$2:$D$1000, 4, FALSE)</f>
        <v>3</v>
      </c>
      <c r="J3099" t="str">
        <f>VLOOKUP(D3099, stores!$A$2:$B$1000, 2, FALSE)</f>
        <v>Santa Cruz Bikes</v>
      </c>
      <c r="K3099" t="str">
        <f>VLOOKUP(C:C,products!$A$2:$B$1000,2,)</f>
        <v>Electra Townie Original 7D EQ - Women's - 2016</v>
      </c>
    </row>
    <row r="3100" spans="1:11" x14ac:dyDescent="0.25">
      <c r="A3100">
        <v>1074</v>
      </c>
      <c r="B3100">
        <v>1</v>
      </c>
      <c r="C3100">
        <v>59</v>
      </c>
      <c r="D3100">
        <v>1</v>
      </c>
      <c r="E3100">
        <v>2599.9899999999998</v>
      </c>
      <c r="F3100">
        <v>0.1</v>
      </c>
      <c r="G3100">
        <f>(order_items[[#This Row],[quantity]]*order_items[[#This Row],[list_price]]-order_items[[#This Row],[discount]])</f>
        <v>2599.89</v>
      </c>
      <c r="H3100" t="str">
        <f>VLOOKUP(I3100, 'categories'!$A$2:$B$1000, 2, FALSE)</f>
        <v>Road Bikes</v>
      </c>
      <c r="I3100">
        <f>VLOOKUP(C3100, products!$A$2:$D$1000, 4, FALSE)</f>
        <v>7</v>
      </c>
      <c r="J3100" t="str">
        <f>VLOOKUP(D3100, stores!$A$2:$B$1000, 2, FALSE)</f>
        <v>Santa Cruz Bikes</v>
      </c>
      <c r="K3100" t="str">
        <f>VLOOKUP(C:C,products!$A$2:$B$1000,2,)</f>
        <v>Trek Domane S 5 Disc - 2017</v>
      </c>
    </row>
    <row r="3101" spans="1:11" x14ac:dyDescent="0.25">
      <c r="A3101">
        <v>1074</v>
      </c>
      <c r="B3101">
        <v>2</v>
      </c>
      <c r="C3101">
        <v>87</v>
      </c>
      <c r="D3101">
        <v>1</v>
      </c>
      <c r="E3101">
        <v>189.99</v>
      </c>
      <c r="F3101">
        <v>7.0000000000000007E-2</v>
      </c>
      <c r="G3101">
        <f>(order_items[[#This Row],[quantity]]*order_items[[#This Row],[list_price]]-order_items[[#This Row],[discount]])</f>
        <v>189.92000000000002</v>
      </c>
      <c r="H3101" t="str">
        <f>VLOOKUP(I3101, 'categories'!$A$2:$B$1000, 2, FALSE)</f>
        <v>Children Bicycles</v>
      </c>
      <c r="I3101">
        <f>VLOOKUP(C3101, products!$A$2:$D$1000, 4, FALSE)</f>
        <v>1</v>
      </c>
      <c r="J3101" t="str">
        <f>VLOOKUP(D3101, stores!$A$2:$B$1000, 2, FALSE)</f>
        <v>Santa Cruz Bikes</v>
      </c>
      <c r="K3101" t="str">
        <f>VLOOKUP(C:C,products!$A$2:$B$1000,2,)</f>
        <v>Trek Precaliber 12 Boys - 2017</v>
      </c>
    </row>
    <row r="3102" spans="1:11" x14ac:dyDescent="0.25">
      <c r="A3102">
        <v>1074</v>
      </c>
      <c r="B3102">
        <v>3</v>
      </c>
      <c r="C3102">
        <v>89</v>
      </c>
      <c r="D3102">
        <v>2</v>
      </c>
      <c r="E3102">
        <v>209.99</v>
      </c>
      <c r="F3102">
        <v>0.1</v>
      </c>
      <c r="G3102">
        <f>(order_items[[#This Row],[quantity]]*order_items[[#This Row],[list_price]]-order_items[[#This Row],[discount]])</f>
        <v>419.88</v>
      </c>
      <c r="H3102" t="str">
        <f>VLOOKUP(I3102, 'categories'!$A$2:$B$1000, 2, FALSE)</f>
        <v>Children Bicycles</v>
      </c>
      <c r="I3102">
        <f>VLOOKUP(C3102, products!$A$2:$D$1000, 4, FALSE)</f>
        <v>1</v>
      </c>
      <c r="J3102" t="str">
        <f>VLOOKUP(D3102, stores!$A$2:$B$1000, 2, FALSE)</f>
        <v>Baldwin Bikes</v>
      </c>
      <c r="K3102" t="str">
        <f>VLOOKUP(C:C,products!$A$2:$B$1000,2,)</f>
        <v>Trek Precaliber 16 Boys - 2017</v>
      </c>
    </row>
    <row r="3103" spans="1:11" x14ac:dyDescent="0.25">
      <c r="A3103">
        <v>1075</v>
      </c>
      <c r="B3103">
        <v>1</v>
      </c>
      <c r="C3103">
        <v>48</v>
      </c>
      <c r="D3103">
        <v>2</v>
      </c>
      <c r="E3103">
        <v>1499.99</v>
      </c>
      <c r="F3103">
        <v>0.1</v>
      </c>
      <c r="G3103">
        <f>(order_items[[#This Row],[quantity]]*order_items[[#This Row],[list_price]]-order_items[[#This Row],[discount]])</f>
        <v>2999.88</v>
      </c>
      <c r="H3103" t="str">
        <f>VLOOKUP(I3103, 'categories'!$A$2:$B$1000, 2, FALSE)</f>
        <v>Road Bikes</v>
      </c>
      <c r="I3103">
        <f>VLOOKUP(C3103, products!$A$2:$D$1000, 4, FALSE)</f>
        <v>7</v>
      </c>
      <c r="J3103" t="str">
        <f>VLOOKUP(D3103, stores!$A$2:$B$1000, 2, FALSE)</f>
        <v>Baldwin Bikes</v>
      </c>
      <c r="K3103" t="str">
        <f>VLOOKUP(C:C,products!$A$2:$B$1000,2,)</f>
        <v>Trek Emonda S 4 - 2017</v>
      </c>
    </row>
    <row r="3104" spans="1:11" x14ac:dyDescent="0.25">
      <c r="A3104">
        <v>1075</v>
      </c>
      <c r="B3104">
        <v>2</v>
      </c>
      <c r="C3104">
        <v>111</v>
      </c>
      <c r="D3104">
        <v>2</v>
      </c>
      <c r="E3104">
        <v>470.99</v>
      </c>
      <c r="F3104">
        <v>0.05</v>
      </c>
      <c r="G3104">
        <f>(order_items[[#This Row],[quantity]]*order_items[[#This Row],[list_price]]-order_items[[#This Row],[discount]])</f>
        <v>941.93000000000006</v>
      </c>
      <c r="H3104" t="str">
        <f>VLOOKUP(I3104, 'categories'!$A$2:$B$1000, 2, FALSE)</f>
        <v>Comfort Bicycles</v>
      </c>
      <c r="I3104">
        <f>VLOOKUP(C3104, products!$A$2:$D$1000, 4, FALSE)</f>
        <v>2</v>
      </c>
      <c r="J3104" t="str">
        <f>VLOOKUP(D3104, stores!$A$2:$B$1000, 2, FALSE)</f>
        <v>Baldwin Bikes</v>
      </c>
      <c r="K3104" t="str">
        <f>VLOOKUP(C:C,products!$A$2:$B$1000,2,)</f>
        <v>Sun Bicycles Drifter 7 - Women's - 2017</v>
      </c>
    </row>
    <row r="3105" spans="1:11" x14ac:dyDescent="0.25">
      <c r="A3105">
        <v>1076</v>
      </c>
      <c r="B3105">
        <v>1</v>
      </c>
      <c r="C3105">
        <v>95</v>
      </c>
      <c r="D3105">
        <v>1</v>
      </c>
      <c r="E3105">
        <v>299.99</v>
      </c>
      <c r="F3105">
        <v>0.1</v>
      </c>
      <c r="G3105">
        <f>(order_items[[#This Row],[quantity]]*order_items[[#This Row],[list_price]]-order_items[[#This Row],[discount]])</f>
        <v>299.89</v>
      </c>
      <c r="H3105" t="str">
        <f>VLOOKUP(I3105, 'categories'!$A$2:$B$1000, 2, FALSE)</f>
        <v>Children Bicycles</v>
      </c>
      <c r="I3105">
        <f>VLOOKUP(C3105, products!$A$2:$D$1000, 4, FALSE)</f>
        <v>1</v>
      </c>
      <c r="J3105" t="str">
        <f>VLOOKUP(D3105, stores!$A$2:$B$1000, 2, FALSE)</f>
        <v>Santa Cruz Bikes</v>
      </c>
      <c r="K3105" t="str">
        <f>VLOOKUP(C:C,products!$A$2:$B$1000,2,)</f>
        <v>Electra Girl's Hawaii 1 16" - 2017</v>
      </c>
    </row>
    <row r="3106" spans="1:11" x14ac:dyDescent="0.25">
      <c r="A3106">
        <v>1076</v>
      </c>
      <c r="B3106">
        <v>2</v>
      </c>
      <c r="C3106">
        <v>102</v>
      </c>
      <c r="D3106">
        <v>1</v>
      </c>
      <c r="E3106">
        <v>489.99</v>
      </c>
      <c r="F3106">
        <v>7.0000000000000007E-2</v>
      </c>
      <c r="G3106">
        <f>(order_items[[#This Row],[quantity]]*order_items[[#This Row],[list_price]]-order_items[[#This Row],[discount]])</f>
        <v>489.92</v>
      </c>
      <c r="H3106" t="str">
        <f>VLOOKUP(I3106, 'categories'!$A$2:$B$1000, 2, FALSE)</f>
        <v>Comfort Bicycles</v>
      </c>
      <c r="I3106">
        <f>VLOOKUP(C3106, products!$A$2:$D$1000, 4, FALSE)</f>
        <v>2</v>
      </c>
      <c r="J3106" t="str">
        <f>VLOOKUP(D3106, stores!$A$2:$B$1000, 2, FALSE)</f>
        <v>Santa Cruz Bikes</v>
      </c>
      <c r="K3106" t="str">
        <f>VLOOKUP(C:C,products!$A$2:$B$1000,2,)</f>
        <v>Electra Townie Original 7D - 2017</v>
      </c>
    </row>
    <row r="3107" spans="1:11" x14ac:dyDescent="0.25">
      <c r="A3107">
        <v>1076</v>
      </c>
      <c r="B3107">
        <v>3</v>
      </c>
      <c r="C3107">
        <v>73</v>
      </c>
      <c r="D3107">
        <v>2</v>
      </c>
      <c r="E3107">
        <v>749.99</v>
      </c>
      <c r="F3107">
        <v>7.0000000000000007E-2</v>
      </c>
      <c r="G3107">
        <f>(order_items[[#This Row],[quantity]]*order_items[[#This Row],[list_price]]-order_items[[#This Row],[discount]])</f>
        <v>1499.91</v>
      </c>
      <c r="H3107" t="str">
        <f>VLOOKUP(I3107, 'categories'!$A$2:$B$1000, 2, FALSE)</f>
        <v>Cruisers Bicycles</v>
      </c>
      <c r="I3107">
        <f>VLOOKUP(C3107, products!$A$2:$D$1000, 4, FALSE)</f>
        <v>3</v>
      </c>
      <c r="J3107" t="str">
        <f>VLOOKUP(D3107, stores!$A$2:$B$1000, 2, FALSE)</f>
        <v>Baldwin Bikes</v>
      </c>
      <c r="K3107" t="str">
        <f>VLOOKUP(C:C,products!$A$2:$B$1000,2,)</f>
        <v>Sun Bicycles Brickell Tandem 7 - 2017</v>
      </c>
    </row>
    <row r="3108" spans="1:11" x14ac:dyDescent="0.25">
      <c r="A3108">
        <v>1077</v>
      </c>
      <c r="B3108">
        <v>1</v>
      </c>
      <c r="C3108">
        <v>60</v>
      </c>
      <c r="D3108">
        <v>2</v>
      </c>
      <c r="E3108">
        <v>1559.99</v>
      </c>
      <c r="F3108">
        <v>0.05</v>
      </c>
      <c r="G3108">
        <f>(order_items[[#This Row],[quantity]]*order_items[[#This Row],[list_price]]-order_items[[#This Row],[discount]])</f>
        <v>3119.93</v>
      </c>
      <c r="H3108" t="str">
        <f>VLOOKUP(I3108, 'categories'!$A$2:$B$1000, 2, FALSE)</f>
        <v>Electric Bikes</v>
      </c>
      <c r="I3108">
        <f>VLOOKUP(C3108, products!$A$2:$D$1000, 4, FALSE)</f>
        <v>5</v>
      </c>
      <c r="J3108" t="str">
        <f>VLOOKUP(D3108, stores!$A$2:$B$1000, 2, FALSE)</f>
        <v>Baldwin Bikes</v>
      </c>
      <c r="K3108" t="str">
        <f>VLOOKUP(C:C,products!$A$2:$B$1000,2,)</f>
        <v>Sun Bicycles ElectroLite - 2017</v>
      </c>
    </row>
    <row r="3109" spans="1:11" x14ac:dyDescent="0.25">
      <c r="A3109">
        <v>1078</v>
      </c>
      <c r="B3109">
        <v>1</v>
      </c>
      <c r="C3109">
        <v>76</v>
      </c>
      <c r="D3109">
        <v>2</v>
      </c>
      <c r="E3109">
        <v>299.99</v>
      </c>
      <c r="F3109">
        <v>7.0000000000000007E-2</v>
      </c>
      <c r="G3109">
        <f>(order_items[[#This Row],[quantity]]*order_items[[#This Row],[list_price]]-order_items[[#This Row],[discount]])</f>
        <v>599.91</v>
      </c>
      <c r="H3109" t="str">
        <f>VLOOKUP(I3109, 'categories'!$A$2:$B$1000, 2, FALSE)</f>
        <v>Cruisers Bicycles</v>
      </c>
      <c r="I3109">
        <f>VLOOKUP(C3109, products!$A$2:$D$1000, 4, FALSE)</f>
        <v>3</v>
      </c>
      <c r="J3109" t="str">
        <f>VLOOKUP(D3109, stores!$A$2:$B$1000, 2, FALSE)</f>
        <v>Baldwin Bikes</v>
      </c>
      <c r="K3109" t="str">
        <f>VLOOKUP(C:C,products!$A$2:$B$1000,2,)</f>
        <v>Electra Girl's Hawaii 1 16" - 2017</v>
      </c>
    </row>
    <row r="3110" spans="1:11" x14ac:dyDescent="0.25">
      <c r="A3110">
        <v>1078</v>
      </c>
      <c r="B3110">
        <v>2</v>
      </c>
      <c r="C3110">
        <v>60</v>
      </c>
      <c r="D3110">
        <v>2</v>
      </c>
      <c r="E3110">
        <v>1559.99</v>
      </c>
      <c r="F3110">
        <v>0.2</v>
      </c>
      <c r="G3110">
        <f>(order_items[[#This Row],[quantity]]*order_items[[#This Row],[list_price]]-order_items[[#This Row],[discount]])</f>
        <v>3119.78</v>
      </c>
      <c r="H3110" t="str">
        <f>VLOOKUP(I3110, 'categories'!$A$2:$B$1000, 2, FALSE)</f>
        <v>Electric Bikes</v>
      </c>
      <c r="I3110">
        <f>VLOOKUP(C3110, products!$A$2:$D$1000, 4, FALSE)</f>
        <v>5</v>
      </c>
      <c r="J3110" t="str">
        <f>VLOOKUP(D3110, stores!$A$2:$B$1000, 2, FALSE)</f>
        <v>Baldwin Bikes</v>
      </c>
      <c r="K3110" t="str">
        <f>VLOOKUP(C:C,products!$A$2:$B$1000,2,)</f>
        <v>Sun Bicycles ElectroLite - 2017</v>
      </c>
    </row>
    <row r="3111" spans="1:11" x14ac:dyDescent="0.25">
      <c r="A3111">
        <v>1078</v>
      </c>
      <c r="B3111">
        <v>3</v>
      </c>
      <c r="C3111">
        <v>15</v>
      </c>
      <c r="D3111">
        <v>1</v>
      </c>
      <c r="E3111">
        <v>529.99</v>
      </c>
      <c r="F3111">
        <v>7.0000000000000007E-2</v>
      </c>
      <c r="G3111">
        <f>(order_items[[#This Row],[quantity]]*order_items[[#This Row],[list_price]]-order_items[[#This Row],[discount]])</f>
        <v>529.91999999999996</v>
      </c>
      <c r="H3111" t="str">
        <f>VLOOKUP(I3111, 'categories'!$A$2:$B$1000, 2, FALSE)</f>
        <v>Cruisers Bicycles</v>
      </c>
      <c r="I3111">
        <f>VLOOKUP(C3111, products!$A$2:$D$1000, 4, FALSE)</f>
        <v>3</v>
      </c>
      <c r="J3111" t="str">
        <f>VLOOKUP(D3111, stores!$A$2:$B$1000, 2, FALSE)</f>
        <v>Santa Cruz Bikes</v>
      </c>
      <c r="K3111" t="str">
        <f>VLOOKUP(C:C,products!$A$2:$B$1000,2,)</f>
        <v>Electra Moto 1 - 2016</v>
      </c>
    </row>
    <row r="3112" spans="1:11" x14ac:dyDescent="0.25">
      <c r="A3112">
        <v>1078</v>
      </c>
      <c r="B3112">
        <v>4</v>
      </c>
      <c r="C3112">
        <v>10</v>
      </c>
      <c r="D3112">
        <v>2</v>
      </c>
      <c r="E3112">
        <v>1549</v>
      </c>
      <c r="F3112">
        <v>0.1</v>
      </c>
      <c r="G3112">
        <f>(order_items[[#This Row],[quantity]]*order_items[[#This Row],[list_price]]-order_items[[#This Row],[discount]])</f>
        <v>3097.9</v>
      </c>
      <c r="H3112" t="str">
        <f>VLOOKUP(I3112, 'categories'!$A$2:$B$1000, 2, FALSE)</f>
        <v>Cyclocross Bicycles</v>
      </c>
      <c r="I3112">
        <f>VLOOKUP(C3112, products!$A$2:$D$1000, 4, FALSE)</f>
        <v>4</v>
      </c>
      <c r="J3112" t="str">
        <f>VLOOKUP(D3112, stores!$A$2:$B$1000, 2, FALSE)</f>
        <v>Baldwin Bikes</v>
      </c>
      <c r="K3112" t="str">
        <f>VLOOKUP(C:C,products!$A$2:$B$1000,2,)</f>
        <v>Surly Straggler - 2016</v>
      </c>
    </row>
    <row r="3113" spans="1:11" x14ac:dyDescent="0.25">
      <c r="A3113">
        <v>1078</v>
      </c>
      <c r="B3113">
        <v>5</v>
      </c>
      <c r="C3113">
        <v>72</v>
      </c>
      <c r="D3113">
        <v>2</v>
      </c>
      <c r="E3113">
        <v>619.99</v>
      </c>
      <c r="F3113">
        <v>0.2</v>
      </c>
      <c r="G3113">
        <f>(order_items[[#This Row],[quantity]]*order_items[[#This Row],[list_price]]-order_items[[#This Row],[discount]])</f>
        <v>1239.78</v>
      </c>
      <c r="H3113" t="str">
        <f>VLOOKUP(I3113, 'categories'!$A$2:$B$1000, 2, FALSE)</f>
        <v>Cruisers Bicycles</v>
      </c>
      <c r="I3113">
        <f>VLOOKUP(C3113, products!$A$2:$D$1000, 4, FALSE)</f>
        <v>3</v>
      </c>
      <c r="J3113" t="str">
        <f>VLOOKUP(D3113, stores!$A$2:$B$1000, 2, FALSE)</f>
        <v>Baldwin Bikes</v>
      </c>
      <c r="K3113" t="str">
        <f>VLOOKUP(C:C,products!$A$2:$B$1000,2,)</f>
        <v>Sun Bicycles Biscayne Tandem 7 - 2017</v>
      </c>
    </row>
    <row r="3114" spans="1:11" x14ac:dyDescent="0.25">
      <c r="A3114">
        <v>1079</v>
      </c>
      <c r="B3114">
        <v>1</v>
      </c>
      <c r="C3114">
        <v>70</v>
      </c>
      <c r="D3114">
        <v>2</v>
      </c>
      <c r="E3114">
        <v>659.99</v>
      </c>
      <c r="F3114">
        <v>7.0000000000000007E-2</v>
      </c>
      <c r="G3114">
        <f>(order_items[[#This Row],[quantity]]*order_items[[#This Row],[list_price]]-order_items[[#This Row],[discount]])</f>
        <v>1319.91</v>
      </c>
      <c r="H3114" t="str">
        <f>VLOOKUP(I3114, 'categories'!$A$2:$B$1000, 2, FALSE)</f>
        <v>Cruisers Bicycles</v>
      </c>
      <c r="I3114">
        <f>VLOOKUP(C3114, products!$A$2:$D$1000, 4, FALSE)</f>
        <v>3</v>
      </c>
      <c r="J3114" t="str">
        <f>VLOOKUP(D3114, stores!$A$2:$B$1000, 2, FALSE)</f>
        <v>Baldwin Bikes</v>
      </c>
      <c r="K3114" t="str">
        <f>VLOOKUP(C:C,products!$A$2:$B$1000,2,)</f>
        <v>Electra Amsterdam Original 3i - 2015/2017</v>
      </c>
    </row>
    <row r="3115" spans="1:11" x14ac:dyDescent="0.25">
      <c r="A3115">
        <v>1080</v>
      </c>
      <c r="B3115">
        <v>1</v>
      </c>
      <c r="C3115">
        <v>31</v>
      </c>
      <c r="D3115">
        <v>1</v>
      </c>
      <c r="E3115">
        <v>1632.99</v>
      </c>
      <c r="F3115">
        <v>0.2</v>
      </c>
      <c r="G3115">
        <f>(order_items[[#This Row],[quantity]]*order_items[[#This Row],[list_price]]-order_items[[#This Row],[discount]])</f>
        <v>1632.79</v>
      </c>
      <c r="H3115" t="str">
        <f>VLOOKUP(I3115, 'categories'!$A$2:$B$1000, 2, FALSE)</f>
        <v>Mountain Bikes</v>
      </c>
      <c r="I3115">
        <f>VLOOKUP(C3115, products!$A$2:$D$1000, 4, FALSE)</f>
        <v>6</v>
      </c>
      <c r="J3115" t="str">
        <f>VLOOKUP(D3115, stores!$A$2:$B$1000, 2, FALSE)</f>
        <v>Santa Cruz Bikes</v>
      </c>
      <c r="K3115" t="str">
        <f>VLOOKUP(C:C,products!$A$2:$B$1000,2,)</f>
        <v>Surly Wednesday - 2017</v>
      </c>
    </row>
    <row r="3116" spans="1:11" x14ac:dyDescent="0.25">
      <c r="A3116">
        <v>1080</v>
      </c>
      <c r="B3116">
        <v>2</v>
      </c>
      <c r="C3116">
        <v>40</v>
      </c>
      <c r="D3116">
        <v>1</v>
      </c>
      <c r="E3116">
        <v>4999.99</v>
      </c>
      <c r="F3116">
        <v>0.1</v>
      </c>
      <c r="G3116">
        <f>(order_items[[#This Row],[quantity]]*order_items[[#This Row],[list_price]]-order_items[[#This Row],[discount]])</f>
        <v>4999.8899999999994</v>
      </c>
      <c r="H3116" t="str">
        <f>VLOOKUP(I3116, 'categories'!$A$2:$B$1000, 2, FALSE)</f>
        <v>Mountain Bikes</v>
      </c>
      <c r="I3116">
        <f>VLOOKUP(C3116, products!$A$2:$D$1000, 4, FALSE)</f>
        <v>6</v>
      </c>
      <c r="J3116" t="str">
        <f>VLOOKUP(D3116, stores!$A$2:$B$1000, 2, FALSE)</f>
        <v>Santa Cruz Bikes</v>
      </c>
      <c r="K3116" t="str">
        <f>VLOOKUP(C:C,products!$A$2:$B$1000,2,)</f>
        <v>Trek Fuel EX 9.8 29 - 2017</v>
      </c>
    </row>
    <row r="3117" spans="1:11" x14ac:dyDescent="0.25">
      <c r="A3117">
        <v>1080</v>
      </c>
      <c r="B3117">
        <v>3</v>
      </c>
      <c r="C3117">
        <v>50</v>
      </c>
      <c r="D3117">
        <v>1</v>
      </c>
      <c r="E3117">
        <v>5999.99</v>
      </c>
      <c r="F3117">
        <v>0.05</v>
      </c>
      <c r="G3117">
        <f>(order_items[[#This Row],[quantity]]*order_items[[#This Row],[list_price]]-order_items[[#This Row],[discount]])</f>
        <v>5999.94</v>
      </c>
      <c r="H3117" t="str">
        <f>VLOOKUP(I3117, 'categories'!$A$2:$B$1000, 2, FALSE)</f>
        <v>Road Bikes</v>
      </c>
      <c r="I3117">
        <f>VLOOKUP(C3117, products!$A$2:$D$1000, 4, FALSE)</f>
        <v>7</v>
      </c>
      <c r="J3117" t="str">
        <f>VLOOKUP(D3117, stores!$A$2:$B$1000, 2, FALSE)</f>
        <v>Santa Cruz Bikes</v>
      </c>
      <c r="K3117" t="str">
        <f>VLOOKUP(C:C,products!$A$2:$B$1000,2,)</f>
        <v>Trek Silque SLR 7 Women's - 2017</v>
      </c>
    </row>
    <row r="3118" spans="1:11" x14ac:dyDescent="0.25">
      <c r="A3118">
        <v>1080</v>
      </c>
      <c r="B3118">
        <v>4</v>
      </c>
      <c r="C3118">
        <v>32</v>
      </c>
      <c r="D3118">
        <v>2</v>
      </c>
      <c r="E3118">
        <v>469.99</v>
      </c>
      <c r="F3118">
        <v>0.2</v>
      </c>
      <c r="G3118">
        <f>(order_items[[#This Row],[quantity]]*order_items[[#This Row],[list_price]]-order_items[[#This Row],[discount]])</f>
        <v>939.78</v>
      </c>
      <c r="H3118" t="str">
        <f>VLOOKUP(I3118, 'categories'!$A$2:$B$1000, 2, FALSE)</f>
        <v>Mountain Bikes</v>
      </c>
      <c r="I3118">
        <f>VLOOKUP(C3118, products!$A$2:$D$1000, 4, FALSE)</f>
        <v>6</v>
      </c>
      <c r="J3118" t="str">
        <f>VLOOKUP(D3118, stores!$A$2:$B$1000, 2, FALSE)</f>
        <v>Baldwin Bikes</v>
      </c>
      <c r="K3118" t="str">
        <f>VLOOKUP(C:C,products!$A$2:$B$1000,2,)</f>
        <v>Trek Farley Alloy Frameset - 2017</v>
      </c>
    </row>
    <row r="3119" spans="1:11" x14ac:dyDescent="0.25">
      <c r="A3119">
        <v>1080</v>
      </c>
      <c r="B3119">
        <v>5</v>
      </c>
      <c r="C3119">
        <v>86</v>
      </c>
      <c r="D3119">
        <v>1</v>
      </c>
      <c r="E3119">
        <v>149.99</v>
      </c>
      <c r="F3119">
        <v>0.05</v>
      </c>
      <c r="G3119">
        <f>(order_items[[#This Row],[quantity]]*order_items[[#This Row],[list_price]]-order_items[[#This Row],[discount]])</f>
        <v>149.94</v>
      </c>
      <c r="H3119" t="str">
        <f>VLOOKUP(I3119, 'categories'!$A$2:$B$1000, 2, FALSE)</f>
        <v>Children Bicycles</v>
      </c>
      <c r="I3119">
        <f>VLOOKUP(C3119, products!$A$2:$D$1000, 4, FALSE)</f>
        <v>1</v>
      </c>
      <c r="J3119" t="str">
        <f>VLOOKUP(D3119, stores!$A$2:$B$1000, 2, FALSE)</f>
        <v>Santa Cruz Bikes</v>
      </c>
      <c r="K3119" t="str">
        <f>VLOOKUP(C:C,products!$A$2:$B$1000,2,)</f>
        <v>Trek Girl's Kickster - 2017</v>
      </c>
    </row>
    <row r="3120" spans="1:11" x14ac:dyDescent="0.25">
      <c r="A3120">
        <v>1081</v>
      </c>
      <c r="B3120">
        <v>1</v>
      </c>
      <c r="C3120">
        <v>52</v>
      </c>
      <c r="D3120">
        <v>2</v>
      </c>
      <c r="E3120">
        <v>875.99</v>
      </c>
      <c r="F3120">
        <v>0.1</v>
      </c>
      <c r="G3120">
        <f>(order_items[[#This Row],[quantity]]*order_items[[#This Row],[list_price]]-order_items[[#This Row],[discount]])</f>
        <v>1751.88</v>
      </c>
      <c r="H3120" t="str">
        <f>VLOOKUP(I3120, 'categories'!$A$2:$B$1000, 2, FALSE)</f>
        <v>Road Bikes</v>
      </c>
      <c r="I3120">
        <f>VLOOKUP(C3120, products!$A$2:$D$1000, 4, FALSE)</f>
        <v>7</v>
      </c>
      <c r="J3120" t="str">
        <f>VLOOKUP(D3120, stores!$A$2:$B$1000, 2, FALSE)</f>
        <v>Baldwin Bikes</v>
      </c>
      <c r="K3120" t="str">
        <f>VLOOKUP(C:C,products!$A$2:$B$1000,2,)</f>
        <v>Surly Steamroller - 2017</v>
      </c>
    </row>
    <row r="3121" spans="1:11" x14ac:dyDescent="0.25">
      <c r="A3121">
        <v>1082</v>
      </c>
      <c r="B3121">
        <v>1</v>
      </c>
      <c r="C3121">
        <v>29</v>
      </c>
      <c r="D3121">
        <v>2</v>
      </c>
      <c r="E3121">
        <v>999.99</v>
      </c>
      <c r="F3121">
        <v>0.2</v>
      </c>
      <c r="G3121">
        <f>(order_items[[#This Row],[quantity]]*order_items[[#This Row],[list_price]]-order_items[[#This Row],[discount]])</f>
        <v>1999.78</v>
      </c>
      <c r="H3121" t="str">
        <f>VLOOKUP(I3121, 'categories'!$A$2:$B$1000, 2, FALSE)</f>
        <v>Mountain Bikes</v>
      </c>
      <c r="I3121">
        <f>VLOOKUP(C3121, products!$A$2:$D$1000, 4, FALSE)</f>
        <v>6</v>
      </c>
      <c r="J3121" t="str">
        <f>VLOOKUP(D3121, stores!$A$2:$B$1000, 2, FALSE)</f>
        <v>Baldwin Bikes</v>
      </c>
      <c r="K3121" t="str">
        <f>VLOOKUP(C:C,products!$A$2:$B$1000,2,)</f>
        <v>Trek X-Caliber 8 - 2017</v>
      </c>
    </row>
    <row r="3122" spans="1:11" x14ac:dyDescent="0.25">
      <c r="A3122">
        <v>1083</v>
      </c>
      <c r="B3122">
        <v>1</v>
      </c>
      <c r="C3122">
        <v>65</v>
      </c>
      <c r="D3122">
        <v>2</v>
      </c>
      <c r="E3122">
        <v>346.99</v>
      </c>
      <c r="F3122">
        <v>0.2</v>
      </c>
      <c r="G3122">
        <f>(order_items[[#This Row],[quantity]]*order_items[[#This Row],[list_price]]-order_items[[#This Row],[discount]])</f>
        <v>693.78</v>
      </c>
      <c r="H3122" t="str">
        <f>VLOOKUP(I3122, 'categories'!$A$2:$B$1000, 2, FALSE)</f>
        <v>Cruisers Bicycles</v>
      </c>
      <c r="I3122">
        <f>VLOOKUP(C3122, products!$A$2:$D$1000, 4, FALSE)</f>
        <v>3</v>
      </c>
      <c r="J3122" t="str">
        <f>VLOOKUP(D3122, stores!$A$2:$B$1000, 2, FALSE)</f>
        <v>Baldwin Bikes</v>
      </c>
      <c r="K3122" t="str">
        <f>VLOOKUP(C:C,products!$A$2:$B$1000,2,)</f>
        <v>Sun Bicycles Lil Bolt Type-R - 2017</v>
      </c>
    </row>
    <row r="3123" spans="1:11" x14ac:dyDescent="0.25">
      <c r="A3123">
        <v>1083</v>
      </c>
      <c r="B3123">
        <v>2</v>
      </c>
      <c r="C3123">
        <v>77</v>
      </c>
      <c r="D3123">
        <v>2</v>
      </c>
      <c r="E3123">
        <v>799.99</v>
      </c>
      <c r="F3123">
        <v>0.1</v>
      </c>
      <c r="G3123">
        <f>(order_items[[#This Row],[quantity]]*order_items[[#This Row],[list_price]]-order_items[[#This Row],[discount]])</f>
        <v>1599.88</v>
      </c>
      <c r="H3123" t="str">
        <f>VLOOKUP(I3123, 'categories'!$A$2:$B$1000, 2, FALSE)</f>
        <v>Cruisers Bicycles</v>
      </c>
      <c r="I3123">
        <f>VLOOKUP(C3123, products!$A$2:$D$1000, 4, FALSE)</f>
        <v>3</v>
      </c>
      <c r="J3123" t="str">
        <f>VLOOKUP(D3123, stores!$A$2:$B$1000, 2, FALSE)</f>
        <v>Baldwin Bikes</v>
      </c>
      <c r="K3123" t="str">
        <f>VLOOKUP(C:C,products!$A$2:$B$1000,2,)</f>
        <v>Electra Glam Punk 3i Ladies' - 2017</v>
      </c>
    </row>
    <row r="3124" spans="1:11" x14ac:dyDescent="0.25">
      <c r="A3124">
        <v>1083</v>
      </c>
      <c r="B3124">
        <v>3</v>
      </c>
      <c r="C3124">
        <v>61</v>
      </c>
      <c r="D3124">
        <v>1</v>
      </c>
      <c r="E3124">
        <v>4999.99</v>
      </c>
      <c r="F3124">
        <v>7.0000000000000007E-2</v>
      </c>
      <c r="G3124">
        <f>(order_items[[#This Row],[quantity]]*order_items[[#This Row],[list_price]]-order_items[[#This Row],[discount]])</f>
        <v>4999.92</v>
      </c>
      <c r="H3124" t="str">
        <f>VLOOKUP(I3124, 'categories'!$A$2:$B$1000, 2, FALSE)</f>
        <v>Electric Bikes</v>
      </c>
      <c r="I3124">
        <f>VLOOKUP(C3124, products!$A$2:$D$1000, 4, FALSE)</f>
        <v>5</v>
      </c>
      <c r="J3124" t="str">
        <f>VLOOKUP(D3124, stores!$A$2:$B$1000, 2, FALSE)</f>
        <v>Santa Cruz Bikes</v>
      </c>
      <c r="K3124" t="str">
        <f>VLOOKUP(C:C,products!$A$2:$B$1000,2,)</f>
        <v>Trek Powerfly 8 FS Plus - 2017</v>
      </c>
    </row>
    <row r="3125" spans="1:11" x14ac:dyDescent="0.25">
      <c r="A3125">
        <v>1083</v>
      </c>
      <c r="B3125">
        <v>4</v>
      </c>
      <c r="C3125">
        <v>33</v>
      </c>
      <c r="D3125">
        <v>1</v>
      </c>
      <c r="E3125">
        <v>469.99</v>
      </c>
      <c r="F3125">
        <v>0.2</v>
      </c>
      <c r="G3125">
        <f>(order_items[[#This Row],[quantity]]*order_items[[#This Row],[list_price]]-order_items[[#This Row],[discount]])</f>
        <v>469.79</v>
      </c>
      <c r="H3125" t="str">
        <f>VLOOKUP(I3125, 'categories'!$A$2:$B$1000, 2, FALSE)</f>
        <v>Mountain Bikes</v>
      </c>
      <c r="I3125">
        <f>VLOOKUP(C3125, products!$A$2:$D$1000, 4, FALSE)</f>
        <v>6</v>
      </c>
      <c r="J3125" t="str">
        <f>VLOOKUP(D3125, stores!$A$2:$B$1000, 2, FALSE)</f>
        <v>Santa Cruz Bikes</v>
      </c>
      <c r="K3125" t="str">
        <f>VLOOKUP(C:C,products!$A$2:$B$1000,2,)</f>
        <v>Surly Wednesday Frameset - 2017</v>
      </c>
    </row>
    <row r="3126" spans="1:11" x14ac:dyDescent="0.25">
      <c r="A3126">
        <v>1084</v>
      </c>
      <c r="B3126">
        <v>1</v>
      </c>
      <c r="C3126">
        <v>30</v>
      </c>
      <c r="D3126">
        <v>1</v>
      </c>
      <c r="E3126">
        <v>999.99</v>
      </c>
      <c r="F3126">
        <v>0.05</v>
      </c>
      <c r="G3126">
        <f>(order_items[[#This Row],[quantity]]*order_items[[#This Row],[list_price]]-order_items[[#This Row],[discount]])</f>
        <v>999.94</v>
      </c>
      <c r="H3126" t="str">
        <f>VLOOKUP(I3126, 'categories'!$A$2:$B$1000, 2, FALSE)</f>
        <v>Mountain Bikes</v>
      </c>
      <c r="I3126">
        <f>VLOOKUP(C3126, products!$A$2:$D$1000, 4, FALSE)</f>
        <v>6</v>
      </c>
      <c r="J3126" t="str">
        <f>VLOOKUP(D3126, stores!$A$2:$B$1000, 2, FALSE)</f>
        <v>Santa Cruz Bikes</v>
      </c>
      <c r="K3126" t="str">
        <f>VLOOKUP(C:C,products!$A$2:$B$1000,2,)</f>
        <v>Surly Ice Cream Truck Frameset - 2017</v>
      </c>
    </row>
    <row r="3127" spans="1:11" x14ac:dyDescent="0.25">
      <c r="A3127">
        <v>1084</v>
      </c>
      <c r="B3127">
        <v>2</v>
      </c>
      <c r="C3127">
        <v>70</v>
      </c>
      <c r="D3127">
        <v>1</v>
      </c>
      <c r="E3127">
        <v>659.99</v>
      </c>
      <c r="F3127">
        <v>0.05</v>
      </c>
      <c r="G3127">
        <f>(order_items[[#This Row],[quantity]]*order_items[[#This Row],[list_price]]-order_items[[#This Row],[discount]])</f>
        <v>659.94</v>
      </c>
      <c r="H3127" t="str">
        <f>VLOOKUP(I3127, 'categories'!$A$2:$B$1000, 2, FALSE)</f>
        <v>Cruisers Bicycles</v>
      </c>
      <c r="I3127">
        <f>VLOOKUP(C3127, products!$A$2:$D$1000, 4, FALSE)</f>
        <v>3</v>
      </c>
      <c r="J3127" t="str">
        <f>VLOOKUP(D3127, stores!$A$2:$B$1000, 2, FALSE)</f>
        <v>Santa Cruz Bikes</v>
      </c>
      <c r="K3127" t="str">
        <f>VLOOKUP(C:C,products!$A$2:$B$1000,2,)</f>
        <v>Electra Amsterdam Original 3i - 2015/2017</v>
      </c>
    </row>
    <row r="3128" spans="1:11" x14ac:dyDescent="0.25">
      <c r="A3128">
        <v>1084</v>
      </c>
      <c r="B3128">
        <v>3</v>
      </c>
      <c r="C3128">
        <v>98</v>
      </c>
      <c r="D3128">
        <v>2</v>
      </c>
      <c r="E3128">
        <v>489.99</v>
      </c>
      <c r="F3128">
        <v>0.2</v>
      </c>
      <c r="G3128">
        <f>(order_items[[#This Row],[quantity]]*order_items[[#This Row],[list_price]]-order_items[[#This Row],[discount]])</f>
        <v>979.78</v>
      </c>
      <c r="H3128" t="str">
        <f>VLOOKUP(I3128, 'categories'!$A$2:$B$1000, 2, FALSE)</f>
        <v>Children Bicycles</v>
      </c>
      <c r="I3128">
        <f>VLOOKUP(C3128, products!$A$2:$D$1000, 4, FALSE)</f>
        <v>1</v>
      </c>
      <c r="J3128" t="str">
        <f>VLOOKUP(D3128, stores!$A$2:$B$1000, 2, FALSE)</f>
        <v>Baldwin Bikes</v>
      </c>
      <c r="K3128" t="str">
        <f>VLOOKUP(C:C,products!$A$2:$B$1000,2,)</f>
        <v>Electra Straight 8 3i (20-inch) - Boy's - 2017</v>
      </c>
    </row>
    <row r="3129" spans="1:11" x14ac:dyDescent="0.25">
      <c r="A3129">
        <v>1084</v>
      </c>
      <c r="B3129">
        <v>4</v>
      </c>
      <c r="C3129">
        <v>65</v>
      </c>
      <c r="D3129">
        <v>2</v>
      </c>
      <c r="E3129">
        <v>346.99</v>
      </c>
      <c r="F3129">
        <v>7.0000000000000007E-2</v>
      </c>
      <c r="G3129">
        <f>(order_items[[#This Row],[quantity]]*order_items[[#This Row],[list_price]]-order_items[[#This Row],[discount]])</f>
        <v>693.91</v>
      </c>
      <c r="H3129" t="str">
        <f>VLOOKUP(I3129, 'categories'!$A$2:$B$1000, 2, FALSE)</f>
        <v>Cruisers Bicycles</v>
      </c>
      <c r="I3129">
        <f>VLOOKUP(C3129, products!$A$2:$D$1000, 4, FALSE)</f>
        <v>3</v>
      </c>
      <c r="J3129" t="str">
        <f>VLOOKUP(D3129, stores!$A$2:$B$1000, 2, FALSE)</f>
        <v>Baldwin Bikes</v>
      </c>
      <c r="K3129" t="str">
        <f>VLOOKUP(C:C,products!$A$2:$B$1000,2,)</f>
        <v>Sun Bicycles Lil Bolt Type-R - 2017</v>
      </c>
    </row>
    <row r="3130" spans="1:11" x14ac:dyDescent="0.25">
      <c r="A3130">
        <v>1084</v>
      </c>
      <c r="B3130">
        <v>5</v>
      </c>
      <c r="C3130">
        <v>60</v>
      </c>
      <c r="D3130">
        <v>1</v>
      </c>
      <c r="E3130">
        <v>1559.99</v>
      </c>
      <c r="F3130">
        <v>0.1</v>
      </c>
      <c r="G3130">
        <f>(order_items[[#This Row],[quantity]]*order_items[[#This Row],[list_price]]-order_items[[#This Row],[discount]])</f>
        <v>1559.89</v>
      </c>
      <c r="H3130" t="str">
        <f>VLOOKUP(I3130, 'categories'!$A$2:$B$1000, 2, FALSE)</f>
        <v>Electric Bikes</v>
      </c>
      <c r="I3130">
        <f>VLOOKUP(C3130, products!$A$2:$D$1000, 4, FALSE)</f>
        <v>5</v>
      </c>
      <c r="J3130" t="str">
        <f>VLOOKUP(D3130, stores!$A$2:$B$1000, 2, FALSE)</f>
        <v>Santa Cruz Bikes</v>
      </c>
      <c r="K3130" t="str">
        <f>VLOOKUP(C:C,products!$A$2:$B$1000,2,)</f>
        <v>Sun Bicycles ElectroLite - 2017</v>
      </c>
    </row>
    <row r="3131" spans="1:11" x14ac:dyDescent="0.25">
      <c r="A3131">
        <v>1085</v>
      </c>
      <c r="B3131">
        <v>1</v>
      </c>
      <c r="C3131">
        <v>66</v>
      </c>
      <c r="D3131">
        <v>2</v>
      </c>
      <c r="E3131">
        <v>250.99</v>
      </c>
      <c r="F3131">
        <v>0.2</v>
      </c>
      <c r="G3131">
        <f>(order_items[[#This Row],[quantity]]*order_items[[#This Row],[list_price]]-order_items[[#This Row],[discount]])</f>
        <v>501.78000000000003</v>
      </c>
      <c r="H3131" t="str">
        <f>VLOOKUP(I3131, 'categories'!$A$2:$B$1000, 2, FALSE)</f>
        <v>Cruisers Bicycles</v>
      </c>
      <c r="I3131">
        <f>VLOOKUP(C3131, products!$A$2:$D$1000, 4, FALSE)</f>
        <v>3</v>
      </c>
      <c r="J3131" t="str">
        <f>VLOOKUP(D3131, stores!$A$2:$B$1000, 2, FALSE)</f>
        <v>Baldwin Bikes</v>
      </c>
      <c r="K3131" t="str">
        <f>VLOOKUP(C:C,products!$A$2:$B$1000,2,)</f>
        <v>Sun Bicycles Revolutions 24 - 2017</v>
      </c>
    </row>
    <row r="3132" spans="1:11" x14ac:dyDescent="0.25">
      <c r="A3132">
        <v>1085</v>
      </c>
      <c r="B3132">
        <v>2</v>
      </c>
      <c r="C3132">
        <v>64</v>
      </c>
      <c r="D3132">
        <v>1</v>
      </c>
      <c r="E3132">
        <v>489.99</v>
      </c>
      <c r="F3132">
        <v>0.1</v>
      </c>
      <c r="G3132">
        <f>(order_items[[#This Row],[quantity]]*order_items[[#This Row],[list_price]]-order_items[[#This Row],[discount]])</f>
        <v>489.89</v>
      </c>
      <c r="H3132" t="str">
        <f>VLOOKUP(I3132, 'categories'!$A$2:$B$1000, 2, FALSE)</f>
        <v>Cruisers Bicycles</v>
      </c>
      <c r="I3132">
        <f>VLOOKUP(C3132, products!$A$2:$D$1000, 4, FALSE)</f>
        <v>3</v>
      </c>
      <c r="J3132" t="str">
        <f>VLOOKUP(D3132, stores!$A$2:$B$1000, 2, FALSE)</f>
        <v>Santa Cruz Bikes</v>
      </c>
      <c r="K3132" t="str">
        <f>VLOOKUP(C:C,products!$A$2:$B$1000,2,)</f>
        <v>Electra Townie Original 7D - 2017</v>
      </c>
    </row>
    <row r="3133" spans="1:11" x14ac:dyDescent="0.25">
      <c r="A3133">
        <v>1085</v>
      </c>
      <c r="B3133">
        <v>3</v>
      </c>
      <c r="C3133">
        <v>74</v>
      </c>
      <c r="D3133">
        <v>1</v>
      </c>
      <c r="E3133">
        <v>439.99</v>
      </c>
      <c r="F3133">
        <v>0.1</v>
      </c>
      <c r="G3133">
        <f>(order_items[[#This Row],[quantity]]*order_items[[#This Row],[list_price]]-order_items[[#This Row],[discount]])</f>
        <v>439.89</v>
      </c>
      <c r="H3133" t="str">
        <f>VLOOKUP(I3133, 'categories'!$A$2:$B$1000, 2, FALSE)</f>
        <v>Cruisers Bicycles</v>
      </c>
      <c r="I3133">
        <f>VLOOKUP(C3133, products!$A$2:$D$1000, 4, FALSE)</f>
        <v>3</v>
      </c>
      <c r="J3133" t="str">
        <f>VLOOKUP(D3133, stores!$A$2:$B$1000, 2, FALSE)</f>
        <v>Santa Cruz Bikes</v>
      </c>
      <c r="K3133" t="str">
        <f>VLOOKUP(C:C,products!$A$2:$B$1000,2,)</f>
        <v>Electra Cruiser Lux 1 - 2017</v>
      </c>
    </row>
    <row r="3134" spans="1:11" x14ac:dyDescent="0.25">
      <c r="A3134">
        <v>1086</v>
      </c>
      <c r="B3134">
        <v>1</v>
      </c>
      <c r="C3134">
        <v>108</v>
      </c>
      <c r="D3134">
        <v>1</v>
      </c>
      <c r="E3134">
        <v>449.99</v>
      </c>
      <c r="F3134">
        <v>7.0000000000000007E-2</v>
      </c>
      <c r="G3134">
        <f>(order_items[[#This Row],[quantity]]*order_items[[#This Row],[list_price]]-order_items[[#This Row],[discount]])</f>
        <v>449.92</v>
      </c>
      <c r="H3134" t="str">
        <f>VLOOKUP(I3134, 'categories'!$A$2:$B$1000, 2, FALSE)</f>
        <v>Comfort Bicycles</v>
      </c>
      <c r="I3134">
        <f>VLOOKUP(C3134, products!$A$2:$D$1000, 4, FALSE)</f>
        <v>2</v>
      </c>
      <c r="J3134" t="str">
        <f>VLOOKUP(D3134, stores!$A$2:$B$1000, 2, FALSE)</f>
        <v>Santa Cruz Bikes</v>
      </c>
      <c r="K3134" t="str">
        <f>VLOOKUP(C:C,products!$A$2:$B$1000,2,)</f>
        <v>Sun Bicycles Cruz 3 - Women's - 2017</v>
      </c>
    </row>
    <row r="3135" spans="1:11" x14ac:dyDescent="0.25">
      <c r="A3135">
        <v>1086</v>
      </c>
      <c r="B3135">
        <v>2</v>
      </c>
      <c r="C3135">
        <v>67</v>
      </c>
      <c r="D3135">
        <v>1</v>
      </c>
      <c r="E3135">
        <v>250.99</v>
      </c>
      <c r="F3135">
        <v>0.1</v>
      </c>
      <c r="G3135">
        <f>(order_items[[#This Row],[quantity]]*order_items[[#This Row],[list_price]]-order_items[[#This Row],[discount]])</f>
        <v>250.89000000000001</v>
      </c>
      <c r="H3135" t="str">
        <f>VLOOKUP(I3135, 'categories'!$A$2:$B$1000, 2, FALSE)</f>
        <v>Cruisers Bicycles</v>
      </c>
      <c r="I3135">
        <f>VLOOKUP(C3135, products!$A$2:$D$1000, 4, FALSE)</f>
        <v>3</v>
      </c>
      <c r="J3135" t="str">
        <f>VLOOKUP(D3135, stores!$A$2:$B$1000, 2, FALSE)</f>
        <v>Santa Cruz Bikes</v>
      </c>
      <c r="K3135" t="str">
        <f>VLOOKUP(C:C,products!$A$2:$B$1000,2,)</f>
        <v>Sun Bicycles Revolutions 24 - Girl's - 2017</v>
      </c>
    </row>
    <row r="3136" spans="1:11" x14ac:dyDescent="0.25">
      <c r="A3136">
        <v>1086</v>
      </c>
      <c r="B3136">
        <v>3</v>
      </c>
      <c r="C3136">
        <v>81</v>
      </c>
      <c r="D3136">
        <v>2</v>
      </c>
      <c r="E3136">
        <v>1099.99</v>
      </c>
      <c r="F3136">
        <v>0.05</v>
      </c>
      <c r="G3136">
        <f>(order_items[[#This Row],[quantity]]*order_items[[#This Row],[list_price]]-order_items[[#This Row],[discount]])</f>
        <v>2199.9299999999998</v>
      </c>
      <c r="H3136" t="str">
        <f>VLOOKUP(I3136, 'categories'!$A$2:$B$1000, 2, FALSE)</f>
        <v>Cruisers Bicycles</v>
      </c>
      <c r="I3136">
        <f>VLOOKUP(C3136, products!$A$2:$D$1000, 4, FALSE)</f>
        <v>3</v>
      </c>
      <c r="J3136" t="str">
        <f>VLOOKUP(D3136, stores!$A$2:$B$1000, 2, FALSE)</f>
        <v>Baldwin Bikes</v>
      </c>
      <c r="K3136" t="str">
        <f>VLOOKUP(C:C,products!$A$2:$B$1000,2,)</f>
        <v>Electra Amsterdam Fashion 7i Ladies' - 2017</v>
      </c>
    </row>
    <row r="3137" spans="1:11" x14ac:dyDescent="0.25">
      <c r="A3137">
        <v>1086</v>
      </c>
      <c r="B3137">
        <v>4</v>
      </c>
      <c r="C3137">
        <v>10</v>
      </c>
      <c r="D3137">
        <v>2</v>
      </c>
      <c r="E3137">
        <v>1549</v>
      </c>
      <c r="F3137">
        <v>7.0000000000000007E-2</v>
      </c>
      <c r="G3137">
        <f>(order_items[[#This Row],[quantity]]*order_items[[#This Row],[list_price]]-order_items[[#This Row],[discount]])</f>
        <v>3097.93</v>
      </c>
      <c r="H3137" t="str">
        <f>VLOOKUP(I3137, 'categories'!$A$2:$B$1000, 2, FALSE)</f>
        <v>Cyclocross Bicycles</v>
      </c>
      <c r="I3137">
        <f>VLOOKUP(C3137, products!$A$2:$D$1000, 4, FALSE)</f>
        <v>4</v>
      </c>
      <c r="J3137" t="str">
        <f>VLOOKUP(D3137, stores!$A$2:$B$1000, 2, FALSE)</f>
        <v>Baldwin Bikes</v>
      </c>
      <c r="K3137" t="str">
        <f>VLOOKUP(C:C,products!$A$2:$B$1000,2,)</f>
        <v>Surly Straggler - 2016</v>
      </c>
    </row>
    <row r="3138" spans="1:11" x14ac:dyDescent="0.25">
      <c r="A3138">
        <v>1086</v>
      </c>
      <c r="B3138">
        <v>5</v>
      </c>
      <c r="C3138">
        <v>5</v>
      </c>
      <c r="D3138">
        <v>1</v>
      </c>
      <c r="E3138">
        <v>1320.99</v>
      </c>
      <c r="F3138">
        <v>0.2</v>
      </c>
      <c r="G3138">
        <f>(order_items[[#This Row],[quantity]]*order_items[[#This Row],[list_price]]-order_items[[#This Row],[discount]])</f>
        <v>1320.79</v>
      </c>
      <c r="H3138" t="str">
        <f>VLOOKUP(I3138, 'categories'!$A$2:$B$1000, 2, FALSE)</f>
        <v>Mountain Bikes</v>
      </c>
      <c r="I3138">
        <f>VLOOKUP(C3138, products!$A$2:$D$1000, 4, FALSE)</f>
        <v>6</v>
      </c>
      <c r="J3138" t="str">
        <f>VLOOKUP(D3138, stores!$A$2:$B$1000, 2, FALSE)</f>
        <v>Santa Cruz Bikes</v>
      </c>
      <c r="K3138" t="str">
        <f>VLOOKUP(C:C,products!$A$2:$B$1000,2,)</f>
        <v>Heller Shagamaw Frame - 2016</v>
      </c>
    </row>
    <row r="3139" spans="1:11" x14ac:dyDescent="0.25">
      <c r="A3139">
        <v>1087</v>
      </c>
      <c r="B3139">
        <v>1</v>
      </c>
      <c r="C3139">
        <v>15</v>
      </c>
      <c r="D3139">
        <v>1</v>
      </c>
      <c r="E3139">
        <v>529.99</v>
      </c>
      <c r="F3139">
        <v>7.0000000000000007E-2</v>
      </c>
      <c r="G3139">
        <f>(order_items[[#This Row],[quantity]]*order_items[[#This Row],[list_price]]-order_items[[#This Row],[discount]])</f>
        <v>529.91999999999996</v>
      </c>
      <c r="H3139" t="str">
        <f>VLOOKUP(I3139, 'categories'!$A$2:$B$1000, 2, FALSE)</f>
        <v>Cruisers Bicycles</v>
      </c>
      <c r="I3139">
        <f>VLOOKUP(C3139, products!$A$2:$D$1000, 4, FALSE)</f>
        <v>3</v>
      </c>
      <c r="J3139" t="str">
        <f>VLOOKUP(D3139, stores!$A$2:$B$1000, 2, FALSE)</f>
        <v>Santa Cruz Bikes</v>
      </c>
      <c r="K3139" t="str">
        <f>VLOOKUP(C:C,products!$A$2:$B$1000,2,)</f>
        <v>Electra Moto 1 - 2016</v>
      </c>
    </row>
    <row r="3140" spans="1:11" x14ac:dyDescent="0.25">
      <c r="A3140">
        <v>1087</v>
      </c>
      <c r="B3140">
        <v>2</v>
      </c>
      <c r="C3140">
        <v>102</v>
      </c>
      <c r="D3140">
        <v>2</v>
      </c>
      <c r="E3140">
        <v>489.99</v>
      </c>
      <c r="F3140">
        <v>7.0000000000000007E-2</v>
      </c>
      <c r="G3140">
        <f>(order_items[[#This Row],[quantity]]*order_items[[#This Row],[list_price]]-order_items[[#This Row],[discount]])</f>
        <v>979.91</v>
      </c>
      <c r="H3140" t="str">
        <f>VLOOKUP(I3140, 'categories'!$A$2:$B$1000, 2, FALSE)</f>
        <v>Comfort Bicycles</v>
      </c>
      <c r="I3140">
        <f>VLOOKUP(C3140, products!$A$2:$D$1000, 4, FALSE)</f>
        <v>2</v>
      </c>
      <c r="J3140" t="str">
        <f>VLOOKUP(D3140, stores!$A$2:$B$1000, 2, FALSE)</f>
        <v>Baldwin Bikes</v>
      </c>
      <c r="K3140" t="str">
        <f>VLOOKUP(C:C,products!$A$2:$B$1000,2,)</f>
        <v>Electra Townie Original 7D - 2017</v>
      </c>
    </row>
    <row r="3141" spans="1:11" x14ac:dyDescent="0.25">
      <c r="A3141">
        <v>1087</v>
      </c>
      <c r="B3141">
        <v>3</v>
      </c>
      <c r="C3141">
        <v>59</v>
      </c>
      <c r="D3141">
        <v>2</v>
      </c>
      <c r="E3141">
        <v>2599.9899999999998</v>
      </c>
      <c r="F3141">
        <v>0.1</v>
      </c>
      <c r="G3141">
        <f>(order_items[[#This Row],[quantity]]*order_items[[#This Row],[list_price]]-order_items[[#This Row],[discount]])</f>
        <v>5199.8799999999992</v>
      </c>
      <c r="H3141" t="str">
        <f>VLOOKUP(I3141, 'categories'!$A$2:$B$1000, 2, FALSE)</f>
        <v>Road Bikes</v>
      </c>
      <c r="I3141">
        <f>VLOOKUP(C3141, products!$A$2:$D$1000, 4, FALSE)</f>
        <v>7</v>
      </c>
      <c r="J3141" t="str">
        <f>VLOOKUP(D3141, stores!$A$2:$B$1000, 2, FALSE)</f>
        <v>Baldwin Bikes</v>
      </c>
      <c r="K3141" t="str">
        <f>VLOOKUP(C:C,products!$A$2:$B$1000,2,)</f>
        <v>Trek Domane S 5 Disc - 2017</v>
      </c>
    </row>
    <row r="3142" spans="1:11" x14ac:dyDescent="0.25">
      <c r="A3142">
        <v>1087</v>
      </c>
      <c r="B3142">
        <v>4</v>
      </c>
      <c r="C3142">
        <v>13</v>
      </c>
      <c r="D3142">
        <v>2</v>
      </c>
      <c r="E3142">
        <v>269.99</v>
      </c>
      <c r="F3142">
        <v>7.0000000000000007E-2</v>
      </c>
      <c r="G3142">
        <f>(order_items[[#This Row],[quantity]]*order_items[[#This Row],[list_price]]-order_items[[#This Row],[discount]])</f>
        <v>539.91</v>
      </c>
      <c r="H3142" t="str">
        <f>VLOOKUP(I3142, 'categories'!$A$2:$B$1000, 2, FALSE)</f>
        <v>Cruisers Bicycles</v>
      </c>
      <c r="I3142">
        <f>VLOOKUP(C3142, products!$A$2:$D$1000, 4, FALSE)</f>
        <v>3</v>
      </c>
      <c r="J3142" t="str">
        <f>VLOOKUP(D3142, stores!$A$2:$B$1000, 2, FALSE)</f>
        <v>Baldwin Bikes</v>
      </c>
      <c r="K3142" t="str">
        <f>VLOOKUP(C:C,products!$A$2:$B$1000,2,)</f>
        <v>Electra Cruiser 1 (24-Inch) - 2016</v>
      </c>
    </row>
    <row r="3143" spans="1:11" x14ac:dyDescent="0.25">
      <c r="A3143">
        <v>1087</v>
      </c>
      <c r="B3143">
        <v>5</v>
      </c>
      <c r="C3143">
        <v>109</v>
      </c>
      <c r="D3143">
        <v>2</v>
      </c>
      <c r="E3143">
        <v>416.99</v>
      </c>
      <c r="F3143">
        <v>0.2</v>
      </c>
      <c r="G3143">
        <f>(order_items[[#This Row],[quantity]]*order_items[[#This Row],[list_price]]-order_items[[#This Row],[discount]])</f>
        <v>833.78</v>
      </c>
      <c r="H3143" t="str">
        <f>VLOOKUP(I3143, 'categories'!$A$2:$B$1000, 2, FALSE)</f>
        <v>Comfort Bicycles</v>
      </c>
      <c r="I3143">
        <f>VLOOKUP(C3143, products!$A$2:$D$1000, 4, FALSE)</f>
        <v>2</v>
      </c>
      <c r="J3143" t="str">
        <f>VLOOKUP(D3143, stores!$A$2:$B$1000, 2, FALSE)</f>
        <v>Baldwin Bikes</v>
      </c>
      <c r="K3143" t="str">
        <f>VLOOKUP(C:C,products!$A$2:$B$1000,2,)</f>
        <v>Sun Bicycles Cruz 7 - Women's - 2017</v>
      </c>
    </row>
    <row r="3144" spans="1:11" x14ac:dyDescent="0.25">
      <c r="A3144">
        <v>1088</v>
      </c>
      <c r="B3144">
        <v>1</v>
      </c>
      <c r="C3144">
        <v>64</v>
      </c>
      <c r="D3144">
        <v>1</v>
      </c>
      <c r="E3144">
        <v>489.99</v>
      </c>
      <c r="F3144">
        <v>0.1</v>
      </c>
      <c r="G3144">
        <f>(order_items[[#This Row],[quantity]]*order_items[[#This Row],[list_price]]-order_items[[#This Row],[discount]])</f>
        <v>489.89</v>
      </c>
      <c r="H3144" t="str">
        <f>VLOOKUP(I3144, 'categories'!$A$2:$B$1000, 2, FALSE)</f>
        <v>Cruisers Bicycles</v>
      </c>
      <c r="I3144">
        <f>VLOOKUP(C3144, products!$A$2:$D$1000, 4, FALSE)</f>
        <v>3</v>
      </c>
      <c r="J3144" t="str">
        <f>VLOOKUP(D3144, stores!$A$2:$B$1000, 2, FALSE)</f>
        <v>Santa Cruz Bikes</v>
      </c>
      <c r="K3144" t="str">
        <f>VLOOKUP(C:C,products!$A$2:$B$1000,2,)</f>
        <v>Electra Townie Original 7D - 2017</v>
      </c>
    </row>
    <row r="3145" spans="1:11" x14ac:dyDescent="0.25">
      <c r="A3145">
        <v>1088</v>
      </c>
      <c r="B3145">
        <v>2</v>
      </c>
      <c r="C3145">
        <v>30</v>
      </c>
      <c r="D3145">
        <v>1</v>
      </c>
      <c r="E3145">
        <v>999.99</v>
      </c>
      <c r="F3145">
        <v>0.1</v>
      </c>
      <c r="G3145">
        <f>(order_items[[#This Row],[quantity]]*order_items[[#This Row],[list_price]]-order_items[[#This Row],[discount]])</f>
        <v>999.89</v>
      </c>
      <c r="H3145" t="str">
        <f>VLOOKUP(I3145, 'categories'!$A$2:$B$1000, 2, FALSE)</f>
        <v>Mountain Bikes</v>
      </c>
      <c r="I3145">
        <f>VLOOKUP(C3145, products!$A$2:$D$1000, 4, FALSE)</f>
        <v>6</v>
      </c>
      <c r="J3145" t="str">
        <f>VLOOKUP(D3145, stores!$A$2:$B$1000, 2, FALSE)</f>
        <v>Santa Cruz Bikes</v>
      </c>
      <c r="K3145" t="str">
        <f>VLOOKUP(C:C,products!$A$2:$B$1000,2,)</f>
        <v>Surly Ice Cream Truck Frameset - 2017</v>
      </c>
    </row>
    <row r="3146" spans="1:11" x14ac:dyDescent="0.25">
      <c r="A3146">
        <v>1088</v>
      </c>
      <c r="B3146">
        <v>3</v>
      </c>
      <c r="C3146">
        <v>33</v>
      </c>
      <c r="D3146">
        <v>1</v>
      </c>
      <c r="E3146">
        <v>469.99</v>
      </c>
      <c r="F3146">
        <v>7.0000000000000007E-2</v>
      </c>
      <c r="G3146">
        <f>(order_items[[#This Row],[quantity]]*order_items[[#This Row],[list_price]]-order_items[[#This Row],[discount]])</f>
        <v>469.92</v>
      </c>
      <c r="H3146" t="str">
        <f>VLOOKUP(I3146, 'categories'!$A$2:$B$1000, 2, FALSE)</f>
        <v>Mountain Bikes</v>
      </c>
      <c r="I3146">
        <f>VLOOKUP(C3146, products!$A$2:$D$1000, 4, FALSE)</f>
        <v>6</v>
      </c>
      <c r="J3146" t="str">
        <f>VLOOKUP(D3146, stores!$A$2:$B$1000, 2, FALSE)</f>
        <v>Santa Cruz Bikes</v>
      </c>
      <c r="K3146" t="str">
        <f>VLOOKUP(C:C,products!$A$2:$B$1000,2,)</f>
        <v>Surly Wednesday Frameset - 2017</v>
      </c>
    </row>
    <row r="3147" spans="1:11" x14ac:dyDescent="0.25">
      <c r="A3147">
        <v>1088</v>
      </c>
      <c r="B3147">
        <v>4</v>
      </c>
      <c r="C3147">
        <v>36</v>
      </c>
      <c r="D3147">
        <v>2</v>
      </c>
      <c r="E3147">
        <v>832.99</v>
      </c>
      <c r="F3147">
        <v>0.2</v>
      </c>
      <c r="G3147">
        <f>(order_items[[#This Row],[quantity]]*order_items[[#This Row],[list_price]]-order_items[[#This Row],[discount]])</f>
        <v>1665.78</v>
      </c>
      <c r="H3147" t="str">
        <f>VLOOKUP(I3147, 'categories'!$A$2:$B$1000, 2, FALSE)</f>
        <v>Mountain Bikes</v>
      </c>
      <c r="I3147">
        <f>VLOOKUP(C3147, products!$A$2:$D$1000, 4, FALSE)</f>
        <v>6</v>
      </c>
      <c r="J3147" t="str">
        <f>VLOOKUP(D3147, stores!$A$2:$B$1000, 2, FALSE)</f>
        <v>Baldwin Bikes</v>
      </c>
      <c r="K3147" t="str">
        <f>VLOOKUP(C:C,products!$A$2:$B$1000,2,)</f>
        <v>Surly Troll Frameset - 2017</v>
      </c>
    </row>
    <row r="3148" spans="1:11" x14ac:dyDescent="0.25">
      <c r="A3148">
        <v>1089</v>
      </c>
      <c r="B3148">
        <v>1</v>
      </c>
      <c r="C3148">
        <v>70</v>
      </c>
      <c r="D3148">
        <v>2</v>
      </c>
      <c r="E3148">
        <v>659.99</v>
      </c>
      <c r="F3148">
        <v>7.0000000000000007E-2</v>
      </c>
      <c r="G3148">
        <f>(order_items[[#This Row],[quantity]]*order_items[[#This Row],[list_price]]-order_items[[#This Row],[discount]])</f>
        <v>1319.91</v>
      </c>
      <c r="H3148" t="str">
        <f>VLOOKUP(I3148, 'categories'!$A$2:$B$1000, 2, FALSE)</f>
        <v>Cruisers Bicycles</v>
      </c>
      <c r="I3148">
        <f>VLOOKUP(C3148, products!$A$2:$D$1000, 4, FALSE)</f>
        <v>3</v>
      </c>
      <c r="J3148" t="str">
        <f>VLOOKUP(D3148, stores!$A$2:$B$1000, 2, FALSE)</f>
        <v>Baldwin Bikes</v>
      </c>
      <c r="K3148" t="str">
        <f>VLOOKUP(C:C,products!$A$2:$B$1000,2,)</f>
        <v>Electra Amsterdam Original 3i - 2015/2017</v>
      </c>
    </row>
    <row r="3149" spans="1:11" x14ac:dyDescent="0.25">
      <c r="A3149">
        <v>1089</v>
      </c>
      <c r="B3149">
        <v>2</v>
      </c>
      <c r="C3149">
        <v>30</v>
      </c>
      <c r="D3149">
        <v>2</v>
      </c>
      <c r="E3149">
        <v>999.99</v>
      </c>
      <c r="F3149">
        <v>0.05</v>
      </c>
      <c r="G3149">
        <f>(order_items[[#This Row],[quantity]]*order_items[[#This Row],[list_price]]-order_items[[#This Row],[discount]])</f>
        <v>1999.93</v>
      </c>
      <c r="H3149" t="str">
        <f>VLOOKUP(I3149, 'categories'!$A$2:$B$1000, 2, FALSE)</f>
        <v>Mountain Bikes</v>
      </c>
      <c r="I3149">
        <f>VLOOKUP(C3149, products!$A$2:$D$1000, 4, FALSE)</f>
        <v>6</v>
      </c>
      <c r="J3149" t="str">
        <f>VLOOKUP(D3149, stores!$A$2:$B$1000, 2, FALSE)</f>
        <v>Baldwin Bikes</v>
      </c>
      <c r="K3149" t="str">
        <f>VLOOKUP(C:C,products!$A$2:$B$1000,2,)</f>
        <v>Surly Ice Cream Truck Frameset - 2017</v>
      </c>
    </row>
    <row r="3150" spans="1:11" x14ac:dyDescent="0.25">
      <c r="A3150">
        <v>1090</v>
      </c>
      <c r="B3150">
        <v>1</v>
      </c>
      <c r="C3150">
        <v>74</v>
      </c>
      <c r="D3150">
        <v>1</v>
      </c>
      <c r="E3150">
        <v>439.99</v>
      </c>
      <c r="F3150">
        <v>0.2</v>
      </c>
      <c r="G3150">
        <f>(order_items[[#This Row],[quantity]]*order_items[[#This Row],[list_price]]-order_items[[#This Row],[discount]])</f>
        <v>439.79</v>
      </c>
      <c r="H3150" t="str">
        <f>VLOOKUP(I3150, 'categories'!$A$2:$B$1000, 2, FALSE)</f>
        <v>Cruisers Bicycles</v>
      </c>
      <c r="I3150">
        <f>VLOOKUP(C3150, products!$A$2:$D$1000, 4, FALSE)</f>
        <v>3</v>
      </c>
      <c r="J3150" t="str">
        <f>VLOOKUP(D3150, stores!$A$2:$B$1000, 2, FALSE)</f>
        <v>Santa Cruz Bikes</v>
      </c>
      <c r="K3150" t="str">
        <f>VLOOKUP(C:C,products!$A$2:$B$1000,2,)</f>
        <v>Electra Cruiser Lux 1 - 2017</v>
      </c>
    </row>
    <row r="3151" spans="1:11" x14ac:dyDescent="0.25">
      <c r="A3151">
        <v>1091</v>
      </c>
      <c r="B3151">
        <v>1</v>
      </c>
      <c r="C3151">
        <v>97</v>
      </c>
      <c r="D3151">
        <v>1</v>
      </c>
      <c r="E3151">
        <v>349.99</v>
      </c>
      <c r="F3151">
        <v>0.05</v>
      </c>
      <c r="G3151">
        <f>(order_items[[#This Row],[quantity]]*order_items[[#This Row],[list_price]]-order_items[[#This Row],[discount]])</f>
        <v>349.94</v>
      </c>
      <c r="H3151" t="str">
        <f>VLOOKUP(I3151, 'categories'!$A$2:$B$1000, 2, FALSE)</f>
        <v>Children Bicycles</v>
      </c>
      <c r="I3151">
        <f>VLOOKUP(C3151, products!$A$2:$D$1000, 4, FALSE)</f>
        <v>1</v>
      </c>
      <c r="J3151" t="str">
        <f>VLOOKUP(D3151, stores!$A$2:$B$1000, 2, FALSE)</f>
        <v>Santa Cruz Bikes</v>
      </c>
      <c r="K3151" t="str">
        <f>VLOOKUP(C:C,products!$A$2:$B$1000,2,)</f>
        <v>Electra Savannah 3i (20-inch) - Girl's - 2017</v>
      </c>
    </row>
    <row r="3152" spans="1:11" x14ac:dyDescent="0.25">
      <c r="A3152">
        <v>1091</v>
      </c>
      <c r="B3152">
        <v>2</v>
      </c>
      <c r="C3152">
        <v>56</v>
      </c>
      <c r="D3152">
        <v>1</v>
      </c>
      <c r="E3152">
        <v>5499.99</v>
      </c>
      <c r="F3152">
        <v>0.1</v>
      </c>
      <c r="G3152">
        <f>(order_items[[#This Row],[quantity]]*order_items[[#This Row],[list_price]]-order_items[[#This Row],[discount]])</f>
        <v>5499.8899999999994</v>
      </c>
      <c r="H3152" t="str">
        <f>VLOOKUP(I3152, 'categories'!$A$2:$B$1000, 2, FALSE)</f>
        <v>Road Bikes</v>
      </c>
      <c r="I3152">
        <f>VLOOKUP(C3152, products!$A$2:$D$1000, 4, FALSE)</f>
        <v>7</v>
      </c>
      <c r="J3152" t="str">
        <f>VLOOKUP(D3152, stores!$A$2:$B$1000, 2, FALSE)</f>
        <v>Santa Cruz Bikes</v>
      </c>
      <c r="K3152" t="str">
        <f>VLOOKUP(C:C,products!$A$2:$B$1000,2,)</f>
        <v>Trek Domane SLR 6 Disc - 2017</v>
      </c>
    </row>
    <row r="3153" spans="1:11" x14ac:dyDescent="0.25">
      <c r="A3153">
        <v>1091</v>
      </c>
      <c r="B3153">
        <v>3</v>
      </c>
      <c r="C3153">
        <v>19</v>
      </c>
      <c r="D3153">
        <v>1</v>
      </c>
      <c r="E3153">
        <v>449</v>
      </c>
      <c r="F3153">
        <v>0.1</v>
      </c>
      <c r="G3153">
        <f>(order_items[[#This Row],[quantity]]*order_items[[#This Row],[list_price]]-order_items[[#This Row],[discount]])</f>
        <v>448.9</v>
      </c>
      <c r="H3153" t="str">
        <f>VLOOKUP(I3153, 'categories'!$A$2:$B$1000, 2, FALSE)</f>
        <v>Cruisers Bicycles</v>
      </c>
      <c r="I3153">
        <f>VLOOKUP(C3153, products!$A$2:$D$1000, 4, FALSE)</f>
        <v>3</v>
      </c>
      <c r="J3153" t="str">
        <f>VLOOKUP(D3153, stores!$A$2:$B$1000, 2, FALSE)</f>
        <v>Santa Cruz Bikes</v>
      </c>
      <c r="K3153" t="str">
        <f>VLOOKUP(C:C,products!$A$2:$B$1000,2,)</f>
        <v>Pure Cycles William 3-Speed - 2016</v>
      </c>
    </row>
    <row r="3154" spans="1:11" x14ac:dyDescent="0.25">
      <c r="A3154">
        <v>1092</v>
      </c>
      <c r="B3154">
        <v>1</v>
      </c>
      <c r="C3154">
        <v>34</v>
      </c>
      <c r="D3154">
        <v>1</v>
      </c>
      <c r="E3154">
        <v>469.99</v>
      </c>
      <c r="F3154">
        <v>0.05</v>
      </c>
      <c r="G3154">
        <f>(order_items[[#This Row],[quantity]]*order_items[[#This Row],[list_price]]-order_items[[#This Row],[discount]])</f>
        <v>469.94</v>
      </c>
      <c r="H3154" t="str">
        <f>VLOOKUP(I3154, 'categories'!$A$2:$B$1000, 2, FALSE)</f>
        <v>Mountain Bikes</v>
      </c>
      <c r="I3154">
        <f>VLOOKUP(C3154, products!$A$2:$D$1000, 4, FALSE)</f>
        <v>6</v>
      </c>
      <c r="J3154" t="str">
        <f>VLOOKUP(D3154, stores!$A$2:$B$1000, 2, FALSE)</f>
        <v>Santa Cruz Bikes</v>
      </c>
      <c r="K3154" t="str">
        <f>VLOOKUP(C:C,products!$A$2:$B$1000,2,)</f>
        <v>Trek Session DH 27.5 Carbon Frameset - 2017</v>
      </c>
    </row>
    <row r="3155" spans="1:11" x14ac:dyDescent="0.25">
      <c r="A3155">
        <v>1092</v>
      </c>
      <c r="B3155">
        <v>2</v>
      </c>
      <c r="C3155">
        <v>30</v>
      </c>
      <c r="D3155">
        <v>2</v>
      </c>
      <c r="E3155">
        <v>999.99</v>
      </c>
      <c r="F3155">
        <v>7.0000000000000007E-2</v>
      </c>
      <c r="G3155">
        <f>(order_items[[#This Row],[quantity]]*order_items[[#This Row],[list_price]]-order_items[[#This Row],[discount]])</f>
        <v>1999.91</v>
      </c>
      <c r="H3155" t="str">
        <f>VLOOKUP(I3155, 'categories'!$A$2:$B$1000, 2, FALSE)</f>
        <v>Mountain Bikes</v>
      </c>
      <c r="I3155">
        <f>VLOOKUP(C3155, products!$A$2:$D$1000, 4, FALSE)</f>
        <v>6</v>
      </c>
      <c r="J3155" t="str">
        <f>VLOOKUP(D3155, stores!$A$2:$B$1000, 2, FALSE)</f>
        <v>Baldwin Bikes</v>
      </c>
      <c r="K3155" t="str">
        <f>VLOOKUP(C:C,products!$A$2:$B$1000,2,)</f>
        <v>Surly Ice Cream Truck Frameset - 2017</v>
      </c>
    </row>
    <row r="3156" spans="1:11" x14ac:dyDescent="0.25">
      <c r="A3156">
        <v>1092</v>
      </c>
      <c r="B3156">
        <v>3</v>
      </c>
      <c r="C3156">
        <v>2</v>
      </c>
      <c r="D3156">
        <v>2</v>
      </c>
      <c r="E3156">
        <v>749.99</v>
      </c>
      <c r="F3156">
        <v>0.1</v>
      </c>
      <c r="G3156">
        <f>(order_items[[#This Row],[quantity]]*order_items[[#This Row],[list_price]]-order_items[[#This Row],[discount]])</f>
        <v>1499.88</v>
      </c>
      <c r="H3156" t="str">
        <f>VLOOKUP(I3156, 'categories'!$A$2:$B$1000, 2, FALSE)</f>
        <v>Mountain Bikes</v>
      </c>
      <c r="I3156">
        <f>VLOOKUP(C3156, products!$A$2:$D$1000, 4, FALSE)</f>
        <v>6</v>
      </c>
      <c r="J3156" t="str">
        <f>VLOOKUP(D3156, stores!$A$2:$B$1000, 2, FALSE)</f>
        <v>Baldwin Bikes</v>
      </c>
      <c r="K3156" t="str">
        <f>VLOOKUP(C:C,products!$A$2:$B$1000,2,)</f>
        <v>Ritchey Timberwolf Frameset - 2016</v>
      </c>
    </row>
    <row r="3157" spans="1:11" x14ac:dyDescent="0.25">
      <c r="A3157">
        <v>1092</v>
      </c>
      <c r="B3157">
        <v>4</v>
      </c>
      <c r="C3157">
        <v>18</v>
      </c>
      <c r="D3157">
        <v>1</v>
      </c>
      <c r="E3157">
        <v>449</v>
      </c>
      <c r="F3157">
        <v>0.2</v>
      </c>
      <c r="G3157">
        <f>(order_items[[#This Row],[quantity]]*order_items[[#This Row],[list_price]]-order_items[[#This Row],[discount]])</f>
        <v>448.8</v>
      </c>
      <c r="H3157" t="str">
        <f>VLOOKUP(I3157, 'categories'!$A$2:$B$1000, 2, FALSE)</f>
        <v>Cruisers Bicycles</v>
      </c>
      <c r="I3157">
        <f>VLOOKUP(C3157, products!$A$2:$D$1000, 4, FALSE)</f>
        <v>3</v>
      </c>
      <c r="J3157" t="str">
        <f>VLOOKUP(D3157, stores!$A$2:$B$1000, 2, FALSE)</f>
        <v>Santa Cruz Bikes</v>
      </c>
      <c r="K3157" t="str">
        <f>VLOOKUP(C:C,products!$A$2:$B$1000,2,)</f>
        <v>Pure Cycles Western 3-Speed - Women's - 2015/2016</v>
      </c>
    </row>
    <row r="3158" spans="1:11" x14ac:dyDescent="0.25">
      <c r="A3158">
        <v>1093</v>
      </c>
      <c r="B3158">
        <v>1</v>
      </c>
      <c r="C3158">
        <v>45</v>
      </c>
      <c r="D3158">
        <v>2</v>
      </c>
      <c r="E3158">
        <v>869.99</v>
      </c>
      <c r="F3158">
        <v>7.0000000000000007E-2</v>
      </c>
      <c r="G3158">
        <f>(order_items[[#This Row],[quantity]]*order_items[[#This Row],[list_price]]-order_items[[#This Row],[discount]])</f>
        <v>1739.91</v>
      </c>
      <c r="H3158" t="str">
        <f>VLOOKUP(I3158, 'categories'!$A$2:$B$1000, 2, FALSE)</f>
        <v>Mountain Bikes</v>
      </c>
      <c r="I3158">
        <f>VLOOKUP(C3158, products!$A$2:$D$1000, 4, FALSE)</f>
        <v>6</v>
      </c>
      <c r="J3158" t="str">
        <f>VLOOKUP(D3158, stores!$A$2:$B$1000, 2, FALSE)</f>
        <v>Baldwin Bikes</v>
      </c>
      <c r="K3158" t="str">
        <f>VLOOKUP(C:C,products!$A$2:$B$1000,2,)</f>
        <v>Haro SR 1.2 - 2017</v>
      </c>
    </row>
    <row r="3159" spans="1:11" x14ac:dyDescent="0.25">
      <c r="A3159">
        <v>1093</v>
      </c>
      <c r="B3159">
        <v>2</v>
      </c>
      <c r="C3159">
        <v>17</v>
      </c>
      <c r="D3159">
        <v>2</v>
      </c>
      <c r="E3159">
        <v>429</v>
      </c>
      <c r="F3159">
        <v>0.1</v>
      </c>
      <c r="G3159">
        <f>(order_items[[#This Row],[quantity]]*order_items[[#This Row],[list_price]]-order_items[[#This Row],[discount]])</f>
        <v>857.9</v>
      </c>
      <c r="H3159" t="str">
        <f>VLOOKUP(I3159, 'categories'!$A$2:$B$1000, 2, FALSE)</f>
        <v>Cruisers Bicycles</v>
      </c>
      <c r="I3159">
        <f>VLOOKUP(C3159, products!$A$2:$D$1000, 4, FALSE)</f>
        <v>3</v>
      </c>
      <c r="J3159" t="str">
        <f>VLOOKUP(D3159, stores!$A$2:$B$1000, 2, FALSE)</f>
        <v>Baldwin Bikes</v>
      </c>
      <c r="K3159" t="str">
        <f>VLOOKUP(C:C,products!$A$2:$B$1000,2,)</f>
        <v>Pure Cycles Vine 8-Speed - 2016</v>
      </c>
    </row>
    <row r="3160" spans="1:11" x14ac:dyDescent="0.25">
      <c r="A3160">
        <v>1093</v>
      </c>
      <c r="B3160">
        <v>3</v>
      </c>
      <c r="C3160">
        <v>90</v>
      </c>
      <c r="D3160">
        <v>2</v>
      </c>
      <c r="E3160">
        <v>209.99</v>
      </c>
      <c r="F3160">
        <v>0.1</v>
      </c>
      <c r="G3160">
        <f>(order_items[[#This Row],[quantity]]*order_items[[#This Row],[list_price]]-order_items[[#This Row],[discount]])</f>
        <v>419.88</v>
      </c>
      <c r="H3160" t="str">
        <f>VLOOKUP(I3160, 'categories'!$A$2:$B$1000, 2, FALSE)</f>
        <v>Children Bicycles</v>
      </c>
      <c r="I3160">
        <f>VLOOKUP(C3160, products!$A$2:$D$1000, 4, FALSE)</f>
        <v>1</v>
      </c>
      <c r="J3160" t="str">
        <f>VLOOKUP(D3160, stores!$A$2:$B$1000, 2, FALSE)</f>
        <v>Baldwin Bikes</v>
      </c>
      <c r="K3160" t="str">
        <f>VLOOKUP(C:C,products!$A$2:$B$1000,2,)</f>
        <v>Trek Precaliber 16 Girls - 2017</v>
      </c>
    </row>
    <row r="3161" spans="1:11" x14ac:dyDescent="0.25">
      <c r="A3161">
        <v>1094</v>
      </c>
      <c r="B3161">
        <v>1</v>
      </c>
      <c r="C3161">
        <v>71</v>
      </c>
      <c r="D3161">
        <v>1</v>
      </c>
      <c r="E3161">
        <v>416.99</v>
      </c>
      <c r="F3161">
        <v>0.1</v>
      </c>
      <c r="G3161">
        <f>(order_items[[#This Row],[quantity]]*order_items[[#This Row],[list_price]]-order_items[[#This Row],[discount]])</f>
        <v>416.89</v>
      </c>
      <c r="H3161" t="str">
        <f>VLOOKUP(I3161, 'categories'!$A$2:$B$1000, 2, FALSE)</f>
        <v>Cruisers Bicycles</v>
      </c>
      <c r="I3161">
        <f>VLOOKUP(C3161, products!$A$2:$D$1000, 4, FALSE)</f>
        <v>3</v>
      </c>
      <c r="J3161" t="str">
        <f>VLOOKUP(D3161, stores!$A$2:$B$1000, 2, FALSE)</f>
        <v>Santa Cruz Bikes</v>
      </c>
      <c r="K3161" t="str">
        <f>VLOOKUP(C:C,products!$A$2:$B$1000,2,)</f>
        <v>Sun Bicycles Atlas X-Type - 2017</v>
      </c>
    </row>
    <row r="3162" spans="1:11" x14ac:dyDescent="0.25">
      <c r="A3162">
        <v>1094</v>
      </c>
      <c r="B3162">
        <v>2</v>
      </c>
      <c r="C3162">
        <v>11</v>
      </c>
      <c r="D3162">
        <v>1</v>
      </c>
      <c r="E3162">
        <v>1680.99</v>
      </c>
      <c r="F3162">
        <v>0.1</v>
      </c>
      <c r="G3162">
        <f>(order_items[[#This Row],[quantity]]*order_items[[#This Row],[list_price]]-order_items[[#This Row],[discount]])</f>
        <v>1680.89</v>
      </c>
      <c r="H3162" t="str">
        <f>VLOOKUP(I3162, 'categories'!$A$2:$B$1000, 2, FALSE)</f>
        <v>Cyclocross Bicycles</v>
      </c>
      <c r="I3162">
        <f>VLOOKUP(C3162, products!$A$2:$D$1000, 4, FALSE)</f>
        <v>4</v>
      </c>
      <c r="J3162" t="str">
        <f>VLOOKUP(D3162, stores!$A$2:$B$1000, 2, FALSE)</f>
        <v>Santa Cruz Bikes</v>
      </c>
      <c r="K3162" t="str">
        <f>VLOOKUP(C:C,products!$A$2:$B$1000,2,)</f>
        <v>Surly Straggler 650b - 2016</v>
      </c>
    </row>
    <row r="3163" spans="1:11" x14ac:dyDescent="0.25">
      <c r="A3163">
        <v>1094</v>
      </c>
      <c r="B3163">
        <v>3</v>
      </c>
      <c r="C3163">
        <v>24</v>
      </c>
      <c r="D3163">
        <v>1</v>
      </c>
      <c r="E3163">
        <v>549.99</v>
      </c>
      <c r="F3163">
        <v>0.1</v>
      </c>
      <c r="G3163">
        <f>(order_items[[#This Row],[quantity]]*order_items[[#This Row],[list_price]]-order_items[[#This Row],[discount]])</f>
        <v>549.89</v>
      </c>
      <c r="H3163" t="str">
        <f>VLOOKUP(I3163, 'categories'!$A$2:$B$1000, 2, FALSE)</f>
        <v>Comfort Bicycles</v>
      </c>
      <c r="I3163">
        <f>VLOOKUP(C3163, products!$A$2:$D$1000, 4, FALSE)</f>
        <v>2</v>
      </c>
      <c r="J3163" t="str">
        <f>VLOOKUP(D3163, stores!$A$2:$B$1000, 2, FALSE)</f>
        <v>Santa Cruz Bikes</v>
      </c>
      <c r="K3163" t="str">
        <f>VLOOKUP(C:C,products!$A$2:$B$1000,2,)</f>
        <v>Electra Townie Original 21D - 2016</v>
      </c>
    </row>
    <row r="3164" spans="1:11" x14ac:dyDescent="0.25">
      <c r="A3164">
        <v>1094</v>
      </c>
      <c r="B3164">
        <v>4</v>
      </c>
      <c r="C3164">
        <v>107</v>
      </c>
      <c r="D3164">
        <v>1</v>
      </c>
      <c r="E3164">
        <v>416.99</v>
      </c>
      <c r="F3164">
        <v>0.2</v>
      </c>
      <c r="G3164">
        <f>(order_items[[#This Row],[quantity]]*order_items[[#This Row],[list_price]]-order_items[[#This Row],[discount]])</f>
        <v>416.79</v>
      </c>
      <c r="H3164" t="str">
        <f>VLOOKUP(I3164, 'categories'!$A$2:$B$1000, 2, FALSE)</f>
        <v>Comfort Bicycles</v>
      </c>
      <c r="I3164">
        <f>VLOOKUP(C3164, products!$A$2:$D$1000, 4, FALSE)</f>
        <v>2</v>
      </c>
      <c r="J3164" t="str">
        <f>VLOOKUP(D3164, stores!$A$2:$B$1000, 2, FALSE)</f>
        <v>Santa Cruz Bikes</v>
      </c>
      <c r="K3164" t="str">
        <f>VLOOKUP(C:C,products!$A$2:$B$1000,2,)</f>
        <v>Sun Bicycles Cruz 7 - 2017</v>
      </c>
    </row>
    <row r="3165" spans="1:11" x14ac:dyDescent="0.25">
      <c r="A3165">
        <v>1095</v>
      </c>
      <c r="B3165">
        <v>1</v>
      </c>
      <c r="C3165">
        <v>78</v>
      </c>
      <c r="D3165">
        <v>2</v>
      </c>
      <c r="E3165">
        <v>647.99</v>
      </c>
      <c r="F3165">
        <v>0.05</v>
      </c>
      <c r="G3165">
        <f>(order_items[[#This Row],[quantity]]*order_items[[#This Row],[list_price]]-order_items[[#This Row],[discount]])</f>
        <v>1295.93</v>
      </c>
      <c r="H3165" t="str">
        <f>VLOOKUP(I3165, 'categories'!$A$2:$B$1000, 2, FALSE)</f>
        <v>Cruisers Bicycles</v>
      </c>
      <c r="I3165">
        <f>VLOOKUP(C3165, products!$A$2:$D$1000, 4, FALSE)</f>
        <v>3</v>
      </c>
      <c r="J3165" t="str">
        <f>VLOOKUP(D3165, stores!$A$2:$B$1000, 2, FALSE)</f>
        <v>Baldwin Bikes</v>
      </c>
      <c r="K3165" t="str">
        <f>VLOOKUP(C:C,products!$A$2:$B$1000,2,)</f>
        <v>Sun Bicycles Biscayne Tandem CB - 2017</v>
      </c>
    </row>
    <row r="3166" spans="1:11" x14ac:dyDescent="0.25">
      <c r="A3166">
        <v>1095</v>
      </c>
      <c r="B3166">
        <v>2</v>
      </c>
      <c r="C3166">
        <v>3</v>
      </c>
      <c r="D3166">
        <v>2</v>
      </c>
      <c r="E3166">
        <v>999.99</v>
      </c>
      <c r="F3166">
        <v>0.2</v>
      </c>
      <c r="G3166">
        <f>(order_items[[#This Row],[quantity]]*order_items[[#This Row],[list_price]]-order_items[[#This Row],[discount]])</f>
        <v>1999.78</v>
      </c>
      <c r="H3166" t="str">
        <f>VLOOKUP(I3166, 'categories'!$A$2:$B$1000, 2, FALSE)</f>
        <v>Mountain Bikes</v>
      </c>
      <c r="I3166">
        <f>VLOOKUP(C3166, products!$A$2:$D$1000, 4, FALSE)</f>
        <v>6</v>
      </c>
      <c r="J3166" t="str">
        <f>VLOOKUP(D3166, stores!$A$2:$B$1000, 2, FALSE)</f>
        <v>Baldwin Bikes</v>
      </c>
      <c r="K3166" t="str">
        <f>VLOOKUP(C:C,products!$A$2:$B$1000,2,)</f>
        <v>Surly Wednesday Frameset - 2016</v>
      </c>
    </row>
    <row r="3167" spans="1:11" x14ac:dyDescent="0.25">
      <c r="A3167">
        <v>1095</v>
      </c>
      <c r="B3167">
        <v>3</v>
      </c>
      <c r="C3167">
        <v>15</v>
      </c>
      <c r="D3167">
        <v>2</v>
      </c>
      <c r="E3167">
        <v>529.99</v>
      </c>
      <c r="F3167">
        <v>0.1</v>
      </c>
      <c r="G3167">
        <f>(order_items[[#This Row],[quantity]]*order_items[[#This Row],[list_price]]-order_items[[#This Row],[discount]])</f>
        <v>1059.8800000000001</v>
      </c>
      <c r="H3167" t="str">
        <f>VLOOKUP(I3167, 'categories'!$A$2:$B$1000, 2, FALSE)</f>
        <v>Cruisers Bicycles</v>
      </c>
      <c r="I3167">
        <f>VLOOKUP(C3167, products!$A$2:$D$1000, 4, FALSE)</f>
        <v>3</v>
      </c>
      <c r="J3167" t="str">
        <f>VLOOKUP(D3167, stores!$A$2:$B$1000, 2, FALSE)</f>
        <v>Baldwin Bikes</v>
      </c>
      <c r="K3167" t="str">
        <f>VLOOKUP(C:C,products!$A$2:$B$1000,2,)</f>
        <v>Electra Moto 1 - 2016</v>
      </c>
    </row>
    <row r="3168" spans="1:11" x14ac:dyDescent="0.25">
      <c r="A3168">
        <v>1095</v>
      </c>
      <c r="B3168">
        <v>4</v>
      </c>
      <c r="C3168">
        <v>31</v>
      </c>
      <c r="D3168">
        <v>1</v>
      </c>
      <c r="E3168">
        <v>1632.99</v>
      </c>
      <c r="F3168">
        <v>0.2</v>
      </c>
      <c r="G3168">
        <f>(order_items[[#This Row],[quantity]]*order_items[[#This Row],[list_price]]-order_items[[#This Row],[discount]])</f>
        <v>1632.79</v>
      </c>
      <c r="H3168" t="str">
        <f>VLOOKUP(I3168, 'categories'!$A$2:$B$1000, 2, FALSE)</f>
        <v>Mountain Bikes</v>
      </c>
      <c r="I3168">
        <f>VLOOKUP(C3168, products!$A$2:$D$1000, 4, FALSE)</f>
        <v>6</v>
      </c>
      <c r="J3168" t="str">
        <f>VLOOKUP(D3168, stores!$A$2:$B$1000, 2, FALSE)</f>
        <v>Santa Cruz Bikes</v>
      </c>
      <c r="K3168" t="str">
        <f>VLOOKUP(C:C,products!$A$2:$B$1000,2,)</f>
        <v>Surly Wednesday - 2017</v>
      </c>
    </row>
    <row r="3169" spans="1:11" x14ac:dyDescent="0.25">
      <c r="A3169">
        <v>1095</v>
      </c>
      <c r="B3169">
        <v>5</v>
      </c>
      <c r="C3169">
        <v>50</v>
      </c>
      <c r="D3169">
        <v>2</v>
      </c>
      <c r="E3169">
        <v>5999.99</v>
      </c>
      <c r="F3169">
        <v>0.05</v>
      </c>
      <c r="G3169">
        <f>(order_items[[#This Row],[quantity]]*order_items[[#This Row],[list_price]]-order_items[[#This Row],[discount]])</f>
        <v>11999.93</v>
      </c>
      <c r="H3169" t="str">
        <f>VLOOKUP(I3169, 'categories'!$A$2:$B$1000, 2, FALSE)</f>
        <v>Road Bikes</v>
      </c>
      <c r="I3169">
        <f>VLOOKUP(C3169, products!$A$2:$D$1000, 4, FALSE)</f>
        <v>7</v>
      </c>
      <c r="J3169" t="str">
        <f>VLOOKUP(D3169, stores!$A$2:$B$1000, 2, FALSE)</f>
        <v>Baldwin Bikes</v>
      </c>
      <c r="K3169" t="str">
        <f>VLOOKUP(C:C,products!$A$2:$B$1000,2,)</f>
        <v>Trek Silque SLR 7 Women's - 2017</v>
      </c>
    </row>
    <row r="3170" spans="1:11" x14ac:dyDescent="0.25">
      <c r="A3170">
        <v>1096</v>
      </c>
      <c r="B3170">
        <v>1</v>
      </c>
      <c r="C3170">
        <v>11</v>
      </c>
      <c r="D3170">
        <v>1</v>
      </c>
      <c r="E3170">
        <v>1680.99</v>
      </c>
      <c r="F3170">
        <v>0.1</v>
      </c>
      <c r="G3170">
        <f>(order_items[[#This Row],[quantity]]*order_items[[#This Row],[list_price]]-order_items[[#This Row],[discount]])</f>
        <v>1680.89</v>
      </c>
      <c r="H3170" t="str">
        <f>VLOOKUP(I3170, 'categories'!$A$2:$B$1000, 2, FALSE)</f>
        <v>Cyclocross Bicycles</v>
      </c>
      <c r="I3170">
        <f>VLOOKUP(C3170, products!$A$2:$D$1000, 4, FALSE)</f>
        <v>4</v>
      </c>
      <c r="J3170" t="str">
        <f>VLOOKUP(D3170, stores!$A$2:$B$1000, 2, FALSE)</f>
        <v>Santa Cruz Bikes</v>
      </c>
      <c r="K3170" t="str">
        <f>VLOOKUP(C:C,products!$A$2:$B$1000,2,)</f>
        <v>Surly Straggler 650b - 2016</v>
      </c>
    </row>
    <row r="3171" spans="1:11" x14ac:dyDescent="0.25">
      <c r="A3171">
        <v>1097</v>
      </c>
      <c r="B3171">
        <v>1</v>
      </c>
      <c r="C3171">
        <v>99</v>
      </c>
      <c r="D3171">
        <v>1</v>
      </c>
      <c r="E3171">
        <v>299.99</v>
      </c>
      <c r="F3171">
        <v>0.05</v>
      </c>
      <c r="G3171">
        <f>(order_items[[#This Row],[quantity]]*order_items[[#This Row],[list_price]]-order_items[[#This Row],[discount]])</f>
        <v>299.94</v>
      </c>
      <c r="H3171" t="str">
        <f>VLOOKUP(I3171, 'categories'!$A$2:$B$1000, 2, FALSE)</f>
        <v>Children Bicycles</v>
      </c>
      <c r="I3171">
        <f>VLOOKUP(C3171, products!$A$2:$D$1000, 4, FALSE)</f>
        <v>1</v>
      </c>
      <c r="J3171" t="str">
        <f>VLOOKUP(D3171, stores!$A$2:$B$1000, 2, FALSE)</f>
        <v>Santa Cruz Bikes</v>
      </c>
      <c r="K3171" t="str">
        <f>VLOOKUP(C:C,products!$A$2:$B$1000,2,)</f>
        <v>Electra Sugar Skulls 1 (20-inch) - Girl's - 2017</v>
      </c>
    </row>
    <row r="3172" spans="1:11" x14ac:dyDescent="0.25">
      <c r="A3172">
        <v>1097</v>
      </c>
      <c r="B3172">
        <v>2</v>
      </c>
      <c r="C3172">
        <v>106</v>
      </c>
      <c r="D3172">
        <v>2</v>
      </c>
      <c r="E3172">
        <v>449.99</v>
      </c>
      <c r="F3172">
        <v>7.0000000000000007E-2</v>
      </c>
      <c r="G3172">
        <f>(order_items[[#This Row],[quantity]]*order_items[[#This Row],[list_price]]-order_items[[#This Row],[discount]])</f>
        <v>899.91</v>
      </c>
      <c r="H3172" t="str">
        <f>VLOOKUP(I3172, 'categories'!$A$2:$B$1000, 2, FALSE)</f>
        <v>Comfort Bicycles</v>
      </c>
      <c r="I3172">
        <f>VLOOKUP(C3172, products!$A$2:$D$1000, 4, FALSE)</f>
        <v>2</v>
      </c>
      <c r="J3172" t="str">
        <f>VLOOKUP(D3172, stores!$A$2:$B$1000, 2, FALSE)</f>
        <v>Baldwin Bikes</v>
      </c>
      <c r="K3172" t="str">
        <f>VLOOKUP(C:C,products!$A$2:$B$1000,2,)</f>
        <v>Sun Bicycles Cruz 3 - 2017</v>
      </c>
    </row>
    <row r="3173" spans="1:11" x14ac:dyDescent="0.25">
      <c r="A3173">
        <v>1097</v>
      </c>
      <c r="B3173">
        <v>3</v>
      </c>
      <c r="C3173">
        <v>98</v>
      </c>
      <c r="D3173">
        <v>2</v>
      </c>
      <c r="E3173">
        <v>489.99</v>
      </c>
      <c r="F3173">
        <v>7.0000000000000007E-2</v>
      </c>
      <c r="G3173">
        <f>(order_items[[#This Row],[quantity]]*order_items[[#This Row],[list_price]]-order_items[[#This Row],[discount]])</f>
        <v>979.91</v>
      </c>
      <c r="H3173" t="str">
        <f>VLOOKUP(I3173, 'categories'!$A$2:$B$1000, 2, FALSE)</f>
        <v>Children Bicycles</v>
      </c>
      <c r="I3173">
        <f>VLOOKUP(C3173, products!$A$2:$D$1000, 4, FALSE)</f>
        <v>1</v>
      </c>
      <c r="J3173" t="str">
        <f>VLOOKUP(D3173, stores!$A$2:$B$1000, 2, FALSE)</f>
        <v>Baldwin Bikes</v>
      </c>
      <c r="K3173" t="str">
        <f>VLOOKUP(C:C,products!$A$2:$B$1000,2,)</f>
        <v>Electra Straight 8 3i (20-inch) - Boy's - 2017</v>
      </c>
    </row>
    <row r="3174" spans="1:11" x14ac:dyDescent="0.25">
      <c r="A3174">
        <v>1097</v>
      </c>
      <c r="B3174">
        <v>4</v>
      </c>
      <c r="C3174">
        <v>19</v>
      </c>
      <c r="D3174">
        <v>1</v>
      </c>
      <c r="E3174">
        <v>449</v>
      </c>
      <c r="F3174">
        <v>0.2</v>
      </c>
      <c r="G3174">
        <f>(order_items[[#This Row],[quantity]]*order_items[[#This Row],[list_price]]-order_items[[#This Row],[discount]])</f>
        <v>448.8</v>
      </c>
      <c r="H3174" t="str">
        <f>VLOOKUP(I3174, 'categories'!$A$2:$B$1000, 2, FALSE)</f>
        <v>Cruisers Bicycles</v>
      </c>
      <c r="I3174">
        <f>VLOOKUP(C3174, products!$A$2:$D$1000, 4, FALSE)</f>
        <v>3</v>
      </c>
      <c r="J3174" t="str">
        <f>VLOOKUP(D3174, stores!$A$2:$B$1000, 2, FALSE)</f>
        <v>Santa Cruz Bikes</v>
      </c>
      <c r="K3174" t="str">
        <f>VLOOKUP(C:C,products!$A$2:$B$1000,2,)</f>
        <v>Pure Cycles William 3-Speed - 2016</v>
      </c>
    </row>
    <row r="3175" spans="1:11" x14ac:dyDescent="0.25">
      <c r="A3175">
        <v>1097</v>
      </c>
      <c r="B3175">
        <v>5</v>
      </c>
      <c r="C3175">
        <v>35</v>
      </c>
      <c r="D3175">
        <v>2</v>
      </c>
      <c r="E3175">
        <v>832.99</v>
      </c>
      <c r="F3175">
        <v>0.05</v>
      </c>
      <c r="G3175">
        <f>(order_items[[#This Row],[quantity]]*order_items[[#This Row],[list_price]]-order_items[[#This Row],[discount]])</f>
        <v>1665.93</v>
      </c>
      <c r="H3175" t="str">
        <f>VLOOKUP(I3175, 'categories'!$A$2:$B$1000, 2, FALSE)</f>
        <v>Mountain Bikes</v>
      </c>
      <c r="I3175">
        <f>VLOOKUP(C3175, products!$A$2:$D$1000, 4, FALSE)</f>
        <v>6</v>
      </c>
      <c r="J3175" t="str">
        <f>VLOOKUP(D3175, stores!$A$2:$B$1000, 2, FALSE)</f>
        <v>Baldwin Bikes</v>
      </c>
      <c r="K3175" t="str">
        <f>VLOOKUP(C:C,products!$A$2:$B$1000,2,)</f>
        <v>Sun Bicycles Spider 3i - 2017</v>
      </c>
    </row>
    <row r="3176" spans="1:11" x14ac:dyDescent="0.25">
      <c r="A3176">
        <v>1098</v>
      </c>
      <c r="B3176">
        <v>1</v>
      </c>
      <c r="C3176">
        <v>88</v>
      </c>
      <c r="D3176">
        <v>1</v>
      </c>
      <c r="E3176">
        <v>189.99</v>
      </c>
      <c r="F3176">
        <v>0.1</v>
      </c>
      <c r="G3176">
        <f>(order_items[[#This Row],[quantity]]*order_items[[#This Row],[list_price]]-order_items[[#This Row],[discount]])</f>
        <v>189.89000000000001</v>
      </c>
      <c r="H3176" t="str">
        <f>VLOOKUP(I3176, 'categories'!$A$2:$B$1000, 2, FALSE)</f>
        <v>Children Bicycles</v>
      </c>
      <c r="I3176">
        <f>VLOOKUP(C3176, products!$A$2:$D$1000, 4, FALSE)</f>
        <v>1</v>
      </c>
      <c r="J3176" t="str">
        <f>VLOOKUP(D3176, stores!$A$2:$B$1000, 2, FALSE)</f>
        <v>Santa Cruz Bikes</v>
      </c>
      <c r="K3176" t="str">
        <f>VLOOKUP(C:C,products!$A$2:$B$1000,2,)</f>
        <v>Trek Precaliber 12 Girls - 2017</v>
      </c>
    </row>
    <row r="3177" spans="1:11" x14ac:dyDescent="0.25">
      <c r="A3177">
        <v>1099</v>
      </c>
      <c r="B3177">
        <v>1</v>
      </c>
      <c r="C3177">
        <v>64</v>
      </c>
      <c r="D3177">
        <v>1</v>
      </c>
      <c r="E3177">
        <v>489.99</v>
      </c>
      <c r="F3177">
        <v>0.1</v>
      </c>
      <c r="G3177">
        <f>(order_items[[#This Row],[quantity]]*order_items[[#This Row],[list_price]]-order_items[[#This Row],[discount]])</f>
        <v>489.89</v>
      </c>
      <c r="H3177" t="str">
        <f>VLOOKUP(I3177, 'categories'!$A$2:$B$1000, 2, FALSE)</f>
        <v>Cruisers Bicycles</v>
      </c>
      <c r="I3177">
        <f>VLOOKUP(C3177, products!$A$2:$D$1000, 4, FALSE)</f>
        <v>3</v>
      </c>
      <c r="J3177" t="str">
        <f>VLOOKUP(D3177, stores!$A$2:$B$1000, 2, FALSE)</f>
        <v>Santa Cruz Bikes</v>
      </c>
      <c r="K3177" t="str">
        <f>VLOOKUP(C:C,products!$A$2:$B$1000,2,)</f>
        <v>Electra Townie Original 7D - 2017</v>
      </c>
    </row>
    <row r="3178" spans="1:11" x14ac:dyDescent="0.25">
      <c r="A3178">
        <v>1099</v>
      </c>
      <c r="B3178">
        <v>2</v>
      </c>
      <c r="C3178">
        <v>13</v>
      </c>
      <c r="D3178">
        <v>2</v>
      </c>
      <c r="E3178">
        <v>269.99</v>
      </c>
      <c r="F3178">
        <v>0.05</v>
      </c>
      <c r="G3178">
        <f>(order_items[[#This Row],[quantity]]*order_items[[#This Row],[list_price]]-order_items[[#This Row],[discount]])</f>
        <v>539.93000000000006</v>
      </c>
      <c r="H3178" t="str">
        <f>VLOOKUP(I3178, 'categories'!$A$2:$B$1000, 2, FALSE)</f>
        <v>Cruisers Bicycles</v>
      </c>
      <c r="I3178">
        <f>VLOOKUP(C3178, products!$A$2:$D$1000, 4, FALSE)</f>
        <v>3</v>
      </c>
      <c r="J3178" t="str">
        <f>VLOOKUP(D3178, stores!$A$2:$B$1000, 2, FALSE)</f>
        <v>Baldwin Bikes</v>
      </c>
      <c r="K3178" t="str">
        <f>VLOOKUP(C:C,products!$A$2:$B$1000,2,)</f>
        <v>Electra Cruiser 1 (24-Inch) - 2016</v>
      </c>
    </row>
    <row r="3179" spans="1:11" x14ac:dyDescent="0.25">
      <c r="A3179">
        <v>1099</v>
      </c>
      <c r="B3179">
        <v>3</v>
      </c>
      <c r="C3179">
        <v>46</v>
      </c>
      <c r="D3179">
        <v>1</v>
      </c>
      <c r="E3179">
        <v>1409.99</v>
      </c>
      <c r="F3179">
        <v>7.0000000000000007E-2</v>
      </c>
      <c r="G3179">
        <f>(order_items[[#This Row],[quantity]]*order_items[[#This Row],[list_price]]-order_items[[#This Row],[discount]])</f>
        <v>1409.92</v>
      </c>
      <c r="H3179" t="str">
        <f>VLOOKUP(I3179, 'categories'!$A$2:$B$1000, 2, FALSE)</f>
        <v>Mountain Bikes</v>
      </c>
      <c r="I3179">
        <f>VLOOKUP(C3179, products!$A$2:$D$1000, 4, FALSE)</f>
        <v>6</v>
      </c>
      <c r="J3179" t="str">
        <f>VLOOKUP(D3179, stores!$A$2:$B$1000, 2, FALSE)</f>
        <v>Santa Cruz Bikes</v>
      </c>
      <c r="K3179" t="str">
        <f>VLOOKUP(C:C,products!$A$2:$B$1000,2,)</f>
        <v>Haro SR 1.3 - 2017</v>
      </c>
    </row>
    <row r="3180" spans="1:11" x14ac:dyDescent="0.25">
      <c r="A3180">
        <v>1099</v>
      </c>
      <c r="B3180">
        <v>4</v>
      </c>
      <c r="C3180">
        <v>89</v>
      </c>
      <c r="D3180">
        <v>2</v>
      </c>
      <c r="E3180">
        <v>209.99</v>
      </c>
      <c r="F3180">
        <v>0.1</v>
      </c>
      <c r="G3180">
        <f>(order_items[[#This Row],[quantity]]*order_items[[#This Row],[list_price]]-order_items[[#This Row],[discount]])</f>
        <v>419.88</v>
      </c>
      <c r="H3180" t="str">
        <f>VLOOKUP(I3180, 'categories'!$A$2:$B$1000, 2, FALSE)</f>
        <v>Children Bicycles</v>
      </c>
      <c r="I3180">
        <f>VLOOKUP(C3180, products!$A$2:$D$1000, 4, FALSE)</f>
        <v>1</v>
      </c>
      <c r="J3180" t="str">
        <f>VLOOKUP(D3180, stores!$A$2:$B$1000, 2, FALSE)</f>
        <v>Baldwin Bikes</v>
      </c>
      <c r="K3180" t="str">
        <f>VLOOKUP(C:C,products!$A$2:$B$1000,2,)</f>
        <v>Trek Precaliber 16 Boys - 2017</v>
      </c>
    </row>
    <row r="3181" spans="1:11" x14ac:dyDescent="0.25">
      <c r="A3181">
        <v>1100</v>
      </c>
      <c r="B3181">
        <v>1</v>
      </c>
      <c r="C3181">
        <v>12</v>
      </c>
      <c r="D3181">
        <v>1</v>
      </c>
      <c r="E3181">
        <v>549.99</v>
      </c>
      <c r="F3181">
        <v>0.05</v>
      </c>
      <c r="G3181">
        <f>(order_items[[#This Row],[quantity]]*order_items[[#This Row],[list_price]]-order_items[[#This Row],[discount]])</f>
        <v>549.94000000000005</v>
      </c>
      <c r="H3181" t="str">
        <f>VLOOKUP(I3181, 'categories'!$A$2:$B$1000, 2, FALSE)</f>
        <v>Cruisers Bicycles</v>
      </c>
      <c r="I3181">
        <f>VLOOKUP(C3181, products!$A$2:$D$1000, 4, FALSE)</f>
        <v>3</v>
      </c>
      <c r="J3181" t="str">
        <f>VLOOKUP(D3181, stores!$A$2:$B$1000, 2, FALSE)</f>
        <v>Santa Cruz Bikes</v>
      </c>
      <c r="K3181" t="str">
        <f>VLOOKUP(C:C,products!$A$2:$B$1000,2,)</f>
        <v>Electra Townie Original 21D - 2016</v>
      </c>
    </row>
    <row r="3182" spans="1:11" x14ac:dyDescent="0.25">
      <c r="A3182">
        <v>1100</v>
      </c>
      <c r="B3182">
        <v>2</v>
      </c>
      <c r="C3182">
        <v>9</v>
      </c>
      <c r="D3182">
        <v>2</v>
      </c>
      <c r="E3182">
        <v>2999.99</v>
      </c>
      <c r="F3182">
        <v>0.1</v>
      </c>
      <c r="G3182">
        <f>(order_items[[#This Row],[quantity]]*order_items[[#This Row],[list_price]]-order_items[[#This Row],[discount]])</f>
        <v>5999.8799999999992</v>
      </c>
      <c r="H3182" t="str">
        <f>VLOOKUP(I3182, 'categories'!$A$2:$B$1000, 2, FALSE)</f>
        <v>Electric Bikes</v>
      </c>
      <c r="I3182">
        <f>VLOOKUP(C3182, products!$A$2:$D$1000, 4, FALSE)</f>
        <v>5</v>
      </c>
      <c r="J3182" t="str">
        <f>VLOOKUP(D3182, stores!$A$2:$B$1000, 2, FALSE)</f>
        <v>Baldwin Bikes</v>
      </c>
      <c r="K3182" t="str">
        <f>VLOOKUP(C:C,products!$A$2:$B$1000,2,)</f>
        <v>Trek Conduit+ - 2016</v>
      </c>
    </row>
    <row r="3183" spans="1:11" x14ac:dyDescent="0.25">
      <c r="A3183">
        <v>1101</v>
      </c>
      <c r="B3183">
        <v>1</v>
      </c>
      <c r="C3183">
        <v>105</v>
      </c>
      <c r="D3183">
        <v>1</v>
      </c>
      <c r="E3183">
        <v>533.99</v>
      </c>
      <c r="F3183">
        <v>7.0000000000000007E-2</v>
      </c>
      <c r="G3183">
        <f>(order_items[[#This Row],[quantity]]*order_items[[#This Row],[list_price]]-order_items[[#This Row],[discount]])</f>
        <v>533.91999999999996</v>
      </c>
      <c r="H3183" t="str">
        <f>VLOOKUP(I3183, 'categories'!$A$2:$B$1000, 2, FALSE)</f>
        <v>Comfort Bicycles</v>
      </c>
      <c r="I3183">
        <f>VLOOKUP(C3183, products!$A$2:$D$1000, 4, FALSE)</f>
        <v>2</v>
      </c>
      <c r="J3183" t="str">
        <f>VLOOKUP(D3183, stores!$A$2:$B$1000, 2, FALSE)</f>
        <v>Santa Cruz Bikes</v>
      </c>
      <c r="K3183" t="str">
        <f>VLOOKUP(C:C,products!$A$2:$B$1000,2,)</f>
        <v>Sun Bicycles Streamway 7 - 2017</v>
      </c>
    </row>
    <row r="3184" spans="1:11" x14ac:dyDescent="0.25">
      <c r="A3184">
        <v>1101</v>
      </c>
      <c r="B3184">
        <v>2</v>
      </c>
      <c r="C3184">
        <v>51</v>
      </c>
      <c r="D3184">
        <v>1</v>
      </c>
      <c r="E3184">
        <v>6499.99</v>
      </c>
      <c r="F3184">
        <v>0.05</v>
      </c>
      <c r="G3184">
        <f>(order_items[[#This Row],[quantity]]*order_items[[#This Row],[list_price]]-order_items[[#This Row],[discount]])</f>
        <v>6499.94</v>
      </c>
      <c r="H3184" t="str">
        <f>VLOOKUP(I3184, 'categories'!$A$2:$B$1000, 2, FALSE)</f>
        <v>Road Bikes</v>
      </c>
      <c r="I3184">
        <f>VLOOKUP(C3184, products!$A$2:$D$1000, 4, FALSE)</f>
        <v>7</v>
      </c>
      <c r="J3184" t="str">
        <f>VLOOKUP(D3184, stores!$A$2:$B$1000, 2, FALSE)</f>
        <v>Santa Cruz Bikes</v>
      </c>
      <c r="K3184" t="str">
        <f>VLOOKUP(C:C,products!$A$2:$B$1000,2,)</f>
        <v>Trek Silque SLR 8 Women's - 2017</v>
      </c>
    </row>
    <row r="3185" spans="1:11" x14ac:dyDescent="0.25">
      <c r="A3185">
        <v>1102</v>
      </c>
      <c r="B3185">
        <v>1</v>
      </c>
      <c r="C3185">
        <v>91</v>
      </c>
      <c r="D3185">
        <v>1</v>
      </c>
      <c r="E3185">
        <v>349.99</v>
      </c>
      <c r="F3185">
        <v>7.0000000000000007E-2</v>
      </c>
      <c r="G3185">
        <f>(order_items[[#This Row],[quantity]]*order_items[[#This Row],[list_price]]-order_items[[#This Row],[discount]])</f>
        <v>349.92</v>
      </c>
      <c r="H3185" t="str">
        <f>VLOOKUP(I3185, 'categories'!$A$2:$B$1000, 2, FALSE)</f>
        <v>Children Bicycles</v>
      </c>
      <c r="I3185">
        <f>VLOOKUP(C3185, products!$A$2:$D$1000, 4, FALSE)</f>
        <v>1</v>
      </c>
      <c r="J3185" t="str">
        <f>VLOOKUP(D3185, stores!$A$2:$B$1000, 2, FALSE)</f>
        <v>Santa Cruz Bikes</v>
      </c>
      <c r="K3185" t="str">
        <f>VLOOKUP(C:C,products!$A$2:$B$1000,2,)</f>
        <v>Trek Precaliber 24 (21-Speed) - Girls - 2017</v>
      </c>
    </row>
    <row r="3186" spans="1:11" x14ac:dyDescent="0.25">
      <c r="A3186">
        <v>1103</v>
      </c>
      <c r="B3186">
        <v>1</v>
      </c>
      <c r="C3186">
        <v>106</v>
      </c>
      <c r="D3186">
        <v>1</v>
      </c>
      <c r="E3186">
        <v>449.99</v>
      </c>
      <c r="F3186">
        <v>0.2</v>
      </c>
      <c r="G3186">
        <f>(order_items[[#This Row],[quantity]]*order_items[[#This Row],[list_price]]-order_items[[#This Row],[discount]])</f>
        <v>449.79</v>
      </c>
      <c r="H3186" t="str">
        <f>VLOOKUP(I3186, 'categories'!$A$2:$B$1000, 2, FALSE)</f>
        <v>Comfort Bicycles</v>
      </c>
      <c r="I3186">
        <f>VLOOKUP(C3186, products!$A$2:$D$1000, 4, FALSE)</f>
        <v>2</v>
      </c>
      <c r="J3186" t="str">
        <f>VLOOKUP(D3186, stores!$A$2:$B$1000, 2, FALSE)</f>
        <v>Santa Cruz Bikes</v>
      </c>
      <c r="K3186" t="str">
        <f>VLOOKUP(C:C,products!$A$2:$B$1000,2,)</f>
        <v>Sun Bicycles Cruz 3 - 2017</v>
      </c>
    </row>
    <row r="3187" spans="1:11" x14ac:dyDescent="0.25">
      <c r="A3187">
        <v>1103</v>
      </c>
      <c r="B3187">
        <v>2</v>
      </c>
      <c r="C3187">
        <v>46</v>
      </c>
      <c r="D3187">
        <v>2</v>
      </c>
      <c r="E3187">
        <v>1409.99</v>
      </c>
      <c r="F3187">
        <v>0.2</v>
      </c>
      <c r="G3187">
        <f>(order_items[[#This Row],[quantity]]*order_items[[#This Row],[list_price]]-order_items[[#This Row],[discount]])</f>
        <v>2819.78</v>
      </c>
      <c r="H3187" t="str">
        <f>VLOOKUP(I3187, 'categories'!$A$2:$B$1000, 2, FALSE)</f>
        <v>Mountain Bikes</v>
      </c>
      <c r="I3187">
        <f>VLOOKUP(C3187, products!$A$2:$D$1000, 4, FALSE)</f>
        <v>6</v>
      </c>
      <c r="J3187" t="str">
        <f>VLOOKUP(D3187, stores!$A$2:$B$1000, 2, FALSE)</f>
        <v>Baldwin Bikes</v>
      </c>
      <c r="K3187" t="str">
        <f>VLOOKUP(C:C,products!$A$2:$B$1000,2,)</f>
        <v>Haro SR 1.3 - 2017</v>
      </c>
    </row>
    <row r="3188" spans="1:11" x14ac:dyDescent="0.25">
      <c r="A3188">
        <v>1104</v>
      </c>
      <c r="B3188">
        <v>1</v>
      </c>
      <c r="C3188">
        <v>17</v>
      </c>
      <c r="D3188">
        <v>1</v>
      </c>
      <c r="E3188">
        <v>429</v>
      </c>
      <c r="F3188">
        <v>0.1</v>
      </c>
      <c r="G3188">
        <f>(order_items[[#This Row],[quantity]]*order_items[[#This Row],[list_price]]-order_items[[#This Row],[discount]])</f>
        <v>428.9</v>
      </c>
      <c r="H3188" t="str">
        <f>VLOOKUP(I3188, 'categories'!$A$2:$B$1000, 2, FALSE)</f>
        <v>Cruisers Bicycles</v>
      </c>
      <c r="I3188">
        <f>VLOOKUP(C3188, products!$A$2:$D$1000, 4, FALSE)</f>
        <v>3</v>
      </c>
      <c r="J3188" t="str">
        <f>VLOOKUP(D3188, stores!$A$2:$B$1000, 2, FALSE)</f>
        <v>Santa Cruz Bikes</v>
      </c>
      <c r="K3188" t="str">
        <f>VLOOKUP(C:C,products!$A$2:$B$1000,2,)</f>
        <v>Pure Cycles Vine 8-Speed - 2016</v>
      </c>
    </row>
    <row r="3189" spans="1:11" x14ac:dyDescent="0.25">
      <c r="A3189">
        <v>1104</v>
      </c>
      <c r="B3189">
        <v>2</v>
      </c>
      <c r="C3189">
        <v>70</v>
      </c>
      <c r="D3189">
        <v>2</v>
      </c>
      <c r="E3189">
        <v>659.99</v>
      </c>
      <c r="F3189">
        <v>0.1</v>
      </c>
      <c r="G3189">
        <f>(order_items[[#This Row],[quantity]]*order_items[[#This Row],[list_price]]-order_items[[#This Row],[discount]])</f>
        <v>1319.88</v>
      </c>
      <c r="H3189" t="str">
        <f>VLOOKUP(I3189, 'categories'!$A$2:$B$1000, 2, FALSE)</f>
        <v>Cruisers Bicycles</v>
      </c>
      <c r="I3189">
        <f>VLOOKUP(C3189, products!$A$2:$D$1000, 4, FALSE)</f>
        <v>3</v>
      </c>
      <c r="J3189" t="str">
        <f>VLOOKUP(D3189, stores!$A$2:$B$1000, 2, FALSE)</f>
        <v>Baldwin Bikes</v>
      </c>
      <c r="K3189" t="str">
        <f>VLOOKUP(C:C,products!$A$2:$B$1000,2,)</f>
        <v>Electra Amsterdam Original 3i - 2015/2017</v>
      </c>
    </row>
    <row r="3190" spans="1:11" x14ac:dyDescent="0.25">
      <c r="A3190">
        <v>1104</v>
      </c>
      <c r="B3190">
        <v>3</v>
      </c>
      <c r="C3190">
        <v>43</v>
      </c>
      <c r="D3190">
        <v>1</v>
      </c>
      <c r="E3190">
        <v>5299.99</v>
      </c>
      <c r="F3190">
        <v>7.0000000000000007E-2</v>
      </c>
      <c r="G3190">
        <f>(order_items[[#This Row],[quantity]]*order_items[[#This Row],[list_price]]-order_items[[#This Row],[discount]])</f>
        <v>5299.92</v>
      </c>
      <c r="H3190" t="str">
        <f>VLOOKUP(I3190, 'categories'!$A$2:$B$1000, 2, FALSE)</f>
        <v>Mountain Bikes</v>
      </c>
      <c r="I3190">
        <f>VLOOKUP(C3190, products!$A$2:$D$1000, 4, FALSE)</f>
        <v>6</v>
      </c>
      <c r="J3190" t="str">
        <f>VLOOKUP(D3190, stores!$A$2:$B$1000, 2, FALSE)</f>
        <v>Santa Cruz Bikes</v>
      </c>
      <c r="K3190" t="str">
        <f>VLOOKUP(C:C,products!$A$2:$B$1000,2,)</f>
        <v>Trek Fuel EX 9.8 27.5 Plus - 2017</v>
      </c>
    </row>
    <row r="3191" spans="1:11" x14ac:dyDescent="0.25">
      <c r="A3191">
        <v>1104</v>
      </c>
      <c r="B3191">
        <v>4</v>
      </c>
      <c r="C3191">
        <v>80</v>
      </c>
      <c r="D3191">
        <v>1</v>
      </c>
      <c r="E3191">
        <v>761.99</v>
      </c>
      <c r="F3191">
        <v>7.0000000000000007E-2</v>
      </c>
      <c r="G3191">
        <f>(order_items[[#This Row],[quantity]]*order_items[[#This Row],[list_price]]-order_items[[#This Row],[discount]])</f>
        <v>761.92</v>
      </c>
      <c r="H3191" t="str">
        <f>VLOOKUP(I3191, 'categories'!$A$2:$B$1000, 2, FALSE)</f>
        <v>Cruisers Bicycles</v>
      </c>
      <c r="I3191">
        <f>VLOOKUP(C3191, products!$A$2:$D$1000, 4, FALSE)</f>
        <v>3</v>
      </c>
      <c r="J3191" t="str">
        <f>VLOOKUP(D3191, stores!$A$2:$B$1000, 2, FALSE)</f>
        <v>Santa Cruz Bikes</v>
      </c>
      <c r="K3191" t="str">
        <f>VLOOKUP(C:C,products!$A$2:$B$1000,2,)</f>
        <v>Sun Bicycles Brickell Tandem CB - 2017</v>
      </c>
    </row>
    <row r="3192" spans="1:11" x14ac:dyDescent="0.25">
      <c r="A3192">
        <v>1105</v>
      </c>
      <c r="B3192">
        <v>1</v>
      </c>
      <c r="C3192">
        <v>60</v>
      </c>
      <c r="D3192">
        <v>1</v>
      </c>
      <c r="E3192">
        <v>1559.99</v>
      </c>
      <c r="F3192">
        <v>0.05</v>
      </c>
      <c r="G3192">
        <f>(order_items[[#This Row],[quantity]]*order_items[[#This Row],[list_price]]-order_items[[#This Row],[discount]])</f>
        <v>1559.94</v>
      </c>
      <c r="H3192" t="str">
        <f>VLOOKUP(I3192, 'categories'!$A$2:$B$1000, 2, FALSE)</f>
        <v>Electric Bikes</v>
      </c>
      <c r="I3192">
        <f>VLOOKUP(C3192, products!$A$2:$D$1000, 4, FALSE)</f>
        <v>5</v>
      </c>
      <c r="J3192" t="str">
        <f>VLOOKUP(D3192, stores!$A$2:$B$1000, 2, FALSE)</f>
        <v>Santa Cruz Bikes</v>
      </c>
      <c r="K3192" t="str">
        <f>VLOOKUP(C:C,products!$A$2:$B$1000,2,)</f>
        <v>Sun Bicycles ElectroLite - 2017</v>
      </c>
    </row>
    <row r="3193" spans="1:11" x14ac:dyDescent="0.25">
      <c r="A3193">
        <v>1105</v>
      </c>
      <c r="B3193">
        <v>2</v>
      </c>
      <c r="C3193">
        <v>56</v>
      </c>
      <c r="D3193">
        <v>2</v>
      </c>
      <c r="E3193">
        <v>5499.99</v>
      </c>
      <c r="F3193">
        <v>0.2</v>
      </c>
      <c r="G3193">
        <f>(order_items[[#This Row],[quantity]]*order_items[[#This Row],[list_price]]-order_items[[#This Row],[discount]])</f>
        <v>10999.779999999999</v>
      </c>
      <c r="H3193" t="str">
        <f>VLOOKUP(I3193, 'categories'!$A$2:$B$1000, 2, FALSE)</f>
        <v>Road Bikes</v>
      </c>
      <c r="I3193">
        <f>VLOOKUP(C3193, products!$A$2:$D$1000, 4, FALSE)</f>
        <v>7</v>
      </c>
      <c r="J3193" t="str">
        <f>VLOOKUP(D3193, stores!$A$2:$B$1000, 2, FALSE)</f>
        <v>Baldwin Bikes</v>
      </c>
      <c r="K3193" t="str">
        <f>VLOOKUP(C:C,products!$A$2:$B$1000,2,)</f>
        <v>Trek Domane SLR 6 Disc - 2017</v>
      </c>
    </row>
    <row r="3194" spans="1:11" x14ac:dyDescent="0.25">
      <c r="A3194">
        <v>1105</v>
      </c>
      <c r="B3194">
        <v>3</v>
      </c>
      <c r="C3194">
        <v>35</v>
      </c>
      <c r="D3194">
        <v>2</v>
      </c>
      <c r="E3194">
        <v>832.99</v>
      </c>
      <c r="F3194">
        <v>7.0000000000000007E-2</v>
      </c>
      <c r="G3194">
        <f>(order_items[[#This Row],[quantity]]*order_items[[#This Row],[list_price]]-order_items[[#This Row],[discount]])</f>
        <v>1665.91</v>
      </c>
      <c r="H3194" t="str">
        <f>VLOOKUP(I3194, 'categories'!$A$2:$B$1000, 2, FALSE)</f>
        <v>Mountain Bikes</v>
      </c>
      <c r="I3194">
        <f>VLOOKUP(C3194, products!$A$2:$D$1000, 4, FALSE)</f>
        <v>6</v>
      </c>
      <c r="J3194" t="str">
        <f>VLOOKUP(D3194, stores!$A$2:$B$1000, 2, FALSE)</f>
        <v>Baldwin Bikes</v>
      </c>
      <c r="K3194" t="str">
        <f>VLOOKUP(C:C,products!$A$2:$B$1000,2,)</f>
        <v>Sun Bicycles Spider 3i - 2017</v>
      </c>
    </row>
    <row r="3195" spans="1:11" x14ac:dyDescent="0.25">
      <c r="A3195">
        <v>1106</v>
      </c>
      <c r="B3195">
        <v>1</v>
      </c>
      <c r="C3195">
        <v>96</v>
      </c>
      <c r="D3195">
        <v>1</v>
      </c>
      <c r="E3195">
        <v>349.99</v>
      </c>
      <c r="F3195">
        <v>0.1</v>
      </c>
      <c r="G3195">
        <f>(order_items[[#This Row],[quantity]]*order_items[[#This Row],[list_price]]-order_items[[#This Row],[discount]])</f>
        <v>349.89</v>
      </c>
      <c r="H3195" t="str">
        <f>VLOOKUP(I3195, 'categories'!$A$2:$B$1000, 2, FALSE)</f>
        <v>Children Bicycles</v>
      </c>
      <c r="I3195">
        <f>VLOOKUP(C3195, products!$A$2:$D$1000, 4, FALSE)</f>
        <v>1</v>
      </c>
      <c r="J3195" t="str">
        <f>VLOOKUP(D3195, stores!$A$2:$B$1000, 2, FALSE)</f>
        <v>Santa Cruz Bikes</v>
      </c>
      <c r="K3195" t="str">
        <f>VLOOKUP(C:C,products!$A$2:$B$1000,2,)</f>
        <v>Electra Moto 3i (20-inch) - Boy's - 2017</v>
      </c>
    </row>
    <row r="3196" spans="1:11" x14ac:dyDescent="0.25">
      <c r="A3196">
        <v>1107</v>
      </c>
      <c r="B3196">
        <v>1</v>
      </c>
      <c r="C3196">
        <v>43</v>
      </c>
      <c r="D3196">
        <v>1</v>
      </c>
      <c r="E3196">
        <v>5299.99</v>
      </c>
      <c r="F3196">
        <v>0.2</v>
      </c>
      <c r="G3196">
        <f>(order_items[[#This Row],[quantity]]*order_items[[#This Row],[list_price]]-order_items[[#This Row],[discount]])</f>
        <v>5299.79</v>
      </c>
      <c r="H3196" t="str">
        <f>VLOOKUP(I3196, 'categories'!$A$2:$B$1000, 2, FALSE)</f>
        <v>Mountain Bikes</v>
      </c>
      <c r="I3196">
        <f>VLOOKUP(C3196, products!$A$2:$D$1000, 4, FALSE)</f>
        <v>6</v>
      </c>
      <c r="J3196" t="str">
        <f>VLOOKUP(D3196, stores!$A$2:$B$1000, 2, FALSE)</f>
        <v>Santa Cruz Bikes</v>
      </c>
      <c r="K3196" t="str">
        <f>VLOOKUP(C:C,products!$A$2:$B$1000,2,)</f>
        <v>Trek Fuel EX 9.8 27.5 Plus - 2017</v>
      </c>
    </row>
    <row r="3197" spans="1:11" x14ac:dyDescent="0.25">
      <c r="A3197">
        <v>1107</v>
      </c>
      <c r="B3197">
        <v>2</v>
      </c>
      <c r="C3197">
        <v>41</v>
      </c>
      <c r="D3197">
        <v>2</v>
      </c>
      <c r="E3197">
        <v>1469.99</v>
      </c>
      <c r="F3197">
        <v>0.2</v>
      </c>
      <c r="G3197">
        <f>(order_items[[#This Row],[quantity]]*order_items[[#This Row],[list_price]]-order_items[[#This Row],[discount]])</f>
        <v>2939.78</v>
      </c>
      <c r="H3197" t="str">
        <f>VLOOKUP(I3197, 'categories'!$A$2:$B$1000, 2, FALSE)</f>
        <v>Mountain Bikes</v>
      </c>
      <c r="I3197">
        <f>VLOOKUP(C3197, products!$A$2:$D$1000, 4, FALSE)</f>
        <v>6</v>
      </c>
      <c r="J3197" t="str">
        <f>VLOOKUP(D3197, stores!$A$2:$B$1000, 2, FALSE)</f>
        <v>Baldwin Bikes</v>
      </c>
      <c r="K3197" t="str">
        <f>VLOOKUP(C:C,products!$A$2:$B$1000,2,)</f>
        <v>Haro Shift R3 - 2017</v>
      </c>
    </row>
    <row r="3198" spans="1:11" x14ac:dyDescent="0.25">
      <c r="A3198">
        <v>1108</v>
      </c>
      <c r="B3198">
        <v>1</v>
      </c>
      <c r="C3198">
        <v>45</v>
      </c>
      <c r="D3198">
        <v>2</v>
      </c>
      <c r="E3198">
        <v>869.99</v>
      </c>
      <c r="F3198">
        <v>0.05</v>
      </c>
      <c r="G3198">
        <f>(order_items[[#This Row],[quantity]]*order_items[[#This Row],[list_price]]-order_items[[#This Row],[discount]])</f>
        <v>1739.93</v>
      </c>
      <c r="H3198" t="str">
        <f>VLOOKUP(I3198, 'categories'!$A$2:$B$1000, 2, FALSE)</f>
        <v>Mountain Bikes</v>
      </c>
      <c r="I3198">
        <f>VLOOKUP(C3198, products!$A$2:$D$1000, 4, FALSE)</f>
        <v>6</v>
      </c>
      <c r="J3198" t="str">
        <f>VLOOKUP(D3198, stores!$A$2:$B$1000, 2, FALSE)</f>
        <v>Baldwin Bikes</v>
      </c>
      <c r="K3198" t="str">
        <f>VLOOKUP(C:C,products!$A$2:$B$1000,2,)</f>
        <v>Haro SR 1.2 - 2017</v>
      </c>
    </row>
    <row r="3199" spans="1:11" x14ac:dyDescent="0.25">
      <c r="A3199">
        <v>1108</v>
      </c>
      <c r="B3199">
        <v>2</v>
      </c>
      <c r="C3199">
        <v>100</v>
      </c>
      <c r="D3199">
        <v>1</v>
      </c>
      <c r="E3199">
        <v>489.99</v>
      </c>
      <c r="F3199">
        <v>7.0000000000000007E-2</v>
      </c>
      <c r="G3199">
        <f>(order_items[[#This Row],[quantity]]*order_items[[#This Row],[list_price]]-order_items[[#This Row],[discount]])</f>
        <v>489.92</v>
      </c>
      <c r="H3199" t="str">
        <f>VLOOKUP(I3199, 'categories'!$A$2:$B$1000, 2, FALSE)</f>
        <v>Children Bicycles</v>
      </c>
      <c r="I3199">
        <f>VLOOKUP(C3199, products!$A$2:$D$1000, 4, FALSE)</f>
        <v>1</v>
      </c>
      <c r="J3199" t="str">
        <f>VLOOKUP(D3199, stores!$A$2:$B$1000, 2, FALSE)</f>
        <v>Santa Cruz Bikes</v>
      </c>
      <c r="K3199" t="str">
        <f>VLOOKUP(C:C,products!$A$2:$B$1000,2,)</f>
        <v>Electra Townie 3i EQ (20-inch) - Boys' - 2017</v>
      </c>
    </row>
    <row r="3200" spans="1:11" x14ac:dyDescent="0.25">
      <c r="A3200">
        <v>1108</v>
      </c>
      <c r="B3200">
        <v>3</v>
      </c>
      <c r="C3200">
        <v>105</v>
      </c>
      <c r="D3200">
        <v>1</v>
      </c>
      <c r="E3200">
        <v>533.99</v>
      </c>
      <c r="F3200">
        <v>7.0000000000000007E-2</v>
      </c>
      <c r="G3200">
        <f>(order_items[[#This Row],[quantity]]*order_items[[#This Row],[list_price]]-order_items[[#This Row],[discount]])</f>
        <v>533.91999999999996</v>
      </c>
      <c r="H3200" t="str">
        <f>VLOOKUP(I3200, 'categories'!$A$2:$B$1000, 2, FALSE)</f>
        <v>Comfort Bicycles</v>
      </c>
      <c r="I3200">
        <f>VLOOKUP(C3200, products!$A$2:$D$1000, 4, FALSE)</f>
        <v>2</v>
      </c>
      <c r="J3200" t="str">
        <f>VLOOKUP(D3200, stores!$A$2:$B$1000, 2, FALSE)</f>
        <v>Santa Cruz Bikes</v>
      </c>
      <c r="K3200" t="str">
        <f>VLOOKUP(C:C,products!$A$2:$B$1000,2,)</f>
        <v>Sun Bicycles Streamway 7 - 2017</v>
      </c>
    </row>
    <row r="3201" spans="1:11" x14ac:dyDescent="0.25">
      <c r="A3201">
        <v>1109</v>
      </c>
      <c r="B3201">
        <v>1</v>
      </c>
      <c r="C3201">
        <v>72</v>
      </c>
      <c r="D3201">
        <v>2</v>
      </c>
      <c r="E3201">
        <v>619.99</v>
      </c>
      <c r="F3201">
        <v>0.1</v>
      </c>
      <c r="G3201">
        <f>(order_items[[#This Row],[quantity]]*order_items[[#This Row],[list_price]]-order_items[[#This Row],[discount]])</f>
        <v>1239.8800000000001</v>
      </c>
      <c r="H3201" t="str">
        <f>VLOOKUP(I3201, 'categories'!$A$2:$B$1000, 2, FALSE)</f>
        <v>Cruisers Bicycles</v>
      </c>
      <c r="I3201">
        <f>VLOOKUP(C3201, products!$A$2:$D$1000, 4, FALSE)</f>
        <v>3</v>
      </c>
      <c r="J3201" t="str">
        <f>VLOOKUP(D3201, stores!$A$2:$B$1000, 2, FALSE)</f>
        <v>Baldwin Bikes</v>
      </c>
      <c r="K3201" t="str">
        <f>VLOOKUP(C:C,products!$A$2:$B$1000,2,)</f>
        <v>Sun Bicycles Biscayne Tandem 7 - 2017</v>
      </c>
    </row>
    <row r="3202" spans="1:11" x14ac:dyDescent="0.25">
      <c r="A3202">
        <v>1110</v>
      </c>
      <c r="B3202">
        <v>1</v>
      </c>
      <c r="C3202">
        <v>56</v>
      </c>
      <c r="D3202">
        <v>1</v>
      </c>
      <c r="E3202">
        <v>5499.99</v>
      </c>
      <c r="F3202">
        <v>0.1</v>
      </c>
      <c r="G3202">
        <f>(order_items[[#This Row],[quantity]]*order_items[[#This Row],[list_price]]-order_items[[#This Row],[discount]])</f>
        <v>5499.8899999999994</v>
      </c>
      <c r="H3202" t="str">
        <f>VLOOKUP(I3202, 'categories'!$A$2:$B$1000, 2, FALSE)</f>
        <v>Road Bikes</v>
      </c>
      <c r="I3202">
        <f>VLOOKUP(C3202, products!$A$2:$D$1000, 4, FALSE)</f>
        <v>7</v>
      </c>
      <c r="J3202" t="str">
        <f>VLOOKUP(D3202, stores!$A$2:$B$1000, 2, FALSE)</f>
        <v>Santa Cruz Bikes</v>
      </c>
      <c r="K3202" t="str">
        <f>VLOOKUP(C:C,products!$A$2:$B$1000,2,)</f>
        <v>Trek Domane SLR 6 Disc - 2017</v>
      </c>
    </row>
    <row r="3203" spans="1:11" x14ac:dyDescent="0.25">
      <c r="A3203">
        <v>1111</v>
      </c>
      <c r="B3203">
        <v>1</v>
      </c>
      <c r="C3203">
        <v>95</v>
      </c>
      <c r="D3203">
        <v>1</v>
      </c>
      <c r="E3203">
        <v>299.99</v>
      </c>
      <c r="F3203">
        <v>0.05</v>
      </c>
      <c r="G3203">
        <f>(order_items[[#This Row],[quantity]]*order_items[[#This Row],[list_price]]-order_items[[#This Row],[discount]])</f>
        <v>299.94</v>
      </c>
      <c r="H3203" t="str">
        <f>VLOOKUP(I3203, 'categories'!$A$2:$B$1000, 2, FALSE)</f>
        <v>Children Bicycles</v>
      </c>
      <c r="I3203">
        <f>VLOOKUP(C3203, products!$A$2:$D$1000, 4, FALSE)</f>
        <v>1</v>
      </c>
      <c r="J3203" t="str">
        <f>VLOOKUP(D3203, stores!$A$2:$B$1000, 2, FALSE)</f>
        <v>Santa Cruz Bikes</v>
      </c>
      <c r="K3203" t="str">
        <f>VLOOKUP(C:C,products!$A$2:$B$1000,2,)</f>
        <v>Electra Girl's Hawaii 1 16" - 2017</v>
      </c>
    </row>
    <row r="3204" spans="1:11" x14ac:dyDescent="0.25">
      <c r="A3204">
        <v>1111</v>
      </c>
      <c r="B3204">
        <v>2</v>
      </c>
      <c r="C3204">
        <v>66</v>
      </c>
      <c r="D3204">
        <v>2</v>
      </c>
      <c r="E3204">
        <v>250.99</v>
      </c>
      <c r="F3204">
        <v>0.1</v>
      </c>
      <c r="G3204">
        <f>(order_items[[#This Row],[quantity]]*order_items[[#This Row],[list_price]]-order_items[[#This Row],[discount]])</f>
        <v>501.88</v>
      </c>
      <c r="H3204" t="str">
        <f>VLOOKUP(I3204, 'categories'!$A$2:$B$1000, 2, FALSE)</f>
        <v>Cruisers Bicycles</v>
      </c>
      <c r="I3204">
        <f>VLOOKUP(C3204, products!$A$2:$D$1000, 4, FALSE)</f>
        <v>3</v>
      </c>
      <c r="J3204" t="str">
        <f>VLOOKUP(D3204, stores!$A$2:$B$1000, 2, FALSE)</f>
        <v>Baldwin Bikes</v>
      </c>
      <c r="K3204" t="str">
        <f>VLOOKUP(C:C,products!$A$2:$B$1000,2,)</f>
        <v>Sun Bicycles Revolutions 24 - 2017</v>
      </c>
    </row>
    <row r="3205" spans="1:11" x14ac:dyDescent="0.25">
      <c r="A3205">
        <v>1111</v>
      </c>
      <c r="B3205">
        <v>3</v>
      </c>
      <c r="C3205">
        <v>14</v>
      </c>
      <c r="D3205">
        <v>1</v>
      </c>
      <c r="E3205">
        <v>269.99</v>
      </c>
      <c r="F3205">
        <v>0.2</v>
      </c>
      <c r="G3205">
        <f>(order_items[[#This Row],[quantity]]*order_items[[#This Row],[list_price]]-order_items[[#This Row],[discount]])</f>
        <v>269.79000000000002</v>
      </c>
      <c r="H3205" t="str">
        <f>VLOOKUP(I3205, 'categories'!$A$2:$B$1000, 2, FALSE)</f>
        <v>Cruisers Bicycles</v>
      </c>
      <c r="I3205">
        <f>VLOOKUP(C3205, products!$A$2:$D$1000, 4, FALSE)</f>
        <v>3</v>
      </c>
      <c r="J3205" t="str">
        <f>VLOOKUP(D3205, stores!$A$2:$B$1000, 2, FALSE)</f>
        <v>Santa Cruz Bikes</v>
      </c>
      <c r="K3205" t="str">
        <f>VLOOKUP(C:C,products!$A$2:$B$1000,2,)</f>
        <v>Electra Girl's Hawaii 1 (16-inch) - 2015/2016</v>
      </c>
    </row>
    <row r="3206" spans="1:11" x14ac:dyDescent="0.25">
      <c r="A3206">
        <v>1111</v>
      </c>
      <c r="B3206">
        <v>4</v>
      </c>
      <c r="C3206">
        <v>24</v>
      </c>
      <c r="D3206">
        <v>1</v>
      </c>
      <c r="E3206">
        <v>549.99</v>
      </c>
      <c r="F3206">
        <v>7.0000000000000007E-2</v>
      </c>
      <c r="G3206">
        <f>(order_items[[#This Row],[quantity]]*order_items[[#This Row],[list_price]]-order_items[[#This Row],[discount]])</f>
        <v>549.91999999999996</v>
      </c>
      <c r="H3206" t="str">
        <f>VLOOKUP(I3206, 'categories'!$A$2:$B$1000, 2, FALSE)</f>
        <v>Comfort Bicycles</v>
      </c>
      <c r="I3206">
        <f>VLOOKUP(C3206, products!$A$2:$D$1000, 4, FALSE)</f>
        <v>2</v>
      </c>
      <c r="J3206" t="str">
        <f>VLOOKUP(D3206, stores!$A$2:$B$1000, 2, FALSE)</f>
        <v>Santa Cruz Bikes</v>
      </c>
      <c r="K3206" t="str">
        <f>VLOOKUP(C:C,products!$A$2:$B$1000,2,)</f>
        <v>Electra Townie Original 21D - 2016</v>
      </c>
    </row>
    <row r="3207" spans="1:11" x14ac:dyDescent="0.25">
      <c r="A3207">
        <v>1112</v>
      </c>
      <c r="B3207">
        <v>1</v>
      </c>
      <c r="C3207">
        <v>71</v>
      </c>
      <c r="D3207">
        <v>2</v>
      </c>
      <c r="E3207">
        <v>416.99</v>
      </c>
      <c r="F3207">
        <v>0.05</v>
      </c>
      <c r="G3207">
        <f>(order_items[[#This Row],[quantity]]*order_items[[#This Row],[list_price]]-order_items[[#This Row],[discount]])</f>
        <v>833.93000000000006</v>
      </c>
      <c r="H3207" t="str">
        <f>VLOOKUP(I3207, 'categories'!$A$2:$B$1000, 2, FALSE)</f>
        <v>Cruisers Bicycles</v>
      </c>
      <c r="I3207">
        <f>VLOOKUP(C3207, products!$A$2:$D$1000, 4, FALSE)</f>
        <v>3</v>
      </c>
      <c r="J3207" t="str">
        <f>VLOOKUP(D3207, stores!$A$2:$B$1000, 2, FALSE)</f>
        <v>Baldwin Bikes</v>
      </c>
      <c r="K3207" t="str">
        <f>VLOOKUP(C:C,products!$A$2:$B$1000,2,)</f>
        <v>Sun Bicycles Atlas X-Type - 2017</v>
      </c>
    </row>
    <row r="3208" spans="1:11" x14ac:dyDescent="0.25">
      <c r="A3208">
        <v>1112</v>
      </c>
      <c r="B3208">
        <v>2</v>
      </c>
      <c r="C3208">
        <v>42</v>
      </c>
      <c r="D3208">
        <v>1</v>
      </c>
      <c r="E3208">
        <v>2299.9899999999998</v>
      </c>
      <c r="F3208">
        <v>7.0000000000000007E-2</v>
      </c>
      <c r="G3208">
        <f>(order_items[[#This Row],[quantity]]*order_items[[#This Row],[list_price]]-order_items[[#This Row],[discount]])</f>
        <v>2299.9199999999996</v>
      </c>
      <c r="H3208" t="str">
        <f>VLOOKUP(I3208, 'categories'!$A$2:$B$1000, 2, FALSE)</f>
        <v>Mountain Bikes</v>
      </c>
      <c r="I3208">
        <f>VLOOKUP(C3208, products!$A$2:$D$1000, 4, FALSE)</f>
        <v>6</v>
      </c>
      <c r="J3208" t="str">
        <f>VLOOKUP(D3208, stores!$A$2:$B$1000, 2, FALSE)</f>
        <v>Santa Cruz Bikes</v>
      </c>
      <c r="K3208" t="str">
        <f>VLOOKUP(C:C,products!$A$2:$B$1000,2,)</f>
        <v>Trek Fuel EX 5 27.5 Plus - 2017</v>
      </c>
    </row>
    <row r="3209" spans="1:11" x14ac:dyDescent="0.25">
      <c r="A3209">
        <v>1112</v>
      </c>
      <c r="B3209">
        <v>3</v>
      </c>
      <c r="C3209">
        <v>5</v>
      </c>
      <c r="D3209">
        <v>2</v>
      </c>
      <c r="E3209">
        <v>1320.99</v>
      </c>
      <c r="F3209">
        <v>0.1</v>
      </c>
      <c r="G3209">
        <f>(order_items[[#This Row],[quantity]]*order_items[[#This Row],[list_price]]-order_items[[#This Row],[discount]])</f>
        <v>2641.88</v>
      </c>
      <c r="H3209" t="str">
        <f>VLOOKUP(I3209, 'categories'!$A$2:$B$1000, 2, FALSE)</f>
        <v>Mountain Bikes</v>
      </c>
      <c r="I3209">
        <f>VLOOKUP(C3209, products!$A$2:$D$1000, 4, FALSE)</f>
        <v>6</v>
      </c>
      <c r="J3209" t="str">
        <f>VLOOKUP(D3209, stores!$A$2:$B$1000, 2, FALSE)</f>
        <v>Baldwin Bikes</v>
      </c>
      <c r="K3209" t="str">
        <f>VLOOKUP(C:C,products!$A$2:$B$1000,2,)</f>
        <v>Heller Shagamaw Frame - 2016</v>
      </c>
    </row>
    <row r="3210" spans="1:11" x14ac:dyDescent="0.25">
      <c r="A3210">
        <v>1112</v>
      </c>
      <c r="B3210">
        <v>4</v>
      </c>
      <c r="C3210">
        <v>87</v>
      </c>
      <c r="D3210">
        <v>2</v>
      </c>
      <c r="E3210">
        <v>189.99</v>
      </c>
      <c r="F3210">
        <v>7.0000000000000007E-2</v>
      </c>
      <c r="G3210">
        <f>(order_items[[#This Row],[quantity]]*order_items[[#This Row],[list_price]]-order_items[[#This Row],[discount]])</f>
        <v>379.91</v>
      </c>
      <c r="H3210" t="str">
        <f>VLOOKUP(I3210, 'categories'!$A$2:$B$1000, 2, FALSE)</f>
        <v>Children Bicycles</v>
      </c>
      <c r="I3210">
        <f>VLOOKUP(C3210, products!$A$2:$D$1000, 4, FALSE)</f>
        <v>1</v>
      </c>
      <c r="J3210" t="str">
        <f>VLOOKUP(D3210, stores!$A$2:$B$1000, 2, FALSE)</f>
        <v>Baldwin Bikes</v>
      </c>
      <c r="K3210" t="str">
        <f>VLOOKUP(C:C,products!$A$2:$B$1000,2,)</f>
        <v>Trek Precaliber 12 Boys - 2017</v>
      </c>
    </row>
    <row r="3211" spans="1:11" x14ac:dyDescent="0.25">
      <c r="A3211">
        <v>1112</v>
      </c>
      <c r="B3211">
        <v>5</v>
      </c>
      <c r="C3211">
        <v>9</v>
      </c>
      <c r="D3211">
        <v>2</v>
      </c>
      <c r="E3211">
        <v>2999.99</v>
      </c>
      <c r="F3211">
        <v>0.1</v>
      </c>
      <c r="G3211">
        <f>(order_items[[#This Row],[quantity]]*order_items[[#This Row],[list_price]]-order_items[[#This Row],[discount]])</f>
        <v>5999.8799999999992</v>
      </c>
      <c r="H3211" t="str">
        <f>VLOOKUP(I3211, 'categories'!$A$2:$B$1000, 2, FALSE)</f>
        <v>Electric Bikes</v>
      </c>
      <c r="I3211">
        <f>VLOOKUP(C3211, products!$A$2:$D$1000, 4, FALSE)</f>
        <v>5</v>
      </c>
      <c r="J3211" t="str">
        <f>VLOOKUP(D3211, stores!$A$2:$B$1000, 2, FALSE)</f>
        <v>Baldwin Bikes</v>
      </c>
      <c r="K3211" t="str">
        <f>VLOOKUP(C:C,products!$A$2:$B$1000,2,)</f>
        <v>Trek Conduit+ - 2016</v>
      </c>
    </row>
    <row r="3212" spans="1:11" x14ac:dyDescent="0.25">
      <c r="A3212">
        <v>1113</v>
      </c>
      <c r="B3212">
        <v>1</v>
      </c>
      <c r="C3212">
        <v>106</v>
      </c>
      <c r="D3212">
        <v>1</v>
      </c>
      <c r="E3212">
        <v>449.99</v>
      </c>
      <c r="F3212">
        <v>7.0000000000000007E-2</v>
      </c>
      <c r="G3212">
        <f>(order_items[[#This Row],[quantity]]*order_items[[#This Row],[list_price]]-order_items[[#This Row],[discount]])</f>
        <v>449.92</v>
      </c>
      <c r="H3212" t="str">
        <f>VLOOKUP(I3212, 'categories'!$A$2:$B$1000, 2, FALSE)</f>
        <v>Comfort Bicycles</v>
      </c>
      <c r="I3212">
        <f>VLOOKUP(C3212, products!$A$2:$D$1000, 4, FALSE)</f>
        <v>2</v>
      </c>
      <c r="J3212" t="str">
        <f>VLOOKUP(D3212, stores!$A$2:$B$1000, 2, FALSE)</f>
        <v>Santa Cruz Bikes</v>
      </c>
      <c r="K3212" t="str">
        <f>VLOOKUP(C:C,products!$A$2:$B$1000,2,)</f>
        <v>Sun Bicycles Cruz 3 - 2017</v>
      </c>
    </row>
    <row r="3213" spans="1:11" x14ac:dyDescent="0.25">
      <c r="A3213">
        <v>1114</v>
      </c>
      <c r="B3213">
        <v>1</v>
      </c>
      <c r="C3213">
        <v>52</v>
      </c>
      <c r="D3213">
        <v>1</v>
      </c>
      <c r="E3213">
        <v>875.99</v>
      </c>
      <c r="F3213">
        <v>0.2</v>
      </c>
      <c r="G3213">
        <f>(order_items[[#This Row],[quantity]]*order_items[[#This Row],[list_price]]-order_items[[#This Row],[discount]])</f>
        <v>875.79</v>
      </c>
      <c r="H3213" t="str">
        <f>VLOOKUP(I3213, 'categories'!$A$2:$B$1000, 2, FALSE)</f>
        <v>Road Bikes</v>
      </c>
      <c r="I3213">
        <f>VLOOKUP(C3213, products!$A$2:$D$1000, 4, FALSE)</f>
        <v>7</v>
      </c>
      <c r="J3213" t="str">
        <f>VLOOKUP(D3213, stores!$A$2:$B$1000, 2, FALSE)</f>
        <v>Santa Cruz Bikes</v>
      </c>
      <c r="K3213" t="str">
        <f>VLOOKUP(C:C,products!$A$2:$B$1000,2,)</f>
        <v>Surly Steamroller - 2017</v>
      </c>
    </row>
    <row r="3214" spans="1:11" x14ac:dyDescent="0.25">
      <c r="A3214">
        <v>1115</v>
      </c>
      <c r="B3214">
        <v>1</v>
      </c>
      <c r="C3214">
        <v>97</v>
      </c>
      <c r="D3214">
        <v>2</v>
      </c>
      <c r="E3214">
        <v>349.99</v>
      </c>
      <c r="F3214">
        <v>0.2</v>
      </c>
      <c r="G3214">
        <f>(order_items[[#This Row],[quantity]]*order_items[[#This Row],[list_price]]-order_items[[#This Row],[discount]])</f>
        <v>699.78</v>
      </c>
      <c r="H3214" t="str">
        <f>VLOOKUP(I3214, 'categories'!$A$2:$B$1000, 2, FALSE)</f>
        <v>Children Bicycles</v>
      </c>
      <c r="I3214">
        <f>VLOOKUP(C3214, products!$A$2:$D$1000, 4, FALSE)</f>
        <v>1</v>
      </c>
      <c r="J3214" t="str">
        <f>VLOOKUP(D3214, stores!$A$2:$B$1000, 2, FALSE)</f>
        <v>Baldwin Bikes</v>
      </c>
      <c r="K3214" t="str">
        <f>VLOOKUP(C:C,products!$A$2:$B$1000,2,)</f>
        <v>Electra Savannah 3i (20-inch) - Girl's - 2017</v>
      </c>
    </row>
    <row r="3215" spans="1:11" x14ac:dyDescent="0.25">
      <c r="A3215">
        <v>1115</v>
      </c>
      <c r="B3215">
        <v>2</v>
      </c>
      <c r="C3215">
        <v>50</v>
      </c>
      <c r="D3215">
        <v>2</v>
      </c>
      <c r="E3215">
        <v>5999.99</v>
      </c>
      <c r="F3215">
        <v>7.0000000000000007E-2</v>
      </c>
      <c r="G3215">
        <f>(order_items[[#This Row],[quantity]]*order_items[[#This Row],[list_price]]-order_items[[#This Row],[discount]])</f>
        <v>11999.91</v>
      </c>
      <c r="H3215" t="str">
        <f>VLOOKUP(I3215, 'categories'!$A$2:$B$1000, 2, FALSE)</f>
        <v>Road Bikes</v>
      </c>
      <c r="I3215">
        <f>VLOOKUP(C3215, products!$A$2:$D$1000, 4, FALSE)</f>
        <v>7</v>
      </c>
      <c r="J3215" t="str">
        <f>VLOOKUP(D3215, stores!$A$2:$B$1000, 2, FALSE)</f>
        <v>Baldwin Bikes</v>
      </c>
      <c r="K3215" t="str">
        <f>VLOOKUP(C:C,products!$A$2:$B$1000,2,)</f>
        <v>Trek Silque SLR 7 Women's - 2017</v>
      </c>
    </row>
    <row r="3216" spans="1:11" x14ac:dyDescent="0.25">
      <c r="A3216">
        <v>1115</v>
      </c>
      <c r="B3216">
        <v>3</v>
      </c>
      <c r="C3216">
        <v>91</v>
      </c>
      <c r="D3216">
        <v>2</v>
      </c>
      <c r="E3216">
        <v>349.99</v>
      </c>
      <c r="F3216">
        <v>7.0000000000000007E-2</v>
      </c>
      <c r="G3216">
        <f>(order_items[[#This Row],[quantity]]*order_items[[#This Row],[list_price]]-order_items[[#This Row],[discount]])</f>
        <v>699.91</v>
      </c>
      <c r="H3216" t="str">
        <f>VLOOKUP(I3216, 'categories'!$A$2:$B$1000, 2, FALSE)</f>
        <v>Children Bicycles</v>
      </c>
      <c r="I3216">
        <f>VLOOKUP(C3216, products!$A$2:$D$1000, 4, FALSE)</f>
        <v>1</v>
      </c>
      <c r="J3216" t="str">
        <f>VLOOKUP(D3216, stores!$A$2:$B$1000, 2, FALSE)</f>
        <v>Baldwin Bikes</v>
      </c>
      <c r="K3216" t="str">
        <f>VLOOKUP(C:C,products!$A$2:$B$1000,2,)</f>
        <v>Trek Precaliber 24 (21-Speed) - Girls - 2017</v>
      </c>
    </row>
    <row r="3217" spans="1:11" x14ac:dyDescent="0.25">
      <c r="A3217">
        <v>1115</v>
      </c>
      <c r="B3217">
        <v>4</v>
      </c>
      <c r="C3217">
        <v>49</v>
      </c>
      <c r="D3217">
        <v>2</v>
      </c>
      <c r="E3217">
        <v>3499.99</v>
      </c>
      <c r="F3217">
        <v>0.1</v>
      </c>
      <c r="G3217">
        <f>(order_items[[#This Row],[quantity]]*order_items[[#This Row],[list_price]]-order_items[[#This Row],[discount]])</f>
        <v>6999.8799999999992</v>
      </c>
      <c r="H3217" t="str">
        <f>VLOOKUP(I3217, 'categories'!$A$2:$B$1000, 2, FALSE)</f>
        <v>Road Bikes</v>
      </c>
      <c r="I3217">
        <f>VLOOKUP(C3217, products!$A$2:$D$1000, 4, FALSE)</f>
        <v>7</v>
      </c>
      <c r="J3217" t="str">
        <f>VLOOKUP(D3217, stores!$A$2:$B$1000, 2, FALSE)</f>
        <v>Baldwin Bikes</v>
      </c>
      <c r="K3217" t="str">
        <f>VLOOKUP(C:C,products!$A$2:$B$1000,2,)</f>
        <v>Trek Domane SL 6 - 2017</v>
      </c>
    </row>
    <row r="3218" spans="1:11" x14ac:dyDescent="0.25">
      <c r="A3218">
        <v>1116</v>
      </c>
      <c r="B3218">
        <v>1</v>
      </c>
      <c r="C3218">
        <v>11</v>
      </c>
      <c r="D3218">
        <v>2</v>
      </c>
      <c r="E3218">
        <v>1680.99</v>
      </c>
      <c r="F3218">
        <v>7.0000000000000007E-2</v>
      </c>
      <c r="G3218">
        <f>(order_items[[#This Row],[quantity]]*order_items[[#This Row],[list_price]]-order_items[[#This Row],[discount]])</f>
        <v>3361.91</v>
      </c>
      <c r="H3218" t="str">
        <f>VLOOKUP(I3218, 'categories'!$A$2:$B$1000, 2, FALSE)</f>
        <v>Cyclocross Bicycles</v>
      </c>
      <c r="I3218">
        <f>VLOOKUP(C3218, products!$A$2:$D$1000, 4, FALSE)</f>
        <v>4</v>
      </c>
      <c r="J3218" t="str">
        <f>VLOOKUP(D3218, stores!$A$2:$B$1000, 2, FALSE)</f>
        <v>Baldwin Bikes</v>
      </c>
      <c r="K3218" t="str">
        <f>VLOOKUP(C:C,products!$A$2:$B$1000,2,)</f>
        <v>Surly Straggler 650b - 2016</v>
      </c>
    </row>
    <row r="3219" spans="1:11" x14ac:dyDescent="0.25">
      <c r="A3219">
        <v>1117</v>
      </c>
      <c r="B3219">
        <v>1</v>
      </c>
      <c r="C3219">
        <v>37</v>
      </c>
      <c r="D3219">
        <v>2</v>
      </c>
      <c r="E3219">
        <v>379.99</v>
      </c>
      <c r="F3219">
        <v>0.1</v>
      </c>
      <c r="G3219">
        <f>(order_items[[#This Row],[quantity]]*order_items[[#This Row],[list_price]]-order_items[[#This Row],[discount]])</f>
        <v>759.88</v>
      </c>
      <c r="H3219" t="str">
        <f>VLOOKUP(I3219, 'categories'!$A$2:$B$1000, 2, FALSE)</f>
        <v>Mountain Bikes</v>
      </c>
      <c r="I3219">
        <f>VLOOKUP(C3219, products!$A$2:$D$1000, 4, FALSE)</f>
        <v>6</v>
      </c>
      <c r="J3219" t="str">
        <f>VLOOKUP(D3219, stores!$A$2:$B$1000, 2, FALSE)</f>
        <v>Baldwin Bikes</v>
      </c>
      <c r="K3219" t="str">
        <f>VLOOKUP(C:C,products!$A$2:$B$1000,2,)</f>
        <v>Haro Flightline One ST - 2017</v>
      </c>
    </row>
    <row r="3220" spans="1:11" x14ac:dyDescent="0.25">
      <c r="A3220">
        <v>1117</v>
      </c>
      <c r="B3220">
        <v>2</v>
      </c>
      <c r="C3220">
        <v>91</v>
      </c>
      <c r="D3220">
        <v>1</v>
      </c>
      <c r="E3220">
        <v>349.99</v>
      </c>
      <c r="F3220">
        <v>0.2</v>
      </c>
      <c r="G3220">
        <f>(order_items[[#This Row],[quantity]]*order_items[[#This Row],[list_price]]-order_items[[#This Row],[discount]])</f>
        <v>349.79</v>
      </c>
      <c r="H3220" t="str">
        <f>VLOOKUP(I3220, 'categories'!$A$2:$B$1000, 2, FALSE)</f>
        <v>Children Bicycles</v>
      </c>
      <c r="I3220">
        <f>VLOOKUP(C3220, products!$A$2:$D$1000, 4, FALSE)</f>
        <v>1</v>
      </c>
      <c r="J3220" t="str">
        <f>VLOOKUP(D3220, stores!$A$2:$B$1000, 2, FALSE)</f>
        <v>Santa Cruz Bikes</v>
      </c>
      <c r="K3220" t="str">
        <f>VLOOKUP(C:C,products!$A$2:$B$1000,2,)</f>
        <v>Trek Precaliber 24 (21-Speed) - Girls - 2017</v>
      </c>
    </row>
    <row r="3221" spans="1:11" x14ac:dyDescent="0.25">
      <c r="A3221">
        <v>1117</v>
      </c>
      <c r="B3221">
        <v>3</v>
      </c>
      <c r="C3221">
        <v>51</v>
      </c>
      <c r="D3221">
        <v>2</v>
      </c>
      <c r="E3221">
        <v>6499.99</v>
      </c>
      <c r="F3221">
        <v>0.1</v>
      </c>
      <c r="G3221">
        <f>(order_items[[#This Row],[quantity]]*order_items[[#This Row],[list_price]]-order_items[[#This Row],[discount]])</f>
        <v>12999.88</v>
      </c>
      <c r="H3221" t="str">
        <f>VLOOKUP(I3221, 'categories'!$A$2:$B$1000, 2, FALSE)</f>
        <v>Road Bikes</v>
      </c>
      <c r="I3221">
        <f>VLOOKUP(C3221, products!$A$2:$D$1000, 4, FALSE)</f>
        <v>7</v>
      </c>
      <c r="J3221" t="str">
        <f>VLOOKUP(D3221, stores!$A$2:$B$1000, 2, FALSE)</f>
        <v>Baldwin Bikes</v>
      </c>
      <c r="K3221" t="str">
        <f>VLOOKUP(C:C,products!$A$2:$B$1000,2,)</f>
        <v>Trek Silque SLR 8 Women's - 2017</v>
      </c>
    </row>
    <row r="3222" spans="1:11" x14ac:dyDescent="0.25">
      <c r="A3222">
        <v>1118</v>
      </c>
      <c r="B3222">
        <v>1</v>
      </c>
      <c r="C3222">
        <v>55</v>
      </c>
      <c r="D3222">
        <v>2</v>
      </c>
      <c r="E3222">
        <v>2699.99</v>
      </c>
      <c r="F3222">
        <v>0.2</v>
      </c>
      <c r="G3222">
        <f>(order_items[[#This Row],[quantity]]*order_items[[#This Row],[list_price]]-order_items[[#This Row],[discount]])</f>
        <v>5399.78</v>
      </c>
      <c r="H3222" t="str">
        <f>VLOOKUP(I3222, 'categories'!$A$2:$B$1000, 2, FALSE)</f>
        <v>Road Bikes</v>
      </c>
      <c r="I3222">
        <f>VLOOKUP(C3222, products!$A$2:$D$1000, 4, FALSE)</f>
        <v>7</v>
      </c>
      <c r="J3222" t="str">
        <f>VLOOKUP(D3222, stores!$A$2:$B$1000, 2, FALSE)</f>
        <v>Baldwin Bikes</v>
      </c>
      <c r="K3222" t="str">
        <f>VLOOKUP(C:C,products!$A$2:$B$1000,2,)</f>
        <v>Trek Domane S 6 - 2017</v>
      </c>
    </row>
    <row r="3223" spans="1:11" x14ac:dyDescent="0.25">
      <c r="A3223">
        <v>1118</v>
      </c>
      <c r="B3223">
        <v>2</v>
      </c>
      <c r="C3223">
        <v>50</v>
      </c>
      <c r="D3223">
        <v>1</v>
      </c>
      <c r="E3223">
        <v>5999.99</v>
      </c>
      <c r="F3223">
        <v>7.0000000000000007E-2</v>
      </c>
      <c r="G3223">
        <f>(order_items[[#This Row],[quantity]]*order_items[[#This Row],[list_price]]-order_items[[#This Row],[discount]])</f>
        <v>5999.92</v>
      </c>
      <c r="H3223" t="str">
        <f>VLOOKUP(I3223, 'categories'!$A$2:$B$1000, 2, FALSE)</f>
        <v>Road Bikes</v>
      </c>
      <c r="I3223">
        <f>VLOOKUP(C3223, products!$A$2:$D$1000, 4, FALSE)</f>
        <v>7</v>
      </c>
      <c r="J3223" t="str">
        <f>VLOOKUP(D3223, stores!$A$2:$B$1000, 2, FALSE)</f>
        <v>Santa Cruz Bikes</v>
      </c>
      <c r="K3223" t="str">
        <f>VLOOKUP(C:C,products!$A$2:$B$1000,2,)</f>
        <v>Trek Silque SLR 7 Women's - 2017</v>
      </c>
    </row>
    <row r="3224" spans="1:11" x14ac:dyDescent="0.25">
      <c r="A3224">
        <v>1118</v>
      </c>
      <c r="B3224">
        <v>3</v>
      </c>
      <c r="C3224">
        <v>29</v>
      </c>
      <c r="D3224">
        <v>1</v>
      </c>
      <c r="E3224">
        <v>999.99</v>
      </c>
      <c r="F3224">
        <v>0.05</v>
      </c>
      <c r="G3224">
        <f>(order_items[[#This Row],[quantity]]*order_items[[#This Row],[list_price]]-order_items[[#This Row],[discount]])</f>
        <v>999.94</v>
      </c>
      <c r="H3224" t="str">
        <f>VLOOKUP(I3224, 'categories'!$A$2:$B$1000, 2, FALSE)</f>
        <v>Mountain Bikes</v>
      </c>
      <c r="I3224">
        <f>VLOOKUP(C3224, products!$A$2:$D$1000, 4, FALSE)</f>
        <v>6</v>
      </c>
      <c r="J3224" t="str">
        <f>VLOOKUP(D3224, stores!$A$2:$B$1000, 2, FALSE)</f>
        <v>Santa Cruz Bikes</v>
      </c>
      <c r="K3224" t="str">
        <f>VLOOKUP(C:C,products!$A$2:$B$1000,2,)</f>
        <v>Trek X-Caliber 8 - 2017</v>
      </c>
    </row>
    <row r="3225" spans="1:11" x14ac:dyDescent="0.25">
      <c r="A3225">
        <v>1118</v>
      </c>
      <c r="B3225">
        <v>4</v>
      </c>
      <c r="C3225">
        <v>47</v>
      </c>
      <c r="D3225">
        <v>2</v>
      </c>
      <c r="E3225">
        <v>5299.99</v>
      </c>
      <c r="F3225">
        <v>0.2</v>
      </c>
      <c r="G3225">
        <f>(order_items[[#This Row],[quantity]]*order_items[[#This Row],[list_price]]-order_items[[#This Row],[discount]])</f>
        <v>10599.779999999999</v>
      </c>
      <c r="H3225" t="str">
        <f>VLOOKUP(I3225, 'categories'!$A$2:$B$1000, 2, FALSE)</f>
        <v>Mountain Bikes</v>
      </c>
      <c r="I3225">
        <f>VLOOKUP(C3225, products!$A$2:$D$1000, 4, FALSE)</f>
        <v>6</v>
      </c>
      <c r="J3225" t="str">
        <f>VLOOKUP(D3225, stores!$A$2:$B$1000, 2, FALSE)</f>
        <v>Baldwin Bikes</v>
      </c>
      <c r="K3225" t="str">
        <f>VLOOKUP(C:C,products!$A$2:$B$1000,2,)</f>
        <v>Trek Remedy 9.8 - 2017</v>
      </c>
    </row>
    <row r="3226" spans="1:11" x14ac:dyDescent="0.25">
      <c r="A3226">
        <v>1119</v>
      </c>
      <c r="B3226">
        <v>1</v>
      </c>
      <c r="C3226">
        <v>93</v>
      </c>
      <c r="D3226">
        <v>2</v>
      </c>
      <c r="E3226">
        <v>209.99</v>
      </c>
      <c r="F3226">
        <v>0.1</v>
      </c>
      <c r="G3226">
        <f>(order_items[[#This Row],[quantity]]*order_items[[#This Row],[list_price]]-order_items[[#This Row],[discount]])</f>
        <v>419.88</v>
      </c>
      <c r="H3226" t="str">
        <f>VLOOKUP(I3226, 'categories'!$A$2:$B$1000, 2, FALSE)</f>
        <v>Children Bicycles</v>
      </c>
      <c r="I3226">
        <f>VLOOKUP(C3226, products!$A$2:$D$1000, 4, FALSE)</f>
        <v>1</v>
      </c>
      <c r="J3226" t="str">
        <f>VLOOKUP(D3226, stores!$A$2:$B$1000, 2, FALSE)</f>
        <v>Baldwin Bikes</v>
      </c>
      <c r="K3226" t="str">
        <f>VLOOKUP(C:C,products!$A$2:$B$1000,2,)</f>
        <v>Haro Shredder 20 Girls - 2017</v>
      </c>
    </row>
    <row r="3227" spans="1:11" x14ac:dyDescent="0.25">
      <c r="A3227">
        <v>1119</v>
      </c>
      <c r="B3227">
        <v>2</v>
      </c>
      <c r="C3227">
        <v>55</v>
      </c>
      <c r="D3227">
        <v>2</v>
      </c>
      <c r="E3227">
        <v>2699.99</v>
      </c>
      <c r="F3227">
        <v>0.05</v>
      </c>
      <c r="G3227">
        <f>(order_items[[#This Row],[quantity]]*order_items[[#This Row],[list_price]]-order_items[[#This Row],[discount]])</f>
        <v>5399.9299999999994</v>
      </c>
      <c r="H3227" t="str">
        <f>VLOOKUP(I3227, 'categories'!$A$2:$B$1000, 2, FALSE)</f>
        <v>Road Bikes</v>
      </c>
      <c r="I3227">
        <f>VLOOKUP(C3227, products!$A$2:$D$1000, 4, FALSE)</f>
        <v>7</v>
      </c>
      <c r="J3227" t="str">
        <f>VLOOKUP(D3227, stores!$A$2:$B$1000, 2, FALSE)</f>
        <v>Baldwin Bikes</v>
      </c>
      <c r="K3227" t="str">
        <f>VLOOKUP(C:C,products!$A$2:$B$1000,2,)</f>
        <v>Trek Domane S 6 - 2017</v>
      </c>
    </row>
    <row r="3228" spans="1:11" x14ac:dyDescent="0.25">
      <c r="A3228">
        <v>1119</v>
      </c>
      <c r="B3228">
        <v>3</v>
      </c>
      <c r="C3228">
        <v>104</v>
      </c>
      <c r="D3228">
        <v>1</v>
      </c>
      <c r="E3228">
        <v>481.99</v>
      </c>
      <c r="F3228">
        <v>0.2</v>
      </c>
      <c r="G3228">
        <f>(order_items[[#This Row],[quantity]]*order_items[[#This Row],[list_price]]-order_items[[#This Row],[discount]])</f>
        <v>481.79</v>
      </c>
      <c r="H3228" t="str">
        <f>VLOOKUP(I3228, 'categories'!$A$2:$B$1000, 2, FALSE)</f>
        <v>Comfort Bicycles</v>
      </c>
      <c r="I3228">
        <f>VLOOKUP(C3228, products!$A$2:$D$1000, 4, FALSE)</f>
        <v>2</v>
      </c>
      <c r="J3228" t="str">
        <f>VLOOKUP(D3228, stores!$A$2:$B$1000, 2, FALSE)</f>
        <v>Santa Cruz Bikes</v>
      </c>
      <c r="K3228" t="str">
        <f>VLOOKUP(C:C,products!$A$2:$B$1000,2,)</f>
        <v>Sun Bicycles Streamway - 2017</v>
      </c>
    </row>
    <row r="3229" spans="1:11" x14ac:dyDescent="0.25">
      <c r="A3229">
        <v>1120</v>
      </c>
      <c r="B3229">
        <v>1</v>
      </c>
      <c r="C3229">
        <v>92</v>
      </c>
      <c r="D3229">
        <v>2</v>
      </c>
      <c r="E3229">
        <v>209.99</v>
      </c>
      <c r="F3229">
        <v>7.0000000000000007E-2</v>
      </c>
      <c r="G3229">
        <f>(order_items[[#This Row],[quantity]]*order_items[[#This Row],[list_price]]-order_items[[#This Row],[discount]])</f>
        <v>419.91</v>
      </c>
      <c r="H3229" t="str">
        <f>VLOOKUP(I3229, 'categories'!$A$2:$B$1000, 2, FALSE)</f>
        <v>Children Bicycles</v>
      </c>
      <c r="I3229">
        <f>VLOOKUP(C3229, products!$A$2:$D$1000, 4, FALSE)</f>
        <v>1</v>
      </c>
      <c r="J3229" t="str">
        <f>VLOOKUP(D3229, stores!$A$2:$B$1000, 2, FALSE)</f>
        <v>Baldwin Bikes</v>
      </c>
      <c r="K3229" t="str">
        <f>VLOOKUP(C:C,products!$A$2:$B$1000,2,)</f>
        <v>Haro Shredder 20 - 2017</v>
      </c>
    </row>
    <row r="3230" spans="1:11" x14ac:dyDescent="0.25">
      <c r="A3230">
        <v>1120</v>
      </c>
      <c r="B3230">
        <v>2</v>
      </c>
      <c r="C3230">
        <v>31</v>
      </c>
      <c r="D3230">
        <v>1</v>
      </c>
      <c r="E3230">
        <v>1632.99</v>
      </c>
      <c r="F3230">
        <v>7.0000000000000007E-2</v>
      </c>
      <c r="G3230">
        <f>(order_items[[#This Row],[quantity]]*order_items[[#This Row],[list_price]]-order_items[[#This Row],[discount]])</f>
        <v>1632.92</v>
      </c>
      <c r="H3230" t="str">
        <f>VLOOKUP(I3230, 'categories'!$A$2:$B$1000, 2, FALSE)</f>
        <v>Mountain Bikes</v>
      </c>
      <c r="I3230">
        <f>VLOOKUP(C3230, products!$A$2:$D$1000, 4, FALSE)</f>
        <v>6</v>
      </c>
      <c r="J3230" t="str">
        <f>VLOOKUP(D3230, stores!$A$2:$B$1000, 2, FALSE)</f>
        <v>Santa Cruz Bikes</v>
      </c>
      <c r="K3230" t="str">
        <f>VLOOKUP(C:C,products!$A$2:$B$1000,2,)</f>
        <v>Surly Wednesday - 2017</v>
      </c>
    </row>
    <row r="3231" spans="1:11" x14ac:dyDescent="0.25">
      <c r="A3231">
        <v>1120</v>
      </c>
      <c r="B3231">
        <v>3</v>
      </c>
      <c r="C3231">
        <v>30</v>
      </c>
      <c r="D3231">
        <v>2</v>
      </c>
      <c r="E3231">
        <v>999.99</v>
      </c>
      <c r="F3231">
        <v>0.05</v>
      </c>
      <c r="G3231">
        <f>(order_items[[#This Row],[quantity]]*order_items[[#This Row],[list_price]]-order_items[[#This Row],[discount]])</f>
        <v>1999.93</v>
      </c>
      <c r="H3231" t="str">
        <f>VLOOKUP(I3231, 'categories'!$A$2:$B$1000, 2, FALSE)</f>
        <v>Mountain Bikes</v>
      </c>
      <c r="I3231">
        <f>VLOOKUP(C3231, products!$A$2:$D$1000, 4, FALSE)</f>
        <v>6</v>
      </c>
      <c r="J3231" t="str">
        <f>VLOOKUP(D3231, stores!$A$2:$B$1000, 2, FALSE)</f>
        <v>Baldwin Bikes</v>
      </c>
      <c r="K3231" t="str">
        <f>VLOOKUP(C:C,products!$A$2:$B$1000,2,)</f>
        <v>Surly Ice Cream Truck Frameset - 2017</v>
      </c>
    </row>
    <row r="3232" spans="1:11" x14ac:dyDescent="0.25">
      <c r="A3232">
        <v>1120</v>
      </c>
      <c r="B3232">
        <v>4</v>
      </c>
      <c r="C3232">
        <v>93</v>
      </c>
      <c r="D3232">
        <v>1</v>
      </c>
      <c r="E3232">
        <v>209.99</v>
      </c>
      <c r="F3232">
        <v>7.0000000000000007E-2</v>
      </c>
      <c r="G3232">
        <f>(order_items[[#This Row],[quantity]]*order_items[[#This Row],[list_price]]-order_items[[#This Row],[discount]])</f>
        <v>209.92000000000002</v>
      </c>
      <c r="H3232" t="str">
        <f>VLOOKUP(I3232, 'categories'!$A$2:$B$1000, 2, FALSE)</f>
        <v>Children Bicycles</v>
      </c>
      <c r="I3232">
        <f>VLOOKUP(C3232, products!$A$2:$D$1000, 4, FALSE)</f>
        <v>1</v>
      </c>
      <c r="J3232" t="str">
        <f>VLOOKUP(D3232, stores!$A$2:$B$1000, 2, FALSE)</f>
        <v>Santa Cruz Bikes</v>
      </c>
      <c r="K3232" t="str">
        <f>VLOOKUP(C:C,products!$A$2:$B$1000,2,)</f>
        <v>Haro Shredder 20 Girls - 2017</v>
      </c>
    </row>
    <row r="3233" spans="1:11" x14ac:dyDescent="0.25">
      <c r="A3233">
        <v>1120</v>
      </c>
      <c r="B3233">
        <v>5</v>
      </c>
      <c r="C3233">
        <v>94</v>
      </c>
      <c r="D3233">
        <v>1</v>
      </c>
      <c r="E3233">
        <v>249.99</v>
      </c>
      <c r="F3233">
        <v>0.2</v>
      </c>
      <c r="G3233">
        <f>(order_items[[#This Row],[quantity]]*order_items[[#This Row],[list_price]]-order_items[[#This Row],[discount]])</f>
        <v>249.79000000000002</v>
      </c>
      <c r="H3233" t="str">
        <f>VLOOKUP(I3233, 'categories'!$A$2:$B$1000, 2, FALSE)</f>
        <v>Children Bicycles</v>
      </c>
      <c r="I3233">
        <f>VLOOKUP(C3233, products!$A$2:$D$1000, 4, FALSE)</f>
        <v>1</v>
      </c>
      <c r="J3233" t="str">
        <f>VLOOKUP(D3233, stores!$A$2:$B$1000, 2, FALSE)</f>
        <v>Santa Cruz Bikes</v>
      </c>
      <c r="K3233" t="str">
        <f>VLOOKUP(C:C,products!$A$2:$B$1000,2,)</f>
        <v>Haro Shredder Pro 20 - 2017</v>
      </c>
    </row>
    <row r="3234" spans="1:11" x14ac:dyDescent="0.25">
      <c r="A3234">
        <v>1121</v>
      </c>
      <c r="B3234">
        <v>1</v>
      </c>
      <c r="C3234">
        <v>11</v>
      </c>
      <c r="D3234">
        <v>2</v>
      </c>
      <c r="E3234">
        <v>1680.99</v>
      </c>
      <c r="F3234">
        <v>0.1</v>
      </c>
      <c r="G3234">
        <f>(order_items[[#This Row],[quantity]]*order_items[[#This Row],[list_price]]-order_items[[#This Row],[discount]])</f>
        <v>3361.88</v>
      </c>
      <c r="H3234" t="str">
        <f>VLOOKUP(I3234, 'categories'!$A$2:$B$1000, 2, FALSE)</f>
        <v>Cyclocross Bicycles</v>
      </c>
      <c r="I3234">
        <f>VLOOKUP(C3234, products!$A$2:$D$1000, 4, FALSE)</f>
        <v>4</v>
      </c>
      <c r="J3234" t="str">
        <f>VLOOKUP(D3234, stores!$A$2:$B$1000, 2, FALSE)</f>
        <v>Baldwin Bikes</v>
      </c>
      <c r="K3234" t="str">
        <f>VLOOKUP(C:C,products!$A$2:$B$1000,2,)</f>
        <v>Surly Straggler 650b - 2016</v>
      </c>
    </row>
    <row r="3235" spans="1:11" x14ac:dyDescent="0.25">
      <c r="A3235">
        <v>1121</v>
      </c>
      <c r="B3235">
        <v>2</v>
      </c>
      <c r="C3235">
        <v>110</v>
      </c>
      <c r="D3235">
        <v>2</v>
      </c>
      <c r="E3235">
        <v>470.99</v>
      </c>
      <c r="F3235">
        <v>0.05</v>
      </c>
      <c r="G3235">
        <f>(order_items[[#This Row],[quantity]]*order_items[[#This Row],[list_price]]-order_items[[#This Row],[discount]])</f>
        <v>941.93000000000006</v>
      </c>
      <c r="H3235" t="str">
        <f>VLOOKUP(I3235, 'categories'!$A$2:$B$1000, 2, FALSE)</f>
        <v>Comfort Bicycles</v>
      </c>
      <c r="I3235">
        <f>VLOOKUP(C3235, products!$A$2:$D$1000, 4, FALSE)</f>
        <v>2</v>
      </c>
      <c r="J3235" t="str">
        <f>VLOOKUP(D3235, stores!$A$2:$B$1000, 2, FALSE)</f>
        <v>Baldwin Bikes</v>
      </c>
      <c r="K3235" t="str">
        <f>VLOOKUP(C:C,products!$A$2:$B$1000,2,)</f>
        <v>Sun Bicycles Drifter 7 - 2017</v>
      </c>
    </row>
    <row r="3236" spans="1:11" x14ac:dyDescent="0.25">
      <c r="A3236">
        <v>1122</v>
      </c>
      <c r="B3236">
        <v>1</v>
      </c>
      <c r="C3236">
        <v>9</v>
      </c>
      <c r="D3236">
        <v>2</v>
      </c>
      <c r="E3236">
        <v>2999.99</v>
      </c>
      <c r="F3236">
        <v>7.0000000000000007E-2</v>
      </c>
      <c r="G3236">
        <f>(order_items[[#This Row],[quantity]]*order_items[[#This Row],[list_price]]-order_items[[#This Row],[discount]])</f>
        <v>5999.91</v>
      </c>
      <c r="H3236" t="str">
        <f>VLOOKUP(I3236, 'categories'!$A$2:$B$1000, 2, FALSE)</f>
        <v>Electric Bikes</v>
      </c>
      <c r="I3236">
        <f>VLOOKUP(C3236, products!$A$2:$D$1000, 4, FALSE)</f>
        <v>5</v>
      </c>
      <c r="J3236" t="str">
        <f>VLOOKUP(D3236, stores!$A$2:$B$1000, 2, FALSE)</f>
        <v>Baldwin Bikes</v>
      </c>
      <c r="K3236" t="str">
        <f>VLOOKUP(C:C,products!$A$2:$B$1000,2,)</f>
        <v>Trek Conduit+ - 2016</v>
      </c>
    </row>
    <row r="3237" spans="1:11" x14ac:dyDescent="0.25">
      <c r="A3237">
        <v>1122</v>
      </c>
      <c r="B3237">
        <v>2</v>
      </c>
      <c r="C3237">
        <v>53</v>
      </c>
      <c r="D3237">
        <v>1</v>
      </c>
      <c r="E3237">
        <v>749.99</v>
      </c>
      <c r="F3237">
        <v>0.1</v>
      </c>
      <c r="G3237">
        <f>(order_items[[#This Row],[quantity]]*order_items[[#This Row],[list_price]]-order_items[[#This Row],[discount]])</f>
        <v>749.89</v>
      </c>
      <c r="H3237" t="str">
        <f>VLOOKUP(I3237, 'categories'!$A$2:$B$1000, 2, FALSE)</f>
        <v>Road Bikes</v>
      </c>
      <c r="I3237">
        <f>VLOOKUP(C3237, products!$A$2:$D$1000, 4, FALSE)</f>
        <v>7</v>
      </c>
      <c r="J3237" t="str">
        <f>VLOOKUP(D3237, stores!$A$2:$B$1000, 2, FALSE)</f>
        <v>Santa Cruz Bikes</v>
      </c>
      <c r="K3237" t="str">
        <f>VLOOKUP(C:C,products!$A$2:$B$1000,2,)</f>
        <v>Surly Ogre Frameset - 2017</v>
      </c>
    </row>
    <row r="3238" spans="1:11" x14ac:dyDescent="0.25">
      <c r="A3238">
        <v>1122</v>
      </c>
      <c r="B3238">
        <v>3</v>
      </c>
      <c r="C3238">
        <v>49</v>
      </c>
      <c r="D3238">
        <v>2</v>
      </c>
      <c r="E3238">
        <v>3499.99</v>
      </c>
      <c r="F3238">
        <v>0.2</v>
      </c>
      <c r="G3238">
        <f>(order_items[[#This Row],[quantity]]*order_items[[#This Row],[list_price]]-order_items[[#This Row],[discount]])</f>
        <v>6999.78</v>
      </c>
      <c r="H3238" t="str">
        <f>VLOOKUP(I3238, 'categories'!$A$2:$B$1000, 2, FALSE)</f>
        <v>Road Bikes</v>
      </c>
      <c r="I3238">
        <f>VLOOKUP(C3238, products!$A$2:$D$1000, 4, FALSE)</f>
        <v>7</v>
      </c>
      <c r="J3238" t="str">
        <f>VLOOKUP(D3238, stores!$A$2:$B$1000, 2, FALSE)</f>
        <v>Baldwin Bikes</v>
      </c>
      <c r="K3238" t="str">
        <f>VLOOKUP(C:C,products!$A$2:$B$1000,2,)</f>
        <v>Trek Domane SL 6 - 2017</v>
      </c>
    </row>
    <row r="3239" spans="1:11" x14ac:dyDescent="0.25">
      <c r="A3239">
        <v>1122</v>
      </c>
      <c r="B3239">
        <v>4</v>
      </c>
      <c r="C3239">
        <v>41</v>
      </c>
      <c r="D3239">
        <v>2</v>
      </c>
      <c r="E3239">
        <v>1469.99</v>
      </c>
      <c r="F3239">
        <v>0.05</v>
      </c>
      <c r="G3239">
        <f>(order_items[[#This Row],[quantity]]*order_items[[#This Row],[list_price]]-order_items[[#This Row],[discount]])</f>
        <v>2939.93</v>
      </c>
      <c r="H3239" t="str">
        <f>VLOOKUP(I3239, 'categories'!$A$2:$B$1000, 2, FALSE)</f>
        <v>Mountain Bikes</v>
      </c>
      <c r="I3239">
        <f>VLOOKUP(C3239, products!$A$2:$D$1000, 4, FALSE)</f>
        <v>6</v>
      </c>
      <c r="J3239" t="str">
        <f>VLOOKUP(D3239, stores!$A$2:$B$1000, 2, FALSE)</f>
        <v>Baldwin Bikes</v>
      </c>
      <c r="K3239" t="str">
        <f>VLOOKUP(C:C,products!$A$2:$B$1000,2,)</f>
        <v>Haro Shift R3 - 2017</v>
      </c>
    </row>
    <row r="3240" spans="1:11" x14ac:dyDescent="0.25">
      <c r="A3240">
        <v>1122</v>
      </c>
      <c r="B3240">
        <v>5</v>
      </c>
      <c r="C3240">
        <v>72</v>
      </c>
      <c r="D3240">
        <v>1</v>
      </c>
      <c r="E3240">
        <v>619.99</v>
      </c>
      <c r="F3240">
        <v>0.1</v>
      </c>
      <c r="G3240">
        <f>(order_items[[#This Row],[quantity]]*order_items[[#This Row],[list_price]]-order_items[[#This Row],[discount]])</f>
        <v>619.89</v>
      </c>
      <c r="H3240" t="str">
        <f>VLOOKUP(I3240, 'categories'!$A$2:$B$1000, 2, FALSE)</f>
        <v>Cruisers Bicycles</v>
      </c>
      <c r="I3240">
        <f>VLOOKUP(C3240, products!$A$2:$D$1000, 4, FALSE)</f>
        <v>3</v>
      </c>
      <c r="J3240" t="str">
        <f>VLOOKUP(D3240, stores!$A$2:$B$1000, 2, FALSE)</f>
        <v>Santa Cruz Bikes</v>
      </c>
      <c r="K3240" t="str">
        <f>VLOOKUP(C:C,products!$A$2:$B$1000,2,)</f>
        <v>Sun Bicycles Biscayne Tandem 7 - 2017</v>
      </c>
    </row>
    <row r="3241" spans="1:11" x14ac:dyDescent="0.25">
      <c r="A3241">
        <v>1123</v>
      </c>
      <c r="B3241">
        <v>1</v>
      </c>
      <c r="C3241">
        <v>65</v>
      </c>
      <c r="D3241">
        <v>2</v>
      </c>
      <c r="E3241">
        <v>346.99</v>
      </c>
      <c r="F3241">
        <v>7.0000000000000007E-2</v>
      </c>
      <c r="G3241">
        <f>(order_items[[#This Row],[quantity]]*order_items[[#This Row],[list_price]]-order_items[[#This Row],[discount]])</f>
        <v>693.91</v>
      </c>
      <c r="H3241" t="str">
        <f>VLOOKUP(I3241, 'categories'!$A$2:$B$1000, 2, FALSE)</f>
        <v>Cruisers Bicycles</v>
      </c>
      <c r="I3241">
        <f>VLOOKUP(C3241, products!$A$2:$D$1000, 4, FALSE)</f>
        <v>3</v>
      </c>
      <c r="J3241" t="str">
        <f>VLOOKUP(D3241, stores!$A$2:$B$1000, 2, FALSE)</f>
        <v>Baldwin Bikes</v>
      </c>
      <c r="K3241" t="str">
        <f>VLOOKUP(C:C,products!$A$2:$B$1000,2,)</f>
        <v>Sun Bicycles Lil Bolt Type-R - 2017</v>
      </c>
    </row>
    <row r="3242" spans="1:11" x14ac:dyDescent="0.25">
      <c r="A3242">
        <v>1123</v>
      </c>
      <c r="B3242">
        <v>2</v>
      </c>
      <c r="C3242">
        <v>61</v>
      </c>
      <c r="D3242">
        <v>2</v>
      </c>
      <c r="E3242">
        <v>4999.99</v>
      </c>
      <c r="F3242">
        <v>0.1</v>
      </c>
      <c r="G3242">
        <f>(order_items[[#This Row],[quantity]]*order_items[[#This Row],[list_price]]-order_items[[#This Row],[discount]])</f>
        <v>9999.8799999999992</v>
      </c>
      <c r="H3242" t="str">
        <f>VLOOKUP(I3242, 'categories'!$A$2:$B$1000, 2, FALSE)</f>
        <v>Electric Bikes</v>
      </c>
      <c r="I3242">
        <f>VLOOKUP(C3242, products!$A$2:$D$1000, 4, FALSE)</f>
        <v>5</v>
      </c>
      <c r="J3242" t="str">
        <f>VLOOKUP(D3242, stores!$A$2:$B$1000, 2, FALSE)</f>
        <v>Baldwin Bikes</v>
      </c>
      <c r="K3242" t="str">
        <f>VLOOKUP(C:C,products!$A$2:$B$1000,2,)</f>
        <v>Trek Powerfly 8 FS Plus - 2017</v>
      </c>
    </row>
    <row r="3243" spans="1:11" x14ac:dyDescent="0.25">
      <c r="A3243">
        <v>1124</v>
      </c>
      <c r="B3243">
        <v>1</v>
      </c>
      <c r="C3243">
        <v>7</v>
      </c>
      <c r="D3243">
        <v>2</v>
      </c>
      <c r="E3243">
        <v>3999.99</v>
      </c>
      <c r="F3243">
        <v>0.1</v>
      </c>
      <c r="G3243">
        <f>(order_items[[#This Row],[quantity]]*order_items[[#This Row],[list_price]]-order_items[[#This Row],[discount]])</f>
        <v>7999.8799999999992</v>
      </c>
      <c r="H3243" t="str">
        <f>VLOOKUP(I3243, 'categories'!$A$2:$B$1000, 2, FALSE)</f>
        <v>Mountain Bikes</v>
      </c>
      <c r="I3243">
        <f>VLOOKUP(C3243, products!$A$2:$D$1000, 4, FALSE)</f>
        <v>6</v>
      </c>
      <c r="J3243" t="str">
        <f>VLOOKUP(D3243, stores!$A$2:$B$1000, 2, FALSE)</f>
        <v>Baldwin Bikes</v>
      </c>
      <c r="K3243" t="str">
        <f>VLOOKUP(C:C,products!$A$2:$B$1000,2,)</f>
        <v>Trek Slash 8 27.5 - 2016</v>
      </c>
    </row>
    <row r="3244" spans="1:11" x14ac:dyDescent="0.25">
      <c r="A3244">
        <v>1124</v>
      </c>
      <c r="B3244">
        <v>2</v>
      </c>
      <c r="C3244">
        <v>6</v>
      </c>
      <c r="D3244">
        <v>1</v>
      </c>
      <c r="E3244">
        <v>469.99</v>
      </c>
      <c r="F3244">
        <v>0.1</v>
      </c>
      <c r="G3244">
        <f>(order_items[[#This Row],[quantity]]*order_items[[#This Row],[list_price]]-order_items[[#This Row],[discount]])</f>
        <v>469.89</v>
      </c>
      <c r="H3244" t="str">
        <f>VLOOKUP(I3244, 'categories'!$A$2:$B$1000, 2, FALSE)</f>
        <v>Mountain Bikes</v>
      </c>
      <c r="I3244">
        <f>VLOOKUP(C3244, products!$A$2:$D$1000, 4, FALSE)</f>
        <v>6</v>
      </c>
      <c r="J3244" t="str">
        <f>VLOOKUP(D3244, stores!$A$2:$B$1000, 2, FALSE)</f>
        <v>Santa Cruz Bikes</v>
      </c>
      <c r="K3244" t="str">
        <f>VLOOKUP(C:C,products!$A$2:$B$1000,2,)</f>
        <v>Surly Ice Cream Truck Frameset - 2016</v>
      </c>
    </row>
    <row r="3245" spans="1:11" x14ac:dyDescent="0.25">
      <c r="A3245">
        <v>1124</v>
      </c>
      <c r="B3245">
        <v>3</v>
      </c>
      <c r="C3245">
        <v>109</v>
      </c>
      <c r="D3245">
        <v>2</v>
      </c>
      <c r="E3245">
        <v>416.99</v>
      </c>
      <c r="F3245">
        <v>7.0000000000000007E-2</v>
      </c>
      <c r="G3245">
        <f>(order_items[[#This Row],[quantity]]*order_items[[#This Row],[list_price]]-order_items[[#This Row],[discount]])</f>
        <v>833.91</v>
      </c>
      <c r="H3245" t="str">
        <f>VLOOKUP(I3245, 'categories'!$A$2:$B$1000, 2, FALSE)</f>
        <v>Comfort Bicycles</v>
      </c>
      <c r="I3245">
        <f>VLOOKUP(C3245, products!$A$2:$D$1000, 4, FALSE)</f>
        <v>2</v>
      </c>
      <c r="J3245" t="str">
        <f>VLOOKUP(D3245, stores!$A$2:$B$1000, 2, FALSE)</f>
        <v>Baldwin Bikes</v>
      </c>
      <c r="K3245" t="str">
        <f>VLOOKUP(C:C,products!$A$2:$B$1000,2,)</f>
        <v>Sun Bicycles Cruz 7 - Women's - 2017</v>
      </c>
    </row>
    <row r="3246" spans="1:11" x14ac:dyDescent="0.25">
      <c r="A3246">
        <v>1124</v>
      </c>
      <c r="B3246">
        <v>4</v>
      </c>
      <c r="C3246">
        <v>45</v>
      </c>
      <c r="D3246">
        <v>2</v>
      </c>
      <c r="E3246">
        <v>869.99</v>
      </c>
      <c r="F3246">
        <v>0.05</v>
      </c>
      <c r="G3246">
        <f>(order_items[[#This Row],[quantity]]*order_items[[#This Row],[list_price]]-order_items[[#This Row],[discount]])</f>
        <v>1739.93</v>
      </c>
      <c r="H3246" t="str">
        <f>VLOOKUP(I3246, 'categories'!$A$2:$B$1000, 2, FALSE)</f>
        <v>Mountain Bikes</v>
      </c>
      <c r="I3246">
        <f>VLOOKUP(C3246, products!$A$2:$D$1000, 4, FALSE)</f>
        <v>6</v>
      </c>
      <c r="J3246" t="str">
        <f>VLOOKUP(D3246, stores!$A$2:$B$1000, 2, FALSE)</f>
        <v>Baldwin Bikes</v>
      </c>
      <c r="K3246" t="str">
        <f>VLOOKUP(C:C,products!$A$2:$B$1000,2,)</f>
        <v>Haro SR 1.2 - 2017</v>
      </c>
    </row>
    <row r="3247" spans="1:11" x14ac:dyDescent="0.25">
      <c r="A3247">
        <v>1124</v>
      </c>
      <c r="B3247">
        <v>5</v>
      </c>
      <c r="C3247">
        <v>2</v>
      </c>
      <c r="D3247">
        <v>2</v>
      </c>
      <c r="E3247">
        <v>749.99</v>
      </c>
      <c r="F3247">
        <v>0.05</v>
      </c>
      <c r="G3247">
        <f>(order_items[[#This Row],[quantity]]*order_items[[#This Row],[list_price]]-order_items[[#This Row],[discount]])</f>
        <v>1499.93</v>
      </c>
      <c r="H3247" t="str">
        <f>VLOOKUP(I3247, 'categories'!$A$2:$B$1000, 2, FALSE)</f>
        <v>Mountain Bikes</v>
      </c>
      <c r="I3247">
        <f>VLOOKUP(C3247, products!$A$2:$D$1000, 4, FALSE)</f>
        <v>6</v>
      </c>
      <c r="J3247" t="str">
        <f>VLOOKUP(D3247, stores!$A$2:$B$1000, 2, FALSE)</f>
        <v>Baldwin Bikes</v>
      </c>
      <c r="K3247" t="str">
        <f>VLOOKUP(C:C,products!$A$2:$B$1000,2,)</f>
        <v>Ritchey Timberwolf Frameset - 2016</v>
      </c>
    </row>
    <row r="3248" spans="1:11" x14ac:dyDescent="0.25">
      <c r="A3248">
        <v>1125</v>
      </c>
      <c r="B3248">
        <v>1</v>
      </c>
      <c r="C3248">
        <v>16</v>
      </c>
      <c r="D3248">
        <v>2</v>
      </c>
      <c r="E3248">
        <v>599.99</v>
      </c>
      <c r="F3248">
        <v>0.05</v>
      </c>
      <c r="G3248">
        <f>(order_items[[#This Row],[quantity]]*order_items[[#This Row],[list_price]]-order_items[[#This Row],[discount]])</f>
        <v>1199.93</v>
      </c>
      <c r="H3248" t="str">
        <f>VLOOKUP(I3248, 'categories'!$A$2:$B$1000, 2, FALSE)</f>
        <v>Cruisers Bicycles</v>
      </c>
      <c r="I3248">
        <f>VLOOKUP(C3248, products!$A$2:$D$1000, 4, FALSE)</f>
        <v>3</v>
      </c>
      <c r="J3248" t="str">
        <f>VLOOKUP(D3248, stores!$A$2:$B$1000, 2, FALSE)</f>
        <v>Baldwin Bikes</v>
      </c>
      <c r="K3248" t="str">
        <f>VLOOKUP(C:C,products!$A$2:$B$1000,2,)</f>
        <v>Electra Townie Original 7D EQ - 2016</v>
      </c>
    </row>
    <row r="3249" spans="1:11" x14ac:dyDescent="0.25">
      <c r="A3249">
        <v>1125</v>
      </c>
      <c r="B3249">
        <v>2</v>
      </c>
      <c r="C3249">
        <v>21</v>
      </c>
      <c r="D3249">
        <v>1</v>
      </c>
      <c r="E3249">
        <v>269.99</v>
      </c>
      <c r="F3249">
        <v>0.1</v>
      </c>
      <c r="G3249">
        <f>(order_items[[#This Row],[quantity]]*order_items[[#This Row],[list_price]]-order_items[[#This Row],[discount]])</f>
        <v>269.89</v>
      </c>
      <c r="H3249" t="str">
        <f>VLOOKUP(I3249, 'categories'!$A$2:$B$1000, 2, FALSE)</f>
        <v>Children Bicycles</v>
      </c>
      <c r="I3249">
        <f>VLOOKUP(C3249, products!$A$2:$D$1000, 4, FALSE)</f>
        <v>1</v>
      </c>
      <c r="J3249" t="str">
        <f>VLOOKUP(D3249, stores!$A$2:$B$1000, 2, FALSE)</f>
        <v>Santa Cruz Bikes</v>
      </c>
      <c r="K3249" t="str">
        <f>VLOOKUP(C:C,products!$A$2:$B$1000,2,)</f>
        <v>Electra Cruiser 1 (24-Inch) - 2016</v>
      </c>
    </row>
    <row r="3250" spans="1:11" x14ac:dyDescent="0.25">
      <c r="A3250">
        <v>1125</v>
      </c>
      <c r="B3250">
        <v>3</v>
      </c>
      <c r="C3250">
        <v>81</v>
      </c>
      <c r="D3250">
        <v>2</v>
      </c>
      <c r="E3250">
        <v>1099.99</v>
      </c>
      <c r="F3250">
        <v>7.0000000000000007E-2</v>
      </c>
      <c r="G3250">
        <f>(order_items[[#This Row],[quantity]]*order_items[[#This Row],[list_price]]-order_items[[#This Row],[discount]])</f>
        <v>2199.91</v>
      </c>
      <c r="H3250" t="str">
        <f>VLOOKUP(I3250, 'categories'!$A$2:$B$1000, 2, FALSE)</f>
        <v>Cruisers Bicycles</v>
      </c>
      <c r="I3250">
        <f>VLOOKUP(C3250, products!$A$2:$D$1000, 4, FALSE)</f>
        <v>3</v>
      </c>
      <c r="J3250" t="str">
        <f>VLOOKUP(D3250, stores!$A$2:$B$1000, 2, FALSE)</f>
        <v>Baldwin Bikes</v>
      </c>
      <c r="K3250" t="str">
        <f>VLOOKUP(C:C,products!$A$2:$B$1000,2,)</f>
        <v>Electra Amsterdam Fashion 7i Ladies' - 2017</v>
      </c>
    </row>
    <row r="3251" spans="1:11" x14ac:dyDescent="0.25">
      <c r="A3251">
        <v>1125</v>
      </c>
      <c r="B3251">
        <v>4</v>
      </c>
      <c r="C3251">
        <v>24</v>
      </c>
      <c r="D3251">
        <v>1</v>
      </c>
      <c r="E3251">
        <v>549.99</v>
      </c>
      <c r="F3251">
        <v>7.0000000000000007E-2</v>
      </c>
      <c r="G3251">
        <f>(order_items[[#This Row],[quantity]]*order_items[[#This Row],[list_price]]-order_items[[#This Row],[discount]])</f>
        <v>549.91999999999996</v>
      </c>
      <c r="H3251" t="str">
        <f>VLOOKUP(I3251, 'categories'!$A$2:$B$1000, 2, FALSE)</f>
        <v>Comfort Bicycles</v>
      </c>
      <c r="I3251">
        <f>VLOOKUP(C3251, products!$A$2:$D$1000, 4, FALSE)</f>
        <v>2</v>
      </c>
      <c r="J3251" t="str">
        <f>VLOOKUP(D3251, stores!$A$2:$B$1000, 2, FALSE)</f>
        <v>Santa Cruz Bikes</v>
      </c>
      <c r="K3251" t="str">
        <f>VLOOKUP(C:C,products!$A$2:$B$1000,2,)</f>
        <v>Electra Townie Original 21D - 2016</v>
      </c>
    </row>
    <row r="3252" spans="1:11" x14ac:dyDescent="0.25">
      <c r="A3252">
        <v>1125</v>
      </c>
      <c r="B3252">
        <v>5</v>
      </c>
      <c r="C3252">
        <v>32</v>
      </c>
      <c r="D3252">
        <v>2</v>
      </c>
      <c r="E3252">
        <v>469.99</v>
      </c>
      <c r="F3252">
        <v>7.0000000000000007E-2</v>
      </c>
      <c r="G3252">
        <f>(order_items[[#This Row],[quantity]]*order_items[[#This Row],[list_price]]-order_items[[#This Row],[discount]])</f>
        <v>939.91</v>
      </c>
      <c r="H3252" t="str">
        <f>VLOOKUP(I3252, 'categories'!$A$2:$B$1000, 2, FALSE)</f>
        <v>Mountain Bikes</v>
      </c>
      <c r="I3252">
        <f>VLOOKUP(C3252, products!$A$2:$D$1000, 4, FALSE)</f>
        <v>6</v>
      </c>
      <c r="J3252" t="str">
        <f>VLOOKUP(D3252, stores!$A$2:$B$1000, 2, FALSE)</f>
        <v>Baldwin Bikes</v>
      </c>
      <c r="K3252" t="str">
        <f>VLOOKUP(C:C,products!$A$2:$B$1000,2,)</f>
        <v>Trek Farley Alloy Frameset - 2017</v>
      </c>
    </row>
    <row r="3253" spans="1:11" x14ac:dyDescent="0.25">
      <c r="A3253">
        <v>1126</v>
      </c>
      <c r="B3253">
        <v>1</v>
      </c>
      <c r="C3253">
        <v>33</v>
      </c>
      <c r="D3253">
        <v>2</v>
      </c>
      <c r="E3253">
        <v>469.99</v>
      </c>
      <c r="F3253">
        <v>0.1</v>
      </c>
      <c r="G3253">
        <f>(order_items[[#This Row],[quantity]]*order_items[[#This Row],[list_price]]-order_items[[#This Row],[discount]])</f>
        <v>939.88</v>
      </c>
      <c r="H3253" t="str">
        <f>VLOOKUP(I3253, 'categories'!$A$2:$B$1000, 2, FALSE)</f>
        <v>Mountain Bikes</v>
      </c>
      <c r="I3253">
        <f>VLOOKUP(C3253, products!$A$2:$D$1000, 4, FALSE)</f>
        <v>6</v>
      </c>
      <c r="J3253" t="str">
        <f>VLOOKUP(D3253, stores!$A$2:$B$1000, 2, FALSE)</f>
        <v>Baldwin Bikes</v>
      </c>
      <c r="K3253" t="str">
        <f>VLOOKUP(C:C,products!$A$2:$B$1000,2,)</f>
        <v>Surly Wednesday Frameset - 2017</v>
      </c>
    </row>
    <row r="3254" spans="1:11" x14ac:dyDescent="0.25">
      <c r="A3254">
        <v>1126</v>
      </c>
      <c r="B3254">
        <v>2</v>
      </c>
      <c r="C3254">
        <v>58</v>
      </c>
      <c r="D3254">
        <v>1</v>
      </c>
      <c r="E3254">
        <v>4999.99</v>
      </c>
      <c r="F3254">
        <v>0.2</v>
      </c>
      <c r="G3254">
        <f>(order_items[[#This Row],[quantity]]*order_items[[#This Row],[list_price]]-order_items[[#This Row],[discount]])</f>
        <v>4999.79</v>
      </c>
      <c r="H3254" t="str">
        <f>VLOOKUP(I3254, 'categories'!$A$2:$B$1000, 2, FALSE)</f>
        <v>Road Bikes</v>
      </c>
      <c r="I3254">
        <f>VLOOKUP(C3254, products!$A$2:$D$1000, 4, FALSE)</f>
        <v>7</v>
      </c>
      <c r="J3254" t="str">
        <f>VLOOKUP(D3254, stores!$A$2:$B$1000, 2, FALSE)</f>
        <v>Santa Cruz Bikes</v>
      </c>
      <c r="K3254" t="str">
        <f>VLOOKUP(C:C,products!$A$2:$B$1000,2,)</f>
        <v>Trek Madone 9.2 - 2017</v>
      </c>
    </row>
    <row r="3255" spans="1:11" x14ac:dyDescent="0.25">
      <c r="A3255">
        <v>1126</v>
      </c>
      <c r="B3255">
        <v>3</v>
      </c>
      <c r="C3255">
        <v>89</v>
      </c>
      <c r="D3255">
        <v>2</v>
      </c>
      <c r="E3255">
        <v>209.99</v>
      </c>
      <c r="F3255">
        <v>0.05</v>
      </c>
      <c r="G3255">
        <f>(order_items[[#This Row],[quantity]]*order_items[[#This Row],[list_price]]-order_items[[#This Row],[discount]])</f>
        <v>419.93</v>
      </c>
      <c r="H3255" t="str">
        <f>VLOOKUP(I3255, 'categories'!$A$2:$B$1000, 2, FALSE)</f>
        <v>Children Bicycles</v>
      </c>
      <c r="I3255">
        <f>VLOOKUP(C3255, products!$A$2:$D$1000, 4, FALSE)</f>
        <v>1</v>
      </c>
      <c r="J3255" t="str">
        <f>VLOOKUP(D3255, stores!$A$2:$B$1000, 2, FALSE)</f>
        <v>Baldwin Bikes</v>
      </c>
      <c r="K3255" t="str">
        <f>VLOOKUP(C:C,products!$A$2:$B$1000,2,)</f>
        <v>Trek Precaliber 16 Boys - 2017</v>
      </c>
    </row>
    <row r="3256" spans="1:11" x14ac:dyDescent="0.25">
      <c r="A3256">
        <v>1127</v>
      </c>
      <c r="B3256">
        <v>1</v>
      </c>
      <c r="C3256">
        <v>23</v>
      </c>
      <c r="D3256">
        <v>2</v>
      </c>
      <c r="E3256">
        <v>299.99</v>
      </c>
      <c r="F3256">
        <v>0.1</v>
      </c>
      <c r="G3256">
        <f>(order_items[[#This Row],[quantity]]*order_items[[#This Row],[list_price]]-order_items[[#This Row],[discount]])</f>
        <v>599.88</v>
      </c>
      <c r="H3256" t="str">
        <f>VLOOKUP(I3256, 'categories'!$A$2:$B$1000, 2, FALSE)</f>
        <v>Children Bicycles</v>
      </c>
      <c r="I3256">
        <f>VLOOKUP(C3256, products!$A$2:$D$1000, 4, FALSE)</f>
        <v>1</v>
      </c>
      <c r="J3256" t="str">
        <f>VLOOKUP(D3256, stores!$A$2:$B$1000, 2, FALSE)</f>
        <v>Baldwin Bikes</v>
      </c>
      <c r="K3256" t="str">
        <f>VLOOKUP(C:C,products!$A$2:$B$1000,2,)</f>
        <v>Electra Girl's Hawaii 1 (20-inch) - 2015/2016</v>
      </c>
    </row>
    <row r="3257" spans="1:11" x14ac:dyDescent="0.25">
      <c r="A3257">
        <v>1127</v>
      </c>
      <c r="B3257">
        <v>2</v>
      </c>
      <c r="C3257">
        <v>96</v>
      </c>
      <c r="D3257">
        <v>2</v>
      </c>
      <c r="E3257">
        <v>349.99</v>
      </c>
      <c r="F3257">
        <v>7.0000000000000007E-2</v>
      </c>
      <c r="G3257">
        <f>(order_items[[#This Row],[quantity]]*order_items[[#This Row],[list_price]]-order_items[[#This Row],[discount]])</f>
        <v>699.91</v>
      </c>
      <c r="H3257" t="str">
        <f>VLOOKUP(I3257, 'categories'!$A$2:$B$1000, 2, FALSE)</f>
        <v>Children Bicycles</v>
      </c>
      <c r="I3257">
        <f>VLOOKUP(C3257, products!$A$2:$D$1000, 4, FALSE)</f>
        <v>1</v>
      </c>
      <c r="J3257" t="str">
        <f>VLOOKUP(D3257, stores!$A$2:$B$1000, 2, FALSE)</f>
        <v>Baldwin Bikes</v>
      </c>
      <c r="K3257" t="str">
        <f>VLOOKUP(C:C,products!$A$2:$B$1000,2,)</f>
        <v>Electra Moto 3i (20-inch) - Boy's - 2017</v>
      </c>
    </row>
    <row r="3258" spans="1:11" x14ac:dyDescent="0.25">
      <c r="A3258">
        <v>1127</v>
      </c>
      <c r="B3258">
        <v>3</v>
      </c>
      <c r="C3258">
        <v>37</v>
      </c>
      <c r="D3258">
        <v>1</v>
      </c>
      <c r="E3258">
        <v>379.99</v>
      </c>
      <c r="F3258">
        <v>0.2</v>
      </c>
      <c r="G3258">
        <f>(order_items[[#This Row],[quantity]]*order_items[[#This Row],[list_price]]-order_items[[#This Row],[discount]])</f>
        <v>379.79</v>
      </c>
      <c r="H3258" t="str">
        <f>VLOOKUP(I3258, 'categories'!$A$2:$B$1000, 2, FALSE)</f>
        <v>Mountain Bikes</v>
      </c>
      <c r="I3258">
        <f>VLOOKUP(C3258, products!$A$2:$D$1000, 4, FALSE)</f>
        <v>6</v>
      </c>
      <c r="J3258" t="str">
        <f>VLOOKUP(D3258, stores!$A$2:$B$1000, 2, FALSE)</f>
        <v>Santa Cruz Bikes</v>
      </c>
      <c r="K3258" t="str">
        <f>VLOOKUP(C:C,products!$A$2:$B$1000,2,)</f>
        <v>Haro Flightline One ST - 2017</v>
      </c>
    </row>
    <row r="3259" spans="1:11" x14ac:dyDescent="0.25">
      <c r="A3259">
        <v>1128</v>
      </c>
      <c r="B3259">
        <v>1</v>
      </c>
      <c r="C3259">
        <v>44</v>
      </c>
      <c r="D3259">
        <v>1</v>
      </c>
      <c r="E3259">
        <v>539.99</v>
      </c>
      <c r="F3259">
        <v>0.05</v>
      </c>
      <c r="G3259">
        <f>(order_items[[#This Row],[quantity]]*order_items[[#This Row],[list_price]]-order_items[[#This Row],[discount]])</f>
        <v>539.94000000000005</v>
      </c>
      <c r="H3259" t="str">
        <f>VLOOKUP(I3259, 'categories'!$A$2:$B$1000, 2, FALSE)</f>
        <v>Mountain Bikes</v>
      </c>
      <c r="I3259">
        <f>VLOOKUP(C3259, products!$A$2:$D$1000, 4, FALSE)</f>
        <v>6</v>
      </c>
      <c r="J3259" t="str">
        <f>VLOOKUP(D3259, stores!$A$2:$B$1000, 2, FALSE)</f>
        <v>Santa Cruz Bikes</v>
      </c>
      <c r="K3259" t="str">
        <f>VLOOKUP(C:C,products!$A$2:$B$1000,2,)</f>
        <v>Haro SR 1.1 - 2017</v>
      </c>
    </row>
    <row r="3260" spans="1:11" x14ac:dyDescent="0.25">
      <c r="A3260">
        <v>1128</v>
      </c>
      <c r="B3260">
        <v>2</v>
      </c>
      <c r="C3260">
        <v>10</v>
      </c>
      <c r="D3260">
        <v>1</v>
      </c>
      <c r="E3260">
        <v>1549</v>
      </c>
      <c r="F3260">
        <v>0.2</v>
      </c>
      <c r="G3260">
        <f>(order_items[[#This Row],[quantity]]*order_items[[#This Row],[list_price]]-order_items[[#This Row],[discount]])</f>
        <v>1548.8</v>
      </c>
      <c r="H3260" t="str">
        <f>VLOOKUP(I3260, 'categories'!$A$2:$B$1000, 2, FALSE)</f>
        <v>Cyclocross Bicycles</v>
      </c>
      <c r="I3260">
        <f>VLOOKUP(C3260, products!$A$2:$D$1000, 4, FALSE)</f>
        <v>4</v>
      </c>
      <c r="J3260" t="str">
        <f>VLOOKUP(D3260, stores!$A$2:$B$1000, 2, FALSE)</f>
        <v>Santa Cruz Bikes</v>
      </c>
      <c r="K3260" t="str">
        <f>VLOOKUP(C:C,products!$A$2:$B$1000,2,)</f>
        <v>Surly Straggler - 2016</v>
      </c>
    </row>
    <row r="3261" spans="1:11" x14ac:dyDescent="0.25">
      <c r="A3261">
        <v>1128</v>
      </c>
      <c r="B3261">
        <v>3</v>
      </c>
      <c r="C3261">
        <v>65</v>
      </c>
      <c r="D3261">
        <v>2</v>
      </c>
      <c r="E3261">
        <v>346.99</v>
      </c>
      <c r="F3261">
        <v>0.05</v>
      </c>
      <c r="G3261">
        <f>(order_items[[#This Row],[quantity]]*order_items[[#This Row],[list_price]]-order_items[[#This Row],[discount]])</f>
        <v>693.93000000000006</v>
      </c>
      <c r="H3261" t="str">
        <f>VLOOKUP(I3261, 'categories'!$A$2:$B$1000, 2, FALSE)</f>
        <v>Cruisers Bicycles</v>
      </c>
      <c r="I3261">
        <f>VLOOKUP(C3261, products!$A$2:$D$1000, 4, FALSE)</f>
        <v>3</v>
      </c>
      <c r="J3261" t="str">
        <f>VLOOKUP(D3261, stores!$A$2:$B$1000, 2, FALSE)</f>
        <v>Baldwin Bikes</v>
      </c>
      <c r="K3261" t="str">
        <f>VLOOKUP(C:C,products!$A$2:$B$1000,2,)</f>
        <v>Sun Bicycles Lil Bolt Type-R - 2017</v>
      </c>
    </row>
    <row r="3262" spans="1:11" x14ac:dyDescent="0.25">
      <c r="A3262">
        <v>1129</v>
      </c>
      <c r="B3262">
        <v>1</v>
      </c>
      <c r="C3262">
        <v>71</v>
      </c>
      <c r="D3262">
        <v>2</v>
      </c>
      <c r="E3262">
        <v>416.99</v>
      </c>
      <c r="F3262">
        <v>0.2</v>
      </c>
      <c r="G3262">
        <f>(order_items[[#This Row],[quantity]]*order_items[[#This Row],[list_price]]-order_items[[#This Row],[discount]])</f>
        <v>833.78</v>
      </c>
      <c r="H3262" t="str">
        <f>VLOOKUP(I3262, 'categories'!$A$2:$B$1000, 2, FALSE)</f>
        <v>Cruisers Bicycles</v>
      </c>
      <c r="I3262">
        <f>VLOOKUP(C3262, products!$A$2:$D$1000, 4, FALSE)</f>
        <v>3</v>
      </c>
      <c r="J3262" t="str">
        <f>VLOOKUP(D3262, stores!$A$2:$B$1000, 2, FALSE)</f>
        <v>Baldwin Bikes</v>
      </c>
      <c r="K3262" t="str">
        <f>VLOOKUP(C:C,products!$A$2:$B$1000,2,)</f>
        <v>Sun Bicycles Atlas X-Type - 2017</v>
      </c>
    </row>
    <row r="3263" spans="1:11" x14ac:dyDescent="0.25">
      <c r="A3263">
        <v>1129</v>
      </c>
      <c r="B3263">
        <v>2</v>
      </c>
      <c r="C3263">
        <v>56</v>
      </c>
      <c r="D3263">
        <v>1</v>
      </c>
      <c r="E3263">
        <v>5499.99</v>
      </c>
      <c r="F3263">
        <v>0.2</v>
      </c>
      <c r="G3263">
        <f>(order_items[[#This Row],[quantity]]*order_items[[#This Row],[list_price]]-order_items[[#This Row],[discount]])</f>
        <v>5499.79</v>
      </c>
      <c r="H3263" t="str">
        <f>VLOOKUP(I3263, 'categories'!$A$2:$B$1000, 2, FALSE)</f>
        <v>Road Bikes</v>
      </c>
      <c r="I3263">
        <f>VLOOKUP(C3263, products!$A$2:$D$1000, 4, FALSE)</f>
        <v>7</v>
      </c>
      <c r="J3263" t="str">
        <f>VLOOKUP(D3263, stores!$A$2:$B$1000, 2, FALSE)</f>
        <v>Santa Cruz Bikes</v>
      </c>
      <c r="K3263" t="str">
        <f>VLOOKUP(C:C,products!$A$2:$B$1000,2,)</f>
        <v>Trek Domane SLR 6 Disc - 2017</v>
      </c>
    </row>
    <row r="3264" spans="1:11" x14ac:dyDescent="0.25">
      <c r="A3264">
        <v>1129</v>
      </c>
      <c r="B3264">
        <v>3</v>
      </c>
      <c r="C3264">
        <v>61</v>
      </c>
      <c r="D3264">
        <v>2</v>
      </c>
      <c r="E3264">
        <v>4999.99</v>
      </c>
      <c r="F3264">
        <v>0.05</v>
      </c>
      <c r="G3264">
        <f>(order_items[[#This Row],[quantity]]*order_items[[#This Row],[list_price]]-order_items[[#This Row],[discount]])</f>
        <v>9999.93</v>
      </c>
      <c r="H3264" t="str">
        <f>VLOOKUP(I3264, 'categories'!$A$2:$B$1000, 2, FALSE)</f>
        <v>Electric Bikes</v>
      </c>
      <c r="I3264">
        <f>VLOOKUP(C3264, products!$A$2:$D$1000, 4, FALSE)</f>
        <v>5</v>
      </c>
      <c r="J3264" t="str">
        <f>VLOOKUP(D3264, stores!$A$2:$B$1000, 2, FALSE)</f>
        <v>Baldwin Bikes</v>
      </c>
      <c r="K3264" t="str">
        <f>VLOOKUP(C:C,products!$A$2:$B$1000,2,)</f>
        <v>Trek Powerfly 8 FS Plus - 2017</v>
      </c>
    </row>
    <row r="3265" spans="1:11" x14ac:dyDescent="0.25">
      <c r="A3265">
        <v>1130</v>
      </c>
      <c r="B3265">
        <v>1</v>
      </c>
      <c r="C3265">
        <v>54</v>
      </c>
      <c r="D3265">
        <v>2</v>
      </c>
      <c r="E3265">
        <v>3199.99</v>
      </c>
      <c r="F3265">
        <v>0.2</v>
      </c>
      <c r="G3265">
        <f>(order_items[[#This Row],[quantity]]*order_items[[#This Row],[list_price]]-order_items[[#This Row],[discount]])</f>
        <v>6399.78</v>
      </c>
      <c r="H3265" t="str">
        <f>VLOOKUP(I3265, 'categories'!$A$2:$B$1000, 2, FALSE)</f>
        <v>Road Bikes</v>
      </c>
      <c r="I3265">
        <f>VLOOKUP(C3265, products!$A$2:$D$1000, 4, FALSE)</f>
        <v>7</v>
      </c>
      <c r="J3265" t="str">
        <f>VLOOKUP(D3265, stores!$A$2:$B$1000, 2, FALSE)</f>
        <v>Baldwin Bikes</v>
      </c>
      <c r="K3265" t="str">
        <f>VLOOKUP(C:C,products!$A$2:$B$1000,2,)</f>
        <v>Trek Domane SL Disc Frameset - 2017</v>
      </c>
    </row>
    <row r="3266" spans="1:11" x14ac:dyDescent="0.25">
      <c r="A3266">
        <v>1131</v>
      </c>
      <c r="B3266">
        <v>1</v>
      </c>
      <c r="C3266">
        <v>60</v>
      </c>
      <c r="D3266">
        <v>2</v>
      </c>
      <c r="E3266">
        <v>1559.99</v>
      </c>
      <c r="F3266">
        <v>7.0000000000000007E-2</v>
      </c>
      <c r="G3266">
        <f>(order_items[[#This Row],[quantity]]*order_items[[#This Row],[list_price]]-order_items[[#This Row],[discount]])</f>
        <v>3119.91</v>
      </c>
      <c r="H3266" t="str">
        <f>VLOOKUP(I3266, 'categories'!$A$2:$B$1000, 2, FALSE)</f>
        <v>Electric Bikes</v>
      </c>
      <c r="I3266">
        <f>VLOOKUP(C3266, products!$A$2:$D$1000, 4, FALSE)</f>
        <v>5</v>
      </c>
      <c r="J3266" t="str">
        <f>VLOOKUP(D3266, stores!$A$2:$B$1000, 2, FALSE)</f>
        <v>Baldwin Bikes</v>
      </c>
      <c r="K3266" t="str">
        <f>VLOOKUP(C:C,products!$A$2:$B$1000,2,)</f>
        <v>Sun Bicycles ElectroLite - 2017</v>
      </c>
    </row>
    <row r="3267" spans="1:11" x14ac:dyDescent="0.25">
      <c r="A3267">
        <v>1131</v>
      </c>
      <c r="B3267">
        <v>2</v>
      </c>
      <c r="C3267">
        <v>103</v>
      </c>
      <c r="D3267">
        <v>2</v>
      </c>
      <c r="E3267">
        <v>551.99</v>
      </c>
      <c r="F3267">
        <v>0.05</v>
      </c>
      <c r="G3267">
        <f>(order_items[[#This Row],[quantity]]*order_items[[#This Row],[list_price]]-order_items[[#This Row],[discount]])</f>
        <v>1103.93</v>
      </c>
      <c r="H3267" t="str">
        <f>VLOOKUP(I3267, 'categories'!$A$2:$B$1000, 2, FALSE)</f>
        <v>Comfort Bicycles</v>
      </c>
      <c r="I3267">
        <f>VLOOKUP(C3267, products!$A$2:$D$1000, 4, FALSE)</f>
        <v>2</v>
      </c>
      <c r="J3267" t="str">
        <f>VLOOKUP(D3267, stores!$A$2:$B$1000, 2, FALSE)</f>
        <v>Baldwin Bikes</v>
      </c>
      <c r="K3267" t="str">
        <f>VLOOKUP(C:C,products!$A$2:$B$1000,2,)</f>
        <v>Sun Bicycles Streamway 3 - 2017</v>
      </c>
    </row>
    <row r="3268" spans="1:11" x14ac:dyDescent="0.25">
      <c r="A3268">
        <v>1132</v>
      </c>
      <c r="B3268">
        <v>1</v>
      </c>
      <c r="C3268">
        <v>43</v>
      </c>
      <c r="D3268">
        <v>1</v>
      </c>
      <c r="E3268">
        <v>5299.99</v>
      </c>
      <c r="F3268">
        <v>0.05</v>
      </c>
      <c r="G3268">
        <f>(order_items[[#This Row],[quantity]]*order_items[[#This Row],[list_price]]-order_items[[#This Row],[discount]])</f>
        <v>5299.94</v>
      </c>
      <c r="H3268" t="str">
        <f>VLOOKUP(I3268, 'categories'!$A$2:$B$1000, 2, FALSE)</f>
        <v>Mountain Bikes</v>
      </c>
      <c r="I3268">
        <f>VLOOKUP(C3268, products!$A$2:$D$1000, 4, FALSE)</f>
        <v>6</v>
      </c>
      <c r="J3268" t="str">
        <f>VLOOKUP(D3268, stores!$A$2:$B$1000, 2, FALSE)</f>
        <v>Santa Cruz Bikes</v>
      </c>
      <c r="K3268" t="str">
        <f>VLOOKUP(C:C,products!$A$2:$B$1000,2,)</f>
        <v>Trek Fuel EX 9.8 27.5 Plus - 2017</v>
      </c>
    </row>
    <row r="3269" spans="1:11" x14ac:dyDescent="0.25">
      <c r="A3269">
        <v>1132</v>
      </c>
      <c r="B3269">
        <v>2</v>
      </c>
      <c r="C3269">
        <v>10</v>
      </c>
      <c r="D3269">
        <v>1</v>
      </c>
      <c r="E3269">
        <v>1549</v>
      </c>
      <c r="F3269">
        <v>0.1</v>
      </c>
      <c r="G3269">
        <f>(order_items[[#This Row],[quantity]]*order_items[[#This Row],[list_price]]-order_items[[#This Row],[discount]])</f>
        <v>1548.9</v>
      </c>
      <c r="H3269" t="str">
        <f>VLOOKUP(I3269, 'categories'!$A$2:$B$1000, 2, FALSE)</f>
        <v>Cyclocross Bicycles</v>
      </c>
      <c r="I3269">
        <f>VLOOKUP(C3269, products!$A$2:$D$1000, 4, FALSE)</f>
        <v>4</v>
      </c>
      <c r="J3269" t="str">
        <f>VLOOKUP(D3269, stores!$A$2:$B$1000, 2, FALSE)</f>
        <v>Santa Cruz Bikes</v>
      </c>
      <c r="K3269" t="str">
        <f>VLOOKUP(C:C,products!$A$2:$B$1000,2,)</f>
        <v>Surly Straggler - 2016</v>
      </c>
    </row>
    <row r="3270" spans="1:11" x14ac:dyDescent="0.25">
      <c r="A3270">
        <v>1132</v>
      </c>
      <c r="B3270">
        <v>3</v>
      </c>
      <c r="C3270">
        <v>36</v>
      </c>
      <c r="D3270">
        <v>2</v>
      </c>
      <c r="E3270">
        <v>832.99</v>
      </c>
      <c r="F3270">
        <v>0.1</v>
      </c>
      <c r="G3270">
        <f>(order_items[[#This Row],[quantity]]*order_items[[#This Row],[list_price]]-order_items[[#This Row],[discount]])</f>
        <v>1665.88</v>
      </c>
      <c r="H3270" t="str">
        <f>VLOOKUP(I3270, 'categories'!$A$2:$B$1000, 2, FALSE)</f>
        <v>Mountain Bikes</v>
      </c>
      <c r="I3270">
        <f>VLOOKUP(C3270, products!$A$2:$D$1000, 4, FALSE)</f>
        <v>6</v>
      </c>
      <c r="J3270" t="str">
        <f>VLOOKUP(D3270, stores!$A$2:$B$1000, 2, FALSE)</f>
        <v>Baldwin Bikes</v>
      </c>
      <c r="K3270" t="str">
        <f>VLOOKUP(C:C,products!$A$2:$B$1000,2,)</f>
        <v>Surly Troll Frameset - 2017</v>
      </c>
    </row>
    <row r="3271" spans="1:11" x14ac:dyDescent="0.25">
      <c r="A3271">
        <v>1132</v>
      </c>
      <c r="B3271">
        <v>4</v>
      </c>
      <c r="C3271">
        <v>16</v>
      </c>
      <c r="D3271">
        <v>1</v>
      </c>
      <c r="E3271">
        <v>599.99</v>
      </c>
      <c r="F3271">
        <v>0.05</v>
      </c>
      <c r="G3271">
        <f>(order_items[[#This Row],[quantity]]*order_items[[#This Row],[list_price]]-order_items[[#This Row],[discount]])</f>
        <v>599.94000000000005</v>
      </c>
      <c r="H3271" t="str">
        <f>VLOOKUP(I3271, 'categories'!$A$2:$B$1000, 2, FALSE)</f>
        <v>Cruisers Bicycles</v>
      </c>
      <c r="I3271">
        <f>VLOOKUP(C3271, products!$A$2:$D$1000, 4, FALSE)</f>
        <v>3</v>
      </c>
      <c r="J3271" t="str">
        <f>VLOOKUP(D3271, stores!$A$2:$B$1000, 2, FALSE)</f>
        <v>Santa Cruz Bikes</v>
      </c>
      <c r="K3271" t="str">
        <f>VLOOKUP(C:C,products!$A$2:$B$1000,2,)</f>
        <v>Electra Townie Original 7D EQ - 2016</v>
      </c>
    </row>
    <row r="3272" spans="1:11" x14ac:dyDescent="0.25">
      <c r="A3272">
        <v>1133</v>
      </c>
      <c r="B3272">
        <v>1</v>
      </c>
      <c r="C3272">
        <v>4</v>
      </c>
      <c r="D3272">
        <v>2</v>
      </c>
      <c r="E3272">
        <v>2899.99</v>
      </c>
      <c r="F3272">
        <v>0.05</v>
      </c>
      <c r="G3272">
        <f>(order_items[[#This Row],[quantity]]*order_items[[#This Row],[list_price]]-order_items[[#This Row],[discount]])</f>
        <v>5799.9299999999994</v>
      </c>
      <c r="H3272" t="str">
        <f>VLOOKUP(I3272, 'categories'!$A$2:$B$1000, 2, FALSE)</f>
        <v>Mountain Bikes</v>
      </c>
      <c r="I3272">
        <f>VLOOKUP(C3272, products!$A$2:$D$1000, 4, FALSE)</f>
        <v>6</v>
      </c>
      <c r="J3272" t="str">
        <f>VLOOKUP(D3272, stores!$A$2:$B$1000, 2, FALSE)</f>
        <v>Baldwin Bikes</v>
      </c>
      <c r="K3272" t="str">
        <f>VLOOKUP(C:C,products!$A$2:$B$1000,2,)</f>
        <v>Trek Fuel EX 8 29 - 2016</v>
      </c>
    </row>
    <row r="3273" spans="1:11" x14ac:dyDescent="0.25">
      <c r="A3273">
        <v>1133</v>
      </c>
      <c r="B3273">
        <v>2</v>
      </c>
      <c r="C3273">
        <v>17</v>
      </c>
      <c r="D3273">
        <v>1</v>
      </c>
      <c r="E3273">
        <v>429</v>
      </c>
      <c r="F3273">
        <v>7.0000000000000007E-2</v>
      </c>
      <c r="G3273">
        <f>(order_items[[#This Row],[quantity]]*order_items[[#This Row],[list_price]]-order_items[[#This Row],[discount]])</f>
        <v>428.93</v>
      </c>
      <c r="H3273" t="str">
        <f>VLOOKUP(I3273, 'categories'!$A$2:$B$1000, 2, FALSE)</f>
        <v>Cruisers Bicycles</v>
      </c>
      <c r="I3273">
        <f>VLOOKUP(C3273, products!$A$2:$D$1000, 4, FALSE)</f>
        <v>3</v>
      </c>
      <c r="J3273" t="str">
        <f>VLOOKUP(D3273, stores!$A$2:$B$1000, 2, FALSE)</f>
        <v>Santa Cruz Bikes</v>
      </c>
      <c r="K3273" t="str">
        <f>VLOOKUP(C:C,products!$A$2:$B$1000,2,)</f>
        <v>Pure Cycles Vine 8-Speed - 2016</v>
      </c>
    </row>
    <row r="3274" spans="1:11" x14ac:dyDescent="0.25">
      <c r="A3274">
        <v>1133</v>
      </c>
      <c r="B3274">
        <v>3</v>
      </c>
      <c r="C3274">
        <v>90</v>
      </c>
      <c r="D3274">
        <v>2</v>
      </c>
      <c r="E3274">
        <v>209.99</v>
      </c>
      <c r="F3274">
        <v>0.2</v>
      </c>
      <c r="G3274">
        <f>(order_items[[#This Row],[quantity]]*order_items[[#This Row],[list_price]]-order_items[[#This Row],[discount]])</f>
        <v>419.78000000000003</v>
      </c>
      <c r="H3274" t="str">
        <f>VLOOKUP(I3274, 'categories'!$A$2:$B$1000, 2, FALSE)</f>
        <v>Children Bicycles</v>
      </c>
      <c r="I3274">
        <f>VLOOKUP(C3274, products!$A$2:$D$1000, 4, FALSE)</f>
        <v>1</v>
      </c>
      <c r="J3274" t="str">
        <f>VLOOKUP(D3274, stores!$A$2:$B$1000, 2, FALSE)</f>
        <v>Baldwin Bikes</v>
      </c>
      <c r="K3274" t="str">
        <f>VLOOKUP(C:C,products!$A$2:$B$1000,2,)</f>
        <v>Trek Precaliber 16 Girls - 2017</v>
      </c>
    </row>
    <row r="3275" spans="1:11" x14ac:dyDescent="0.25">
      <c r="A3275">
        <v>1133</v>
      </c>
      <c r="B3275">
        <v>4</v>
      </c>
      <c r="C3275">
        <v>62</v>
      </c>
      <c r="D3275">
        <v>1</v>
      </c>
      <c r="E3275">
        <v>3499.99</v>
      </c>
      <c r="F3275">
        <v>0.2</v>
      </c>
      <c r="G3275">
        <f>(order_items[[#This Row],[quantity]]*order_items[[#This Row],[list_price]]-order_items[[#This Row],[discount]])</f>
        <v>3499.79</v>
      </c>
      <c r="H3275" t="str">
        <f>VLOOKUP(I3275, 'categories'!$A$2:$B$1000, 2, FALSE)</f>
        <v>Cyclocross Bicycles</v>
      </c>
      <c r="I3275">
        <f>VLOOKUP(C3275, products!$A$2:$D$1000, 4, FALSE)</f>
        <v>4</v>
      </c>
      <c r="J3275" t="str">
        <f>VLOOKUP(D3275, stores!$A$2:$B$1000, 2, FALSE)</f>
        <v>Santa Cruz Bikes</v>
      </c>
      <c r="K3275" t="str">
        <f>VLOOKUP(C:C,products!$A$2:$B$1000,2,)</f>
        <v>Trek Boone 7 - 2017</v>
      </c>
    </row>
    <row r="3276" spans="1:11" x14ac:dyDescent="0.25">
      <c r="A3276">
        <v>1134</v>
      </c>
      <c r="B3276">
        <v>1</v>
      </c>
      <c r="C3276">
        <v>97</v>
      </c>
      <c r="D3276">
        <v>1</v>
      </c>
      <c r="E3276">
        <v>349.99</v>
      </c>
      <c r="F3276">
        <v>0.1</v>
      </c>
      <c r="G3276">
        <f>(order_items[[#This Row],[quantity]]*order_items[[#This Row],[list_price]]-order_items[[#This Row],[discount]])</f>
        <v>349.89</v>
      </c>
      <c r="H3276" t="str">
        <f>VLOOKUP(I3276, 'categories'!$A$2:$B$1000, 2, FALSE)</f>
        <v>Children Bicycles</v>
      </c>
      <c r="I3276">
        <f>VLOOKUP(C3276, products!$A$2:$D$1000, 4, FALSE)</f>
        <v>1</v>
      </c>
      <c r="J3276" t="str">
        <f>VLOOKUP(D3276, stores!$A$2:$B$1000, 2, FALSE)</f>
        <v>Santa Cruz Bikes</v>
      </c>
      <c r="K3276" t="str">
        <f>VLOOKUP(C:C,products!$A$2:$B$1000,2,)</f>
        <v>Electra Savannah 3i (20-inch) - Girl's - 2017</v>
      </c>
    </row>
    <row r="3277" spans="1:11" x14ac:dyDescent="0.25">
      <c r="A3277">
        <v>1134</v>
      </c>
      <c r="B3277">
        <v>2</v>
      </c>
      <c r="C3277">
        <v>36</v>
      </c>
      <c r="D3277">
        <v>1</v>
      </c>
      <c r="E3277">
        <v>832.99</v>
      </c>
      <c r="F3277">
        <v>0.1</v>
      </c>
      <c r="G3277">
        <f>(order_items[[#This Row],[quantity]]*order_items[[#This Row],[list_price]]-order_items[[#This Row],[discount]])</f>
        <v>832.89</v>
      </c>
      <c r="H3277" t="str">
        <f>VLOOKUP(I3277, 'categories'!$A$2:$B$1000, 2, FALSE)</f>
        <v>Mountain Bikes</v>
      </c>
      <c r="I3277">
        <f>VLOOKUP(C3277, products!$A$2:$D$1000, 4, FALSE)</f>
        <v>6</v>
      </c>
      <c r="J3277" t="str">
        <f>VLOOKUP(D3277, stores!$A$2:$B$1000, 2, FALSE)</f>
        <v>Santa Cruz Bikes</v>
      </c>
      <c r="K3277" t="str">
        <f>VLOOKUP(C:C,products!$A$2:$B$1000,2,)</f>
        <v>Surly Troll Frameset - 2017</v>
      </c>
    </row>
    <row r="3278" spans="1:11" x14ac:dyDescent="0.25">
      <c r="A3278">
        <v>1135</v>
      </c>
      <c r="B3278">
        <v>1</v>
      </c>
      <c r="C3278">
        <v>101</v>
      </c>
      <c r="D3278">
        <v>2</v>
      </c>
      <c r="E3278">
        <v>339.99</v>
      </c>
      <c r="F3278">
        <v>0.05</v>
      </c>
      <c r="G3278">
        <f>(order_items[[#This Row],[quantity]]*order_items[[#This Row],[list_price]]-order_items[[#This Row],[discount]])</f>
        <v>679.93000000000006</v>
      </c>
      <c r="H3278" t="str">
        <f>VLOOKUP(I3278, 'categories'!$A$2:$B$1000, 2, FALSE)</f>
        <v>Children Bicycles</v>
      </c>
      <c r="I3278">
        <f>VLOOKUP(C3278, products!$A$2:$D$1000, 4, FALSE)</f>
        <v>1</v>
      </c>
      <c r="J3278" t="str">
        <f>VLOOKUP(D3278, stores!$A$2:$B$1000, 2, FALSE)</f>
        <v>Baldwin Bikes</v>
      </c>
      <c r="K3278" t="str">
        <f>VLOOKUP(C:C,products!$A$2:$B$1000,2,)</f>
        <v>Electra Townie 7D (20-inch) - Boys' - 2017</v>
      </c>
    </row>
    <row r="3279" spans="1:11" x14ac:dyDescent="0.25">
      <c r="A3279">
        <v>1135</v>
      </c>
      <c r="B3279">
        <v>2</v>
      </c>
      <c r="C3279">
        <v>51</v>
      </c>
      <c r="D3279">
        <v>1</v>
      </c>
      <c r="E3279">
        <v>6499.99</v>
      </c>
      <c r="F3279">
        <v>0.1</v>
      </c>
      <c r="G3279">
        <f>(order_items[[#This Row],[quantity]]*order_items[[#This Row],[list_price]]-order_items[[#This Row],[discount]])</f>
        <v>6499.8899999999994</v>
      </c>
      <c r="H3279" t="str">
        <f>VLOOKUP(I3279, 'categories'!$A$2:$B$1000, 2, FALSE)</f>
        <v>Road Bikes</v>
      </c>
      <c r="I3279">
        <f>VLOOKUP(C3279, products!$A$2:$D$1000, 4, FALSE)</f>
        <v>7</v>
      </c>
      <c r="J3279" t="str">
        <f>VLOOKUP(D3279, stores!$A$2:$B$1000, 2, FALSE)</f>
        <v>Santa Cruz Bikes</v>
      </c>
      <c r="K3279" t="str">
        <f>VLOOKUP(C:C,products!$A$2:$B$1000,2,)</f>
        <v>Trek Silque SLR 8 Women's - 2017</v>
      </c>
    </row>
    <row r="3280" spans="1:11" x14ac:dyDescent="0.25">
      <c r="A3280">
        <v>1136</v>
      </c>
      <c r="B3280">
        <v>1</v>
      </c>
      <c r="C3280">
        <v>105</v>
      </c>
      <c r="D3280">
        <v>1</v>
      </c>
      <c r="E3280">
        <v>533.99</v>
      </c>
      <c r="F3280">
        <v>0.1</v>
      </c>
      <c r="G3280">
        <f>(order_items[[#This Row],[quantity]]*order_items[[#This Row],[list_price]]-order_items[[#This Row],[discount]])</f>
        <v>533.89</v>
      </c>
      <c r="H3280" t="str">
        <f>VLOOKUP(I3280, 'categories'!$A$2:$B$1000, 2, FALSE)</f>
        <v>Comfort Bicycles</v>
      </c>
      <c r="I3280">
        <f>VLOOKUP(C3280, products!$A$2:$D$1000, 4, FALSE)</f>
        <v>2</v>
      </c>
      <c r="J3280" t="str">
        <f>VLOOKUP(D3280, stores!$A$2:$B$1000, 2, FALSE)</f>
        <v>Santa Cruz Bikes</v>
      </c>
      <c r="K3280" t="str">
        <f>VLOOKUP(C:C,products!$A$2:$B$1000,2,)</f>
        <v>Sun Bicycles Streamway 7 - 2017</v>
      </c>
    </row>
    <row r="3281" spans="1:11" x14ac:dyDescent="0.25">
      <c r="A3281">
        <v>1137</v>
      </c>
      <c r="B3281">
        <v>1</v>
      </c>
      <c r="C3281">
        <v>28</v>
      </c>
      <c r="D3281">
        <v>1</v>
      </c>
      <c r="E3281">
        <v>2499.9899999999998</v>
      </c>
      <c r="F3281">
        <v>0.2</v>
      </c>
      <c r="G3281">
        <f>(order_items[[#This Row],[quantity]]*order_items[[#This Row],[list_price]]-order_items[[#This Row],[discount]])</f>
        <v>2499.79</v>
      </c>
      <c r="H3281" t="str">
        <f>VLOOKUP(I3281, 'categories'!$A$2:$B$1000, 2, FALSE)</f>
        <v>Mountain Bikes</v>
      </c>
      <c r="I3281">
        <f>VLOOKUP(C3281, products!$A$2:$D$1000, 4, FALSE)</f>
        <v>6</v>
      </c>
      <c r="J3281" t="str">
        <f>VLOOKUP(D3281, stores!$A$2:$B$1000, 2, FALSE)</f>
        <v>Santa Cruz Bikes</v>
      </c>
      <c r="K3281" t="str">
        <f>VLOOKUP(C:C,products!$A$2:$B$1000,2,)</f>
        <v>Surly Karate Monkey 27.5+ Frameset - 2017</v>
      </c>
    </row>
    <row r="3282" spans="1:11" x14ac:dyDescent="0.25">
      <c r="A3282">
        <v>1137</v>
      </c>
      <c r="B3282">
        <v>2</v>
      </c>
      <c r="C3282">
        <v>58</v>
      </c>
      <c r="D3282">
        <v>2</v>
      </c>
      <c r="E3282">
        <v>4999.99</v>
      </c>
      <c r="F3282">
        <v>0.2</v>
      </c>
      <c r="G3282">
        <f>(order_items[[#This Row],[quantity]]*order_items[[#This Row],[list_price]]-order_items[[#This Row],[discount]])</f>
        <v>9999.7799999999988</v>
      </c>
      <c r="H3282" t="str">
        <f>VLOOKUP(I3282, 'categories'!$A$2:$B$1000, 2, FALSE)</f>
        <v>Road Bikes</v>
      </c>
      <c r="I3282">
        <f>VLOOKUP(C3282, products!$A$2:$D$1000, 4, FALSE)</f>
        <v>7</v>
      </c>
      <c r="J3282" t="str">
        <f>VLOOKUP(D3282, stores!$A$2:$B$1000, 2, FALSE)</f>
        <v>Baldwin Bikes</v>
      </c>
      <c r="K3282" t="str">
        <f>VLOOKUP(C:C,products!$A$2:$B$1000,2,)</f>
        <v>Trek Madone 9.2 - 2017</v>
      </c>
    </row>
    <row r="3283" spans="1:11" x14ac:dyDescent="0.25">
      <c r="A3283">
        <v>1137</v>
      </c>
      <c r="B3283">
        <v>3</v>
      </c>
      <c r="C3283">
        <v>84</v>
      </c>
      <c r="D3283">
        <v>2</v>
      </c>
      <c r="E3283">
        <v>109.99</v>
      </c>
      <c r="F3283">
        <v>0.2</v>
      </c>
      <c r="G3283">
        <f>(order_items[[#This Row],[quantity]]*order_items[[#This Row],[list_price]]-order_items[[#This Row],[discount]])</f>
        <v>219.78</v>
      </c>
      <c r="H3283" t="str">
        <f>VLOOKUP(I3283, 'categories'!$A$2:$B$1000, 2, FALSE)</f>
        <v>Children Bicycles</v>
      </c>
      <c r="I3283">
        <f>VLOOKUP(C3283, products!$A$2:$D$1000, 4, FALSE)</f>
        <v>1</v>
      </c>
      <c r="J3283" t="str">
        <f>VLOOKUP(D3283, stores!$A$2:$B$1000, 2, FALSE)</f>
        <v>Baldwin Bikes</v>
      </c>
      <c r="K3283" t="str">
        <f>VLOOKUP(C:C,products!$A$2:$B$1000,2,)</f>
        <v>Sun Bicycles Lil Kitt'n - 2017</v>
      </c>
    </row>
    <row r="3284" spans="1:11" x14ac:dyDescent="0.25">
      <c r="A3284">
        <v>1137</v>
      </c>
      <c r="B3284">
        <v>4</v>
      </c>
      <c r="C3284">
        <v>69</v>
      </c>
      <c r="D3284">
        <v>2</v>
      </c>
      <c r="E3284">
        <v>416.99</v>
      </c>
      <c r="F3284">
        <v>7.0000000000000007E-2</v>
      </c>
      <c r="G3284">
        <f>(order_items[[#This Row],[quantity]]*order_items[[#This Row],[list_price]]-order_items[[#This Row],[discount]])</f>
        <v>833.91</v>
      </c>
      <c r="H3284" t="str">
        <f>VLOOKUP(I3284, 'categories'!$A$2:$B$1000, 2, FALSE)</f>
        <v>Cruisers Bicycles</v>
      </c>
      <c r="I3284">
        <f>VLOOKUP(C3284, products!$A$2:$D$1000, 4, FALSE)</f>
        <v>3</v>
      </c>
      <c r="J3284" t="str">
        <f>VLOOKUP(D3284, stores!$A$2:$B$1000, 2, FALSE)</f>
        <v>Baldwin Bikes</v>
      </c>
      <c r="K3284" t="str">
        <f>VLOOKUP(C:C,products!$A$2:$B$1000,2,)</f>
        <v>Sun Bicycles Cruz 7 - 2017</v>
      </c>
    </row>
    <row r="3285" spans="1:11" x14ac:dyDescent="0.25">
      <c r="A3285">
        <v>1138</v>
      </c>
      <c r="B3285">
        <v>1</v>
      </c>
      <c r="C3285">
        <v>13</v>
      </c>
      <c r="D3285">
        <v>2</v>
      </c>
      <c r="E3285">
        <v>269.99</v>
      </c>
      <c r="F3285">
        <v>0.05</v>
      </c>
      <c r="G3285">
        <f>(order_items[[#This Row],[quantity]]*order_items[[#This Row],[list_price]]-order_items[[#This Row],[discount]])</f>
        <v>539.93000000000006</v>
      </c>
      <c r="H3285" t="str">
        <f>VLOOKUP(I3285, 'categories'!$A$2:$B$1000, 2, FALSE)</f>
        <v>Cruisers Bicycles</v>
      </c>
      <c r="I3285">
        <f>VLOOKUP(C3285, products!$A$2:$D$1000, 4, FALSE)</f>
        <v>3</v>
      </c>
      <c r="J3285" t="str">
        <f>VLOOKUP(D3285, stores!$A$2:$B$1000, 2, FALSE)</f>
        <v>Baldwin Bikes</v>
      </c>
      <c r="K3285" t="str">
        <f>VLOOKUP(C:C,products!$A$2:$B$1000,2,)</f>
        <v>Electra Cruiser 1 (24-Inch) - 2016</v>
      </c>
    </row>
    <row r="3286" spans="1:11" x14ac:dyDescent="0.25">
      <c r="A3286">
        <v>1138</v>
      </c>
      <c r="B3286">
        <v>2</v>
      </c>
      <c r="C3286">
        <v>105</v>
      </c>
      <c r="D3286">
        <v>2</v>
      </c>
      <c r="E3286">
        <v>533.99</v>
      </c>
      <c r="F3286">
        <v>0.05</v>
      </c>
      <c r="G3286">
        <f>(order_items[[#This Row],[quantity]]*order_items[[#This Row],[list_price]]-order_items[[#This Row],[discount]])</f>
        <v>1067.93</v>
      </c>
      <c r="H3286" t="str">
        <f>VLOOKUP(I3286, 'categories'!$A$2:$B$1000, 2, FALSE)</f>
        <v>Comfort Bicycles</v>
      </c>
      <c r="I3286">
        <f>VLOOKUP(C3286, products!$A$2:$D$1000, 4, FALSE)</f>
        <v>2</v>
      </c>
      <c r="J3286" t="str">
        <f>VLOOKUP(D3286, stores!$A$2:$B$1000, 2, FALSE)</f>
        <v>Baldwin Bikes</v>
      </c>
      <c r="K3286" t="str">
        <f>VLOOKUP(C:C,products!$A$2:$B$1000,2,)</f>
        <v>Sun Bicycles Streamway 7 - 2017</v>
      </c>
    </row>
    <row r="3287" spans="1:11" x14ac:dyDescent="0.25">
      <c r="A3287">
        <v>1138</v>
      </c>
      <c r="B3287">
        <v>3</v>
      </c>
      <c r="C3287">
        <v>93</v>
      </c>
      <c r="D3287">
        <v>1</v>
      </c>
      <c r="E3287">
        <v>209.99</v>
      </c>
      <c r="F3287">
        <v>0.1</v>
      </c>
      <c r="G3287">
        <f>(order_items[[#This Row],[quantity]]*order_items[[#This Row],[list_price]]-order_items[[#This Row],[discount]])</f>
        <v>209.89000000000001</v>
      </c>
      <c r="H3287" t="str">
        <f>VLOOKUP(I3287, 'categories'!$A$2:$B$1000, 2, FALSE)</f>
        <v>Children Bicycles</v>
      </c>
      <c r="I3287">
        <f>VLOOKUP(C3287, products!$A$2:$D$1000, 4, FALSE)</f>
        <v>1</v>
      </c>
      <c r="J3287" t="str">
        <f>VLOOKUP(D3287, stores!$A$2:$B$1000, 2, FALSE)</f>
        <v>Santa Cruz Bikes</v>
      </c>
      <c r="K3287" t="str">
        <f>VLOOKUP(C:C,products!$A$2:$B$1000,2,)</f>
        <v>Haro Shredder 20 Girls - 2017</v>
      </c>
    </row>
    <row r="3288" spans="1:11" x14ac:dyDescent="0.25">
      <c r="A3288">
        <v>1139</v>
      </c>
      <c r="B3288">
        <v>1</v>
      </c>
      <c r="C3288">
        <v>106</v>
      </c>
      <c r="D3288">
        <v>2</v>
      </c>
      <c r="E3288">
        <v>449.99</v>
      </c>
      <c r="F3288">
        <v>0.05</v>
      </c>
      <c r="G3288">
        <f>(order_items[[#This Row],[quantity]]*order_items[[#This Row],[list_price]]-order_items[[#This Row],[discount]])</f>
        <v>899.93000000000006</v>
      </c>
      <c r="H3288" t="str">
        <f>VLOOKUP(I3288, 'categories'!$A$2:$B$1000, 2, FALSE)</f>
        <v>Comfort Bicycles</v>
      </c>
      <c r="I3288">
        <f>VLOOKUP(C3288, products!$A$2:$D$1000, 4, FALSE)</f>
        <v>2</v>
      </c>
      <c r="J3288" t="str">
        <f>VLOOKUP(D3288, stores!$A$2:$B$1000, 2, FALSE)</f>
        <v>Baldwin Bikes</v>
      </c>
      <c r="K3288" t="str">
        <f>VLOOKUP(C:C,products!$A$2:$B$1000,2,)</f>
        <v>Sun Bicycles Cruz 3 - 2017</v>
      </c>
    </row>
    <row r="3289" spans="1:11" x14ac:dyDescent="0.25">
      <c r="A3289">
        <v>1139</v>
      </c>
      <c r="B3289">
        <v>2</v>
      </c>
      <c r="C3289">
        <v>44</v>
      </c>
      <c r="D3289">
        <v>2</v>
      </c>
      <c r="E3289">
        <v>539.99</v>
      </c>
      <c r="F3289">
        <v>0.1</v>
      </c>
      <c r="G3289">
        <f>(order_items[[#This Row],[quantity]]*order_items[[#This Row],[list_price]]-order_items[[#This Row],[discount]])</f>
        <v>1079.8800000000001</v>
      </c>
      <c r="H3289" t="str">
        <f>VLOOKUP(I3289, 'categories'!$A$2:$B$1000, 2, FALSE)</f>
        <v>Mountain Bikes</v>
      </c>
      <c r="I3289">
        <f>VLOOKUP(C3289, products!$A$2:$D$1000, 4, FALSE)</f>
        <v>6</v>
      </c>
      <c r="J3289" t="str">
        <f>VLOOKUP(D3289, stores!$A$2:$B$1000, 2, FALSE)</f>
        <v>Baldwin Bikes</v>
      </c>
      <c r="K3289" t="str">
        <f>VLOOKUP(C:C,products!$A$2:$B$1000,2,)</f>
        <v>Haro SR 1.1 - 2017</v>
      </c>
    </row>
    <row r="3290" spans="1:11" x14ac:dyDescent="0.25">
      <c r="A3290">
        <v>1139</v>
      </c>
      <c r="B3290">
        <v>3</v>
      </c>
      <c r="C3290">
        <v>69</v>
      </c>
      <c r="D3290">
        <v>1</v>
      </c>
      <c r="E3290">
        <v>416.99</v>
      </c>
      <c r="F3290">
        <v>0.05</v>
      </c>
      <c r="G3290">
        <f>(order_items[[#This Row],[quantity]]*order_items[[#This Row],[list_price]]-order_items[[#This Row],[discount]])</f>
        <v>416.94</v>
      </c>
      <c r="H3290" t="str">
        <f>VLOOKUP(I3290, 'categories'!$A$2:$B$1000, 2, FALSE)</f>
        <v>Cruisers Bicycles</v>
      </c>
      <c r="I3290">
        <f>VLOOKUP(C3290, products!$A$2:$D$1000, 4, FALSE)</f>
        <v>3</v>
      </c>
      <c r="J3290" t="str">
        <f>VLOOKUP(D3290, stores!$A$2:$B$1000, 2, FALSE)</f>
        <v>Santa Cruz Bikes</v>
      </c>
      <c r="K3290" t="str">
        <f>VLOOKUP(C:C,products!$A$2:$B$1000,2,)</f>
        <v>Sun Bicycles Cruz 7 - 2017</v>
      </c>
    </row>
    <row r="3291" spans="1:11" x14ac:dyDescent="0.25">
      <c r="A3291">
        <v>1139</v>
      </c>
      <c r="B3291">
        <v>4</v>
      </c>
      <c r="C3291">
        <v>25</v>
      </c>
      <c r="D3291">
        <v>2</v>
      </c>
      <c r="E3291">
        <v>499.99</v>
      </c>
      <c r="F3291">
        <v>0.1</v>
      </c>
      <c r="G3291">
        <f>(order_items[[#This Row],[quantity]]*order_items[[#This Row],[list_price]]-order_items[[#This Row],[discount]])</f>
        <v>999.88</v>
      </c>
      <c r="H3291" t="str">
        <f>VLOOKUP(I3291, 'categories'!$A$2:$B$1000, 2, FALSE)</f>
        <v>Comfort Bicycles</v>
      </c>
      <c r="I3291">
        <f>VLOOKUP(C3291, products!$A$2:$D$1000, 4, FALSE)</f>
        <v>2</v>
      </c>
      <c r="J3291" t="str">
        <f>VLOOKUP(D3291, stores!$A$2:$B$1000, 2, FALSE)</f>
        <v>Baldwin Bikes</v>
      </c>
      <c r="K3291" t="str">
        <f>VLOOKUP(C:C,products!$A$2:$B$1000,2,)</f>
        <v>Electra Townie Original 7D - 2015/2016</v>
      </c>
    </row>
    <row r="3292" spans="1:11" x14ac:dyDescent="0.25">
      <c r="A3292">
        <v>1139</v>
      </c>
      <c r="B3292">
        <v>5</v>
      </c>
      <c r="C3292">
        <v>7</v>
      </c>
      <c r="D3292">
        <v>1</v>
      </c>
      <c r="E3292">
        <v>3999.99</v>
      </c>
      <c r="F3292">
        <v>0.1</v>
      </c>
      <c r="G3292">
        <f>(order_items[[#This Row],[quantity]]*order_items[[#This Row],[list_price]]-order_items[[#This Row],[discount]])</f>
        <v>3999.89</v>
      </c>
      <c r="H3292" t="str">
        <f>VLOOKUP(I3292, 'categories'!$A$2:$B$1000, 2, FALSE)</f>
        <v>Mountain Bikes</v>
      </c>
      <c r="I3292">
        <f>VLOOKUP(C3292, products!$A$2:$D$1000, 4, FALSE)</f>
        <v>6</v>
      </c>
      <c r="J3292" t="str">
        <f>VLOOKUP(D3292, stores!$A$2:$B$1000, 2, FALSE)</f>
        <v>Santa Cruz Bikes</v>
      </c>
      <c r="K3292" t="str">
        <f>VLOOKUP(C:C,products!$A$2:$B$1000,2,)</f>
        <v>Trek Slash 8 27.5 - 2016</v>
      </c>
    </row>
    <row r="3293" spans="1:11" x14ac:dyDescent="0.25">
      <c r="A3293">
        <v>1140</v>
      </c>
      <c r="B3293">
        <v>1</v>
      </c>
      <c r="C3293">
        <v>39</v>
      </c>
      <c r="D3293">
        <v>2</v>
      </c>
      <c r="E3293">
        <v>1499.99</v>
      </c>
      <c r="F3293">
        <v>0.1</v>
      </c>
      <c r="G3293">
        <f>(order_items[[#This Row],[quantity]]*order_items[[#This Row],[list_price]]-order_items[[#This Row],[discount]])</f>
        <v>2999.88</v>
      </c>
      <c r="H3293" t="str">
        <f>VLOOKUP(I3293, 'categories'!$A$2:$B$1000, 2, FALSE)</f>
        <v>Mountain Bikes</v>
      </c>
      <c r="I3293">
        <f>VLOOKUP(C3293, products!$A$2:$D$1000, 4, FALSE)</f>
        <v>6</v>
      </c>
      <c r="J3293" t="str">
        <f>VLOOKUP(D3293, stores!$A$2:$B$1000, 2, FALSE)</f>
        <v>Baldwin Bikes</v>
      </c>
      <c r="K3293" t="str">
        <f>VLOOKUP(C:C,products!$A$2:$B$1000,2,)</f>
        <v>Trek Stache 5 - 2017</v>
      </c>
    </row>
    <row r="3294" spans="1:11" x14ac:dyDescent="0.25">
      <c r="A3294">
        <v>1140</v>
      </c>
      <c r="B3294">
        <v>2</v>
      </c>
      <c r="C3294">
        <v>71</v>
      </c>
      <c r="D3294">
        <v>2</v>
      </c>
      <c r="E3294">
        <v>416.99</v>
      </c>
      <c r="F3294">
        <v>7.0000000000000007E-2</v>
      </c>
      <c r="G3294">
        <f>(order_items[[#This Row],[quantity]]*order_items[[#This Row],[list_price]]-order_items[[#This Row],[discount]])</f>
        <v>833.91</v>
      </c>
      <c r="H3294" t="str">
        <f>VLOOKUP(I3294, 'categories'!$A$2:$B$1000, 2, FALSE)</f>
        <v>Cruisers Bicycles</v>
      </c>
      <c r="I3294">
        <f>VLOOKUP(C3294, products!$A$2:$D$1000, 4, FALSE)</f>
        <v>3</v>
      </c>
      <c r="J3294" t="str">
        <f>VLOOKUP(D3294, stores!$A$2:$B$1000, 2, FALSE)</f>
        <v>Baldwin Bikes</v>
      </c>
      <c r="K3294" t="str">
        <f>VLOOKUP(C:C,products!$A$2:$B$1000,2,)</f>
        <v>Sun Bicycles Atlas X-Type - 2017</v>
      </c>
    </row>
    <row r="3295" spans="1:11" x14ac:dyDescent="0.25">
      <c r="A3295">
        <v>1140</v>
      </c>
      <c r="B3295">
        <v>3</v>
      </c>
      <c r="C3295">
        <v>38</v>
      </c>
      <c r="D3295">
        <v>2</v>
      </c>
      <c r="E3295">
        <v>549.99</v>
      </c>
      <c r="F3295">
        <v>0.1</v>
      </c>
      <c r="G3295">
        <f>(order_items[[#This Row],[quantity]]*order_items[[#This Row],[list_price]]-order_items[[#This Row],[discount]])</f>
        <v>1099.8800000000001</v>
      </c>
      <c r="H3295" t="str">
        <f>VLOOKUP(I3295, 'categories'!$A$2:$B$1000, 2, FALSE)</f>
        <v>Mountain Bikes</v>
      </c>
      <c r="I3295">
        <f>VLOOKUP(C3295, products!$A$2:$D$1000, 4, FALSE)</f>
        <v>6</v>
      </c>
      <c r="J3295" t="str">
        <f>VLOOKUP(D3295, stores!$A$2:$B$1000, 2, FALSE)</f>
        <v>Baldwin Bikes</v>
      </c>
      <c r="K3295" t="str">
        <f>VLOOKUP(C:C,products!$A$2:$B$1000,2,)</f>
        <v>Haro Flightline Two 26 Plus - 2017</v>
      </c>
    </row>
    <row r="3296" spans="1:11" x14ac:dyDescent="0.25">
      <c r="A3296">
        <v>1140</v>
      </c>
      <c r="B3296">
        <v>4</v>
      </c>
      <c r="C3296">
        <v>40</v>
      </c>
      <c r="D3296">
        <v>2</v>
      </c>
      <c r="E3296">
        <v>4999.99</v>
      </c>
      <c r="F3296">
        <v>7.0000000000000007E-2</v>
      </c>
      <c r="G3296">
        <f>(order_items[[#This Row],[quantity]]*order_items[[#This Row],[list_price]]-order_items[[#This Row],[discount]])</f>
        <v>9999.91</v>
      </c>
      <c r="H3296" t="str">
        <f>VLOOKUP(I3296, 'categories'!$A$2:$B$1000, 2, FALSE)</f>
        <v>Mountain Bikes</v>
      </c>
      <c r="I3296">
        <f>VLOOKUP(C3296, products!$A$2:$D$1000, 4, FALSE)</f>
        <v>6</v>
      </c>
      <c r="J3296" t="str">
        <f>VLOOKUP(D3296, stores!$A$2:$B$1000, 2, FALSE)</f>
        <v>Baldwin Bikes</v>
      </c>
      <c r="K3296" t="str">
        <f>VLOOKUP(C:C,products!$A$2:$B$1000,2,)</f>
        <v>Trek Fuel EX 9.8 29 - 2017</v>
      </c>
    </row>
    <row r="3297" spans="1:11" x14ac:dyDescent="0.25">
      <c r="A3297">
        <v>1141</v>
      </c>
      <c r="B3297">
        <v>1</v>
      </c>
      <c r="C3297">
        <v>8</v>
      </c>
      <c r="D3297">
        <v>1</v>
      </c>
      <c r="E3297">
        <v>1799.99</v>
      </c>
      <c r="F3297">
        <v>0.1</v>
      </c>
      <c r="G3297">
        <f>(order_items[[#This Row],[quantity]]*order_items[[#This Row],[list_price]]-order_items[[#This Row],[discount]])</f>
        <v>1799.89</v>
      </c>
      <c r="H3297" t="str">
        <f>VLOOKUP(I3297, 'categories'!$A$2:$B$1000, 2, FALSE)</f>
        <v>Mountain Bikes</v>
      </c>
      <c r="I3297">
        <f>VLOOKUP(C3297, products!$A$2:$D$1000, 4, FALSE)</f>
        <v>6</v>
      </c>
      <c r="J3297" t="str">
        <f>VLOOKUP(D3297, stores!$A$2:$B$1000, 2, FALSE)</f>
        <v>Santa Cruz Bikes</v>
      </c>
      <c r="K3297" t="str">
        <f>VLOOKUP(C:C,products!$A$2:$B$1000,2,)</f>
        <v>Trek Remedy 29 Carbon Frameset - 2016</v>
      </c>
    </row>
    <row r="3298" spans="1:11" x14ac:dyDescent="0.25">
      <c r="A3298">
        <v>1142</v>
      </c>
      <c r="B3298">
        <v>1</v>
      </c>
      <c r="C3298">
        <v>20</v>
      </c>
      <c r="D3298">
        <v>2</v>
      </c>
      <c r="E3298">
        <v>599.99</v>
      </c>
      <c r="F3298">
        <v>7.0000000000000007E-2</v>
      </c>
      <c r="G3298">
        <f>(order_items[[#This Row],[quantity]]*order_items[[#This Row],[list_price]]-order_items[[#This Row],[discount]])</f>
        <v>1199.9100000000001</v>
      </c>
      <c r="H3298" t="str">
        <f>VLOOKUP(I3298, 'categories'!$A$2:$B$1000, 2, FALSE)</f>
        <v>Cruisers Bicycles</v>
      </c>
      <c r="I3298">
        <f>VLOOKUP(C3298, products!$A$2:$D$1000, 4, FALSE)</f>
        <v>3</v>
      </c>
      <c r="J3298" t="str">
        <f>VLOOKUP(D3298, stores!$A$2:$B$1000, 2, FALSE)</f>
        <v>Baldwin Bikes</v>
      </c>
      <c r="K3298" t="str">
        <f>VLOOKUP(C:C,products!$A$2:$B$1000,2,)</f>
        <v>Electra Townie Original 7D EQ - Women's - 2016</v>
      </c>
    </row>
    <row r="3299" spans="1:11" x14ac:dyDescent="0.25">
      <c r="A3299">
        <v>1142</v>
      </c>
      <c r="B3299">
        <v>2</v>
      </c>
      <c r="C3299">
        <v>30</v>
      </c>
      <c r="D3299">
        <v>1</v>
      </c>
      <c r="E3299">
        <v>999.99</v>
      </c>
      <c r="F3299">
        <v>0.1</v>
      </c>
      <c r="G3299">
        <f>(order_items[[#This Row],[quantity]]*order_items[[#This Row],[list_price]]-order_items[[#This Row],[discount]])</f>
        <v>999.89</v>
      </c>
      <c r="H3299" t="str">
        <f>VLOOKUP(I3299, 'categories'!$A$2:$B$1000, 2, FALSE)</f>
        <v>Mountain Bikes</v>
      </c>
      <c r="I3299">
        <f>VLOOKUP(C3299, products!$A$2:$D$1000, 4, FALSE)</f>
        <v>6</v>
      </c>
      <c r="J3299" t="str">
        <f>VLOOKUP(D3299, stores!$A$2:$B$1000, 2, FALSE)</f>
        <v>Santa Cruz Bikes</v>
      </c>
      <c r="K3299" t="str">
        <f>VLOOKUP(C:C,products!$A$2:$B$1000,2,)</f>
        <v>Surly Ice Cream Truck Frameset - 2017</v>
      </c>
    </row>
    <row r="3300" spans="1:11" x14ac:dyDescent="0.25">
      <c r="A3300">
        <v>1142</v>
      </c>
      <c r="B3300">
        <v>3</v>
      </c>
      <c r="C3300">
        <v>109</v>
      </c>
      <c r="D3300">
        <v>2</v>
      </c>
      <c r="E3300">
        <v>416.99</v>
      </c>
      <c r="F3300">
        <v>0.05</v>
      </c>
      <c r="G3300">
        <f>(order_items[[#This Row],[quantity]]*order_items[[#This Row],[list_price]]-order_items[[#This Row],[discount]])</f>
        <v>833.93000000000006</v>
      </c>
      <c r="H3300" t="str">
        <f>VLOOKUP(I3300, 'categories'!$A$2:$B$1000, 2, FALSE)</f>
        <v>Comfort Bicycles</v>
      </c>
      <c r="I3300">
        <f>VLOOKUP(C3300, products!$A$2:$D$1000, 4, FALSE)</f>
        <v>2</v>
      </c>
      <c r="J3300" t="str">
        <f>VLOOKUP(D3300, stores!$A$2:$B$1000, 2, FALSE)</f>
        <v>Baldwin Bikes</v>
      </c>
      <c r="K3300" t="str">
        <f>VLOOKUP(C:C,products!$A$2:$B$1000,2,)</f>
        <v>Sun Bicycles Cruz 7 - Women's - 2017</v>
      </c>
    </row>
    <row r="3301" spans="1:11" x14ac:dyDescent="0.25">
      <c r="A3301">
        <v>1142</v>
      </c>
      <c r="B3301">
        <v>4</v>
      </c>
      <c r="C3301">
        <v>108</v>
      </c>
      <c r="D3301">
        <v>2</v>
      </c>
      <c r="E3301">
        <v>449.99</v>
      </c>
      <c r="F3301">
        <v>0.2</v>
      </c>
      <c r="G3301">
        <f>(order_items[[#This Row],[quantity]]*order_items[[#This Row],[list_price]]-order_items[[#This Row],[discount]])</f>
        <v>899.78</v>
      </c>
      <c r="H3301" t="str">
        <f>VLOOKUP(I3301, 'categories'!$A$2:$B$1000, 2, FALSE)</f>
        <v>Comfort Bicycles</v>
      </c>
      <c r="I3301">
        <f>VLOOKUP(C3301, products!$A$2:$D$1000, 4, FALSE)</f>
        <v>2</v>
      </c>
      <c r="J3301" t="str">
        <f>VLOOKUP(D3301, stores!$A$2:$B$1000, 2, FALSE)</f>
        <v>Baldwin Bikes</v>
      </c>
      <c r="K3301" t="str">
        <f>VLOOKUP(C:C,products!$A$2:$B$1000,2,)</f>
        <v>Sun Bicycles Cruz 3 - Women's - 2017</v>
      </c>
    </row>
    <row r="3302" spans="1:11" x14ac:dyDescent="0.25">
      <c r="A3302">
        <v>1142</v>
      </c>
      <c r="B3302">
        <v>5</v>
      </c>
      <c r="C3302">
        <v>100</v>
      </c>
      <c r="D3302">
        <v>2</v>
      </c>
      <c r="E3302">
        <v>489.99</v>
      </c>
      <c r="F3302">
        <v>0.05</v>
      </c>
      <c r="G3302">
        <f>(order_items[[#This Row],[quantity]]*order_items[[#This Row],[list_price]]-order_items[[#This Row],[discount]])</f>
        <v>979.93000000000006</v>
      </c>
      <c r="H3302" t="str">
        <f>VLOOKUP(I3302, 'categories'!$A$2:$B$1000, 2, FALSE)</f>
        <v>Children Bicycles</v>
      </c>
      <c r="I3302">
        <f>VLOOKUP(C3302, products!$A$2:$D$1000, 4, FALSE)</f>
        <v>1</v>
      </c>
      <c r="J3302" t="str">
        <f>VLOOKUP(D3302, stores!$A$2:$B$1000, 2, FALSE)</f>
        <v>Baldwin Bikes</v>
      </c>
      <c r="K3302" t="str">
        <f>VLOOKUP(C:C,products!$A$2:$B$1000,2,)</f>
        <v>Electra Townie 3i EQ (20-inch) - Boys' - 2017</v>
      </c>
    </row>
    <row r="3303" spans="1:11" x14ac:dyDescent="0.25">
      <c r="A3303">
        <v>1143</v>
      </c>
      <c r="B3303">
        <v>1</v>
      </c>
      <c r="C3303">
        <v>99</v>
      </c>
      <c r="D3303">
        <v>1</v>
      </c>
      <c r="E3303">
        <v>299.99</v>
      </c>
      <c r="F3303">
        <v>0.2</v>
      </c>
      <c r="G3303">
        <f>(order_items[[#This Row],[quantity]]*order_items[[#This Row],[list_price]]-order_items[[#This Row],[discount]])</f>
        <v>299.79000000000002</v>
      </c>
      <c r="H3303" t="str">
        <f>VLOOKUP(I3303, 'categories'!$A$2:$B$1000, 2, FALSE)</f>
        <v>Children Bicycles</v>
      </c>
      <c r="I3303">
        <f>VLOOKUP(C3303, products!$A$2:$D$1000, 4, FALSE)</f>
        <v>1</v>
      </c>
      <c r="J3303" t="str">
        <f>VLOOKUP(D3303, stores!$A$2:$B$1000, 2, FALSE)</f>
        <v>Santa Cruz Bikes</v>
      </c>
      <c r="K3303" t="str">
        <f>VLOOKUP(C:C,products!$A$2:$B$1000,2,)</f>
        <v>Electra Sugar Skulls 1 (20-inch) - Girl's - 2017</v>
      </c>
    </row>
    <row r="3304" spans="1:11" x14ac:dyDescent="0.25">
      <c r="A3304">
        <v>1143</v>
      </c>
      <c r="B3304">
        <v>2</v>
      </c>
      <c r="C3304">
        <v>48</v>
      </c>
      <c r="D3304">
        <v>1</v>
      </c>
      <c r="E3304">
        <v>1499.99</v>
      </c>
      <c r="F3304">
        <v>0.2</v>
      </c>
      <c r="G3304">
        <f>(order_items[[#This Row],[quantity]]*order_items[[#This Row],[list_price]]-order_items[[#This Row],[discount]])</f>
        <v>1499.79</v>
      </c>
      <c r="H3304" t="str">
        <f>VLOOKUP(I3304, 'categories'!$A$2:$B$1000, 2, FALSE)</f>
        <v>Road Bikes</v>
      </c>
      <c r="I3304">
        <f>VLOOKUP(C3304, products!$A$2:$D$1000, 4, FALSE)</f>
        <v>7</v>
      </c>
      <c r="J3304" t="str">
        <f>VLOOKUP(D3304, stores!$A$2:$B$1000, 2, FALSE)</f>
        <v>Santa Cruz Bikes</v>
      </c>
      <c r="K3304" t="str">
        <f>VLOOKUP(C:C,products!$A$2:$B$1000,2,)</f>
        <v>Trek Emonda S 4 - 2017</v>
      </c>
    </row>
    <row r="3305" spans="1:11" x14ac:dyDescent="0.25">
      <c r="A3305">
        <v>1143</v>
      </c>
      <c r="B3305">
        <v>3</v>
      </c>
      <c r="C3305">
        <v>69</v>
      </c>
      <c r="D3305">
        <v>2</v>
      </c>
      <c r="E3305">
        <v>416.99</v>
      </c>
      <c r="F3305">
        <v>0.1</v>
      </c>
      <c r="G3305">
        <f>(order_items[[#This Row],[quantity]]*order_items[[#This Row],[list_price]]-order_items[[#This Row],[discount]])</f>
        <v>833.88</v>
      </c>
      <c r="H3305" t="str">
        <f>VLOOKUP(I3305, 'categories'!$A$2:$B$1000, 2, FALSE)</f>
        <v>Cruisers Bicycles</v>
      </c>
      <c r="I3305">
        <f>VLOOKUP(C3305, products!$A$2:$D$1000, 4, FALSE)</f>
        <v>3</v>
      </c>
      <c r="J3305" t="str">
        <f>VLOOKUP(D3305, stores!$A$2:$B$1000, 2, FALSE)</f>
        <v>Baldwin Bikes</v>
      </c>
      <c r="K3305" t="str">
        <f>VLOOKUP(C:C,products!$A$2:$B$1000,2,)</f>
        <v>Sun Bicycles Cruz 7 - 2017</v>
      </c>
    </row>
    <row r="3306" spans="1:11" x14ac:dyDescent="0.25">
      <c r="A3306">
        <v>1144</v>
      </c>
      <c r="B3306">
        <v>1</v>
      </c>
      <c r="C3306">
        <v>88</v>
      </c>
      <c r="D3306">
        <v>1</v>
      </c>
      <c r="E3306">
        <v>189.99</v>
      </c>
      <c r="F3306">
        <v>7.0000000000000007E-2</v>
      </c>
      <c r="G3306">
        <f>(order_items[[#This Row],[quantity]]*order_items[[#This Row],[list_price]]-order_items[[#This Row],[discount]])</f>
        <v>189.92000000000002</v>
      </c>
      <c r="H3306" t="str">
        <f>VLOOKUP(I3306, 'categories'!$A$2:$B$1000, 2, FALSE)</f>
        <v>Children Bicycles</v>
      </c>
      <c r="I3306">
        <f>VLOOKUP(C3306, products!$A$2:$D$1000, 4, FALSE)</f>
        <v>1</v>
      </c>
      <c r="J3306" t="str">
        <f>VLOOKUP(D3306, stores!$A$2:$B$1000, 2, FALSE)</f>
        <v>Santa Cruz Bikes</v>
      </c>
      <c r="K3306" t="str">
        <f>VLOOKUP(C:C,products!$A$2:$B$1000,2,)</f>
        <v>Trek Precaliber 12 Girls - 2017</v>
      </c>
    </row>
    <row r="3307" spans="1:11" x14ac:dyDescent="0.25">
      <c r="A3307">
        <v>1145</v>
      </c>
      <c r="B3307">
        <v>1</v>
      </c>
      <c r="C3307">
        <v>105</v>
      </c>
      <c r="D3307">
        <v>2</v>
      </c>
      <c r="E3307">
        <v>533.99</v>
      </c>
      <c r="F3307">
        <v>7.0000000000000007E-2</v>
      </c>
      <c r="G3307">
        <f>(order_items[[#This Row],[quantity]]*order_items[[#This Row],[list_price]]-order_items[[#This Row],[discount]])</f>
        <v>1067.9100000000001</v>
      </c>
      <c r="H3307" t="str">
        <f>VLOOKUP(I3307, 'categories'!$A$2:$B$1000, 2, FALSE)</f>
        <v>Comfort Bicycles</v>
      </c>
      <c r="I3307">
        <f>VLOOKUP(C3307, products!$A$2:$D$1000, 4, FALSE)</f>
        <v>2</v>
      </c>
      <c r="J3307" t="str">
        <f>VLOOKUP(D3307, stores!$A$2:$B$1000, 2, FALSE)</f>
        <v>Baldwin Bikes</v>
      </c>
      <c r="K3307" t="str">
        <f>VLOOKUP(C:C,products!$A$2:$B$1000,2,)</f>
        <v>Sun Bicycles Streamway 7 - 2017</v>
      </c>
    </row>
    <row r="3308" spans="1:11" x14ac:dyDescent="0.25">
      <c r="A3308">
        <v>1146</v>
      </c>
      <c r="B3308">
        <v>1</v>
      </c>
      <c r="C3308">
        <v>36</v>
      </c>
      <c r="D3308">
        <v>1</v>
      </c>
      <c r="E3308">
        <v>832.99</v>
      </c>
      <c r="F3308">
        <v>7.0000000000000007E-2</v>
      </c>
      <c r="G3308">
        <f>(order_items[[#This Row],[quantity]]*order_items[[#This Row],[list_price]]-order_items[[#This Row],[discount]])</f>
        <v>832.92</v>
      </c>
      <c r="H3308" t="str">
        <f>VLOOKUP(I3308, 'categories'!$A$2:$B$1000, 2, FALSE)</f>
        <v>Mountain Bikes</v>
      </c>
      <c r="I3308">
        <f>VLOOKUP(C3308, products!$A$2:$D$1000, 4, FALSE)</f>
        <v>6</v>
      </c>
      <c r="J3308" t="str">
        <f>VLOOKUP(D3308, stores!$A$2:$B$1000, 2, FALSE)</f>
        <v>Santa Cruz Bikes</v>
      </c>
      <c r="K3308" t="str">
        <f>VLOOKUP(C:C,products!$A$2:$B$1000,2,)</f>
        <v>Surly Troll Frameset - 2017</v>
      </c>
    </row>
    <row r="3309" spans="1:11" x14ac:dyDescent="0.25">
      <c r="A3309">
        <v>1146</v>
      </c>
      <c r="B3309">
        <v>2</v>
      </c>
      <c r="C3309">
        <v>64</v>
      </c>
      <c r="D3309">
        <v>1</v>
      </c>
      <c r="E3309">
        <v>489.99</v>
      </c>
      <c r="F3309">
        <v>0.2</v>
      </c>
      <c r="G3309">
        <f>(order_items[[#This Row],[quantity]]*order_items[[#This Row],[list_price]]-order_items[[#This Row],[discount]])</f>
        <v>489.79</v>
      </c>
      <c r="H3309" t="str">
        <f>VLOOKUP(I3309, 'categories'!$A$2:$B$1000, 2, FALSE)</f>
        <v>Cruisers Bicycles</v>
      </c>
      <c r="I3309">
        <f>VLOOKUP(C3309, products!$A$2:$D$1000, 4, FALSE)</f>
        <v>3</v>
      </c>
      <c r="J3309" t="str">
        <f>VLOOKUP(D3309, stores!$A$2:$B$1000, 2, FALSE)</f>
        <v>Santa Cruz Bikes</v>
      </c>
      <c r="K3309" t="str">
        <f>VLOOKUP(C:C,products!$A$2:$B$1000,2,)</f>
        <v>Electra Townie Original 7D - 2017</v>
      </c>
    </row>
    <row r="3310" spans="1:11" x14ac:dyDescent="0.25">
      <c r="A3310">
        <v>1146</v>
      </c>
      <c r="B3310">
        <v>3</v>
      </c>
      <c r="C3310">
        <v>11</v>
      </c>
      <c r="D3310">
        <v>1</v>
      </c>
      <c r="E3310">
        <v>1680.99</v>
      </c>
      <c r="F3310">
        <v>0.2</v>
      </c>
      <c r="G3310">
        <f>(order_items[[#This Row],[quantity]]*order_items[[#This Row],[list_price]]-order_items[[#This Row],[discount]])</f>
        <v>1680.79</v>
      </c>
      <c r="H3310" t="str">
        <f>VLOOKUP(I3310, 'categories'!$A$2:$B$1000, 2, FALSE)</f>
        <v>Cyclocross Bicycles</v>
      </c>
      <c r="I3310">
        <f>VLOOKUP(C3310, products!$A$2:$D$1000, 4, FALSE)</f>
        <v>4</v>
      </c>
      <c r="J3310" t="str">
        <f>VLOOKUP(D3310, stores!$A$2:$B$1000, 2, FALSE)</f>
        <v>Santa Cruz Bikes</v>
      </c>
      <c r="K3310" t="str">
        <f>VLOOKUP(C:C,products!$A$2:$B$1000,2,)</f>
        <v>Surly Straggler 650b - 2016</v>
      </c>
    </row>
    <row r="3311" spans="1:11" x14ac:dyDescent="0.25">
      <c r="A3311">
        <v>1147</v>
      </c>
      <c r="B3311">
        <v>1</v>
      </c>
      <c r="C3311">
        <v>82</v>
      </c>
      <c r="D3311">
        <v>1</v>
      </c>
      <c r="E3311">
        <v>659.99</v>
      </c>
      <c r="F3311">
        <v>0.2</v>
      </c>
      <c r="G3311">
        <f>(order_items[[#This Row],[quantity]]*order_items[[#This Row],[list_price]]-order_items[[#This Row],[discount]])</f>
        <v>659.79</v>
      </c>
      <c r="H3311" t="str">
        <f>VLOOKUP(I3311, 'categories'!$A$2:$B$1000, 2, FALSE)</f>
        <v>Cruisers Bicycles</v>
      </c>
      <c r="I3311">
        <f>VLOOKUP(C3311, products!$A$2:$D$1000, 4, FALSE)</f>
        <v>3</v>
      </c>
      <c r="J3311" t="str">
        <f>VLOOKUP(D3311, stores!$A$2:$B$1000, 2, FALSE)</f>
        <v>Santa Cruz Bikes</v>
      </c>
      <c r="K3311" t="str">
        <f>VLOOKUP(C:C,products!$A$2:$B$1000,2,)</f>
        <v>Electra Amsterdam Original 3i Ladies' - 2017</v>
      </c>
    </row>
    <row r="3312" spans="1:11" x14ac:dyDescent="0.25">
      <c r="A3312">
        <v>1147</v>
      </c>
      <c r="B3312">
        <v>2</v>
      </c>
      <c r="C3312">
        <v>39</v>
      </c>
      <c r="D3312">
        <v>2</v>
      </c>
      <c r="E3312">
        <v>1499.99</v>
      </c>
      <c r="F3312">
        <v>0.05</v>
      </c>
      <c r="G3312">
        <f>(order_items[[#This Row],[quantity]]*order_items[[#This Row],[list_price]]-order_items[[#This Row],[discount]])</f>
        <v>2999.93</v>
      </c>
      <c r="H3312" t="str">
        <f>VLOOKUP(I3312, 'categories'!$A$2:$B$1000, 2, FALSE)</f>
        <v>Mountain Bikes</v>
      </c>
      <c r="I3312">
        <f>VLOOKUP(C3312, products!$A$2:$D$1000, 4, FALSE)</f>
        <v>6</v>
      </c>
      <c r="J3312" t="str">
        <f>VLOOKUP(D3312, stores!$A$2:$B$1000, 2, FALSE)</f>
        <v>Baldwin Bikes</v>
      </c>
      <c r="K3312" t="str">
        <f>VLOOKUP(C:C,products!$A$2:$B$1000,2,)</f>
        <v>Trek Stache 5 - 2017</v>
      </c>
    </row>
    <row r="3313" spans="1:11" x14ac:dyDescent="0.25">
      <c r="A3313">
        <v>1148</v>
      </c>
      <c r="B3313">
        <v>1</v>
      </c>
      <c r="C3313">
        <v>82</v>
      </c>
      <c r="D3313">
        <v>1</v>
      </c>
      <c r="E3313">
        <v>659.99</v>
      </c>
      <c r="F3313">
        <v>7.0000000000000007E-2</v>
      </c>
      <c r="G3313">
        <f>(order_items[[#This Row],[quantity]]*order_items[[#This Row],[list_price]]-order_items[[#This Row],[discount]])</f>
        <v>659.92</v>
      </c>
      <c r="H3313" t="str">
        <f>VLOOKUP(I3313, 'categories'!$A$2:$B$1000, 2, FALSE)</f>
        <v>Cruisers Bicycles</v>
      </c>
      <c r="I3313">
        <f>VLOOKUP(C3313, products!$A$2:$D$1000, 4, FALSE)</f>
        <v>3</v>
      </c>
      <c r="J3313" t="str">
        <f>VLOOKUP(D3313, stores!$A$2:$B$1000, 2, FALSE)</f>
        <v>Santa Cruz Bikes</v>
      </c>
      <c r="K3313" t="str">
        <f>VLOOKUP(C:C,products!$A$2:$B$1000,2,)</f>
        <v>Electra Amsterdam Original 3i Ladies' - 2017</v>
      </c>
    </row>
    <row r="3314" spans="1:11" x14ac:dyDescent="0.25">
      <c r="A3314">
        <v>1148</v>
      </c>
      <c r="B3314">
        <v>2</v>
      </c>
      <c r="C3314">
        <v>22</v>
      </c>
      <c r="D3314">
        <v>1</v>
      </c>
      <c r="E3314">
        <v>269.99</v>
      </c>
      <c r="F3314">
        <v>7.0000000000000007E-2</v>
      </c>
      <c r="G3314">
        <f>(order_items[[#This Row],[quantity]]*order_items[[#This Row],[list_price]]-order_items[[#This Row],[discount]])</f>
        <v>269.92</v>
      </c>
      <c r="H3314" t="str">
        <f>VLOOKUP(I3314, 'categories'!$A$2:$B$1000, 2, FALSE)</f>
        <v>Children Bicycles</v>
      </c>
      <c r="I3314">
        <f>VLOOKUP(C3314, products!$A$2:$D$1000, 4, FALSE)</f>
        <v>1</v>
      </c>
      <c r="J3314" t="str">
        <f>VLOOKUP(D3314, stores!$A$2:$B$1000, 2, FALSE)</f>
        <v>Santa Cruz Bikes</v>
      </c>
      <c r="K3314" t="str">
        <f>VLOOKUP(C:C,products!$A$2:$B$1000,2,)</f>
        <v>Electra Girl's Hawaii 1 (16-inch) - 2015/2016</v>
      </c>
    </row>
    <row r="3315" spans="1:11" x14ac:dyDescent="0.25">
      <c r="A3315">
        <v>1148</v>
      </c>
      <c r="B3315">
        <v>3</v>
      </c>
      <c r="C3315">
        <v>77</v>
      </c>
      <c r="D3315">
        <v>2</v>
      </c>
      <c r="E3315">
        <v>799.99</v>
      </c>
      <c r="F3315">
        <v>0.05</v>
      </c>
      <c r="G3315">
        <f>(order_items[[#This Row],[quantity]]*order_items[[#This Row],[list_price]]-order_items[[#This Row],[discount]])</f>
        <v>1599.93</v>
      </c>
      <c r="H3315" t="str">
        <f>VLOOKUP(I3315, 'categories'!$A$2:$B$1000, 2, FALSE)</f>
        <v>Cruisers Bicycles</v>
      </c>
      <c r="I3315">
        <f>VLOOKUP(C3315, products!$A$2:$D$1000, 4, FALSE)</f>
        <v>3</v>
      </c>
      <c r="J3315" t="str">
        <f>VLOOKUP(D3315, stores!$A$2:$B$1000, 2, FALSE)</f>
        <v>Baldwin Bikes</v>
      </c>
      <c r="K3315" t="str">
        <f>VLOOKUP(C:C,products!$A$2:$B$1000,2,)</f>
        <v>Electra Glam Punk 3i Ladies' - 2017</v>
      </c>
    </row>
    <row r="3316" spans="1:11" x14ac:dyDescent="0.25">
      <c r="A3316">
        <v>1148</v>
      </c>
      <c r="B3316">
        <v>4</v>
      </c>
      <c r="C3316">
        <v>94</v>
      </c>
      <c r="D3316">
        <v>2</v>
      </c>
      <c r="E3316">
        <v>249.99</v>
      </c>
      <c r="F3316">
        <v>0.1</v>
      </c>
      <c r="G3316">
        <f>(order_items[[#This Row],[quantity]]*order_items[[#This Row],[list_price]]-order_items[[#This Row],[discount]])</f>
        <v>499.88</v>
      </c>
      <c r="H3316" t="str">
        <f>VLOOKUP(I3316, 'categories'!$A$2:$B$1000, 2, FALSE)</f>
        <v>Children Bicycles</v>
      </c>
      <c r="I3316">
        <f>VLOOKUP(C3316, products!$A$2:$D$1000, 4, FALSE)</f>
        <v>1</v>
      </c>
      <c r="J3316" t="str">
        <f>VLOOKUP(D3316, stores!$A$2:$B$1000, 2, FALSE)</f>
        <v>Baldwin Bikes</v>
      </c>
      <c r="K3316" t="str">
        <f>VLOOKUP(C:C,products!$A$2:$B$1000,2,)</f>
        <v>Haro Shredder Pro 20 - 2017</v>
      </c>
    </row>
    <row r="3317" spans="1:11" x14ac:dyDescent="0.25">
      <c r="A3317">
        <v>1149</v>
      </c>
      <c r="B3317">
        <v>1</v>
      </c>
      <c r="C3317">
        <v>98</v>
      </c>
      <c r="D3317">
        <v>2</v>
      </c>
      <c r="E3317">
        <v>489.99</v>
      </c>
      <c r="F3317">
        <v>7.0000000000000007E-2</v>
      </c>
      <c r="G3317">
        <f>(order_items[[#This Row],[quantity]]*order_items[[#This Row],[list_price]]-order_items[[#This Row],[discount]])</f>
        <v>979.91</v>
      </c>
      <c r="H3317" t="str">
        <f>VLOOKUP(I3317, 'categories'!$A$2:$B$1000, 2, FALSE)</f>
        <v>Children Bicycles</v>
      </c>
      <c r="I3317">
        <f>VLOOKUP(C3317, products!$A$2:$D$1000, 4, FALSE)</f>
        <v>1</v>
      </c>
      <c r="J3317" t="str">
        <f>VLOOKUP(D3317, stores!$A$2:$B$1000, 2, FALSE)</f>
        <v>Baldwin Bikes</v>
      </c>
      <c r="K3317" t="str">
        <f>VLOOKUP(C:C,products!$A$2:$B$1000,2,)</f>
        <v>Electra Straight 8 3i (20-inch) - Boy's - 2017</v>
      </c>
    </row>
    <row r="3318" spans="1:11" x14ac:dyDescent="0.25">
      <c r="A3318">
        <v>1149</v>
      </c>
      <c r="B3318">
        <v>2</v>
      </c>
      <c r="C3318">
        <v>48</v>
      </c>
      <c r="D3318">
        <v>1</v>
      </c>
      <c r="E3318">
        <v>1499.99</v>
      </c>
      <c r="F3318">
        <v>0.05</v>
      </c>
      <c r="G3318">
        <f>(order_items[[#This Row],[quantity]]*order_items[[#This Row],[list_price]]-order_items[[#This Row],[discount]])</f>
        <v>1499.94</v>
      </c>
      <c r="H3318" t="str">
        <f>VLOOKUP(I3318, 'categories'!$A$2:$B$1000, 2, FALSE)</f>
        <v>Road Bikes</v>
      </c>
      <c r="I3318">
        <f>VLOOKUP(C3318, products!$A$2:$D$1000, 4, FALSE)</f>
        <v>7</v>
      </c>
      <c r="J3318" t="str">
        <f>VLOOKUP(D3318, stores!$A$2:$B$1000, 2, FALSE)</f>
        <v>Santa Cruz Bikes</v>
      </c>
      <c r="K3318" t="str">
        <f>VLOOKUP(C:C,products!$A$2:$B$1000,2,)</f>
        <v>Trek Emonda S 4 - 2017</v>
      </c>
    </row>
    <row r="3319" spans="1:11" x14ac:dyDescent="0.25">
      <c r="A3319">
        <v>1149</v>
      </c>
      <c r="B3319">
        <v>3</v>
      </c>
      <c r="C3319">
        <v>58</v>
      </c>
      <c r="D3319">
        <v>1</v>
      </c>
      <c r="E3319">
        <v>4999.99</v>
      </c>
      <c r="F3319">
        <v>0.05</v>
      </c>
      <c r="G3319">
        <f>(order_items[[#This Row],[quantity]]*order_items[[#This Row],[list_price]]-order_items[[#This Row],[discount]])</f>
        <v>4999.9399999999996</v>
      </c>
      <c r="H3319" t="str">
        <f>VLOOKUP(I3319, 'categories'!$A$2:$B$1000, 2, FALSE)</f>
        <v>Road Bikes</v>
      </c>
      <c r="I3319">
        <f>VLOOKUP(C3319, products!$A$2:$D$1000, 4, FALSE)</f>
        <v>7</v>
      </c>
      <c r="J3319" t="str">
        <f>VLOOKUP(D3319, stores!$A$2:$B$1000, 2, FALSE)</f>
        <v>Santa Cruz Bikes</v>
      </c>
      <c r="K3319" t="str">
        <f>VLOOKUP(C:C,products!$A$2:$B$1000,2,)</f>
        <v>Trek Madone 9.2 - 2017</v>
      </c>
    </row>
    <row r="3320" spans="1:11" x14ac:dyDescent="0.25">
      <c r="A3320">
        <v>1149</v>
      </c>
      <c r="B3320">
        <v>4</v>
      </c>
      <c r="C3320">
        <v>85</v>
      </c>
      <c r="D3320">
        <v>1</v>
      </c>
      <c r="E3320">
        <v>329.99</v>
      </c>
      <c r="F3320">
        <v>0.2</v>
      </c>
      <c r="G3320">
        <f>(order_items[[#This Row],[quantity]]*order_items[[#This Row],[list_price]]-order_items[[#This Row],[discount]])</f>
        <v>329.79</v>
      </c>
      <c r="H3320" t="str">
        <f>VLOOKUP(I3320, 'categories'!$A$2:$B$1000, 2, FALSE)</f>
        <v>Children Bicycles</v>
      </c>
      <c r="I3320">
        <f>VLOOKUP(C3320, products!$A$2:$D$1000, 4, FALSE)</f>
        <v>1</v>
      </c>
      <c r="J3320" t="str">
        <f>VLOOKUP(D3320, stores!$A$2:$B$1000, 2, FALSE)</f>
        <v>Santa Cruz Bikes</v>
      </c>
      <c r="K3320" t="str">
        <f>VLOOKUP(C:C,products!$A$2:$B$1000,2,)</f>
        <v>Haro Downtown 16 - 2017</v>
      </c>
    </row>
    <row r="3321" spans="1:11" x14ac:dyDescent="0.25">
      <c r="A3321">
        <v>1149</v>
      </c>
      <c r="B3321">
        <v>5</v>
      </c>
      <c r="C3321">
        <v>94</v>
      </c>
      <c r="D3321">
        <v>1</v>
      </c>
      <c r="E3321">
        <v>249.99</v>
      </c>
      <c r="F3321">
        <v>0.1</v>
      </c>
      <c r="G3321">
        <f>(order_items[[#This Row],[quantity]]*order_items[[#This Row],[list_price]]-order_items[[#This Row],[discount]])</f>
        <v>249.89000000000001</v>
      </c>
      <c r="H3321" t="str">
        <f>VLOOKUP(I3321, 'categories'!$A$2:$B$1000, 2, FALSE)</f>
        <v>Children Bicycles</v>
      </c>
      <c r="I3321">
        <f>VLOOKUP(C3321, products!$A$2:$D$1000, 4, FALSE)</f>
        <v>1</v>
      </c>
      <c r="J3321" t="str">
        <f>VLOOKUP(D3321, stores!$A$2:$B$1000, 2, FALSE)</f>
        <v>Santa Cruz Bikes</v>
      </c>
      <c r="K3321" t="str">
        <f>VLOOKUP(C:C,products!$A$2:$B$1000,2,)</f>
        <v>Haro Shredder Pro 20 - 2017</v>
      </c>
    </row>
    <row r="3322" spans="1:11" x14ac:dyDescent="0.25">
      <c r="A3322">
        <v>1150</v>
      </c>
      <c r="B3322">
        <v>1</v>
      </c>
      <c r="C3322">
        <v>29</v>
      </c>
      <c r="D3322">
        <v>1</v>
      </c>
      <c r="E3322">
        <v>999.99</v>
      </c>
      <c r="F3322">
        <v>0.05</v>
      </c>
      <c r="G3322">
        <f>(order_items[[#This Row],[quantity]]*order_items[[#This Row],[list_price]]-order_items[[#This Row],[discount]])</f>
        <v>999.94</v>
      </c>
      <c r="H3322" t="str">
        <f>VLOOKUP(I3322, 'categories'!$A$2:$B$1000, 2, FALSE)</f>
        <v>Mountain Bikes</v>
      </c>
      <c r="I3322">
        <f>VLOOKUP(C3322, products!$A$2:$D$1000, 4, FALSE)</f>
        <v>6</v>
      </c>
      <c r="J3322" t="str">
        <f>VLOOKUP(D3322, stores!$A$2:$B$1000, 2, FALSE)</f>
        <v>Santa Cruz Bikes</v>
      </c>
      <c r="K3322" t="str">
        <f>VLOOKUP(C:C,products!$A$2:$B$1000,2,)</f>
        <v>Trek X-Caliber 8 - 2017</v>
      </c>
    </row>
    <row r="3323" spans="1:11" x14ac:dyDescent="0.25">
      <c r="A3323">
        <v>1150</v>
      </c>
      <c r="B3323">
        <v>2</v>
      </c>
      <c r="C3323">
        <v>91</v>
      </c>
      <c r="D3323">
        <v>1</v>
      </c>
      <c r="E3323">
        <v>349.99</v>
      </c>
      <c r="F3323">
        <v>0.05</v>
      </c>
      <c r="G3323">
        <f>(order_items[[#This Row],[quantity]]*order_items[[#This Row],[list_price]]-order_items[[#This Row],[discount]])</f>
        <v>349.94</v>
      </c>
      <c r="H3323" t="str">
        <f>VLOOKUP(I3323, 'categories'!$A$2:$B$1000, 2, FALSE)</f>
        <v>Children Bicycles</v>
      </c>
      <c r="I3323">
        <f>VLOOKUP(C3323, products!$A$2:$D$1000, 4, FALSE)</f>
        <v>1</v>
      </c>
      <c r="J3323" t="str">
        <f>VLOOKUP(D3323, stores!$A$2:$B$1000, 2, FALSE)</f>
        <v>Santa Cruz Bikes</v>
      </c>
      <c r="K3323" t="str">
        <f>VLOOKUP(C:C,products!$A$2:$B$1000,2,)</f>
        <v>Trek Precaliber 24 (21-Speed) - Girls - 2017</v>
      </c>
    </row>
    <row r="3324" spans="1:11" x14ac:dyDescent="0.25">
      <c r="A3324">
        <v>1150</v>
      </c>
      <c r="B3324">
        <v>3</v>
      </c>
      <c r="C3324">
        <v>104</v>
      </c>
      <c r="D3324">
        <v>2</v>
      </c>
      <c r="E3324">
        <v>481.99</v>
      </c>
      <c r="F3324">
        <v>7.0000000000000007E-2</v>
      </c>
      <c r="G3324">
        <f>(order_items[[#This Row],[quantity]]*order_items[[#This Row],[list_price]]-order_items[[#This Row],[discount]])</f>
        <v>963.91</v>
      </c>
      <c r="H3324" t="str">
        <f>VLOOKUP(I3324, 'categories'!$A$2:$B$1000, 2, FALSE)</f>
        <v>Comfort Bicycles</v>
      </c>
      <c r="I3324">
        <f>VLOOKUP(C3324, products!$A$2:$D$1000, 4, FALSE)</f>
        <v>2</v>
      </c>
      <c r="J3324" t="str">
        <f>VLOOKUP(D3324, stores!$A$2:$B$1000, 2, FALSE)</f>
        <v>Baldwin Bikes</v>
      </c>
      <c r="K3324" t="str">
        <f>VLOOKUP(C:C,products!$A$2:$B$1000,2,)</f>
        <v>Sun Bicycles Streamway - 2017</v>
      </c>
    </row>
    <row r="3325" spans="1:11" x14ac:dyDescent="0.25">
      <c r="A3325">
        <v>1150</v>
      </c>
      <c r="B3325">
        <v>4</v>
      </c>
      <c r="C3325">
        <v>21</v>
      </c>
      <c r="D3325">
        <v>2</v>
      </c>
      <c r="E3325">
        <v>269.99</v>
      </c>
      <c r="F3325">
        <v>0.1</v>
      </c>
      <c r="G3325">
        <f>(order_items[[#This Row],[quantity]]*order_items[[#This Row],[list_price]]-order_items[[#This Row],[discount]])</f>
        <v>539.88</v>
      </c>
      <c r="H3325" t="str">
        <f>VLOOKUP(I3325, 'categories'!$A$2:$B$1000, 2, FALSE)</f>
        <v>Children Bicycles</v>
      </c>
      <c r="I3325">
        <f>VLOOKUP(C3325, products!$A$2:$D$1000, 4, FALSE)</f>
        <v>1</v>
      </c>
      <c r="J3325" t="str">
        <f>VLOOKUP(D3325, stores!$A$2:$B$1000, 2, FALSE)</f>
        <v>Baldwin Bikes</v>
      </c>
      <c r="K3325" t="str">
        <f>VLOOKUP(C:C,products!$A$2:$B$1000,2,)</f>
        <v>Electra Cruiser 1 (24-Inch) - 2016</v>
      </c>
    </row>
    <row r="3326" spans="1:11" x14ac:dyDescent="0.25">
      <c r="A3326">
        <v>1151</v>
      </c>
      <c r="B3326">
        <v>1</v>
      </c>
      <c r="C3326">
        <v>30</v>
      </c>
      <c r="D3326">
        <v>2</v>
      </c>
      <c r="E3326">
        <v>999.99</v>
      </c>
      <c r="F3326">
        <v>0.05</v>
      </c>
      <c r="G3326">
        <f>(order_items[[#This Row],[quantity]]*order_items[[#This Row],[list_price]]-order_items[[#This Row],[discount]])</f>
        <v>1999.93</v>
      </c>
      <c r="H3326" t="str">
        <f>VLOOKUP(I3326, 'categories'!$A$2:$B$1000, 2, FALSE)</f>
        <v>Mountain Bikes</v>
      </c>
      <c r="I3326">
        <f>VLOOKUP(C3326, products!$A$2:$D$1000, 4, FALSE)</f>
        <v>6</v>
      </c>
      <c r="J3326" t="str">
        <f>VLOOKUP(D3326, stores!$A$2:$B$1000, 2, FALSE)</f>
        <v>Baldwin Bikes</v>
      </c>
      <c r="K3326" t="str">
        <f>VLOOKUP(C:C,products!$A$2:$B$1000,2,)</f>
        <v>Surly Ice Cream Truck Frameset - 2017</v>
      </c>
    </row>
    <row r="3327" spans="1:11" x14ac:dyDescent="0.25">
      <c r="A3327">
        <v>1152</v>
      </c>
      <c r="B3327">
        <v>1</v>
      </c>
      <c r="C3327">
        <v>58</v>
      </c>
      <c r="D3327">
        <v>1</v>
      </c>
      <c r="E3327">
        <v>4999.99</v>
      </c>
      <c r="F3327">
        <v>7.0000000000000007E-2</v>
      </c>
      <c r="G3327">
        <f>(order_items[[#This Row],[quantity]]*order_items[[#This Row],[list_price]]-order_items[[#This Row],[discount]])</f>
        <v>4999.92</v>
      </c>
      <c r="H3327" t="str">
        <f>VLOOKUP(I3327, 'categories'!$A$2:$B$1000, 2, FALSE)</f>
        <v>Road Bikes</v>
      </c>
      <c r="I3327">
        <f>VLOOKUP(C3327, products!$A$2:$D$1000, 4, FALSE)</f>
        <v>7</v>
      </c>
      <c r="J3327" t="str">
        <f>VLOOKUP(D3327, stores!$A$2:$B$1000, 2, FALSE)</f>
        <v>Santa Cruz Bikes</v>
      </c>
      <c r="K3327" t="str">
        <f>VLOOKUP(C:C,products!$A$2:$B$1000,2,)</f>
        <v>Trek Madone 9.2 - 2017</v>
      </c>
    </row>
    <row r="3328" spans="1:11" x14ac:dyDescent="0.25">
      <c r="A3328">
        <v>1152</v>
      </c>
      <c r="B3328">
        <v>2</v>
      </c>
      <c r="C3328">
        <v>91</v>
      </c>
      <c r="D3328">
        <v>2</v>
      </c>
      <c r="E3328">
        <v>349.99</v>
      </c>
      <c r="F3328">
        <v>0.2</v>
      </c>
      <c r="G3328">
        <f>(order_items[[#This Row],[quantity]]*order_items[[#This Row],[list_price]]-order_items[[#This Row],[discount]])</f>
        <v>699.78</v>
      </c>
      <c r="H3328" t="str">
        <f>VLOOKUP(I3328, 'categories'!$A$2:$B$1000, 2, FALSE)</f>
        <v>Children Bicycles</v>
      </c>
      <c r="I3328">
        <f>VLOOKUP(C3328, products!$A$2:$D$1000, 4, FALSE)</f>
        <v>1</v>
      </c>
      <c r="J3328" t="str">
        <f>VLOOKUP(D3328, stores!$A$2:$B$1000, 2, FALSE)</f>
        <v>Baldwin Bikes</v>
      </c>
      <c r="K3328" t="str">
        <f>VLOOKUP(C:C,products!$A$2:$B$1000,2,)</f>
        <v>Trek Precaliber 24 (21-Speed) - Girls - 2017</v>
      </c>
    </row>
    <row r="3329" spans="1:11" x14ac:dyDescent="0.25">
      <c r="A3329">
        <v>1152</v>
      </c>
      <c r="B3329">
        <v>3</v>
      </c>
      <c r="C3329">
        <v>24</v>
      </c>
      <c r="D3329">
        <v>1</v>
      </c>
      <c r="E3329">
        <v>549.99</v>
      </c>
      <c r="F3329">
        <v>0.05</v>
      </c>
      <c r="G3329">
        <f>(order_items[[#This Row],[quantity]]*order_items[[#This Row],[list_price]]-order_items[[#This Row],[discount]])</f>
        <v>549.94000000000005</v>
      </c>
      <c r="H3329" t="str">
        <f>VLOOKUP(I3329, 'categories'!$A$2:$B$1000, 2, FALSE)</f>
        <v>Comfort Bicycles</v>
      </c>
      <c r="I3329">
        <f>VLOOKUP(C3329, products!$A$2:$D$1000, 4, FALSE)</f>
        <v>2</v>
      </c>
      <c r="J3329" t="str">
        <f>VLOOKUP(D3329, stores!$A$2:$B$1000, 2, FALSE)</f>
        <v>Santa Cruz Bikes</v>
      </c>
      <c r="K3329" t="str">
        <f>VLOOKUP(C:C,products!$A$2:$B$1000,2,)</f>
        <v>Electra Townie Original 21D - 2016</v>
      </c>
    </row>
    <row r="3330" spans="1:11" x14ac:dyDescent="0.25">
      <c r="A3330">
        <v>1153</v>
      </c>
      <c r="B3330">
        <v>1</v>
      </c>
      <c r="C3330">
        <v>103</v>
      </c>
      <c r="D3330">
        <v>1</v>
      </c>
      <c r="E3330">
        <v>551.99</v>
      </c>
      <c r="F3330">
        <v>0.1</v>
      </c>
      <c r="G3330">
        <f>(order_items[[#This Row],[quantity]]*order_items[[#This Row],[list_price]]-order_items[[#This Row],[discount]])</f>
        <v>551.89</v>
      </c>
      <c r="H3330" t="str">
        <f>VLOOKUP(I3330, 'categories'!$A$2:$B$1000, 2, FALSE)</f>
        <v>Comfort Bicycles</v>
      </c>
      <c r="I3330">
        <f>VLOOKUP(C3330, products!$A$2:$D$1000, 4, FALSE)</f>
        <v>2</v>
      </c>
      <c r="J3330" t="str">
        <f>VLOOKUP(D3330, stores!$A$2:$B$1000, 2, FALSE)</f>
        <v>Santa Cruz Bikes</v>
      </c>
      <c r="K3330" t="str">
        <f>VLOOKUP(C:C,products!$A$2:$B$1000,2,)</f>
        <v>Sun Bicycles Streamway 3 - 2017</v>
      </c>
    </row>
    <row r="3331" spans="1:11" x14ac:dyDescent="0.25">
      <c r="A3331">
        <v>1153</v>
      </c>
      <c r="B3331">
        <v>2</v>
      </c>
      <c r="C3331">
        <v>6</v>
      </c>
      <c r="D3331">
        <v>2</v>
      </c>
      <c r="E3331">
        <v>469.99</v>
      </c>
      <c r="F3331">
        <v>0.05</v>
      </c>
      <c r="G3331">
        <f>(order_items[[#This Row],[quantity]]*order_items[[#This Row],[list_price]]-order_items[[#This Row],[discount]])</f>
        <v>939.93000000000006</v>
      </c>
      <c r="H3331" t="str">
        <f>VLOOKUP(I3331, 'categories'!$A$2:$B$1000, 2, FALSE)</f>
        <v>Mountain Bikes</v>
      </c>
      <c r="I3331">
        <f>VLOOKUP(C3331, products!$A$2:$D$1000, 4, FALSE)</f>
        <v>6</v>
      </c>
      <c r="J3331" t="str">
        <f>VLOOKUP(D3331, stores!$A$2:$B$1000, 2, FALSE)</f>
        <v>Baldwin Bikes</v>
      </c>
      <c r="K3331" t="str">
        <f>VLOOKUP(C:C,products!$A$2:$B$1000,2,)</f>
        <v>Surly Ice Cream Truck Frameset - 2016</v>
      </c>
    </row>
    <row r="3332" spans="1:11" x14ac:dyDescent="0.25">
      <c r="A3332">
        <v>1154</v>
      </c>
      <c r="B3332">
        <v>1</v>
      </c>
      <c r="C3332">
        <v>17</v>
      </c>
      <c r="D3332">
        <v>1</v>
      </c>
      <c r="E3332">
        <v>429</v>
      </c>
      <c r="F3332">
        <v>0.2</v>
      </c>
      <c r="G3332">
        <f>(order_items[[#This Row],[quantity]]*order_items[[#This Row],[list_price]]-order_items[[#This Row],[discount]])</f>
        <v>428.8</v>
      </c>
      <c r="H3332" t="str">
        <f>VLOOKUP(I3332, 'categories'!$A$2:$B$1000, 2, FALSE)</f>
        <v>Cruisers Bicycles</v>
      </c>
      <c r="I3332">
        <f>VLOOKUP(C3332, products!$A$2:$D$1000, 4, FALSE)</f>
        <v>3</v>
      </c>
      <c r="J3332" t="str">
        <f>VLOOKUP(D3332, stores!$A$2:$B$1000, 2, FALSE)</f>
        <v>Santa Cruz Bikes</v>
      </c>
      <c r="K3332" t="str">
        <f>VLOOKUP(C:C,products!$A$2:$B$1000,2,)</f>
        <v>Pure Cycles Vine 8-Speed - 2016</v>
      </c>
    </row>
    <row r="3333" spans="1:11" x14ac:dyDescent="0.25">
      <c r="A3333">
        <v>1154</v>
      </c>
      <c r="B3333">
        <v>2</v>
      </c>
      <c r="C3333">
        <v>60</v>
      </c>
      <c r="D3333">
        <v>1</v>
      </c>
      <c r="E3333">
        <v>1559.99</v>
      </c>
      <c r="F3333">
        <v>7.0000000000000007E-2</v>
      </c>
      <c r="G3333">
        <f>(order_items[[#This Row],[quantity]]*order_items[[#This Row],[list_price]]-order_items[[#This Row],[discount]])</f>
        <v>1559.92</v>
      </c>
      <c r="H3333" t="str">
        <f>VLOOKUP(I3333, 'categories'!$A$2:$B$1000, 2, FALSE)</f>
        <v>Electric Bikes</v>
      </c>
      <c r="I3333">
        <f>VLOOKUP(C3333, products!$A$2:$D$1000, 4, FALSE)</f>
        <v>5</v>
      </c>
      <c r="J3333" t="str">
        <f>VLOOKUP(D3333, stores!$A$2:$B$1000, 2, FALSE)</f>
        <v>Santa Cruz Bikes</v>
      </c>
      <c r="K3333" t="str">
        <f>VLOOKUP(C:C,products!$A$2:$B$1000,2,)</f>
        <v>Sun Bicycles ElectroLite - 2017</v>
      </c>
    </row>
    <row r="3334" spans="1:11" x14ac:dyDescent="0.25">
      <c r="A3334">
        <v>1154</v>
      </c>
      <c r="B3334">
        <v>3</v>
      </c>
      <c r="C3334">
        <v>67</v>
      </c>
      <c r="D3334">
        <v>2</v>
      </c>
      <c r="E3334">
        <v>250.99</v>
      </c>
      <c r="F3334">
        <v>0.2</v>
      </c>
      <c r="G3334">
        <f>(order_items[[#This Row],[quantity]]*order_items[[#This Row],[list_price]]-order_items[[#This Row],[discount]])</f>
        <v>501.78000000000003</v>
      </c>
      <c r="H3334" t="str">
        <f>VLOOKUP(I3334, 'categories'!$A$2:$B$1000, 2, FALSE)</f>
        <v>Cruisers Bicycles</v>
      </c>
      <c r="I3334">
        <f>VLOOKUP(C3334, products!$A$2:$D$1000, 4, FALSE)</f>
        <v>3</v>
      </c>
      <c r="J3334" t="str">
        <f>VLOOKUP(D3334, stores!$A$2:$B$1000, 2, FALSE)</f>
        <v>Baldwin Bikes</v>
      </c>
      <c r="K3334" t="str">
        <f>VLOOKUP(C:C,products!$A$2:$B$1000,2,)</f>
        <v>Sun Bicycles Revolutions 24 - Girl's - 2017</v>
      </c>
    </row>
    <row r="3335" spans="1:11" x14ac:dyDescent="0.25">
      <c r="A3335">
        <v>1155</v>
      </c>
      <c r="B3335">
        <v>1</v>
      </c>
      <c r="C3335">
        <v>68</v>
      </c>
      <c r="D3335">
        <v>2</v>
      </c>
      <c r="E3335">
        <v>449.99</v>
      </c>
      <c r="F3335">
        <v>0.05</v>
      </c>
      <c r="G3335">
        <f>(order_items[[#This Row],[quantity]]*order_items[[#This Row],[list_price]]-order_items[[#This Row],[discount]])</f>
        <v>899.93000000000006</v>
      </c>
      <c r="H3335" t="str">
        <f>VLOOKUP(I3335, 'categories'!$A$2:$B$1000, 2, FALSE)</f>
        <v>Cruisers Bicycles</v>
      </c>
      <c r="I3335">
        <f>VLOOKUP(C3335, products!$A$2:$D$1000, 4, FALSE)</f>
        <v>3</v>
      </c>
      <c r="J3335" t="str">
        <f>VLOOKUP(D3335, stores!$A$2:$B$1000, 2, FALSE)</f>
        <v>Baldwin Bikes</v>
      </c>
      <c r="K3335" t="str">
        <f>VLOOKUP(C:C,products!$A$2:$B$1000,2,)</f>
        <v>Sun Bicycles Cruz 3 - 2017</v>
      </c>
    </row>
    <row r="3336" spans="1:11" x14ac:dyDescent="0.25">
      <c r="A3336">
        <v>1155</v>
      </c>
      <c r="B3336">
        <v>2</v>
      </c>
      <c r="C3336">
        <v>6</v>
      </c>
      <c r="D3336">
        <v>2</v>
      </c>
      <c r="E3336">
        <v>469.99</v>
      </c>
      <c r="F3336">
        <v>0.1</v>
      </c>
      <c r="G3336">
        <f>(order_items[[#This Row],[quantity]]*order_items[[#This Row],[list_price]]-order_items[[#This Row],[discount]])</f>
        <v>939.88</v>
      </c>
      <c r="H3336" t="str">
        <f>VLOOKUP(I3336, 'categories'!$A$2:$B$1000, 2, FALSE)</f>
        <v>Mountain Bikes</v>
      </c>
      <c r="I3336">
        <f>VLOOKUP(C3336, products!$A$2:$D$1000, 4, FALSE)</f>
        <v>6</v>
      </c>
      <c r="J3336" t="str">
        <f>VLOOKUP(D3336, stores!$A$2:$B$1000, 2, FALSE)</f>
        <v>Baldwin Bikes</v>
      </c>
      <c r="K3336" t="str">
        <f>VLOOKUP(C:C,products!$A$2:$B$1000,2,)</f>
        <v>Surly Ice Cream Truck Frameset - 2016</v>
      </c>
    </row>
    <row r="3337" spans="1:11" x14ac:dyDescent="0.25">
      <c r="A3337">
        <v>1155</v>
      </c>
      <c r="B3337">
        <v>3</v>
      </c>
      <c r="C3337">
        <v>35</v>
      </c>
      <c r="D3337">
        <v>1</v>
      </c>
      <c r="E3337">
        <v>832.99</v>
      </c>
      <c r="F3337">
        <v>7.0000000000000007E-2</v>
      </c>
      <c r="G3337">
        <f>(order_items[[#This Row],[quantity]]*order_items[[#This Row],[list_price]]-order_items[[#This Row],[discount]])</f>
        <v>832.92</v>
      </c>
      <c r="H3337" t="str">
        <f>VLOOKUP(I3337, 'categories'!$A$2:$B$1000, 2, FALSE)</f>
        <v>Mountain Bikes</v>
      </c>
      <c r="I3337">
        <f>VLOOKUP(C3337, products!$A$2:$D$1000, 4, FALSE)</f>
        <v>6</v>
      </c>
      <c r="J3337" t="str">
        <f>VLOOKUP(D3337, stores!$A$2:$B$1000, 2, FALSE)</f>
        <v>Santa Cruz Bikes</v>
      </c>
      <c r="K3337" t="str">
        <f>VLOOKUP(C:C,products!$A$2:$B$1000,2,)</f>
        <v>Sun Bicycles Spider 3i - 2017</v>
      </c>
    </row>
    <row r="3338" spans="1:11" x14ac:dyDescent="0.25">
      <c r="A3338">
        <v>1155</v>
      </c>
      <c r="B3338">
        <v>4</v>
      </c>
      <c r="C3338">
        <v>77</v>
      </c>
      <c r="D3338">
        <v>2</v>
      </c>
      <c r="E3338">
        <v>799.99</v>
      </c>
      <c r="F3338">
        <v>0.05</v>
      </c>
      <c r="G3338">
        <f>(order_items[[#This Row],[quantity]]*order_items[[#This Row],[list_price]]-order_items[[#This Row],[discount]])</f>
        <v>1599.93</v>
      </c>
      <c r="H3338" t="str">
        <f>VLOOKUP(I3338, 'categories'!$A$2:$B$1000, 2, FALSE)</f>
        <v>Cruisers Bicycles</v>
      </c>
      <c r="I3338">
        <f>VLOOKUP(C3338, products!$A$2:$D$1000, 4, FALSE)</f>
        <v>3</v>
      </c>
      <c r="J3338" t="str">
        <f>VLOOKUP(D3338, stores!$A$2:$B$1000, 2, FALSE)</f>
        <v>Baldwin Bikes</v>
      </c>
      <c r="K3338" t="str">
        <f>VLOOKUP(C:C,products!$A$2:$B$1000,2,)</f>
        <v>Electra Glam Punk 3i Ladies' - 2017</v>
      </c>
    </row>
    <row r="3339" spans="1:11" x14ac:dyDescent="0.25">
      <c r="A3339">
        <v>1156</v>
      </c>
      <c r="B3339">
        <v>1</v>
      </c>
      <c r="C3339">
        <v>111</v>
      </c>
      <c r="D3339">
        <v>2</v>
      </c>
      <c r="E3339">
        <v>470.99</v>
      </c>
      <c r="F3339">
        <v>0.05</v>
      </c>
      <c r="G3339">
        <f>(order_items[[#This Row],[quantity]]*order_items[[#This Row],[list_price]]-order_items[[#This Row],[discount]])</f>
        <v>941.93000000000006</v>
      </c>
      <c r="H3339" t="str">
        <f>VLOOKUP(I3339, 'categories'!$A$2:$B$1000, 2, FALSE)</f>
        <v>Comfort Bicycles</v>
      </c>
      <c r="I3339">
        <f>VLOOKUP(C3339, products!$A$2:$D$1000, 4, FALSE)</f>
        <v>2</v>
      </c>
      <c r="J3339" t="str">
        <f>VLOOKUP(D3339, stores!$A$2:$B$1000, 2, FALSE)</f>
        <v>Baldwin Bikes</v>
      </c>
      <c r="K3339" t="str">
        <f>VLOOKUP(C:C,products!$A$2:$B$1000,2,)</f>
        <v>Sun Bicycles Drifter 7 - Women's - 2017</v>
      </c>
    </row>
    <row r="3340" spans="1:11" x14ac:dyDescent="0.25">
      <c r="A3340">
        <v>1156</v>
      </c>
      <c r="B3340">
        <v>2</v>
      </c>
      <c r="C3340">
        <v>86</v>
      </c>
      <c r="D3340">
        <v>1</v>
      </c>
      <c r="E3340">
        <v>149.99</v>
      </c>
      <c r="F3340">
        <v>0.05</v>
      </c>
      <c r="G3340">
        <f>(order_items[[#This Row],[quantity]]*order_items[[#This Row],[list_price]]-order_items[[#This Row],[discount]])</f>
        <v>149.94</v>
      </c>
      <c r="H3340" t="str">
        <f>VLOOKUP(I3340, 'categories'!$A$2:$B$1000, 2, FALSE)</f>
        <v>Children Bicycles</v>
      </c>
      <c r="I3340">
        <f>VLOOKUP(C3340, products!$A$2:$D$1000, 4, FALSE)</f>
        <v>1</v>
      </c>
      <c r="J3340" t="str">
        <f>VLOOKUP(D3340, stores!$A$2:$B$1000, 2, FALSE)</f>
        <v>Santa Cruz Bikes</v>
      </c>
      <c r="K3340" t="str">
        <f>VLOOKUP(C:C,products!$A$2:$B$1000,2,)</f>
        <v>Trek Girl's Kickster - 2017</v>
      </c>
    </row>
    <row r="3341" spans="1:11" x14ac:dyDescent="0.25">
      <c r="A3341">
        <v>1157</v>
      </c>
      <c r="B3341">
        <v>1</v>
      </c>
      <c r="C3341">
        <v>20</v>
      </c>
      <c r="D3341">
        <v>1</v>
      </c>
      <c r="E3341">
        <v>599.99</v>
      </c>
      <c r="F3341">
        <v>0.1</v>
      </c>
      <c r="G3341">
        <f>(order_items[[#This Row],[quantity]]*order_items[[#This Row],[list_price]]-order_items[[#This Row],[discount]])</f>
        <v>599.89</v>
      </c>
      <c r="H3341" t="str">
        <f>VLOOKUP(I3341, 'categories'!$A$2:$B$1000, 2, FALSE)</f>
        <v>Cruisers Bicycles</v>
      </c>
      <c r="I3341">
        <f>VLOOKUP(C3341, products!$A$2:$D$1000, 4, FALSE)</f>
        <v>3</v>
      </c>
      <c r="J3341" t="str">
        <f>VLOOKUP(D3341, stores!$A$2:$B$1000, 2, FALSE)</f>
        <v>Santa Cruz Bikes</v>
      </c>
      <c r="K3341" t="str">
        <f>VLOOKUP(C:C,products!$A$2:$B$1000,2,)</f>
        <v>Electra Townie Original 7D EQ - Women's - 2016</v>
      </c>
    </row>
    <row r="3342" spans="1:11" x14ac:dyDescent="0.25">
      <c r="A3342">
        <v>1157</v>
      </c>
      <c r="B3342">
        <v>2</v>
      </c>
      <c r="C3342">
        <v>31</v>
      </c>
      <c r="D3342">
        <v>2</v>
      </c>
      <c r="E3342">
        <v>1632.99</v>
      </c>
      <c r="F3342">
        <v>0.1</v>
      </c>
      <c r="G3342">
        <f>(order_items[[#This Row],[quantity]]*order_items[[#This Row],[list_price]]-order_items[[#This Row],[discount]])</f>
        <v>3265.88</v>
      </c>
      <c r="H3342" t="str">
        <f>VLOOKUP(I3342, 'categories'!$A$2:$B$1000, 2, FALSE)</f>
        <v>Mountain Bikes</v>
      </c>
      <c r="I3342">
        <f>VLOOKUP(C3342, products!$A$2:$D$1000, 4, FALSE)</f>
        <v>6</v>
      </c>
      <c r="J3342" t="str">
        <f>VLOOKUP(D3342, stores!$A$2:$B$1000, 2, FALSE)</f>
        <v>Baldwin Bikes</v>
      </c>
      <c r="K3342" t="str">
        <f>VLOOKUP(C:C,products!$A$2:$B$1000,2,)</f>
        <v>Surly Wednesday - 2017</v>
      </c>
    </row>
    <row r="3343" spans="1:11" x14ac:dyDescent="0.25">
      <c r="A3343">
        <v>1157</v>
      </c>
      <c r="B3343">
        <v>3</v>
      </c>
      <c r="C3343">
        <v>37</v>
      </c>
      <c r="D3343">
        <v>2</v>
      </c>
      <c r="E3343">
        <v>379.99</v>
      </c>
      <c r="F3343">
        <v>0.2</v>
      </c>
      <c r="G3343">
        <f>(order_items[[#This Row],[quantity]]*order_items[[#This Row],[list_price]]-order_items[[#This Row],[discount]])</f>
        <v>759.78</v>
      </c>
      <c r="H3343" t="str">
        <f>VLOOKUP(I3343, 'categories'!$A$2:$B$1000, 2, FALSE)</f>
        <v>Mountain Bikes</v>
      </c>
      <c r="I3343">
        <f>VLOOKUP(C3343, products!$A$2:$D$1000, 4, FALSE)</f>
        <v>6</v>
      </c>
      <c r="J3343" t="str">
        <f>VLOOKUP(D3343, stores!$A$2:$B$1000, 2, FALSE)</f>
        <v>Baldwin Bikes</v>
      </c>
      <c r="K3343" t="str">
        <f>VLOOKUP(C:C,products!$A$2:$B$1000,2,)</f>
        <v>Haro Flightline One ST - 2017</v>
      </c>
    </row>
    <row r="3344" spans="1:11" x14ac:dyDescent="0.25">
      <c r="A3344">
        <v>1157</v>
      </c>
      <c r="B3344">
        <v>4</v>
      </c>
      <c r="C3344">
        <v>41</v>
      </c>
      <c r="D3344">
        <v>1</v>
      </c>
      <c r="E3344">
        <v>1469.99</v>
      </c>
      <c r="F3344">
        <v>7.0000000000000007E-2</v>
      </c>
      <c r="G3344">
        <f>(order_items[[#This Row],[quantity]]*order_items[[#This Row],[list_price]]-order_items[[#This Row],[discount]])</f>
        <v>1469.92</v>
      </c>
      <c r="H3344" t="str">
        <f>VLOOKUP(I3344, 'categories'!$A$2:$B$1000, 2, FALSE)</f>
        <v>Mountain Bikes</v>
      </c>
      <c r="I3344">
        <f>VLOOKUP(C3344, products!$A$2:$D$1000, 4, FALSE)</f>
        <v>6</v>
      </c>
      <c r="J3344" t="str">
        <f>VLOOKUP(D3344, stores!$A$2:$B$1000, 2, FALSE)</f>
        <v>Santa Cruz Bikes</v>
      </c>
      <c r="K3344" t="str">
        <f>VLOOKUP(C:C,products!$A$2:$B$1000,2,)</f>
        <v>Haro Shift R3 - 2017</v>
      </c>
    </row>
    <row r="3345" spans="1:11" x14ac:dyDescent="0.25">
      <c r="A3345">
        <v>1158</v>
      </c>
      <c r="B3345">
        <v>1</v>
      </c>
      <c r="C3345">
        <v>95</v>
      </c>
      <c r="D3345">
        <v>2</v>
      </c>
      <c r="E3345">
        <v>299.99</v>
      </c>
      <c r="F3345">
        <v>0.1</v>
      </c>
      <c r="G3345">
        <f>(order_items[[#This Row],[quantity]]*order_items[[#This Row],[list_price]]-order_items[[#This Row],[discount]])</f>
        <v>599.88</v>
      </c>
      <c r="H3345" t="str">
        <f>VLOOKUP(I3345, 'categories'!$A$2:$B$1000, 2, FALSE)</f>
        <v>Children Bicycles</v>
      </c>
      <c r="I3345">
        <f>VLOOKUP(C3345, products!$A$2:$D$1000, 4, FALSE)</f>
        <v>1</v>
      </c>
      <c r="J3345" t="str">
        <f>VLOOKUP(D3345, stores!$A$2:$B$1000, 2, FALSE)</f>
        <v>Baldwin Bikes</v>
      </c>
      <c r="K3345" t="str">
        <f>VLOOKUP(C:C,products!$A$2:$B$1000,2,)</f>
        <v>Electra Girl's Hawaii 1 16" - 2017</v>
      </c>
    </row>
    <row r="3346" spans="1:11" x14ac:dyDescent="0.25">
      <c r="A3346">
        <v>1158</v>
      </c>
      <c r="B3346">
        <v>2</v>
      </c>
      <c r="C3346">
        <v>74</v>
      </c>
      <c r="D3346">
        <v>1</v>
      </c>
      <c r="E3346">
        <v>439.99</v>
      </c>
      <c r="F3346">
        <v>7.0000000000000007E-2</v>
      </c>
      <c r="G3346">
        <f>(order_items[[#This Row],[quantity]]*order_items[[#This Row],[list_price]]-order_items[[#This Row],[discount]])</f>
        <v>439.92</v>
      </c>
      <c r="H3346" t="str">
        <f>VLOOKUP(I3346, 'categories'!$A$2:$B$1000, 2, FALSE)</f>
        <v>Cruisers Bicycles</v>
      </c>
      <c r="I3346">
        <f>VLOOKUP(C3346, products!$A$2:$D$1000, 4, FALSE)</f>
        <v>3</v>
      </c>
      <c r="J3346" t="str">
        <f>VLOOKUP(D3346, stores!$A$2:$B$1000, 2, FALSE)</f>
        <v>Santa Cruz Bikes</v>
      </c>
      <c r="K3346" t="str">
        <f>VLOOKUP(C:C,products!$A$2:$B$1000,2,)</f>
        <v>Electra Cruiser Lux 1 - 2017</v>
      </c>
    </row>
    <row r="3347" spans="1:11" x14ac:dyDescent="0.25">
      <c r="A3347">
        <v>1159</v>
      </c>
      <c r="B3347">
        <v>1</v>
      </c>
      <c r="C3347">
        <v>12</v>
      </c>
      <c r="D3347">
        <v>2</v>
      </c>
      <c r="E3347">
        <v>549.99</v>
      </c>
      <c r="F3347">
        <v>0.1</v>
      </c>
      <c r="G3347">
        <f>(order_items[[#This Row],[quantity]]*order_items[[#This Row],[list_price]]-order_items[[#This Row],[discount]])</f>
        <v>1099.8800000000001</v>
      </c>
      <c r="H3347" t="str">
        <f>VLOOKUP(I3347, 'categories'!$A$2:$B$1000, 2, FALSE)</f>
        <v>Cruisers Bicycles</v>
      </c>
      <c r="I3347">
        <f>VLOOKUP(C3347, products!$A$2:$D$1000, 4, FALSE)</f>
        <v>3</v>
      </c>
      <c r="J3347" t="str">
        <f>VLOOKUP(D3347, stores!$A$2:$B$1000, 2, FALSE)</f>
        <v>Baldwin Bikes</v>
      </c>
      <c r="K3347" t="str">
        <f>VLOOKUP(C:C,products!$A$2:$B$1000,2,)</f>
        <v>Electra Townie Original 21D - 2016</v>
      </c>
    </row>
    <row r="3348" spans="1:11" x14ac:dyDescent="0.25">
      <c r="A3348">
        <v>1160</v>
      </c>
      <c r="B3348">
        <v>1</v>
      </c>
      <c r="C3348">
        <v>41</v>
      </c>
      <c r="D3348">
        <v>1</v>
      </c>
      <c r="E3348">
        <v>1469.99</v>
      </c>
      <c r="F3348">
        <v>0.1</v>
      </c>
      <c r="G3348">
        <f>(order_items[[#This Row],[quantity]]*order_items[[#This Row],[list_price]]-order_items[[#This Row],[discount]])</f>
        <v>1469.89</v>
      </c>
      <c r="H3348" t="str">
        <f>VLOOKUP(I3348, 'categories'!$A$2:$B$1000, 2, FALSE)</f>
        <v>Mountain Bikes</v>
      </c>
      <c r="I3348">
        <f>VLOOKUP(C3348, products!$A$2:$D$1000, 4, FALSE)</f>
        <v>6</v>
      </c>
      <c r="J3348" t="str">
        <f>VLOOKUP(D3348, stores!$A$2:$B$1000, 2, FALSE)</f>
        <v>Santa Cruz Bikes</v>
      </c>
      <c r="K3348" t="str">
        <f>VLOOKUP(C:C,products!$A$2:$B$1000,2,)</f>
        <v>Haro Shift R3 - 2017</v>
      </c>
    </row>
    <row r="3349" spans="1:11" x14ac:dyDescent="0.25">
      <c r="A3349">
        <v>1160</v>
      </c>
      <c r="B3349">
        <v>2</v>
      </c>
      <c r="C3349">
        <v>9</v>
      </c>
      <c r="D3349">
        <v>1</v>
      </c>
      <c r="E3349">
        <v>2999.99</v>
      </c>
      <c r="F3349">
        <v>0.2</v>
      </c>
      <c r="G3349">
        <f>(order_items[[#This Row],[quantity]]*order_items[[#This Row],[list_price]]-order_items[[#This Row],[discount]])</f>
        <v>2999.79</v>
      </c>
      <c r="H3349" t="str">
        <f>VLOOKUP(I3349, 'categories'!$A$2:$B$1000, 2, FALSE)</f>
        <v>Electric Bikes</v>
      </c>
      <c r="I3349">
        <f>VLOOKUP(C3349, products!$A$2:$D$1000, 4, FALSE)</f>
        <v>5</v>
      </c>
      <c r="J3349" t="str">
        <f>VLOOKUP(D3349, stores!$A$2:$B$1000, 2, FALSE)</f>
        <v>Santa Cruz Bikes</v>
      </c>
      <c r="K3349" t="str">
        <f>VLOOKUP(C:C,products!$A$2:$B$1000,2,)</f>
        <v>Trek Conduit+ - 2016</v>
      </c>
    </row>
    <row r="3350" spans="1:11" x14ac:dyDescent="0.25">
      <c r="A3350">
        <v>1161</v>
      </c>
      <c r="B3350">
        <v>1</v>
      </c>
      <c r="C3350">
        <v>71</v>
      </c>
      <c r="D3350">
        <v>2</v>
      </c>
      <c r="E3350">
        <v>416.99</v>
      </c>
      <c r="F3350">
        <v>0.1</v>
      </c>
      <c r="G3350">
        <f>(order_items[[#This Row],[quantity]]*order_items[[#This Row],[list_price]]-order_items[[#This Row],[discount]])</f>
        <v>833.88</v>
      </c>
      <c r="H3350" t="str">
        <f>VLOOKUP(I3350, 'categories'!$A$2:$B$1000, 2, FALSE)</f>
        <v>Cruisers Bicycles</v>
      </c>
      <c r="I3350">
        <f>VLOOKUP(C3350, products!$A$2:$D$1000, 4, FALSE)</f>
        <v>3</v>
      </c>
      <c r="J3350" t="str">
        <f>VLOOKUP(D3350, stores!$A$2:$B$1000, 2, FALSE)</f>
        <v>Baldwin Bikes</v>
      </c>
      <c r="K3350" t="str">
        <f>VLOOKUP(C:C,products!$A$2:$B$1000,2,)</f>
        <v>Sun Bicycles Atlas X-Type - 2017</v>
      </c>
    </row>
    <row r="3351" spans="1:11" x14ac:dyDescent="0.25">
      <c r="A3351">
        <v>1161</v>
      </c>
      <c r="B3351">
        <v>2</v>
      </c>
      <c r="C3351">
        <v>38</v>
      </c>
      <c r="D3351">
        <v>1</v>
      </c>
      <c r="E3351">
        <v>549.99</v>
      </c>
      <c r="F3351">
        <v>7.0000000000000007E-2</v>
      </c>
      <c r="G3351">
        <f>(order_items[[#This Row],[quantity]]*order_items[[#This Row],[list_price]]-order_items[[#This Row],[discount]])</f>
        <v>549.91999999999996</v>
      </c>
      <c r="H3351" t="str">
        <f>VLOOKUP(I3351, 'categories'!$A$2:$B$1000, 2, FALSE)</f>
        <v>Mountain Bikes</v>
      </c>
      <c r="I3351">
        <f>VLOOKUP(C3351, products!$A$2:$D$1000, 4, FALSE)</f>
        <v>6</v>
      </c>
      <c r="J3351" t="str">
        <f>VLOOKUP(D3351, stores!$A$2:$B$1000, 2, FALSE)</f>
        <v>Santa Cruz Bikes</v>
      </c>
      <c r="K3351" t="str">
        <f>VLOOKUP(C:C,products!$A$2:$B$1000,2,)</f>
        <v>Haro Flightline Two 26 Plus - 2017</v>
      </c>
    </row>
    <row r="3352" spans="1:11" x14ac:dyDescent="0.25">
      <c r="A3352">
        <v>1161</v>
      </c>
      <c r="B3352">
        <v>3</v>
      </c>
      <c r="C3352">
        <v>22</v>
      </c>
      <c r="D3352">
        <v>1</v>
      </c>
      <c r="E3352">
        <v>269.99</v>
      </c>
      <c r="F3352">
        <v>0.2</v>
      </c>
      <c r="G3352">
        <f>(order_items[[#This Row],[quantity]]*order_items[[#This Row],[list_price]]-order_items[[#This Row],[discount]])</f>
        <v>269.79000000000002</v>
      </c>
      <c r="H3352" t="str">
        <f>VLOOKUP(I3352, 'categories'!$A$2:$B$1000, 2, FALSE)</f>
        <v>Children Bicycles</v>
      </c>
      <c r="I3352">
        <f>VLOOKUP(C3352, products!$A$2:$D$1000, 4, FALSE)</f>
        <v>1</v>
      </c>
      <c r="J3352" t="str">
        <f>VLOOKUP(D3352, stores!$A$2:$B$1000, 2, FALSE)</f>
        <v>Santa Cruz Bikes</v>
      </c>
      <c r="K3352" t="str">
        <f>VLOOKUP(C:C,products!$A$2:$B$1000,2,)</f>
        <v>Electra Girl's Hawaii 1 (16-inch) - 2015/2016</v>
      </c>
    </row>
    <row r="3353" spans="1:11" x14ac:dyDescent="0.25">
      <c r="A3353">
        <v>1161</v>
      </c>
      <c r="B3353">
        <v>4</v>
      </c>
      <c r="C3353">
        <v>29</v>
      </c>
      <c r="D3353">
        <v>2</v>
      </c>
      <c r="E3353">
        <v>999.99</v>
      </c>
      <c r="F3353">
        <v>0.1</v>
      </c>
      <c r="G3353">
        <f>(order_items[[#This Row],[quantity]]*order_items[[#This Row],[list_price]]-order_items[[#This Row],[discount]])</f>
        <v>1999.88</v>
      </c>
      <c r="H3353" t="str">
        <f>VLOOKUP(I3353, 'categories'!$A$2:$B$1000, 2, FALSE)</f>
        <v>Mountain Bikes</v>
      </c>
      <c r="I3353">
        <f>VLOOKUP(C3353, products!$A$2:$D$1000, 4, FALSE)</f>
        <v>6</v>
      </c>
      <c r="J3353" t="str">
        <f>VLOOKUP(D3353, stores!$A$2:$B$1000, 2, FALSE)</f>
        <v>Baldwin Bikes</v>
      </c>
      <c r="K3353" t="str">
        <f>VLOOKUP(C:C,products!$A$2:$B$1000,2,)</f>
        <v>Trek X-Caliber 8 - 2017</v>
      </c>
    </row>
    <row r="3354" spans="1:11" x14ac:dyDescent="0.25">
      <c r="A3354">
        <v>1162</v>
      </c>
      <c r="B3354">
        <v>1</v>
      </c>
      <c r="C3354">
        <v>88</v>
      </c>
      <c r="D3354">
        <v>1</v>
      </c>
      <c r="E3354">
        <v>189.99</v>
      </c>
      <c r="F3354">
        <v>0.2</v>
      </c>
      <c r="G3354">
        <f>(order_items[[#This Row],[quantity]]*order_items[[#This Row],[list_price]]-order_items[[#This Row],[discount]])</f>
        <v>189.79000000000002</v>
      </c>
      <c r="H3354" t="str">
        <f>VLOOKUP(I3354, 'categories'!$A$2:$B$1000, 2, FALSE)</f>
        <v>Children Bicycles</v>
      </c>
      <c r="I3354">
        <f>VLOOKUP(C3354, products!$A$2:$D$1000, 4, FALSE)</f>
        <v>1</v>
      </c>
      <c r="J3354" t="str">
        <f>VLOOKUP(D3354, stores!$A$2:$B$1000, 2, FALSE)</f>
        <v>Santa Cruz Bikes</v>
      </c>
      <c r="K3354" t="str">
        <f>VLOOKUP(C:C,products!$A$2:$B$1000,2,)</f>
        <v>Trek Precaliber 12 Girls - 2017</v>
      </c>
    </row>
    <row r="3355" spans="1:11" x14ac:dyDescent="0.25">
      <c r="A3355">
        <v>1162</v>
      </c>
      <c r="B3355">
        <v>2</v>
      </c>
      <c r="C3355">
        <v>40</v>
      </c>
      <c r="D3355">
        <v>2</v>
      </c>
      <c r="E3355">
        <v>4999.99</v>
      </c>
      <c r="F3355">
        <v>0.2</v>
      </c>
      <c r="G3355">
        <f>(order_items[[#This Row],[quantity]]*order_items[[#This Row],[list_price]]-order_items[[#This Row],[discount]])</f>
        <v>9999.7799999999988</v>
      </c>
      <c r="H3355" t="str">
        <f>VLOOKUP(I3355, 'categories'!$A$2:$B$1000, 2, FALSE)</f>
        <v>Mountain Bikes</v>
      </c>
      <c r="I3355">
        <f>VLOOKUP(C3355, products!$A$2:$D$1000, 4, FALSE)</f>
        <v>6</v>
      </c>
      <c r="J3355" t="str">
        <f>VLOOKUP(D3355, stores!$A$2:$B$1000, 2, FALSE)</f>
        <v>Baldwin Bikes</v>
      </c>
      <c r="K3355" t="str">
        <f>VLOOKUP(C:C,products!$A$2:$B$1000,2,)</f>
        <v>Trek Fuel EX 9.8 29 - 2017</v>
      </c>
    </row>
    <row r="3356" spans="1:11" x14ac:dyDescent="0.25">
      <c r="A3356">
        <v>1162</v>
      </c>
      <c r="B3356">
        <v>3</v>
      </c>
      <c r="C3356">
        <v>86</v>
      </c>
      <c r="D3356">
        <v>1</v>
      </c>
      <c r="E3356">
        <v>149.99</v>
      </c>
      <c r="F3356">
        <v>0.1</v>
      </c>
      <c r="G3356">
        <f>(order_items[[#This Row],[quantity]]*order_items[[#This Row],[list_price]]-order_items[[#This Row],[discount]])</f>
        <v>149.89000000000001</v>
      </c>
      <c r="H3356" t="str">
        <f>VLOOKUP(I3356, 'categories'!$A$2:$B$1000, 2, FALSE)</f>
        <v>Children Bicycles</v>
      </c>
      <c r="I3356">
        <f>VLOOKUP(C3356, products!$A$2:$D$1000, 4, FALSE)</f>
        <v>1</v>
      </c>
      <c r="J3356" t="str">
        <f>VLOOKUP(D3356, stores!$A$2:$B$1000, 2, FALSE)</f>
        <v>Santa Cruz Bikes</v>
      </c>
      <c r="K3356" t="str">
        <f>VLOOKUP(C:C,products!$A$2:$B$1000,2,)</f>
        <v>Trek Girl's Kickster - 2017</v>
      </c>
    </row>
    <row r="3357" spans="1:11" x14ac:dyDescent="0.25">
      <c r="A3357">
        <v>1162</v>
      </c>
      <c r="B3357">
        <v>4</v>
      </c>
      <c r="C3357">
        <v>41</v>
      </c>
      <c r="D3357">
        <v>1</v>
      </c>
      <c r="E3357">
        <v>1469.99</v>
      </c>
      <c r="F3357">
        <v>0.05</v>
      </c>
      <c r="G3357">
        <f>(order_items[[#This Row],[quantity]]*order_items[[#This Row],[list_price]]-order_items[[#This Row],[discount]])</f>
        <v>1469.94</v>
      </c>
      <c r="H3357" t="str">
        <f>VLOOKUP(I3357, 'categories'!$A$2:$B$1000, 2, FALSE)</f>
        <v>Mountain Bikes</v>
      </c>
      <c r="I3357">
        <f>VLOOKUP(C3357, products!$A$2:$D$1000, 4, FALSE)</f>
        <v>6</v>
      </c>
      <c r="J3357" t="str">
        <f>VLOOKUP(D3357, stores!$A$2:$B$1000, 2, FALSE)</f>
        <v>Santa Cruz Bikes</v>
      </c>
      <c r="K3357" t="str">
        <f>VLOOKUP(C:C,products!$A$2:$B$1000,2,)</f>
        <v>Haro Shift R3 - 2017</v>
      </c>
    </row>
    <row r="3358" spans="1:11" x14ac:dyDescent="0.25">
      <c r="A3358">
        <v>1162</v>
      </c>
      <c r="B3358">
        <v>5</v>
      </c>
      <c r="C3358">
        <v>12</v>
      </c>
      <c r="D3358">
        <v>2</v>
      </c>
      <c r="E3358">
        <v>549.99</v>
      </c>
      <c r="F3358">
        <v>0.05</v>
      </c>
      <c r="G3358">
        <f>(order_items[[#This Row],[quantity]]*order_items[[#This Row],[list_price]]-order_items[[#This Row],[discount]])</f>
        <v>1099.93</v>
      </c>
      <c r="H3358" t="str">
        <f>VLOOKUP(I3358, 'categories'!$A$2:$B$1000, 2, FALSE)</f>
        <v>Cruisers Bicycles</v>
      </c>
      <c r="I3358">
        <f>VLOOKUP(C3358, products!$A$2:$D$1000, 4, FALSE)</f>
        <v>3</v>
      </c>
      <c r="J3358" t="str">
        <f>VLOOKUP(D3358, stores!$A$2:$B$1000, 2, FALSE)</f>
        <v>Baldwin Bikes</v>
      </c>
      <c r="K3358" t="str">
        <f>VLOOKUP(C:C,products!$A$2:$B$1000,2,)</f>
        <v>Electra Townie Original 21D - 2016</v>
      </c>
    </row>
    <row r="3359" spans="1:11" x14ac:dyDescent="0.25">
      <c r="A3359">
        <v>1163</v>
      </c>
      <c r="B3359">
        <v>1</v>
      </c>
      <c r="C3359">
        <v>63</v>
      </c>
      <c r="D3359">
        <v>2</v>
      </c>
      <c r="E3359">
        <v>3499.99</v>
      </c>
      <c r="F3359">
        <v>0.05</v>
      </c>
      <c r="G3359">
        <f>(order_items[[#This Row],[quantity]]*order_items[[#This Row],[list_price]]-order_items[[#This Row],[discount]])</f>
        <v>6999.9299999999994</v>
      </c>
      <c r="H3359" t="str">
        <f>VLOOKUP(I3359, 'categories'!$A$2:$B$1000, 2, FALSE)</f>
        <v>Cyclocross Bicycles</v>
      </c>
      <c r="I3359">
        <f>VLOOKUP(C3359, products!$A$2:$D$1000, 4, FALSE)</f>
        <v>4</v>
      </c>
      <c r="J3359" t="str">
        <f>VLOOKUP(D3359, stores!$A$2:$B$1000, 2, FALSE)</f>
        <v>Baldwin Bikes</v>
      </c>
      <c r="K3359" t="str">
        <f>VLOOKUP(C:C,products!$A$2:$B$1000,2,)</f>
        <v>Trek Boone Race Shop Limited - 2017</v>
      </c>
    </row>
    <row r="3360" spans="1:11" x14ac:dyDescent="0.25">
      <c r="A3360">
        <v>1163</v>
      </c>
      <c r="B3360">
        <v>2</v>
      </c>
      <c r="C3360">
        <v>53</v>
      </c>
      <c r="D3360">
        <v>2</v>
      </c>
      <c r="E3360">
        <v>749.99</v>
      </c>
      <c r="F3360">
        <v>0.1</v>
      </c>
      <c r="G3360">
        <f>(order_items[[#This Row],[quantity]]*order_items[[#This Row],[list_price]]-order_items[[#This Row],[discount]])</f>
        <v>1499.88</v>
      </c>
      <c r="H3360" t="str">
        <f>VLOOKUP(I3360, 'categories'!$A$2:$B$1000, 2, FALSE)</f>
        <v>Road Bikes</v>
      </c>
      <c r="I3360">
        <f>VLOOKUP(C3360, products!$A$2:$D$1000, 4, FALSE)</f>
        <v>7</v>
      </c>
      <c r="J3360" t="str">
        <f>VLOOKUP(D3360, stores!$A$2:$B$1000, 2, FALSE)</f>
        <v>Baldwin Bikes</v>
      </c>
      <c r="K3360" t="str">
        <f>VLOOKUP(C:C,products!$A$2:$B$1000,2,)</f>
        <v>Surly Ogre Frameset - 2017</v>
      </c>
    </row>
    <row r="3361" spans="1:11" x14ac:dyDescent="0.25">
      <c r="A3361">
        <v>1164</v>
      </c>
      <c r="B3361">
        <v>1</v>
      </c>
      <c r="C3361">
        <v>8</v>
      </c>
      <c r="D3361">
        <v>1</v>
      </c>
      <c r="E3361">
        <v>1799.99</v>
      </c>
      <c r="F3361">
        <v>0.2</v>
      </c>
      <c r="G3361">
        <f>(order_items[[#This Row],[quantity]]*order_items[[#This Row],[list_price]]-order_items[[#This Row],[discount]])</f>
        <v>1799.79</v>
      </c>
      <c r="H3361" t="str">
        <f>VLOOKUP(I3361, 'categories'!$A$2:$B$1000, 2, FALSE)</f>
        <v>Mountain Bikes</v>
      </c>
      <c r="I3361">
        <f>VLOOKUP(C3361, products!$A$2:$D$1000, 4, FALSE)</f>
        <v>6</v>
      </c>
      <c r="J3361" t="str">
        <f>VLOOKUP(D3361, stores!$A$2:$B$1000, 2, FALSE)</f>
        <v>Santa Cruz Bikes</v>
      </c>
      <c r="K3361" t="str">
        <f>VLOOKUP(C:C,products!$A$2:$B$1000,2,)</f>
        <v>Trek Remedy 29 Carbon Frameset - 2016</v>
      </c>
    </row>
    <row r="3362" spans="1:11" x14ac:dyDescent="0.25">
      <c r="A3362">
        <v>1164</v>
      </c>
      <c r="B3362">
        <v>2</v>
      </c>
      <c r="C3362">
        <v>78</v>
      </c>
      <c r="D3362">
        <v>1</v>
      </c>
      <c r="E3362">
        <v>647.99</v>
      </c>
      <c r="F3362">
        <v>0.05</v>
      </c>
      <c r="G3362">
        <f>(order_items[[#This Row],[quantity]]*order_items[[#This Row],[list_price]]-order_items[[#This Row],[discount]])</f>
        <v>647.94000000000005</v>
      </c>
      <c r="H3362" t="str">
        <f>VLOOKUP(I3362, 'categories'!$A$2:$B$1000, 2, FALSE)</f>
        <v>Cruisers Bicycles</v>
      </c>
      <c r="I3362">
        <f>VLOOKUP(C3362, products!$A$2:$D$1000, 4, FALSE)</f>
        <v>3</v>
      </c>
      <c r="J3362" t="str">
        <f>VLOOKUP(D3362, stores!$A$2:$B$1000, 2, FALSE)</f>
        <v>Santa Cruz Bikes</v>
      </c>
      <c r="K3362" t="str">
        <f>VLOOKUP(C:C,products!$A$2:$B$1000,2,)</f>
        <v>Sun Bicycles Biscayne Tandem CB - 2017</v>
      </c>
    </row>
    <row r="3363" spans="1:11" x14ac:dyDescent="0.25">
      <c r="A3363">
        <v>1164</v>
      </c>
      <c r="B3363">
        <v>3</v>
      </c>
      <c r="C3363">
        <v>103</v>
      </c>
      <c r="D3363">
        <v>2</v>
      </c>
      <c r="E3363">
        <v>551.99</v>
      </c>
      <c r="F3363">
        <v>0.05</v>
      </c>
      <c r="G3363">
        <f>(order_items[[#This Row],[quantity]]*order_items[[#This Row],[list_price]]-order_items[[#This Row],[discount]])</f>
        <v>1103.93</v>
      </c>
      <c r="H3363" t="str">
        <f>VLOOKUP(I3363, 'categories'!$A$2:$B$1000, 2, FALSE)</f>
        <v>Comfort Bicycles</v>
      </c>
      <c r="I3363">
        <f>VLOOKUP(C3363, products!$A$2:$D$1000, 4, FALSE)</f>
        <v>2</v>
      </c>
      <c r="J3363" t="str">
        <f>VLOOKUP(D3363, stores!$A$2:$B$1000, 2, FALSE)</f>
        <v>Baldwin Bikes</v>
      </c>
      <c r="K3363" t="str">
        <f>VLOOKUP(C:C,products!$A$2:$B$1000,2,)</f>
        <v>Sun Bicycles Streamway 3 - 2017</v>
      </c>
    </row>
    <row r="3364" spans="1:11" x14ac:dyDescent="0.25">
      <c r="A3364">
        <v>1164</v>
      </c>
      <c r="B3364">
        <v>4</v>
      </c>
      <c r="C3364">
        <v>44</v>
      </c>
      <c r="D3364">
        <v>2</v>
      </c>
      <c r="E3364">
        <v>539.99</v>
      </c>
      <c r="F3364">
        <v>0.05</v>
      </c>
      <c r="G3364">
        <f>(order_items[[#This Row],[quantity]]*order_items[[#This Row],[list_price]]-order_items[[#This Row],[discount]])</f>
        <v>1079.93</v>
      </c>
      <c r="H3364" t="str">
        <f>VLOOKUP(I3364, 'categories'!$A$2:$B$1000, 2, FALSE)</f>
        <v>Mountain Bikes</v>
      </c>
      <c r="I3364">
        <f>VLOOKUP(C3364, products!$A$2:$D$1000, 4, FALSE)</f>
        <v>6</v>
      </c>
      <c r="J3364" t="str">
        <f>VLOOKUP(D3364, stores!$A$2:$B$1000, 2, FALSE)</f>
        <v>Baldwin Bikes</v>
      </c>
      <c r="K3364" t="str">
        <f>VLOOKUP(C:C,products!$A$2:$B$1000,2,)</f>
        <v>Haro SR 1.1 - 2017</v>
      </c>
    </row>
    <row r="3365" spans="1:11" x14ac:dyDescent="0.25">
      <c r="A3365">
        <v>1165</v>
      </c>
      <c r="B3365">
        <v>1</v>
      </c>
      <c r="C3365">
        <v>65</v>
      </c>
      <c r="D3365">
        <v>2</v>
      </c>
      <c r="E3365">
        <v>346.99</v>
      </c>
      <c r="F3365">
        <v>7.0000000000000007E-2</v>
      </c>
      <c r="G3365">
        <f>(order_items[[#This Row],[quantity]]*order_items[[#This Row],[list_price]]-order_items[[#This Row],[discount]])</f>
        <v>693.91</v>
      </c>
      <c r="H3365" t="str">
        <f>VLOOKUP(I3365, 'categories'!$A$2:$B$1000, 2, FALSE)</f>
        <v>Cruisers Bicycles</v>
      </c>
      <c r="I3365">
        <f>VLOOKUP(C3365, products!$A$2:$D$1000, 4, FALSE)</f>
        <v>3</v>
      </c>
      <c r="J3365" t="str">
        <f>VLOOKUP(D3365, stores!$A$2:$B$1000, 2, FALSE)</f>
        <v>Baldwin Bikes</v>
      </c>
      <c r="K3365" t="str">
        <f>VLOOKUP(C:C,products!$A$2:$B$1000,2,)</f>
        <v>Sun Bicycles Lil Bolt Type-R - 2017</v>
      </c>
    </row>
    <row r="3366" spans="1:11" x14ac:dyDescent="0.25">
      <c r="A3366">
        <v>1165</v>
      </c>
      <c r="B3366">
        <v>2</v>
      </c>
      <c r="C3366">
        <v>68</v>
      </c>
      <c r="D3366">
        <v>1</v>
      </c>
      <c r="E3366">
        <v>449.99</v>
      </c>
      <c r="F3366">
        <v>7.0000000000000007E-2</v>
      </c>
      <c r="G3366">
        <f>(order_items[[#This Row],[quantity]]*order_items[[#This Row],[list_price]]-order_items[[#This Row],[discount]])</f>
        <v>449.92</v>
      </c>
      <c r="H3366" t="str">
        <f>VLOOKUP(I3366, 'categories'!$A$2:$B$1000, 2, FALSE)</f>
        <v>Cruisers Bicycles</v>
      </c>
      <c r="I3366">
        <f>VLOOKUP(C3366, products!$A$2:$D$1000, 4, FALSE)</f>
        <v>3</v>
      </c>
      <c r="J3366" t="str">
        <f>VLOOKUP(D3366, stores!$A$2:$B$1000, 2, FALSE)</f>
        <v>Santa Cruz Bikes</v>
      </c>
      <c r="K3366" t="str">
        <f>VLOOKUP(C:C,products!$A$2:$B$1000,2,)</f>
        <v>Sun Bicycles Cruz 3 - 2017</v>
      </c>
    </row>
    <row r="3367" spans="1:11" x14ac:dyDescent="0.25">
      <c r="A3367">
        <v>1166</v>
      </c>
      <c r="B3367">
        <v>1</v>
      </c>
      <c r="C3367">
        <v>103</v>
      </c>
      <c r="D3367">
        <v>2</v>
      </c>
      <c r="E3367">
        <v>551.99</v>
      </c>
      <c r="F3367">
        <v>7.0000000000000007E-2</v>
      </c>
      <c r="G3367">
        <f>(order_items[[#This Row],[quantity]]*order_items[[#This Row],[list_price]]-order_items[[#This Row],[discount]])</f>
        <v>1103.9100000000001</v>
      </c>
      <c r="H3367" t="str">
        <f>VLOOKUP(I3367, 'categories'!$A$2:$B$1000, 2, FALSE)</f>
        <v>Comfort Bicycles</v>
      </c>
      <c r="I3367">
        <f>VLOOKUP(C3367, products!$A$2:$D$1000, 4, FALSE)</f>
        <v>2</v>
      </c>
      <c r="J3367" t="str">
        <f>VLOOKUP(D3367, stores!$A$2:$B$1000, 2, FALSE)</f>
        <v>Baldwin Bikes</v>
      </c>
      <c r="K3367" t="str">
        <f>VLOOKUP(C:C,products!$A$2:$B$1000,2,)</f>
        <v>Sun Bicycles Streamway 3 - 2017</v>
      </c>
    </row>
    <row r="3368" spans="1:11" x14ac:dyDescent="0.25">
      <c r="A3368">
        <v>1167</v>
      </c>
      <c r="B3368">
        <v>1</v>
      </c>
      <c r="C3368">
        <v>29</v>
      </c>
      <c r="D3368">
        <v>2</v>
      </c>
      <c r="E3368">
        <v>999.99</v>
      </c>
      <c r="F3368">
        <v>0.05</v>
      </c>
      <c r="G3368">
        <f>(order_items[[#This Row],[quantity]]*order_items[[#This Row],[list_price]]-order_items[[#This Row],[discount]])</f>
        <v>1999.93</v>
      </c>
      <c r="H3368" t="str">
        <f>VLOOKUP(I3368, 'categories'!$A$2:$B$1000, 2, FALSE)</f>
        <v>Mountain Bikes</v>
      </c>
      <c r="I3368">
        <f>VLOOKUP(C3368, products!$A$2:$D$1000, 4, FALSE)</f>
        <v>6</v>
      </c>
      <c r="J3368" t="str">
        <f>VLOOKUP(D3368, stores!$A$2:$B$1000, 2, FALSE)</f>
        <v>Baldwin Bikes</v>
      </c>
      <c r="K3368" t="str">
        <f>VLOOKUP(C:C,products!$A$2:$B$1000,2,)</f>
        <v>Trek X-Caliber 8 - 2017</v>
      </c>
    </row>
    <row r="3369" spans="1:11" x14ac:dyDescent="0.25">
      <c r="A3369">
        <v>1167</v>
      </c>
      <c r="B3369">
        <v>2</v>
      </c>
      <c r="C3369">
        <v>81</v>
      </c>
      <c r="D3369">
        <v>2</v>
      </c>
      <c r="E3369">
        <v>1099.99</v>
      </c>
      <c r="F3369">
        <v>0.1</v>
      </c>
      <c r="G3369">
        <f>(order_items[[#This Row],[quantity]]*order_items[[#This Row],[list_price]]-order_items[[#This Row],[discount]])</f>
        <v>2199.88</v>
      </c>
      <c r="H3369" t="str">
        <f>VLOOKUP(I3369, 'categories'!$A$2:$B$1000, 2, FALSE)</f>
        <v>Cruisers Bicycles</v>
      </c>
      <c r="I3369">
        <f>VLOOKUP(C3369, products!$A$2:$D$1000, 4, FALSE)</f>
        <v>3</v>
      </c>
      <c r="J3369" t="str">
        <f>VLOOKUP(D3369, stores!$A$2:$B$1000, 2, FALSE)</f>
        <v>Baldwin Bikes</v>
      </c>
      <c r="K3369" t="str">
        <f>VLOOKUP(C:C,products!$A$2:$B$1000,2,)</f>
        <v>Electra Amsterdam Fashion 7i Ladies' - 2017</v>
      </c>
    </row>
    <row r="3370" spans="1:11" x14ac:dyDescent="0.25">
      <c r="A3370">
        <v>1167</v>
      </c>
      <c r="B3370">
        <v>3</v>
      </c>
      <c r="C3370">
        <v>68</v>
      </c>
      <c r="D3370">
        <v>1</v>
      </c>
      <c r="E3370">
        <v>449.99</v>
      </c>
      <c r="F3370">
        <v>7.0000000000000007E-2</v>
      </c>
      <c r="G3370">
        <f>(order_items[[#This Row],[quantity]]*order_items[[#This Row],[list_price]]-order_items[[#This Row],[discount]])</f>
        <v>449.92</v>
      </c>
      <c r="H3370" t="str">
        <f>VLOOKUP(I3370, 'categories'!$A$2:$B$1000, 2, FALSE)</f>
        <v>Cruisers Bicycles</v>
      </c>
      <c r="I3370">
        <f>VLOOKUP(C3370, products!$A$2:$D$1000, 4, FALSE)</f>
        <v>3</v>
      </c>
      <c r="J3370" t="str">
        <f>VLOOKUP(D3370, stores!$A$2:$B$1000, 2, FALSE)</f>
        <v>Santa Cruz Bikes</v>
      </c>
      <c r="K3370" t="str">
        <f>VLOOKUP(C:C,products!$A$2:$B$1000,2,)</f>
        <v>Sun Bicycles Cruz 3 - 2017</v>
      </c>
    </row>
    <row r="3371" spans="1:11" x14ac:dyDescent="0.25">
      <c r="A3371">
        <v>1168</v>
      </c>
      <c r="B3371">
        <v>1</v>
      </c>
      <c r="C3371">
        <v>23</v>
      </c>
      <c r="D3371">
        <v>2</v>
      </c>
      <c r="E3371">
        <v>299.99</v>
      </c>
      <c r="F3371">
        <v>0.1</v>
      </c>
      <c r="G3371">
        <f>(order_items[[#This Row],[quantity]]*order_items[[#This Row],[list_price]]-order_items[[#This Row],[discount]])</f>
        <v>599.88</v>
      </c>
      <c r="H3371" t="str">
        <f>VLOOKUP(I3371, 'categories'!$A$2:$B$1000, 2, FALSE)</f>
        <v>Children Bicycles</v>
      </c>
      <c r="I3371">
        <f>VLOOKUP(C3371, products!$A$2:$D$1000, 4, FALSE)</f>
        <v>1</v>
      </c>
      <c r="J3371" t="str">
        <f>VLOOKUP(D3371, stores!$A$2:$B$1000, 2, FALSE)</f>
        <v>Baldwin Bikes</v>
      </c>
      <c r="K3371" t="str">
        <f>VLOOKUP(C:C,products!$A$2:$B$1000,2,)</f>
        <v>Electra Girl's Hawaii 1 (20-inch) - 2015/2016</v>
      </c>
    </row>
    <row r="3372" spans="1:11" x14ac:dyDescent="0.25">
      <c r="A3372">
        <v>1168</v>
      </c>
      <c r="B3372">
        <v>2</v>
      </c>
      <c r="C3372">
        <v>82</v>
      </c>
      <c r="D3372">
        <v>1</v>
      </c>
      <c r="E3372">
        <v>659.99</v>
      </c>
      <c r="F3372">
        <v>0.2</v>
      </c>
      <c r="G3372">
        <f>(order_items[[#This Row],[quantity]]*order_items[[#This Row],[list_price]]-order_items[[#This Row],[discount]])</f>
        <v>659.79</v>
      </c>
      <c r="H3372" t="str">
        <f>VLOOKUP(I3372, 'categories'!$A$2:$B$1000, 2, FALSE)</f>
        <v>Cruisers Bicycles</v>
      </c>
      <c r="I3372">
        <f>VLOOKUP(C3372, products!$A$2:$D$1000, 4, FALSE)</f>
        <v>3</v>
      </c>
      <c r="J3372" t="str">
        <f>VLOOKUP(D3372, stores!$A$2:$B$1000, 2, FALSE)</f>
        <v>Santa Cruz Bikes</v>
      </c>
      <c r="K3372" t="str">
        <f>VLOOKUP(C:C,products!$A$2:$B$1000,2,)</f>
        <v>Electra Amsterdam Original 3i Ladies' - 2017</v>
      </c>
    </row>
    <row r="3373" spans="1:11" x14ac:dyDescent="0.25">
      <c r="A3373">
        <v>1168</v>
      </c>
      <c r="B3373">
        <v>3</v>
      </c>
      <c r="C3373">
        <v>51</v>
      </c>
      <c r="D3373">
        <v>1</v>
      </c>
      <c r="E3373">
        <v>6499.99</v>
      </c>
      <c r="F3373">
        <v>7.0000000000000007E-2</v>
      </c>
      <c r="G3373">
        <f>(order_items[[#This Row],[quantity]]*order_items[[#This Row],[list_price]]-order_items[[#This Row],[discount]])</f>
        <v>6499.92</v>
      </c>
      <c r="H3373" t="str">
        <f>VLOOKUP(I3373, 'categories'!$A$2:$B$1000, 2, FALSE)</f>
        <v>Road Bikes</v>
      </c>
      <c r="I3373">
        <f>VLOOKUP(C3373, products!$A$2:$D$1000, 4, FALSE)</f>
        <v>7</v>
      </c>
      <c r="J3373" t="str">
        <f>VLOOKUP(D3373, stores!$A$2:$B$1000, 2, FALSE)</f>
        <v>Santa Cruz Bikes</v>
      </c>
      <c r="K3373" t="str">
        <f>VLOOKUP(C:C,products!$A$2:$B$1000,2,)</f>
        <v>Trek Silque SLR 8 Women's - 2017</v>
      </c>
    </row>
    <row r="3374" spans="1:11" x14ac:dyDescent="0.25">
      <c r="A3374">
        <v>1168</v>
      </c>
      <c r="B3374">
        <v>4</v>
      </c>
      <c r="C3374">
        <v>107</v>
      </c>
      <c r="D3374">
        <v>2</v>
      </c>
      <c r="E3374">
        <v>416.99</v>
      </c>
      <c r="F3374">
        <v>0.2</v>
      </c>
      <c r="G3374">
        <f>(order_items[[#This Row],[quantity]]*order_items[[#This Row],[list_price]]-order_items[[#This Row],[discount]])</f>
        <v>833.78</v>
      </c>
      <c r="H3374" t="str">
        <f>VLOOKUP(I3374, 'categories'!$A$2:$B$1000, 2, FALSE)</f>
        <v>Comfort Bicycles</v>
      </c>
      <c r="I3374">
        <f>VLOOKUP(C3374, products!$A$2:$D$1000, 4, FALSE)</f>
        <v>2</v>
      </c>
      <c r="J3374" t="str">
        <f>VLOOKUP(D3374, stores!$A$2:$B$1000, 2, FALSE)</f>
        <v>Baldwin Bikes</v>
      </c>
      <c r="K3374" t="str">
        <f>VLOOKUP(C:C,products!$A$2:$B$1000,2,)</f>
        <v>Sun Bicycles Cruz 7 - 2017</v>
      </c>
    </row>
    <row r="3375" spans="1:11" x14ac:dyDescent="0.25">
      <c r="A3375">
        <v>1168</v>
      </c>
      <c r="B3375">
        <v>5</v>
      </c>
      <c r="C3375">
        <v>15</v>
      </c>
      <c r="D3375">
        <v>2</v>
      </c>
      <c r="E3375">
        <v>529.99</v>
      </c>
      <c r="F3375">
        <v>0.05</v>
      </c>
      <c r="G3375">
        <f>(order_items[[#This Row],[quantity]]*order_items[[#This Row],[list_price]]-order_items[[#This Row],[discount]])</f>
        <v>1059.93</v>
      </c>
      <c r="H3375" t="str">
        <f>VLOOKUP(I3375, 'categories'!$A$2:$B$1000, 2, FALSE)</f>
        <v>Cruisers Bicycles</v>
      </c>
      <c r="I3375">
        <f>VLOOKUP(C3375, products!$A$2:$D$1000, 4, FALSE)</f>
        <v>3</v>
      </c>
      <c r="J3375" t="str">
        <f>VLOOKUP(D3375, stores!$A$2:$B$1000, 2, FALSE)</f>
        <v>Baldwin Bikes</v>
      </c>
      <c r="K3375" t="str">
        <f>VLOOKUP(C:C,products!$A$2:$B$1000,2,)</f>
        <v>Electra Moto 1 - 2016</v>
      </c>
    </row>
    <row r="3376" spans="1:11" x14ac:dyDescent="0.25">
      <c r="A3376">
        <v>1169</v>
      </c>
      <c r="B3376">
        <v>1</v>
      </c>
      <c r="C3376">
        <v>91</v>
      </c>
      <c r="D3376">
        <v>2</v>
      </c>
      <c r="E3376">
        <v>349.99</v>
      </c>
      <c r="F3376">
        <v>0.2</v>
      </c>
      <c r="G3376">
        <f>(order_items[[#This Row],[quantity]]*order_items[[#This Row],[list_price]]-order_items[[#This Row],[discount]])</f>
        <v>699.78</v>
      </c>
      <c r="H3376" t="str">
        <f>VLOOKUP(I3376, 'categories'!$A$2:$B$1000, 2, FALSE)</f>
        <v>Children Bicycles</v>
      </c>
      <c r="I3376">
        <f>VLOOKUP(C3376, products!$A$2:$D$1000, 4, FALSE)</f>
        <v>1</v>
      </c>
      <c r="J3376" t="str">
        <f>VLOOKUP(D3376, stores!$A$2:$B$1000, 2, FALSE)</f>
        <v>Baldwin Bikes</v>
      </c>
      <c r="K3376" t="str">
        <f>VLOOKUP(C:C,products!$A$2:$B$1000,2,)</f>
        <v>Trek Precaliber 24 (21-Speed) - Girls - 2017</v>
      </c>
    </row>
    <row r="3377" spans="1:11" x14ac:dyDescent="0.25">
      <c r="A3377">
        <v>1169</v>
      </c>
      <c r="B3377">
        <v>2</v>
      </c>
      <c r="C3377">
        <v>51</v>
      </c>
      <c r="D3377">
        <v>1</v>
      </c>
      <c r="E3377">
        <v>6499.99</v>
      </c>
      <c r="F3377">
        <v>0.05</v>
      </c>
      <c r="G3377">
        <f>(order_items[[#This Row],[quantity]]*order_items[[#This Row],[list_price]]-order_items[[#This Row],[discount]])</f>
        <v>6499.94</v>
      </c>
      <c r="H3377" t="str">
        <f>VLOOKUP(I3377, 'categories'!$A$2:$B$1000, 2, FALSE)</f>
        <v>Road Bikes</v>
      </c>
      <c r="I3377">
        <f>VLOOKUP(C3377, products!$A$2:$D$1000, 4, FALSE)</f>
        <v>7</v>
      </c>
      <c r="J3377" t="str">
        <f>VLOOKUP(D3377, stores!$A$2:$B$1000, 2, FALSE)</f>
        <v>Santa Cruz Bikes</v>
      </c>
      <c r="K3377" t="str">
        <f>VLOOKUP(C:C,products!$A$2:$B$1000,2,)</f>
        <v>Trek Silque SLR 8 Women's - 2017</v>
      </c>
    </row>
    <row r="3378" spans="1:11" x14ac:dyDescent="0.25">
      <c r="A3378">
        <v>1169</v>
      </c>
      <c r="B3378">
        <v>3</v>
      </c>
      <c r="C3378">
        <v>58</v>
      </c>
      <c r="D3378">
        <v>2</v>
      </c>
      <c r="E3378">
        <v>4999.99</v>
      </c>
      <c r="F3378">
        <v>0.1</v>
      </c>
      <c r="G3378">
        <f>(order_items[[#This Row],[quantity]]*order_items[[#This Row],[list_price]]-order_items[[#This Row],[discount]])</f>
        <v>9999.8799999999992</v>
      </c>
      <c r="H3378" t="str">
        <f>VLOOKUP(I3378, 'categories'!$A$2:$B$1000, 2, FALSE)</f>
        <v>Road Bikes</v>
      </c>
      <c r="I3378">
        <f>VLOOKUP(C3378, products!$A$2:$D$1000, 4, FALSE)</f>
        <v>7</v>
      </c>
      <c r="J3378" t="str">
        <f>VLOOKUP(D3378, stores!$A$2:$B$1000, 2, FALSE)</f>
        <v>Baldwin Bikes</v>
      </c>
      <c r="K3378" t="str">
        <f>VLOOKUP(C:C,products!$A$2:$B$1000,2,)</f>
        <v>Trek Madone 9.2 - 2017</v>
      </c>
    </row>
    <row r="3379" spans="1:11" x14ac:dyDescent="0.25">
      <c r="A3379">
        <v>1169</v>
      </c>
      <c r="B3379">
        <v>4</v>
      </c>
      <c r="C3379">
        <v>81</v>
      </c>
      <c r="D3379">
        <v>2</v>
      </c>
      <c r="E3379">
        <v>1099.99</v>
      </c>
      <c r="F3379">
        <v>0.2</v>
      </c>
      <c r="G3379">
        <f>(order_items[[#This Row],[quantity]]*order_items[[#This Row],[list_price]]-order_items[[#This Row],[discount]])</f>
        <v>2199.7800000000002</v>
      </c>
      <c r="H3379" t="str">
        <f>VLOOKUP(I3379, 'categories'!$A$2:$B$1000, 2, FALSE)</f>
        <v>Cruisers Bicycles</v>
      </c>
      <c r="I3379">
        <f>VLOOKUP(C3379, products!$A$2:$D$1000, 4, FALSE)</f>
        <v>3</v>
      </c>
      <c r="J3379" t="str">
        <f>VLOOKUP(D3379, stores!$A$2:$B$1000, 2, FALSE)</f>
        <v>Baldwin Bikes</v>
      </c>
      <c r="K3379" t="str">
        <f>VLOOKUP(C:C,products!$A$2:$B$1000,2,)</f>
        <v>Electra Amsterdam Fashion 7i Ladies' - 2017</v>
      </c>
    </row>
    <row r="3380" spans="1:11" x14ac:dyDescent="0.25">
      <c r="A3380">
        <v>1170</v>
      </c>
      <c r="B3380">
        <v>1</v>
      </c>
      <c r="C3380">
        <v>15</v>
      </c>
      <c r="D3380">
        <v>1</v>
      </c>
      <c r="E3380">
        <v>529.99</v>
      </c>
      <c r="F3380">
        <v>0.1</v>
      </c>
      <c r="G3380">
        <f>(order_items[[#This Row],[quantity]]*order_items[[#This Row],[list_price]]-order_items[[#This Row],[discount]])</f>
        <v>529.89</v>
      </c>
      <c r="H3380" t="str">
        <f>VLOOKUP(I3380, 'categories'!$A$2:$B$1000, 2, FALSE)</f>
        <v>Cruisers Bicycles</v>
      </c>
      <c r="I3380">
        <f>VLOOKUP(C3380, products!$A$2:$D$1000, 4, FALSE)</f>
        <v>3</v>
      </c>
      <c r="J3380" t="str">
        <f>VLOOKUP(D3380, stores!$A$2:$B$1000, 2, FALSE)</f>
        <v>Santa Cruz Bikes</v>
      </c>
      <c r="K3380" t="str">
        <f>VLOOKUP(C:C,products!$A$2:$B$1000,2,)</f>
        <v>Electra Moto 1 - 2016</v>
      </c>
    </row>
    <row r="3381" spans="1:11" x14ac:dyDescent="0.25">
      <c r="A3381">
        <v>1170</v>
      </c>
      <c r="B3381">
        <v>2</v>
      </c>
      <c r="C3381">
        <v>47</v>
      </c>
      <c r="D3381">
        <v>2</v>
      </c>
      <c r="E3381">
        <v>5299.99</v>
      </c>
      <c r="F3381">
        <v>0.05</v>
      </c>
      <c r="G3381">
        <f>(order_items[[#This Row],[quantity]]*order_items[[#This Row],[list_price]]-order_items[[#This Row],[discount]])</f>
        <v>10599.93</v>
      </c>
      <c r="H3381" t="str">
        <f>VLOOKUP(I3381, 'categories'!$A$2:$B$1000, 2, FALSE)</f>
        <v>Mountain Bikes</v>
      </c>
      <c r="I3381">
        <f>VLOOKUP(C3381, products!$A$2:$D$1000, 4, FALSE)</f>
        <v>6</v>
      </c>
      <c r="J3381" t="str">
        <f>VLOOKUP(D3381, stores!$A$2:$B$1000, 2, FALSE)</f>
        <v>Baldwin Bikes</v>
      </c>
      <c r="K3381" t="str">
        <f>VLOOKUP(C:C,products!$A$2:$B$1000,2,)</f>
        <v>Trek Remedy 9.8 - 2017</v>
      </c>
    </row>
    <row r="3382" spans="1:11" x14ac:dyDescent="0.25">
      <c r="A3382">
        <v>1170</v>
      </c>
      <c r="B3382">
        <v>3</v>
      </c>
      <c r="C3382">
        <v>62</v>
      </c>
      <c r="D3382">
        <v>2</v>
      </c>
      <c r="E3382">
        <v>3499.99</v>
      </c>
      <c r="F3382">
        <v>0.1</v>
      </c>
      <c r="G3382">
        <f>(order_items[[#This Row],[quantity]]*order_items[[#This Row],[list_price]]-order_items[[#This Row],[discount]])</f>
        <v>6999.8799999999992</v>
      </c>
      <c r="H3382" t="str">
        <f>VLOOKUP(I3382, 'categories'!$A$2:$B$1000, 2, FALSE)</f>
        <v>Cyclocross Bicycles</v>
      </c>
      <c r="I3382">
        <f>VLOOKUP(C3382, products!$A$2:$D$1000, 4, FALSE)</f>
        <v>4</v>
      </c>
      <c r="J3382" t="str">
        <f>VLOOKUP(D3382, stores!$A$2:$B$1000, 2, FALSE)</f>
        <v>Baldwin Bikes</v>
      </c>
      <c r="K3382" t="str">
        <f>VLOOKUP(C:C,products!$A$2:$B$1000,2,)</f>
        <v>Trek Boone 7 - 2017</v>
      </c>
    </row>
    <row r="3383" spans="1:11" x14ac:dyDescent="0.25">
      <c r="A3383">
        <v>1171</v>
      </c>
      <c r="B3383">
        <v>1</v>
      </c>
      <c r="C3383">
        <v>94</v>
      </c>
      <c r="D3383">
        <v>2</v>
      </c>
      <c r="E3383">
        <v>249.99</v>
      </c>
      <c r="F3383">
        <v>0.2</v>
      </c>
      <c r="G3383">
        <f>(order_items[[#This Row],[quantity]]*order_items[[#This Row],[list_price]]-order_items[[#This Row],[discount]])</f>
        <v>499.78000000000003</v>
      </c>
      <c r="H3383" t="str">
        <f>VLOOKUP(I3383, 'categories'!$A$2:$B$1000, 2, FALSE)</f>
        <v>Children Bicycles</v>
      </c>
      <c r="I3383">
        <f>VLOOKUP(C3383, products!$A$2:$D$1000, 4, FALSE)</f>
        <v>1</v>
      </c>
      <c r="J3383" t="str">
        <f>VLOOKUP(D3383, stores!$A$2:$B$1000, 2, FALSE)</f>
        <v>Baldwin Bikes</v>
      </c>
      <c r="K3383" t="str">
        <f>VLOOKUP(C:C,products!$A$2:$B$1000,2,)</f>
        <v>Haro Shredder Pro 20 - 2017</v>
      </c>
    </row>
    <row r="3384" spans="1:11" x14ac:dyDescent="0.25">
      <c r="A3384">
        <v>1171</v>
      </c>
      <c r="B3384">
        <v>2</v>
      </c>
      <c r="C3384">
        <v>92</v>
      </c>
      <c r="D3384">
        <v>2</v>
      </c>
      <c r="E3384">
        <v>209.99</v>
      </c>
      <c r="F3384">
        <v>7.0000000000000007E-2</v>
      </c>
      <c r="G3384">
        <f>(order_items[[#This Row],[quantity]]*order_items[[#This Row],[list_price]]-order_items[[#This Row],[discount]])</f>
        <v>419.91</v>
      </c>
      <c r="H3384" t="str">
        <f>VLOOKUP(I3384, 'categories'!$A$2:$B$1000, 2, FALSE)</f>
        <v>Children Bicycles</v>
      </c>
      <c r="I3384">
        <f>VLOOKUP(C3384, products!$A$2:$D$1000, 4, FALSE)</f>
        <v>1</v>
      </c>
      <c r="J3384" t="str">
        <f>VLOOKUP(D3384, stores!$A$2:$B$1000, 2, FALSE)</f>
        <v>Baldwin Bikes</v>
      </c>
      <c r="K3384" t="str">
        <f>VLOOKUP(C:C,products!$A$2:$B$1000,2,)</f>
        <v>Haro Shredder 20 - 2017</v>
      </c>
    </row>
    <row r="3385" spans="1:11" x14ac:dyDescent="0.25">
      <c r="A3385">
        <v>1171</v>
      </c>
      <c r="B3385">
        <v>3</v>
      </c>
      <c r="C3385">
        <v>10</v>
      </c>
      <c r="D3385">
        <v>2</v>
      </c>
      <c r="E3385">
        <v>1549</v>
      </c>
      <c r="F3385">
        <v>7.0000000000000007E-2</v>
      </c>
      <c r="G3385">
        <f>(order_items[[#This Row],[quantity]]*order_items[[#This Row],[list_price]]-order_items[[#This Row],[discount]])</f>
        <v>3097.93</v>
      </c>
      <c r="H3385" t="str">
        <f>VLOOKUP(I3385, 'categories'!$A$2:$B$1000, 2, FALSE)</f>
        <v>Cyclocross Bicycles</v>
      </c>
      <c r="I3385">
        <f>VLOOKUP(C3385, products!$A$2:$D$1000, 4, FALSE)</f>
        <v>4</v>
      </c>
      <c r="J3385" t="str">
        <f>VLOOKUP(D3385, stores!$A$2:$B$1000, 2, FALSE)</f>
        <v>Baldwin Bikes</v>
      </c>
      <c r="K3385" t="str">
        <f>VLOOKUP(C:C,products!$A$2:$B$1000,2,)</f>
        <v>Surly Straggler - 2016</v>
      </c>
    </row>
    <row r="3386" spans="1:11" x14ac:dyDescent="0.25">
      <c r="A3386">
        <v>1172</v>
      </c>
      <c r="B3386">
        <v>1</v>
      </c>
      <c r="C3386">
        <v>78</v>
      </c>
      <c r="D3386">
        <v>2</v>
      </c>
      <c r="E3386">
        <v>647.99</v>
      </c>
      <c r="F3386">
        <v>7.0000000000000007E-2</v>
      </c>
      <c r="G3386">
        <f>(order_items[[#This Row],[quantity]]*order_items[[#This Row],[list_price]]-order_items[[#This Row],[discount]])</f>
        <v>1295.9100000000001</v>
      </c>
      <c r="H3386" t="str">
        <f>VLOOKUP(I3386, 'categories'!$A$2:$B$1000, 2, FALSE)</f>
        <v>Cruisers Bicycles</v>
      </c>
      <c r="I3386">
        <f>VLOOKUP(C3386, products!$A$2:$D$1000, 4, FALSE)</f>
        <v>3</v>
      </c>
      <c r="J3386" t="str">
        <f>VLOOKUP(D3386, stores!$A$2:$B$1000, 2, FALSE)</f>
        <v>Baldwin Bikes</v>
      </c>
      <c r="K3386" t="str">
        <f>VLOOKUP(C:C,products!$A$2:$B$1000,2,)</f>
        <v>Sun Bicycles Biscayne Tandem CB - 2017</v>
      </c>
    </row>
    <row r="3387" spans="1:11" x14ac:dyDescent="0.25">
      <c r="A3387">
        <v>1172</v>
      </c>
      <c r="B3387">
        <v>2</v>
      </c>
      <c r="C3387">
        <v>104</v>
      </c>
      <c r="D3387">
        <v>1</v>
      </c>
      <c r="E3387">
        <v>481.99</v>
      </c>
      <c r="F3387">
        <v>0.2</v>
      </c>
      <c r="G3387">
        <f>(order_items[[#This Row],[quantity]]*order_items[[#This Row],[list_price]]-order_items[[#This Row],[discount]])</f>
        <v>481.79</v>
      </c>
      <c r="H3387" t="str">
        <f>VLOOKUP(I3387, 'categories'!$A$2:$B$1000, 2, FALSE)</f>
        <v>Comfort Bicycles</v>
      </c>
      <c r="I3387">
        <f>VLOOKUP(C3387, products!$A$2:$D$1000, 4, FALSE)</f>
        <v>2</v>
      </c>
      <c r="J3387" t="str">
        <f>VLOOKUP(D3387, stores!$A$2:$B$1000, 2, FALSE)</f>
        <v>Santa Cruz Bikes</v>
      </c>
      <c r="K3387" t="str">
        <f>VLOOKUP(C:C,products!$A$2:$B$1000,2,)</f>
        <v>Sun Bicycles Streamway - 2017</v>
      </c>
    </row>
    <row r="3388" spans="1:11" x14ac:dyDescent="0.25">
      <c r="A3388">
        <v>1173</v>
      </c>
      <c r="B3388">
        <v>1</v>
      </c>
      <c r="C3388">
        <v>95</v>
      </c>
      <c r="D3388">
        <v>1</v>
      </c>
      <c r="E3388">
        <v>299.99</v>
      </c>
      <c r="F3388">
        <v>0.2</v>
      </c>
      <c r="G3388">
        <f>(order_items[[#This Row],[quantity]]*order_items[[#This Row],[list_price]]-order_items[[#This Row],[discount]])</f>
        <v>299.79000000000002</v>
      </c>
      <c r="H3388" t="str">
        <f>VLOOKUP(I3388, 'categories'!$A$2:$B$1000, 2, FALSE)</f>
        <v>Children Bicycles</v>
      </c>
      <c r="I3388">
        <f>VLOOKUP(C3388, products!$A$2:$D$1000, 4, FALSE)</f>
        <v>1</v>
      </c>
      <c r="J3388" t="str">
        <f>VLOOKUP(D3388, stores!$A$2:$B$1000, 2, FALSE)</f>
        <v>Santa Cruz Bikes</v>
      </c>
      <c r="K3388" t="str">
        <f>VLOOKUP(C:C,products!$A$2:$B$1000,2,)</f>
        <v>Electra Girl's Hawaii 1 16" - 2017</v>
      </c>
    </row>
    <row r="3389" spans="1:11" x14ac:dyDescent="0.25">
      <c r="A3389">
        <v>1173</v>
      </c>
      <c r="B3389">
        <v>2</v>
      </c>
      <c r="C3389">
        <v>17</v>
      </c>
      <c r="D3389">
        <v>1</v>
      </c>
      <c r="E3389">
        <v>429</v>
      </c>
      <c r="F3389">
        <v>7.0000000000000007E-2</v>
      </c>
      <c r="G3389">
        <f>(order_items[[#This Row],[quantity]]*order_items[[#This Row],[list_price]]-order_items[[#This Row],[discount]])</f>
        <v>428.93</v>
      </c>
      <c r="H3389" t="str">
        <f>VLOOKUP(I3389, 'categories'!$A$2:$B$1000, 2, FALSE)</f>
        <v>Cruisers Bicycles</v>
      </c>
      <c r="I3389">
        <f>VLOOKUP(C3389, products!$A$2:$D$1000, 4, FALSE)</f>
        <v>3</v>
      </c>
      <c r="J3389" t="str">
        <f>VLOOKUP(D3389, stores!$A$2:$B$1000, 2, FALSE)</f>
        <v>Santa Cruz Bikes</v>
      </c>
      <c r="K3389" t="str">
        <f>VLOOKUP(C:C,products!$A$2:$B$1000,2,)</f>
        <v>Pure Cycles Vine 8-Speed - 2016</v>
      </c>
    </row>
    <row r="3390" spans="1:11" x14ac:dyDescent="0.25">
      <c r="A3390">
        <v>1173</v>
      </c>
      <c r="B3390">
        <v>3</v>
      </c>
      <c r="C3390">
        <v>68</v>
      </c>
      <c r="D3390">
        <v>1</v>
      </c>
      <c r="E3390">
        <v>449.99</v>
      </c>
      <c r="F3390">
        <v>0.05</v>
      </c>
      <c r="G3390">
        <f>(order_items[[#This Row],[quantity]]*order_items[[#This Row],[list_price]]-order_items[[#This Row],[discount]])</f>
        <v>449.94</v>
      </c>
      <c r="H3390" t="str">
        <f>VLOOKUP(I3390, 'categories'!$A$2:$B$1000, 2, FALSE)</f>
        <v>Cruisers Bicycles</v>
      </c>
      <c r="I3390">
        <f>VLOOKUP(C3390, products!$A$2:$D$1000, 4, FALSE)</f>
        <v>3</v>
      </c>
      <c r="J3390" t="str">
        <f>VLOOKUP(D3390, stores!$A$2:$B$1000, 2, FALSE)</f>
        <v>Santa Cruz Bikes</v>
      </c>
      <c r="K3390" t="str">
        <f>VLOOKUP(C:C,products!$A$2:$B$1000,2,)</f>
        <v>Sun Bicycles Cruz 3 - 2017</v>
      </c>
    </row>
    <row r="3391" spans="1:11" x14ac:dyDescent="0.25">
      <c r="A3391">
        <v>1173</v>
      </c>
      <c r="B3391">
        <v>4</v>
      </c>
      <c r="C3391">
        <v>103</v>
      </c>
      <c r="D3391">
        <v>2</v>
      </c>
      <c r="E3391">
        <v>551.99</v>
      </c>
      <c r="F3391">
        <v>0.2</v>
      </c>
      <c r="G3391">
        <f>(order_items[[#This Row],[quantity]]*order_items[[#This Row],[list_price]]-order_items[[#This Row],[discount]])</f>
        <v>1103.78</v>
      </c>
      <c r="H3391" t="str">
        <f>VLOOKUP(I3391, 'categories'!$A$2:$B$1000, 2, FALSE)</f>
        <v>Comfort Bicycles</v>
      </c>
      <c r="I3391">
        <f>VLOOKUP(C3391, products!$A$2:$D$1000, 4, FALSE)</f>
        <v>2</v>
      </c>
      <c r="J3391" t="str">
        <f>VLOOKUP(D3391, stores!$A$2:$B$1000, 2, FALSE)</f>
        <v>Baldwin Bikes</v>
      </c>
      <c r="K3391" t="str">
        <f>VLOOKUP(C:C,products!$A$2:$B$1000,2,)</f>
        <v>Sun Bicycles Streamway 3 - 2017</v>
      </c>
    </row>
    <row r="3392" spans="1:11" x14ac:dyDescent="0.25">
      <c r="A3392">
        <v>1174</v>
      </c>
      <c r="B3392">
        <v>1</v>
      </c>
      <c r="C3392">
        <v>110</v>
      </c>
      <c r="D3392">
        <v>2</v>
      </c>
      <c r="E3392">
        <v>470.99</v>
      </c>
      <c r="F3392">
        <v>0.2</v>
      </c>
      <c r="G3392">
        <f>(order_items[[#This Row],[quantity]]*order_items[[#This Row],[list_price]]-order_items[[#This Row],[discount]])</f>
        <v>941.78</v>
      </c>
      <c r="H3392" t="str">
        <f>VLOOKUP(I3392, 'categories'!$A$2:$B$1000, 2, FALSE)</f>
        <v>Comfort Bicycles</v>
      </c>
      <c r="I3392">
        <f>VLOOKUP(C3392, products!$A$2:$D$1000, 4, FALSE)</f>
        <v>2</v>
      </c>
      <c r="J3392" t="str">
        <f>VLOOKUP(D3392, stores!$A$2:$B$1000, 2, FALSE)</f>
        <v>Baldwin Bikes</v>
      </c>
      <c r="K3392" t="str">
        <f>VLOOKUP(C:C,products!$A$2:$B$1000,2,)</f>
        <v>Sun Bicycles Drifter 7 - 2017</v>
      </c>
    </row>
    <row r="3393" spans="1:11" x14ac:dyDescent="0.25">
      <c r="A3393">
        <v>1174</v>
      </c>
      <c r="B3393">
        <v>2</v>
      </c>
      <c r="C3393">
        <v>6</v>
      </c>
      <c r="D3393">
        <v>1</v>
      </c>
      <c r="E3393">
        <v>469.99</v>
      </c>
      <c r="F3393">
        <v>7.0000000000000007E-2</v>
      </c>
      <c r="G3393">
        <f>(order_items[[#This Row],[quantity]]*order_items[[#This Row],[list_price]]-order_items[[#This Row],[discount]])</f>
        <v>469.92</v>
      </c>
      <c r="H3393" t="str">
        <f>VLOOKUP(I3393, 'categories'!$A$2:$B$1000, 2, FALSE)</f>
        <v>Mountain Bikes</v>
      </c>
      <c r="I3393">
        <f>VLOOKUP(C3393, products!$A$2:$D$1000, 4, FALSE)</f>
        <v>6</v>
      </c>
      <c r="J3393" t="str">
        <f>VLOOKUP(D3393, stores!$A$2:$B$1000, 2, FALSE)</f>
        <v>Santa Cruz Bikes</v>
      </c>
      <c r="K3393" t="str">
        <f>VLOOKUP(C:C,products!$A$2:$B$1000,2,)</f>
        <v>Surly Ice Cream Truck Frameset - 2016</v>
      </c>
    </row>
    <row r="3394" spans="1:11" x14ac:dyDescent="0.25">
      <c r="A3394">
        <v>1174</v>
      </c>
      <c r="B3394">
        <v>3</v>
      </c>
      <c r="C3394">
        <v>106</v>
      </c>
      <c r="D3394">
        <v>1</v>
      </c>
      <c r="E3394">
        <v>449.99</v>
      </c>
      <c r="F3394">
        <v>0.1</v>
      </c>
      <c r="G3394">
        <f>(order_items[[#This Row],[quantity]]*order_items[[#This Row],[list_price]]-order_items[[#This Row],[discount]])</f>
        <v>449.89</v>
      </c>
      <c r="H3394" t="str">
        <f>VLOOKUP(I3394, 'categories'!$A$2:$B$1000, 2, FALSE)</f>
        <v>Comfort Bicycles</v>
      </c>
      <c r="I3394">
        <f>VLOOKUP(C3394, products!$A$2:$D$1000, 4, FALSE)</f>
        <v>2</v>
      </c>
      <c r="J3394" t="str">
        <f>VLOOKUP(D3394, stores!$A$2:$B$1000, 2, FALSE)</f>
        <v>Santa Cruz Bikes</v>
      </c>
      <c r="K3394" t="str">
        <f>VLOOKUP(C:C,products!$A$2:$B$1000,2,)</f>
        <v>Sun Bicycles Cruz 3 - 2017</v>
      </c>
    </row>
    <row r="3395" spans="1:11" x14ac:dyDescent="0.25">
      <c r="A3395">
        <v>1175</v>
      </c>
      <c r="B3395">
        <v>1</v>
      </c>
      <c r="C3395">
        <v>58</v>
      </c>
      <c r="D3395">
        <v>2</v>
      </c>
      <c r="E3395">
        <v>4999.99</v>
      </c>
      <c r="F3395">
        <v>7.0000000000000007E-2</v>
      </c>
      <c r="G3395">
        <f>(order_items[[#This Row],[quantity]]*order_items[[#This Row],[list_price]]-order_items[[#This Row],[discount]])</f>
        <v>9999.91</v>
      </c>
      <c r="H3395" t="str">
        <f>VLOOKUP(I3395, 'categories'!$A$2:$B$1000, 2, FALSE)</f>
        <v>Road Bikes</v>
      </c>
      <c r="I3395">
        <f>VLOOKUP(C3395, products!$A$2:$D$1000, 4, FALSE)</f>
        <v>7</v>
      </c>
      <c r="J3395" t="str">
        <f>VLOOKUP(D3395, stores!$A$2:$B$1000, 2, FALSE)</f>
        <v>Baldwin Bikes</v>
      </c>
      <c r="K3395" t="str">
        <f>VLOOKUP(C:C,products!$A$2:$B$1000,2,)</f>
        <v>Trek Madone 9.2 - 2017</v>
      </c>
    </row>
    <row r="3396" spans="1:11" x14ac:dyDescent="0.25">
      <c r="A3396">
        <v>1175</v>
      </c>
      <c r="B3396">
        <v>2</v>
      </c>
      <c r="C3396">
        <v>65</v>
      </c>
      <c r="D3396">
        <v>1</v>
      </c>
      <c r="E3396">
        <v>346.99</v>
      </c>
      <c r="F3396">
        <v>0.2</v>
      </c>
      <c r="G3396">
        <f>(order_items[[#This Row],[quantity]]*order_items[[#This Row],[list_price]]-order_items[[#This Row],[discount]])</f>
        <v>346.79</v>
      </c>
      <c r="H3396" t="str">
        <f>VLOOKUP(I3396, 'categories'!$A$2:$B$1000, 2, FALSE)</f>
        <v>Cruisers Bicycles</v>
      </c>
      <c r="I3396">
        <f>VLOOKUP(C3396, products!$A$2:$D$1000, 4, FALSE)</f>
        <v>3</v>
      </c>
      <c r="J3396" t="str">
        <f>VLOOKUP(D3396, stores!$A$2:$B$1000, 2, FALSE)</f>
        <v>Santa Cruz Bikes</v>
      </c>
      <c r="K3396" t="str">
        <f>VLOOKUP(C:C,products!$A$2:$B$1000,2,)</f>
        <v>Sun Bicycles Lil Bolt Type-R - 2017</v>
      </c>
    </row>
    <row r="3397" spans="1:11" x14ac:dyDescent="0.25">
      <c r="A3397">
        <v>1175</v>
      </c>
      <c r="B3397">
        <v>3</v>
      </c>
      <c r="C3397">
        <v>20</v>
      </c>
      <c r="D3397">
        <v>1</v>
      </c>
      <c r="E3397">
        <v>599.99</v>
      </c>
      <c r="F3397">
        <v>0.05</v>
      </c>
      <c r="G3397">
        <f>(order_items[[#This Row],[quantity]]*order_items[[#This Row],[list_price]]-order_items[[#This Row],[discount]])</f>
        <v>599.94000000000005</v>
      </c>
      <c r="H3397" t="str">
        <f>VLOOKUP(I3397, 'categories'!$A$2:$B$1000, 2, FALSE)</f>
        <v>Cruisers Bicycles</v>
      </c>
      <c r="I3397">
        <f>VLOOKUP(C3397, products!$A$2:$D$1000, 4, FALSE)</f>
        <v>3</v>
      </c>
      <c r="J3397" t="str">
        <f>VLOOKUP(D3397, stores!$A$2:$B$1000, 2, FALSE)</f>
        <v>Santa Cruz Bikes</v>
      </c>
      <c r="K3397" t="str">
        <f>VLOOKUP(C:C,products!$A$2:$B$1000,2,)</f>
        <v>Electra Townie Original 7D EQ - Women's - 2016</v>
      </c>
    </row>
    <row r="3398" spans="1:11" x14ac:dyDescent="0.25">
      <c r="A3398">
        <v>1175</v>
      </c>
      <c r="B3398">
        <v>4</v>
      </c>
      <c r="C3398">
        <v>3</v>
      </c>
      <c r="D3398">
        <v>1</v>
      </c>
      <c r="E3398">
        <v>999.99</v>
      </c>
      <c r="F3398">
        <v>0.05</v>
      </c>
      <c r="G3398">
        <f>(order_items[[#This Row],[quantity]]*order_items[[#This Row],[list_price]]-order_items[[#This Row],[discount]])</f>
        <v>999.94</v>
      </c>
      <c r="H3398" t="str">
        <f>VLOOKUP(I3398, 'categories'!$A$2:$B$1000, 2, FALSE)</f>
        <v>Mountain Bikes</v>
      </c>
      <c r="I3398">
        <f>VLOOKUP(C3398, products!$A$2:$D$1000, 4, FALSE)</f>
        <v>6</v>
      </c>
      <c r="J3398" t="str">
        <f>VLOOKUP(D3398, stores!$A$2:$B$1000, 2, FALSE)</f>
        <v>Santa Cruz Bikes</v>
      </c>
      <c r="K3398" t="str">
        <f>VLOOKUP(C:C,products!$A$2:$B$1000,2,)</f>
        <v>Surly Wednesday Frameset - 2016</v>
      </c>
    </row>
    <row r="3399" spans="1:11" x14ac:dyDescent="0.25">
      <c r="A3399">
        <v>1175</v>
      </c>
      <c r="B3399">
        <v>5</v>
      </c>
      <c r="C3399">
        <v>9</v>
      </c>
      <c r="D3399">
        <v>1</v>
      </c>
      <c r="E3399">
        <v>2999.99</v>
      </c>
      <c r="F3399">
        <v>0.05</v>
      </c>
      <c r="G3399">
        <f>(order_items[[#This Row],[quantity]]*order_items[[#This Row],[list_price]]-order_items[[#This Row],[discount]])</f>
        <v>2999.9399999999996</v>
      </c>
      <c r="H3399" t="str">
        <f>VLOOKUP(I3399, 'categories'!$A$2:$B$1000, 2, FALSE)</f>
        <v>Electric Bikes</v>
      </c>
      <c r="I3399">
        <f>VLOOKUP(C3399, products!$A$2:$D$1000, 4, FALSE)</f>
        <v>5</v>
      </c>
      <c r="J3399" t="str">
        <f>VLOOKUP(D3399, stores!$A$2:$B$1000, 2, FALSE)</f>
        <v>Santa Cruz Bikes</v>
      </c>
      <c r="K3399" t="str">
        <f>VLOOKUP(C:C,products!$A$2:$B$1000,2,)</f>
        <v>Trek Conduit+ - 2016</v>
      </c>
    </row>
    <row r="3400" spans="1:11" x14ac:dyDescent="0.25">
      <c r="A3400">
        <v>1176</v>
      </c>
      <c r="B3400">
        <v>1</v>
      </c>
      <c r="C3400">
        <v>87</v>
      </c>
      <c r="D3400">
        <v>1</v>
      </c>
      <c r="E3400">
        <v>189.99</v>
      </c>
      <c r="F3400">
        <v>0.1</v>
      </c>
      <c r="G3400">
        <f>(order_items[[#This Row],[quantity]]*order_items[[#This Row],[list_price]]-order_items[[#This Row],[discount]])</f>
        <v>189.89000000000001</v>
      </c>
      <c r="H3400" t="str">
        <f>VLOOKUP(I3400, 'categories'!$A$2:$B$1000, 2, FALSE)</f>
        <v>Children Bicycles</v>
      </c>
      <c r="I3400">
        <f>VLOOKUP(C3400, products!$A$2:$D$1000, 4, FALSE)</f>
        <v>1</v>
      </c>
      <c r="J3400" t="str">
        <f>VLOOKUP(D3400, stores!$A$2:$B$1000, 2, FALSE)</f>
        <v>Santa Cruz Bikes</v>
      </c>
      <c r="K3400" t="str">
        <f>VLOOKUP(C:C,products!$A$2:$B$1000,2,)</f>
        <v>Trek Precaliber 12 Boys - 2017</v>
      </c>
    </row>
    <row r="3401" spans="1:11" x14ac:dyDescent="0.25">
      <c r="A3401">
        <v>1177</v>
      </c>
      <c r="B3401">
        <v>1</v>
      </c>
      <c r="C3401">
        <v>62</v>
      </c>
      <c r="D3401">
        <v>2</v>
      </c>
      <c r="E3401">
        <v>3499.99</v>
      </c>
      <c r="F3401">
        <v>7.0000000000000007E-2</v>
      </c>
      <c r="G3401">
        <f>(order_items[[#This Row],[quantity]]*order_items[[#This Row],[list_price]]-order_items[[#This Row],[discount]])</f>
        <v>6999.91</v>
      </c>
      <c r="H3401" t="str">
        <f>VLOOKUP(I3401, 'categories'!$A$2:$B$1000, 2, FALSE)</f>
        <v>Cyclocross Bicycles</v>
      </c>
      <c r="I3401">
        <f>VLOOKUP(C3401, products!$A$2:$D$1000, 4, FALSE)</f>
        <v>4</v>
      </c>
      <c r="J3401" t="str">
        <f>VLOOKUP(D3401, stores!$A$2:$B$1000, 2, FALSE)</f>
        <v>Baldwin Bikes</v>
      </c>
      <c r="K3401" t="str">
        <f>VLOOKUP(C:C,products!$A$2:$B$1000,2,)</f>
        <v>Trek Boone 7 - 2017</v>
      </c>
    </row>
    <row r="3402" spans="1:11" x14ac:dyDescent="0.25">
      <c r="A3402">
        <v>1177</v>
      </c>
      <c r="B3402">
        <v>2</v>
      </c>
      <c r="C3402">
        <v>74</v>
      </c>
      <c r="D3402">
        <v>1</v>
      </c>
      <c r="E3402">
        <v>439.99</v>
      </c>
      <c r="F3402">
        <v>0.1</v>
      </c>
      <c r="G3402">
        <f>(order_items[[#This Row],[quantity]]*order_items[[#This Row],[list_price]]-order_items[[#This Row],[discount]])</f>
        <v>439.89</v>
      </c>
      <c r="H3402" t="str">
        <f>VLOOKUP(I3402, 'categories'!$A$2:$B$1000, 2, FALSE)</f>
        <v>Cruisers Bicycles</v>
      </c>
      <c r="I3402">
        <f>VLOOKUP(C3402, products!$A$2:$D$1000, 4, FALSE)</f>
        <v>3</v>
      </c>
      <c r="J3402" t="str">
        <f>VLOOKUP(D3402, stores!$A$2:$B$1000, 2, FALSE)</f>
        <v>Santa Cruz Bikes</v>
      </c>
      <c r="K3402" t="str">
        <f>VLOOKUP(C:C,products!$A$2:$B$1000,2,)</f>
        <v>Electra Cruiser Lux 1 - 2017</v>
      </c>
    </row>
    <row r="3403" spans="1:11" x14ac:dyDescent="0.25">
      <c r="A3403">
        <v>1178</v>
      </c>
      <c r="B3403">
        <v>1</v>
      </c>
      <c r="C3403">
        <v>46</v>
      </c>
      <c r="D3403">
        <v>1</v>
      </c>
      <c r="E3403">
        <v>1409.99</v>
      </c>
      <c r="F3403">
        <v>7.0000000000000007E-2</v>
      </c>
      <c r="G3403">
        <f>(order_items[[#This Row],[quantity]]*order_items[[#This Row],[list_price]]-order_items[[#This Row],[discount]])</f>
        <v>1409.92</v>
      </c>
      <c r="H3403" t="str">
        <f>VLOOKUP(I3403, 'categories'!$A$2:$B$1000, 2, FALSE)</f>
        <v>Mountain Bikes</v>
      </c>
      <c r="I3403">
        <f>VLOOKUP(C3403, products!$A$2:$D$1000, 4, FALSE)</f>
        <v>6</v>
      </c>
      <c r="J3403" t="str">
        <f>VLOOKUP(D3403, stores!$A$2:$B$1000, 2, FALSE)</f>
        <v>Santa Cruz Bikes</v>
      </c>
      <c r="K3403" t="str">
        <f>VLOOKUP(C:C,products!$A$2:$B$1000,2,)</f>
        <v>Haro SR 1.3 - 2017</v>
      </c>
    </row>
    <row r="3404" spans="1:11" x14ac:dyDescent="0.25">
      <c r="A3404">
        <v>1178</v>
      </c>
      <c r="B3404">
        <v>2</v>
      </c>
      <c r="C3404">
        <v>77</v>
      </c>
      <c r="D3404">
        <v>1</v>
      </c>
      <c r="E3404">
        <v>799.99</v>
      </c>
      <c r="F3404">
        <v>0.2</v>
      </c>
      <c r="G3404">
        <f>(order_items[[#This Row],[quantity]]*order_items[[#This Row],[list_price]]-order_items[[#This Row],[discount]])</f>
        <v>799.79</v>
      </c>
      <c r="H3404" t="str">
        <f>VLOOKUP(I3404, 'categories'!$A$2:$B$1000, 2, FALSE)</f>
        <v>Cruisers Bicycles</v>
      </c>
      <c r="I3404">
        <f>VLOOKUP(C3404, products!$A$2:$D$1000, 4, FALSE)</f>
        <v>3</v>
      </c>
      <c r="J3404" t="str">
        <f>VLOOKUP(D3404, stores!$A$2:$B$1000, 2, FALSE)</f>
        <v>Santa Cruz Bikes</v>
      </c>
      <c r="K3404" t="str">
        <f>VLOOKUP(C:C,products!$A$2:$B$1000,2,)</f>
        <v>Electra Glam Punk 3i Ladies' - 2017</v>
      </c>
    </row>
    <row r="3405" spans="1:11" x14ac:dyDescent="0.25">
      <c r="A3405">
        <v>1178</v>
      </c>
      <c r="B3405">
        <v>3</v>
      </c>
      <c r="C3405">
        <v>108</v>
      </c>
      <c r="D3405">
        <v>1</v>
      </c>
      <c r="E3405">
        <v>449.99</v>
      </c>
      <c r="F3405">
        <v>0.05</v>
      </c>
      <c r="G3405">
        <f>(order_items[[#This Row],[quantity]]*order_items[[#This Row],[list_price]]-order_items[[#This Row],[discount]])</f>
        <v>449.94</v>
      </c>
      <c r="H3405" t="str">
        <f>VLOOKUP(I3405, 'categories'!$A$2:$B$1000, 2, FALSE)</f>
        <v>Comfort Bicycles</v>
      </c>
      <c r="I3405">
        <f>VLOOKUP(C3405, products!$A$2:$D$1000, 4, FALSE)</f>
        <v>2</v>
      </c>
      <c r="J3405" t="str">
        <f>VLOOKUP(D3405, stores!$A$2:$B$1000, 2, FALSE)</f>
        <v>Santa Cruz Bikes</v>
      </c>
      <c r="K3405" t="str">
        <f>VLOOKUP(C:C,products!$A$2:$B$1000,2,)</f>
        <v>Sun Bicycles Cruz 3 - Women's - 2017</v>
      </c>
    </row>
    <row r="3406" spans="1:11" x14ac:dyDescent="0.25">
      <c r="A3406">
        <v>1178</v>
      </c>
      <c r="B3406">
        <v>4</v>
      </c>
      <c r="C3406">
        <v>13</v>
      </c>
      <c r="D3406">
        <v>2</v>
      </c>
      <c r="E3406">
        <v>269.99</v>
      </c>
      <c r="F3406">
        <v>0.05</v>
      </c>
      <c r="G3406">
        <f>(order_items[[#This Row],[quantity]]*order_items[[#This Row],[list_price]]-order_items[[#This Row],[discount]])</f>
        <v>539.93000000000006</v>
      </c>
      <c r="H3406" t="str">
        <f>VLOOKUP(I3406, 'categories'!$A$2:$B$1000, 2, FALSE)</f>
        <v>Cruisers Bicycles</v>
      </c>
      <c r="I3406">
        <f>VLOOKUP(C3406, products!$A$2:$D$1000, 4, FALSE)</f>
        <v>3</v>
      </c>
      <c r="J3406" t="str">
        <f>VLOOKUP(D3406, stores!$A$2:$B$1000, 2, FALSE)</f>
        <v>Baldwin Bikes</v>
      </c>
      <c r="K3406" t="str">
        <f>VLOOKUP(C:C,products!$A$2:$B$1000,2,)</f>
        <v>Electra Cruiser 1 (24-Inch) - 2016</v>
      </c>
    </row>
    <row r="3407" spans="1:11" x14ac:dyDescent="0.25">
      <c r="A3407">
        <v>1179</v>
      </c>
      <c r="B3407">
        <v>1</v>
      </c>
      <c r="C3407">
        <v>93</v>
      </c>
      <c r="D3407">
        <v>2</v>
      </c>
      <c r="E3407">
        <v>209.99</v>
      </c>
      <c r="F3407">
        <v>0.05</v>
      </c>
      <c r="G3407">
        <f>(order_items[[#This Row],[quantity]]*order_items[[#This Row],[list_price]]-order_items[[#This Row],[discount]])</f>
        <v>419.93</v>
      </c>
      <c r="H3407" t="str">
        <f>VLOOKUP(I3407, 'categories'!$A$2:$B$1000, 2, FALSE)</f>
        <v>Children Bicycles</v>
      </c>
      <c r="I3407">
        <f>VLOOKUP(C3407, products!$A$2:$D$1000, 4, FALSE)</f>
        <v>1</v>
      </c>
      <c r="J3407" t="str">
        <f>VLOOKUP(D3407, stores!$A$2:$B$1000, 2, FALSE)</f>
        <v>Baldwin Bikes</v>
      </c>
      <c r="K3407" t="str">
        <f>VLOOKUP(C:C,products!$A$2:$B$1000,2,)</f>
        <v>Haro Shredder 20 Girls - 2017</v>
      </c>
    </row>
    <row r="3408" spans="1:11" x14ac:dyDescent="0.25">
      <c r="A3408">
        <v>1179</v>
      </c>
      <c r="B3408">
        <v>2</v>
      </c>
      <c r="C3408">
        <v>88</v>
      </c>
      <c r="D3408">
        <v>2</v>
      </c>
      <c r="E3408">
        <v>189.99</v>
      </c>
      <c r="F3408">
        <v>0.05</v>
      </c>
      <c r="G3408">
        <f>(order_items[[#This Row],[quantity]]*order_items[[#This Row],[list_price]]-order_items[[#This Row],[discount]])</f>
        <v>379.93</v>
      </c>
      <c r="H3408" t="str">
        <f>VLOOKUP(I3408, 'categories'!$A$2:$B$1000, 2, FALSE)</f>
        <v>Children Bicycles</v>
      </c>
      <c r="I3408">
        <f>VLOOKUP(C3408, products!$A$2:$D$1000, 4, FALSE)</f>
        <v>1</v>
      </c>
      <c r="J3408" t="str">
        <f>VLOOKUP(D3408, stores!$A$2:$B$1000, 2, FALSE)</f>
        <v>Baldwin Bikes</v>
      </c>
      <c r="K3408" t="str">
        <f>VLOOKUP(C:C,products!$A$2:$B$1000,2,)</f>
        <v>Trek Precaliber 12 Girls - 2017</v>
      </c>
    </row>
    <row r="3409" spans="1:11" x14ac:dyDescent="0.25">
      <c r="A3409">
        <v>1179</v>
      </c>
      <c r="B3409">
        <v>3</v>
      </c>
      <c r="C3409">
        <v>33</v>
      </c>
      <c r="D3409">
        <v>2</v>
      </c>
      <c r="E3409">
        <v>469.99</v>
      </c>
      <c r="F3409">
        <v>0.2</v>
      </c>
      <c r="G3409">
        <f>(order_items[[#This Row],[quantity]]*order_items[[#This Row],[list_price]]-order_items[[#This Row],[discount]])</f>
        <v>939.78</v>
      </c>
      <c r="H3409" t="str">
        <f>VLOOKUP(I3409, 'categories'!$A$2:$B$1000, 2, FALSE)</f>
        <v>Mountain Bikes</v>
      </c>
      <c r="I3409">
        <f>VLOOKUP(C3409, products!$A$2:$D$1000, 4, FALSE)</f>
        <v>6</v>
      </c>
      <c r="J3409" t="str">
        <f>VLOOKUP(D3409, stores!$A$2:$B$1000, 2, FALSE)</f>
        <v>Baldwin Bikes</v>
      </c>
      <c r="K3409" t="str">
        <f>VLOOKUP(C:C,products!$A$2:$B$1000,2,)</f>
        <v>Surly Wednesday Frameset - 2017</v>
      </c>
    </row>
    <row r="3410" spans="1:11" x14ac:dyDescent="0.25">
      <c r="A3410">
        <v>1179</v>
      </c>
      <c r="B3410">
        <v>4</v>
      </c>
      <c r="C3410">
        <v>50</v>
      </c>
      <c r="D3410">
        <v>1</v>
      </c>
      <c r="E3410">
        <v>5999.99</v>
      </c>
      <c r="F3410">
        <v>7.0000000000000007E-2</v>
      </c>
      <c r="G3410">
        <f>(order_items[[#This Row],[quantity]]*order_items[[#This Row],[list_price]]-order_items[[#This Row],[discount]])</f>
        <v>5999.92</v>
      </c>
      <c r="H3410" t="str">
        <f>VLOOKUP(I3410, 'categories'!$A$2:$B$1000, 2, FALSE)</f>
        <v>Road Bikes</v>
      </c>
      <c r="I3410">
        <f>VLOOKUP(C3410, products!$A$2:$D$1000, 4, FALSE)</f>
        <v>7</v>
      </c>
      <c r="J3410" t="str">
        <f>VLOOKUP(D3410, stores!$A$2:$B$1000, 2, FALSE)</f>
        <v>Santa Cruz Bikes</v>
      </c>
      <c r="K3410" t="str">
        <f>VLOOKUP(C:C,products!$A$2:$B$1000,2,)</f>
        <v>Trek Silque SLR 7 Women's - 2017</v>
      </c>
    </row>
    <row r="3411" spans="1:11" x14ac:dyDescent="0.25">
      <c r="A3411">
        <v>1180</v>
      </c>
      <c r="B3411">
        <v>1</v>
      </c>
      <c r="C3411">
        <v>66</v>
      </c>
      <c r="D3411">
        <v>2</v>
      </c>
      <c r="E3411">
        <v>250.99</v>
      </c>
      <c r="F3411">
        <v>7.0000000000000007E-2</v>
      </c>
      <c r="G3411">
        <f>(order_items[[#This Row],[quantity]]*order_items[[#This Row],[list_price]]-order_items[[#This Row],[discount]])</f>
        <v>501.91</v>
      </c>
      <c r="H3411" t="str">
        <f>VLOOKUP(I3411, 'categories'!$A$2:$B$1000, 2, FALSE)</f>
        <v>Cruisers Bicycles</v>
      </c>
      <c r="I3411">
        <f>VLOOKUP(C3411, products!$A$2:$D$1000, 4, FALSE)</f>
        <v>3</v>
      </c>
      <c r="J3411" t="str">
        <f>VLOOKUP(D3411, stores!$A$2:$B$1000, 2, FALSE)</f>
        <v>Baldwin Bikes</v>
      </c>
      <c r="K3411" t="str">
        <f>VLOOKUP(C:C,products!$A$2:$B$1000,2,)</f>
        <v>Sun Bicycles Revolutions 24 - 2017</v>
      </c>
    </row>
    <row r="3412" spans="1:11" x14ac:dyDescent="0.25">
      <c r="A3412">
        <v>1181</v>
      </c>
      <c r="B3412">
        <v>1</v>
      </c>
      <c r="C3412">
        <v>98</v>
      </c>
      <c r="D3412">
        <v>1</v>
      </c>
      <c r="E3412">
        <v>489.99</v>
      </c>
      <c r="F3412">
        <v>0.1</v>
      </c>
      <c r="G3412">
        <f>(order_items[[#This Row],[quantity]]*order_items[[#This Row],[list_price]]-order_items[[#This Row],[discount]])</f>
        <v>489.89</v>
      </c>
      <c r="H3412" t="str">
        <f>VLOOKUP(I3412, 'categories'!$A$2:$B$1000, 2, FALSE)</f>
        <v>Children Bicycles</v>
      </c>
      <c r="I3412">
        <f>VLOOKUP(C3412, products!$A$2:$D$1000, 4, FALSE)</f>
        <v>1</v>
      </c>
      <c r="J3412" t="str">
        <f>VLOOKUP(D3412, stores!$A$2:$B$1000, 2, FALSE)</f>
        <v>Santa Cruz Bikes</v>
      </c>
      <c r="K3412" t="str">
        <f>VLOOKUP(C:C,products!$A$2:$B$1000,2,)</f>
        <v>Electra Straight 8 3i (20-inch) - Boy's - 2017</v>
      </c>
    </row>
    <row r="3413" spans="1:11" x14ac:dyDescent="0.25">
      <c r="A3413">
        <v>1182</v>
      </c>
      <c r="B3413">
        <v>1</v>
      </c>
      <c r="C3413">
        <v>35</v>
      </c>
      <c r="D3413">
        <v>1</v>
      </c>
      <c r="E3413">
        <v>832.99</v>
      </c>
      <c r="F3413">
        <v>0.1</v>
      </c>
      <c r="G3413">
        <f>(order_items[[#This Row],[quantity]]*order_items[[#This Row],[list_price]]-order_items[[#This Row],[discount]])</f>
        <v>832.89</v>
      </c>
      <c r="H3413" t="str">
        <f>VLOOKUP(I3413, 'categories'!$A$2:$B$1000, 2, FALSE)</f>
        <v>Mountain Bikes</v>
      </c>
      <c r="I3413">
        <f>VLOOKUP(C3413, products!$A$2:$D$1000, 4, FALSE)</f>
        <v>6</v>
      </c>
      <c r="J3413" t="str">
        <f>VLOOKUP(D3413, stores!$A$2:$B$1000, 2, FALSE)</f>
        <v>Santa Cruz Bikes</v>
      </c>
      <c r="K3413" t="str">
        <f>VLOOKUP(C:C,products!$A$2:$B$1000,2,)</f>
        <v>Sun Bicycles Spider 3i - 2017</v>
      </c>
    </row>
    <row r="3414" spans="1:11" x14ac:dyDescent="0.25">
      <c r="A3414">
        <v>1182</v>
      </c>
      <c r="B3414">
        <v>2</v>
      </c>
      <c r="C3414">
        <v>49</v>
      </c>
      <c r="D3414">
        <v>2</v>
      </c>
      <c r="E3414">
        <v>3499.99</v>
      </c>
      <c r="F3414">
        <v>0.1</v>
      </c>
      <c r="G3414">
        <f>(order_items[[#This Row],[quantity]]*order_items[[#This Row],[list_price]]-order_items[[#This Row],[discount]])</f>
        <v>6999.8799999999992</v>
      </c>
      <c r="H3414" t="str">
        <f>VLOOKUP(I3414, 'categories'!$A$2:$B$1000, 2, FALSE)</f>
        <v>Road Bikes</v>
      </c>
      <c r="I3414">
        <f>VLOOKUP(C3414, products!$A$2:$D$1000, 4, FALSE)</f>
        <v>7</v>
      </c>
      <c r="J3414" t="str">
        <f>VLOOKUP(D3414, stores!$A$2:$B$1000, 2, FALSE)</f>
        <v>Baldwin Bikes</v>
      </c>
      <c r="K3414" t="str">
        <f>VLOOKUP(C:C,products!$A$2:$B$1000,2,)</f>
        <v>Trek Domane SL 6 - 2017</v>
      </c>
    </row>
    <row r="3415" spans="1:11" x14ac:dyDescent="0.25">
      <c r="A3415">
        <v>1183</v>
      </c>
      <c r="B3415">
        <v>1</v>
      </c>
      <c r="C3415">
        <v>63</v>
      </c>
      <c r="D3415">
        <v>1</v>
      </c>
      <c r="E3415">
        <v>3499.99</v>
      </c>
      <c r="F3415">
        <v>0.2</v>
      </c>
      <c r="G3415">
        <f>(order_items[[#This Row],[quantity]]*order_items[[#This Row],[list_price]]-order_items[[#This Row],[discount]])</f>
        <v>3499.79</v>
      </c>
      <c r="H3415" t="str">
        <f>VLOOKUP(I3415, 'categories'!$A$2:$B$1000, 2, FALSE)</f>
        <v>Cyclocross Bicycles</v>
      </c>
      <c r="I3415">
        <f>VLOOKUP(C3415, products!$A$2:$D$1000, 4, FALSE)</f>
        <v>4</v>
      </c>
      <c r="J3415" t="str">
        <f>VLOOKUP(D3415, stores!$A$2:$B$1000, 2, FALSE)</f>
        <v>Santa Cruz Bikes</v>
      </c>
      <c r="K3415" t="str">
        <f>VLOOKUP(C:C,products!$A$2:$B$1000,2,)</f>
        <v>Trek Boone Race Shop Limited - 2017</v>
      </c>
    </row>
    <row r="3416" spans="1:11" x14ac:dyDescent="0.25">
      <c r="A3416">
        <v>1183</v>
      </c>
      <c r="B3416">
        <v>2</v>
      </c>
      <c r="C3416">
        <v>80</v>
      </c>
      <c r="D3416">
        <v>2</v>
      </c>
      <c r="E3416">
        <v>761.99</v>
      </c>
      <c r="F3416">
        <v>0.2</v>
      </c>
      <c r="G3416">
        <f>(order_items[[#This Row],[quantity]]*order_items[[#This Row],[list_price]]-order_items[[#This Row],[discount]])</f>
        <v>1523.78</v>
      </c>
      <c r="H3416" t="str">
        <f>VLOOKUP(I3416, 'categories'!$A$2:$B$1000, 2, FALSE)</f>
        <v>Cruisers Bicycles</v>
      </c>
      <c r="I3416">
        <f>VLOOKUP(C3416, products!$A$2:$D$1000, 4, FALSE)</f>
        <v>3</v>
      </c>
      <c r="J3416" t="str">
        <f>VLOOKUP(D3416, stores!$A$2:$B$1000, 2, FALSE)</f>
        <v>Baldwin Bikes</v>
      </c>
      <c r="K3416" t="str">
        <f>VLOOKUP(C:C,products!$A$2:$B$1000,2,)</f>
        <v>Sun Bicycles Brickell Tandem CB - 2017</v>
      </c>
    </row>
    <row r="3417" spans="1:11" x14ac:dyDescent="0.25">
      <c r="A3417">
        <v>1183</v>
      </c>
      <c r="B3417">
        <v>3</v>
      </c>
      <c r="C3417">
        <v>6</v>
      </c>
      <c r="D3417">
        <v>2</v>
      </c>
      <c r="E3417">
        <v>469.99</v>
      </c>
      <c r="F3417">
        <v>0.05</v>
      </c>
      <c r="G3417">
        <f>(order_items[[#This Row],[quantity]]*order_items[[#This Row],[list_price]]-order_items[[#This Row],[discount]])</f>
        <v>939.93000000000006</v>
      </c>
      <c r="H3417" t="str">
        <f>VLOOKUP(I3417, 'categories'!$A$2:$B$1000, 2, FALSE)</f>
        <v>Mountain Bikes</v>
      </c>
      <c r="I3417">
        <f>VLOOKUP(C3417, products!$A$2:$D$1000, 4, FALSE)</f>
        <v>6</v>
      </c>
      <c r="J3417" t="str">
        <f>VLOOKUP(D3417, stores!$A$2:$B$1000, 2, FALSE)</f>
        <v>Baldwin Bikes</v>
      </c>
      <c r="K3417" t="str">
        <f>VLOOKUP(C:C,products!$A$2:$B$1000,2,)</f>
        <v>Surly Ice Cream Truck Frameset - 2016</v>
      </c>
    </row>
    <row r="3418" spans="1:11" x14ac:dyDescent="0.25">
      <c r="A3418">
        <v>1184</v>
      </c>
      <c r="B3418">
        <v>1</v>
      </c>
      <c r="C3418">
        <v>16</v>
      </c>
      <c r="D3418">
        <v>2</v>
      </c>
      <c r="E3418">
        <v>599.99</v>
      </c>
      <c r="F3418">
        <v>0.05</v>
      </c>
      <c r="G3418">
        <f>(order_items[[#This Row],[quantity]]*order_items[[#This Row],[list_price]]-order_items[[#This Row],[discount]])</f>
        <v>1199.93</v>
      </c>
      <c r="H3418" t="str">
        <f>VLOOKUP(I3418, 'categories'!$A$2:$B$1000, 2, FALSE)</f>
        <v>Cruisers Bicycles</v>
      </c>
      <c r="I3418">
        <f>VLOOKUP(C3418, products!$A$2:$D$1000, 4, FALSE)</f>
        <v>3</v>
      </c>
      <c r="J3418" t="str">
        <f>VLOOKUP(D3418, stores!$A$2:$B$1000, 2, FALSE)</f>
        <v>Baldwin Bikes</v>
      </c>
      <c r="K3418" t="str">
        <f>VLOOKUP(C:C,products!$A$2:$B$1000,2,)</f>
        <v>Electra Townie Original 7D EQ - 2016</v>
      </c>
    </row>
    <row r="3419" spans="1:11" x14ac:dyDescent="0.25">
      <c r="A3419">
        <v>1184</v>
      </c>
      <c r="B3419">
        <v>2</v>
      </c>
      <c r="C3419">
        <v>71</v>
      </c>
      <c r="D3419">
        <v>1</v>
      </c>
      <c r="E3419">
        <v>416.99</v>
      </c>
      <c r="F3419">
        <v>0.05</v>
      </c>
      <c r="G3419">
        <f>(order_items[[#This Row],[quantity]]*order_items[[#This Row],[list_price]]-order_items[[#This Row],[discount]])</f>
        <v>416.94</v>
      </c>
      <c r="H3419" t="str">
        <f>VLOOKUP(I3419, 'categories'!$A$2:$B$1000, 2, FALSE)</f>
        <v>Cruisers Bicycles</v>
      </c>
      <c r="I3419">
        <f>VLOOKUP(C3419, products!$A$2:$D$1000, 4, FALSE)</f>
        <v>3</v>
      </c>
      <c r="J3419" t="str">
        <f>VLOOKUP(D3419, stores!$A$2:$B$1000, 2, FALSE)</f>
        <v>Santa Cruz Bikes</v>
      </c>
      <c r="K3419" t="str">
        <f>VLOOKUP(C:C,products!$A$2:$B$1000,2,)</f>
        <v>Sun Bicycles Atlas X-Type - 2017</v>
      </c>
    </row>
    <row r="3420" spans="1:11" x14ac:dyDescent="0.25">
      <c r="A3420">
        <v>1185</v>
      </c>
      <c r="B3420">
        <v>1</v>
      </c>
      <c r="C3420">
        <v>19</v>
      </c>
      <c r="D3420">
        <v>2</v>
      </c>
      <c r="E3420">
        <v>449</v>
      </c>
      <c r="F3420">
        <v>7.0000000000000007E-2</v>
      </c>
      <c r="G3420">
        <f>(order_items[[#This Row],[quantity]]*order_items[[#This Row],[list_price]]-order_items[[#This Row],[discount]])</f>
        <v>897.93</v>
      </c>
      <c r="H3420" t="str">
        <f>VLOOKUP(I3420, 'categories'!$A$2:$B$1000, 2, FALSE)</f>
        <v>Cruisers Bicycles</v>
      </c>
      <c r="I3420">
        <f>VLOOKUP(C3420, products!$A$2:$D$1000, 4, FALSE)</f>
        <v>3</v>
      </c>
      <c r="J3420" t="str">
        <f>VLOOKUP(D3420, stores!$A$2:$B$1000, 2, FALSE)</f>
        <v>Baldwin Bikes</v>
      </c>
      <c r="K3420" t="str">
        <f>VLOOKUP(C:C,products!$A$2:$B$1000,2,)</f>
        <v>Pure Cycles William 3-Speed - 2016</v>
      </c>
    </row>
    <row r="3421" spans="1:11" x14ac:dyDescent="0.25">
      <c r="A3421">
        <v>1185</v>
      </c>
      <c r="B3421">
        <v>2</v>
      </c>
      <c r="C3421">
        <v>21</v>
      </c>
      <c r="D3421">
        <v>1</v>
      </c>
      <c r="E3421">
        <v>269.99</v>
      </c>
      <c r="F3421">
        <v>7.0000000000000007E-2</v>
      </c>
      <c r="G3421">
        <f>(order_items[[#This Row],[quantity]]*order_items[[#This Row],[list_price]]-order_items[[#This Row],[discount]])</f>
        <v>269.92</v>
      </c>
      <c r="H3421" t="str">
        <f>VLOOKUP(I3421, 'categories'!$A$2:$B$1000, 2, FALSE)</f>
        <v>Children Bicycles</v>
      </c>
      <c r="I3421">
        <f>VLOOKUP(C3421, products!$A$2:$D$1000, 4, FALSE)</f>
        <v>1</v>
      </c>
      <c r="J3421" t="str">
        <f>VLOOKUP(D3421, stores!$A$2:$B$1000, 2, FALSE)</f>
        <v>Santa Cruz Bikes</v>
      </c>
      <c r="K3421" t="str">
        <f>VLOOKUP(C:C,products!$A$2:$B$1000,2,)</f>
        <v>Electra Cruiser 1 (24-Inch) - 2016</v>
      </c>
    </row>
    <row r="3422" spans="1:11" x14ac:dyDescent="0.25">
      <c r="A3422">
        <v>1185</v>
      </c>
      <c r="B3422">
        <v>3</v>
      </c>
      <c r="C3422">
        <v>63</v>
      </c>
      <c r="D3422">
        <v>2</v>
      </c>
      <c r="E3422">
        <v>3499.99</v>
      </c>
      <c r="F3422">
        <v>0.1</v>
      </c>
      <c r="G3422">
        <f>(order_items[[#This Row],[quantity]]*order_items[[#This Row],[list_price]]-order_items[[#This Row],[discount]])</f>
        <v>6999.8799999999992</v>
      </c>
      <c r="H3422" t="str">
        <f>VLOOKUP(I3422, 'categories'!$A$2:$B$1000, 2, FALSE)</f>
        <v>Cyclocross Bicycles</v>
      </c>
      <c r="I3422">
        <f>VLOOKUP(C3422, products!$A$2:$D$1000, 4, FALSE)</f>
        <v>4</v>
      </c>
      <c r="J3422" t="str">
        <f>VLOOKUP(D3422, stores!$A$2:$B$1000, 2, FALSE)</f>
        <v>Baldwin Bikes</v>
      </c>
      <c r="K3422" t="str">
        <f>VLOOKUP(C:C,products!$A$2:$B$1000,2,)</f>
        <v>Trek Boone Race Shop Limited - 2017</v>
      </c>
    </row>
    <row r="3423" spans="1:11" x14ac:dyDescent="0.25">
      <c r="A3423">
        <v>1185</v>
      </c>
      <c r="B3423">
        <v>4</v>
      </c>
      <c r="C3423">
        <v>80</v>
      </c>
      <c r="D3423">
        <v>1</v>
      </c>
      <c r="E3423">
        <v>761.99</v>
      </c>
      <c r="F3423">
        <v>0.2</v>
      </c>
      <c r="G3423">
        <f>(order_items[[#This Row],[quantity]]*order_items[[#This Row],[list_price]]-order_items[[#This Row],[discount]])</f>
        <v>761.79</v>
      </c>
      <c r="H3423" t="str">
        <f>VLOOKUP(I3423, 'categories'!$A$2:$B$1000, 2, FALSE)</f>
        <v>Cruisers Bicycles</v>
      </c>
      <c r="I3423">
        <f>VLOOKUP(C3423, products!$A$2:$D$1000, 4, FALSE)</f>
        <v>3</v>
      </c>
      <c r="J3423" t="str">
        <f>VLOOKUP(D3423, stores!$A$2:$B$1000, 2, FALSE)</f>
        <v>Santa Cruz Bikes</v>
      </c>
      <c r="K3423" t="str">
        <f>VLOOKUP(C:C,products!$A$2:$B$1000,2,)</f>
        <v>Sun Bicycles Brickell Tandem CB - 2017</v>
      </c>
    </row>
    <row r="3424" spans="1:11" x14ac:dyDescent="0.25">
      <c r="A3424">
        <v>1186</v>
      </c>
      <c r="B3424">
        <v>1</v>
      </c>
      <c r="C3424">
        <v>48</v>
      </c>
      <c r="D3424">
        <v>2</v>
      </c>
      <c r="E3424">
        <v>1499.99</v>
      </c>
      <c r="F3424">
        <v>0.1</v>
      </c>
      <c r="G3424">
        <f>(order_items[[#This Row],[quantity]]*order_items[[#This Row],[list_price]]-order_items[[#This Row],[discount]])</f>
        <v>2999.88</v>
      </c>
      <c r="H3424" t="str">
        <f>VLOOKUP(I3424, 'categories'!$A$2:$B$1000, 2, FALSE)</f>
        <v>Road Bikes</v>
      </c>
      <c r="I3424">
        <f>VLOOKUP(C3424, products!$A$2:$D$1000, 4, FALSE)</f>
        <v>7</v>
      </c>
      <c r="J3424" t="str">
        <f>VLOOKUP(D3424, stores!$A$2:$B$1000, 2, FALSE)</f>
        <v>Baldwin Bikes</v>
      </c>
      <c r="K3424" t="str">
        <f>VLOOKUP(C:C,products!$A$2:$B$1000,2,)</f>
        <v>Trek Emonda S 4 - 2017</v>
      </c>
    </row>
    <row r="3425" spans="1:11" x14ac:dyDescent="0.25">
      <c r="A3425">
        <v>1186</v>
      </c>
      <c r="B3425">
        <v>2</v>
      </c>
      <c r="C3425">
        <v>49</v>
      </c>
      <c r="D3425">
        <v>1</v>
      </c>
      <c r="E3425">
        <v>3499.99</v>
      </c>
      <c r="F3425">
        <v>7.0000000000000007E-2</v>
      </c>
      <c r="G3425">
        <f>(order_items[[#This Row],[quantity]]*order_items[[#This Row],[list_price]]-order_items[[#This Row],[discount]])</f>
        <v>3499.9199999999996</v>
      </c>
      <c r="H3425" t="str">
        <f>VLOOKUP(I3425, 'categories'!$A$2:$B$1000, 2, FALSE)</f>
        <v>Road Bikes</v>
      </c>
      <c r="I3425">
        <f>VLOOKUP(C3425, products!$A$2:$D$1000, 4, FALSE)</f>
        <v>7</v>
      </c>
      <c r="J3425" t="str">
        <f>VLOOKUP(D3425, stores!$A$2:$B$1000, 2, FALSE)</f>
        <v>Santa Cruz Bikes</v>
      </c>
      <c r="K3425" t="str">
        <f>VLOOKUP(C:C,products!$A$2:$B$1000,2,)</f>
        <v>Trek Domane SL 6 - 2017</v>
      </c>
    </row>
    <row r="3426" spans="1:11" x14ac:dyDescent="0.25">
      <c r="A3426">
        <v>1186</v>
      </c>
      <c r="B3426">
        <v>3</v>
      </c>
      <c r="C3426">
        <v>106</v>
      </c>
      <c r="D3426">
        <v>1</v>
      </c>
      <c r="E3426">
        <v>449.99</v>
      </c>
      <c r="F3426">
        <v>0.1</v>
      </c>
      <c r="G3426">
        <f>(order_items[[#This Row],[quantity]]*order_items[[#This Row],[list_price]]-order_items[[#This Row],[discount]])</f>
        <v>449.89</v>
      </c>
      <c r="H3426" t="str">
        <f>VLOOKUP(I3426, 'categories'!$A$2:$B$1000, 2, FALSE)</f>
        <v>Comfort Bicycles</v>
      </c>
      <c r="I3426">
        <f>VLOOKUP(C3426, products!$A$2:$D$1000, 4, FALSE)</f>
        <v>2</v>
      </c>
      <c r="J3426" t="str">
        <f>VLOOKUP(D3426, stores!$A$2:$B$1000, 2, FALSE)</f>
        <v>Santa Cruz Bikes</v>
      </c>
      <c r="K3426" t="str">
        <f>VLOOKUP(C:C,products!$A$2:$B$1000,2,)</f>
        <v>Sun Bicycles Cruz 3 - 2017</v>
      </c>
    </row>
    <row r="3427" spans="1:11" x14ac:dyDescent="0.25">
      <c r="A3427">
        <v>1186</v>
      </c>
      <c r="B3427">
        <v>4</v>
      </c>
      <c r="C3427">
        <v>27</v>
      </c>
      <c r="D3427">
        <v>1</v>
      </c>
      <c r="E3427">
        <v>999.99</v>
      </c>
      <c r="F3427">
        <v>0.2</v>
      </c>
      <c r="G3427">
        <f>(order_items[[#This Row],[quantity]]*order_items[[#This Row],[list_price]]-order_items[[#This Row],[discount]])</f>
        <v>999.79</v>
      </c>
      <c r="H3427" t="str">
        <f>VLOOKUP(I3427, 'categories'!$A$2:$B$1000, 2, FALSE)</f>
        <v>Mountain Bikes</v>
      </c>
      <c r="I3427">
        <f>VLOOKUP(C3427, products!$A$2:$D$1000, 4, FALSE)</f>
        <v>6</v>
      </c>
      <c r="J3427" t="str">
        <f>VLOOKUP(D3427, stores!$A$2:$B$1000, 2, FALSE)</f>
        <v>Santa Cruz Bikes</v>
      </c>
      <c r="K3427" t="str">
        <f>VLOOKUP(C:C,products!$A$2:$B$1000,2,)</f>
        <v>Surly Big Dummy Frameset - 2017</v>
      </c>
    </row>
    <row r="3428" spans="1:11" x14ac:dyDescent="0.25">
      <c r="A3428">
        <v>1187</v>
      </c>
      <c r="B3428">
        <v>1</v>
      </c>
      <c r="C3428">
        <v>36</v>
      </c>
      <c r="D3428">
        <v>2</v>
      </c>
      <c r="E3428">
        <v>832.99</v>
      </c>
      <c r="F3428">
        <v>0.1</v>
      </c>
      <c r="G3428">
        <f>(order_items[[#This Row],[quantity]]*order_items[[#This Row],[list_price]]-order_items[[#This Row],[discount]])</f>
        <v>1665.88</v>
      </c>
      <c r="H3428" t="str">
        <f>VLOOKUP(I3428, 'categories'!$A$2:$B$1000, 2, FALSE)</f>
        <v>Mountain Bikes</v>
      </c>
      <c r="I3428">
        <f>VLOOKUP(C3428, products!$A$2:$D$1000, 4, FALSE)</f>
        <v>6</v>
      </c>
      <c r="J3428" t="str">
        <f>VLOOKUP(D3428, stores!$A$2:$B$1000, 2, FALSE)</f>
        <v>Baldwin Bikes</v>
      </c>
      <c r="K3428" t="str">
        <f>VLOOKUP(C:C,products!$A$2:$B$1000,2,)</f>
        <v>Surly Troll Frameset - 2017</v>
      </c>
    </row>
    <row r="3429" spans="1:11" x14ac:dyDescent="0.25">
      <c r="A3429">
        <v>1187</v>
      </c>
      <c r="B3429">
        <v>2</v>
      </c>
      <c r="C3429">
        <v>79</v>
      </c>
      <c r="D3429">
        <v>1</v>
      </c>
      <c r="E3429">
        <v>402.99</v>
      </c>
      <c r="F3429">
        <v>7.0000000000000007E-2</v>
      </c>
      <c r="G3429">
        <f>(order_items[[#This Row],[quantity]]*order_items[[#This Row],[list_price]]-order_items[[#This Row],[discount]])</f>
        <v>402.92</v>
      </c>
      <c r="H3429" t="str">
        <f>VLOOKUP(I3429, 'categories'!$A$2:$B$1000, 2, FALSE)</f>
        <v>Cruisers Bicycles</v>
      </c>
      <c r="I3429">
        <f>VLOOKUP(C3429, products!$A$2:$D$1000, 4, FALSE)</f>
        <v>3</v>
      </c>
      <c r="J3429" t="str">
        <f>VLOOKUP(D3429, stores!$A$2:$B$1000, 2, FALSE)</f>
        <v>Santa Cruz Bikes</v>
      </c>
      <c r="K3429" t="str">
        <f>VLOOKUP(C:C,products!$A$2:$B$1000,2,)</f>
        <v>Sun Bicycles Boardwalk (24-inch Wheels) - 2017</v>
      </c>
    </row>
    <row r="3430" spans="1:11" x14ac:dyDescent="0.25">
      <c r="A3430">
        <v>1187</v>
      </c>
      <c r="B3430">
        <v>3</v>
      </c>
      <c r="C3430">
        <v>4</v>
      </c>
      <c r="D3430">
        <v>1</v>
      </c>
      <c r="E3430">
        <v>2899.99</v>
      </c>
      <c r="F3430">
        <v>0.1</v>
      </c>
      <c r="G3430">
        <f>(order_items[[#This Row],[quantity]]*order_items[[#This Row],[list_price]]-order_items[[#This Row],[discount]])</f>
        <v>2899.89</v>
      </c>
      <c r="H3430" t="str">
        <f>VLOOKUP(I3430, 'categories'!$A$2:$B$1000, 2, FALSE)</f>
        <v>Mountain Bikes</v>
      </c>
      <c r="I3430">
        <f>VLOOKUP(C3430, products!$A$2:$D$1000, 4, FALSE)</f>
        <v>6</v>
      </c>
      <c r="J3430" t="str">
        <f>VLOOKUP(D3430, stores!$A$2:$B$1000, 2, FALSE)</f>
        <v>Santa Cruz Bikes</v>
      </c>
      <c r="K3430" t="str">
        <f>VLOOKUP(C:C,products!$A$2:$B$1000,2,)</f>
        <v>Trek Fuel EX 8 29 - 2016</v>
      </c>
    </row>
    <row r="3431" spans="1:11" x14ac:dyDescent="0.25">
      <c r="A3431">
        <v>1187</v>
      </c>
      <c r="B3431">
        <v>4</v>
      </c>
      <c r="C3431">
        <v>53</v>
      </c>
      <c r="D3431">
        <v>2</v>
      </c>
      <c r="E3431">
        <v>749.99</v>
      </c>
      <c r="F3431">
        <v>0.1</v>
      </c>
      <c r="G3431">
        <f>(order_items[[#This Row],[quantity]]*order_items[[#This Row],[list_price]]-order_items[[#This Row],[discount]])</f>
        <v>1499.88</v>
      </c>
      <c r="H3431" t="str">
        <f>VLOOKUP(I3431, 'categories'!$A$2:$B$1000, 2, FALSE)</f>
        <v>Road Bikes</v>
      </c>
      <c r="I3431">
        <f>VLOOKUP(C3431, products!$A$2:$D$1000, 4, FALSE)</f>
        <v>7</v>
      </c>
      <c r="J3431" t="str">
        <f>VLOOKUP(D3431, stores!$A$2:$B$1000, 2, FALSE)</f>
        <v>Baldwin Bikes</v>
      </c>
      <c r="K3431" t="str">
        <f>VLOOKUP(C:C,products!$A$2:$B$1000,2,)</f>
        <v>Surly Ogre Frameset - 2017</v>
      </c>
    </row>
    <row r="3432" spans="1:11" x14ac:dyDescent="0.25">
      <c r="A3432">
        <v>1188</v>
      </c>
      <c r="B3432">
        <v>1</v>
      </c>
      <c r="C3432">
        <v>66</v>
      </c>
      <c r="D3432">
        <v>2</v>
      </c>
      <c r="E3432">
        <v>250.99</v>
      </c>
      <c r="F3432">
        <v>0.1</v>
      </c>
      <c r="G3432">
        <f>(order_items[[#This Row],[quantity]]*order_items[[#This Row],[list_price]]-order_items[[#This Row],[discount]])</f>
        <v>501.88</v>
      </c>
      <c r="H3432" t="str">
        <f>VLOOKUP(I3432, 'categories'!$A$2:$B$1000, 2, FALSE)</f>
        <v>Cruisers Bicycles</v>
      </c>
      <c r="I3432">
        <f>VLOOKUP(C3432, products!$A$2:$D$1000, 4, FALSE)</f>
        <v>3</v>
      </c>
      <c r="J3432" t="str">
        <f>VLOOKUP(D3432, stores!$A$2:$B$1000, 2, FALSE)</f>
        <v>Baldwin Bikes</v>
      </c>
      <c r="K3432" t="str">
        <f>VLOOKUP(C:C,products!$A$2:$B$1000,2,)</f>
        <v>Sun Bicycles Revolutions 24 - 2017</v>
      </c>
    </row>
    <row r="3433" spans="1:11" x14ac:dyDescent="0.25">
      <c r="A3433">
        <v>1188</v>
      </c>
      <c r="B3433">
        <v>2</v>
      </c>
      <c r="C3433">
        <v>91</v>
      </c>
      <c r="D3433">
        <v>2</v>
      </c>
      <c r="E3433">
        <v>349.99</v>
      </c>
      <c r="F3433">
        <v>0.2</v>
      </c>
      <c r="G3433">
        <f>(order_items[[#This Row],[quantity]]*order_items[[#This Row],[list_price]]-order_items[[#This Row],[discount]])</f>
        <v>699.78</v>
      </c>
      <c r="H3433" t="str">
        <f>VLOOKUP(I3433, 'categories'!$A$2:$B$1000, 2, FALSE)</f>
        <v>Children Bicycles</v>
      </c>
      <c r="I3433">
        <f>VLOOKUP(C3433, products!$A$2:$D$1000, 4, FALSE)</f>
        <v>1</v>
      </c>
      <c r="J3433" t="str">
        <f>VLOOKUP(D3433, stores!$A$2:$B$1000, 2, FALSE)</f>
        <v>Baldwin Bikes</v>
      </c>
      <c r="K3433" t="str">
        <f>VLOOKUP(C:C,products!$A$2:$B$1000,2,)</f>
        <v>Trek Precaliber 24 (21-Speed) - Girls - 2017</v>
      </c>
    </row>
    <row r="3434" spans="1:11" x14ac:dyDescent="0.25">
      <c r="A3434">
        <v>1188</v>
      </c>
      <c r="B3434">
        <v>3</v>
      </c>
      <c r="C3434">
        <v>87</v>
      </c>
      <c r="D3434">
        <v>2</v>
      </c>
      <c r="E3434">
        <v>189.99</v>
      </c>
      <c r="F3434">
        <v>0.1</v>
      </c>
      <c r="G3434">
        <f>(order_items[[#This Row],[quantity]]*order_items[[#This Row],[list_price]]-order_items[[#This Row],[discount]])</f>
        <v>379.88</v>
      </c>
      <c r="H3434" t="str">
        <f>VLOOKUP(I3434, 'categories'!$A$2:$B$1000, 2, FALSE)</f>
        <v>Children Bicycles</v>
      </c>
      <c r="I3434">
        <f>VLOOKUP(C3434, products!$A$2:$D$1000, 4, FALSE)</f>
        <v>1</v>
      </c>
      <c r="J3434" t="str">
        <f>VLOOKUP(D3434, stores!$A$2:$B$1000, 2, FALSE)</f>
        <v>Baldwin Bikes</v>
      </c>
      <c r="K3434" t="str">
        <f>VLOOKUP(C:C,products!$A$2:$B$1000,2,)</f>
        <v>Trek Precaliber 12 Boys - 2017</v>
      </c>
    </row>
    <row r="3435" spans="1:11" x14ac:dyDescent="0.25">
      <c r="A3435">
        <v>1189</v>
      </c>
      <c r="B3435">
        <v>1</v>
      </c>
      <c r="C3435">
        <v>55</v>
      </c>
      <c r="D3435">
        <v>1</v>
      </c>
      <c r="E3435">
        <v>2699.99</v>
      </c>
      <c r="F3435">
        <v>7.0000000000000007E-2</v>
      </c>
      <c r="G3435">
        <f>(order_items[[#This Row],[quantity]]*order_items[[#This Row],[list_price]]-order_items[[#This Row],[discount]])</f>
        <v>2699.9199999999996</v>
      </c>
      <c r="H3435" t="str">
        <f>VLOOKUP(I3435, 'categories'!$A$2:$B$1000, 2, FALSE)</f>
        <v>Road Bikes</v>
      </c>
      <c r="I3435">
        <f>VLOOKUP(C3435, products!$A$2:$D$1000, 4, FALSE)</f>
        <v>7</v>
      </c>
      <c r="J3435" t="str">
        <f>VLOOKUP(D3435, stores!$A$2:$B$1000, 2, FALSE)</f>
        <v>Santa Cruz Bikes</v>
      </c>
      <c r="K3435" t="str">
        <f>VLOOKUP(C:C,products!$A$2:$B$1000,2,)</f>
        <v>Trek Domane S 6 - 2017</v>
      </c>
    </row>
    <row r="3436" spans="1:11" x14ac:dyDescent="0.25">
      <c r="A3436">
        <v>1189</v>
      </c>
      <c r="B3436">
        <v>2</v>
      </c>
      <c r="C3436">
        <v>102</v>
      </c>
      <c r="D3436">
        <v>2</v>
      </c>
      <c r="E3436">
        <v>489.99</v>
      </c>
      <c r="F3436">
        <v>0.1</v>
      </c>
      <c r="G3436">
        <f>(order_items[[#This Row],[quantity]]*order_items[[#This Row],[list_price]]-order_items[[#This Row],[discount]])</f>
        <v>979.88</v>
      </c>
      <c r="H3436" t="str">
        <f>VLOOKUP(I3436, 'categories'!$A$2:$B$1000, 2, FALSE)</f>
        <v>Comfort Bicycles</v>
      </c>
      <c r="I3436">
        <f>VLOOKUP(C3436, products!$A$2:$D$1000, 4, FALSE)</f>
        <v>2</v>
      </c>
      <c r="J3436" t="str">
        <f>VLOOKUP(D3436, stores!$A$2:$B$1000, 2, FALSE)</f>
        <v>Baldwin Bikes</v>
      </c>
      <c r="K3436" t="str">
        <f>VLOOKUP(C:C,products!$A$2:$B$1000,2,)</f>
        <v>Electra Townie Original 7D - 2017</v>
      </c>
    </row>
    <row r="3437" spans="1:11" x14ac:dyDescent="0.25">
      <c r="A3437">
        <v>1189</v>
      </c>
      <c r="B3437">
        <v>3</v>
      </c>
      <c r="C3437">
        <v>40</v>
      </c>
      <c r="D3437">
        <v>2</v>
      </c>
      <c r="E3437">
        <v>4999.99</v>
      </c>
      <c r="F3437">
        <v>0.1</v>
      </c>
      <c r="G3437">
        <f>(order_items[[#This Row],[quantity]]*order_items[[#This Row],[list_price]]-order_items[[#This Row],[discount]])</f>
        <v>9999.8799999999992</v>
      </c>
      <c r="H3437" t="str">
        <f>VLOOKUP(I3437, 'categories'!$A$2:$B$1000, 2, FALSE)</f>
        <v>Mountain Bikes</v>
      </c>
      <c r="I3437">
        <f>VLOOKUP(C3437, products!$A$2:$D$1000, 4, FALSE)</f>
        <v>6</v>
      </c>
      <c r="J3437" t="str">
        <f>VLOOKUP(D3437, stores!$A$2:$B$1000, 2, FALSE)</f>
        <v>Baldwin Bikes</v>
      </c>
      <c r="K3437" t="str">
        <f>VLOOKUP(C:C,products!$A$2:$B$1000,2,)</f>
        <v>Trek Fuel EX 9.8 29 - 2017</v>
      </c>
    </row>
    <row r="3438" spans="1:11" x14ac:dyDescent="0.25">
      <c r="A3438">
        <v>1190</v>
      </c>
      <c r="B3438">
        <v>1</v>
      </c>
      <c r="C3438">
        <v>71</v>
      </c>
      <c r="D3438">
        <v>1</v>
      </c>
      <c r="E3438">
        <v>416.99</v>
      </c>
      <c r="F3438">
        <v>7.0000000000000007E-2</v>
      </c>
      <c r="G3438">
        <f>(order_items[[#This Row],[quantity]]*order_items[[#This Row],[list_price]]-order_items[[#This Row],[discount]])</f>
        <v>416.92</v>
      </c>
      <c r="H3438" t="str">
        <f>VLOOKUP(I3438, 'categories'!$A$2:$B$1000, 2, FALSE)</f>
        <v>Cruisers Bicycles</v>
      </c>
      <c r="I3438">
        <f>VLOOKUP(C3438, products!$A$2:$D$1000, 4, FALSE)</f>
        <v>3</v>
      </c>
      <c r="J3438" t="str">
        <f>VLOOKUP(D3438, stores!$A$2:$B$1000, 2, FALSE)</f>
        <v>Santa Cruz Bikes</v>
      </c>
      <c r="K3438" t="str">
        <f>VLOOKUP(C:C,products!$A$2:$B$1000,2,)</f>
        <v>Sun Bicycles Atlas X-Type - 2017</v>
      </c>
    </row>
    <row r="3439" spans="1:11" x14ac:dyDescent="0.25">
      <c r="A3439">
        <v>1191</v>
      </c>
      <c r="B3439">
        <v>1</v>
      </c>
      <c r="C3439">
        <v>40</v>
      </c>
      <c r="D3439">
        <v>2</v>
      </c>
      <c r="E3439">
        <v>4999.99</v>
      </c>
      <c r="F3439">
        <v>0.1</v>
      </c>
      <c r="G3439">
        <f>(order_items[[#This Row],[quantity]]*order_items[[#This Row],[list_price]]-order_items[[#This Row],[discount]])</f>
        <v>9999.8799999999992</v>
      </c>
      <c r="H3439" t="str">
        <f>VLOOKUP(I3439, 'categories'!$A$2:$B$1000, 2, FALSE)</f>
        <v>Mountain Bikes</v>
      </c>
      <c r="I3439">
        <f>VLOOKUP(C3439, products!$A$2:$D$1000, 4, FALSE)</f>
        <v>6</v>
      </c>
      <c r="J3439" t="str">
        <f>VLOOKUP(D3439, stores!$A$2:$B$1000, 2, FALSE)</f>
        <v>Baldwin Bikes</v>
      </c>
      <c r="K3439" t="str">
        <f>VLOOKUP(C:C,products!$A$2:$B$1000,2,)</f>
        <v>Trek Fuel EX 9.8 29 - 2017</v>
      </c>
    </row>
    <row r="3440" spans="1:11" x14ac:dyDescent="0.25">
      <c r="A3440">
        <v>1191</v>
      </c>
      <c r="B3440">
        <v>2</v>
      </c>
      <c r="C3440">
        <v>89</v>
      </c>
      <c r="D3440">
        <v>2</v>
      </c>
      <c r="E3440">
        <v>209.99</v>
      </c>
      <c r="F3440">
        <v>0.1</v>
      </c>
      <c r="G3440">
        <f>(order_items[[#This Row],[quantity]]*order_items[[#This Row],[list_price]]-order_items[[#This Row],[discount]])</f>
        <v>419.88</v>
      </c>
      <c r="H3440" t="str">
        <f>VLOOKUP(I3440, 'categories'!$A$2:$B$1000, 2, FALSE)</f>
        <v>Children Bicycles</v>
      </c>
      <c r="I3440">
        <f>VLOOKUP(C3440, products!$A$2:$D$1000, 4, FALSE)</f>
        <v>1</v>
      </c>
      <c r="J3440" t="str">
        <f>VLOOKUP(D3440, stores!$A$2:$B$1000, 2, FALSE)</f>
        <v>Baldwin Bikes</v>
      </c>
      <c r="K3440" t="str">
        <f>VLOOKUP(C:C,products!$A$2:$B$1000,2,)</f>
        <v>Trek Precaliber 16 Boys - 2017</v>
      </c>
    </row>
    <row r="3441" spans="1:11" x14ac:dyDescent="0.25">
      <c r="A3441">
        <v>1191</v>
      </c>
      <c r="B3441">
        <v>3</v>
      </c>
      <c r="C3441">
        <v>100</v>
      </c>
      <c r="D3441">
        <v>1</v>
      </c>
      <c r="E3441">
        <v>489.99</v>
      </c>
      <c r="F3441">
        <v>7.0000000000000007E-2</v>
      </c>
      <c r="G3441">
        <f>(order_items[[#This Row],[quantity]]*order_items[[#This Row],[list_price]]-order_items[[#This Row],[discount]])</f>
        <v>489.92</v>
      </c>
      <c r="H3441" t="str">
        <f>VLOOKUP(I3441, 'categories'!$A$2:$B$1000, 2, FALSE)</f>
        <v>Children Bicycles</v>
      </c>
      <c r="I3441">
        <f>VLOOKUP(C3441, products!$A$2:$D$1000, 4, FALSE)</f>
        <v>1</v>
      </c>
      <c r="J3441" t="str">
        <f>VLOOKUP(D3441, stores!$A$2:$B$1000, 2, FALSE)</f>
        <v>Santa Cruz Bikes</v>
      </c>
      <c r="K3441" t="str">
        <f>VLOOKUP(C:C,products!$A$2:$B$1000,2,)</f>
        <v>Electra Townie 3i EQ (20-inch) - Boys' - 2017</v>
      </c>
    </row>
    <row r="3442" spans="1:11" x14ac:dyDescent="0.25">
      <c r="A3442">
        <v>1192</v>
      </c>
      <c r="B3442">
        <v>1</v>
      </c>
      <c r="C3442">
        <v>24</v>
      </c>
      <c r="D3442">
        <v>2</v>
      </c>
      <c r="E3442">
        <v>549.99</v>
      </c>
      <c r="F3442">
        <v>0.1</v>
      </c>
      <c r="G3442">
        <f>(order_items[[#This Row],[quantity]]*order_items[[#This Row],[list_price]]-order_items[[#This Row],[discount]])</f>
        <v>1099.8800000000001</v>
      </c>
      <c r="H3442" t="str">
        <f>VLOOKUP(I3442, 'categories'!$A$2:$B$1000, 2, FALSE)</f>
        <v>Comfort Bicycles</v>
      </c>
      <c r="I3442">
        <f>VLOOKUP(C3442, products!$A$2:$D$1000, 4, FALSE)</f>
        <v>2</v>
      </c>
      <c r="J3442" t="str">
        <f>VLOOKUP(D3442, stores!$A$2:$B$1000, 2, FALSE)</f>
        <v>Baldwin Bikes</v>
      </c>
      <c r="K3442" t="str">
        <f>VLOOKUP(C:C,products!$A$2:$B$1000,2,)</f>
        <v>Electra Townie Original 21D - 2016</v>
      </c>
    </row>
    <row r="3443" spans="1:11" x14ac:dyDescent="0.25">
      <c r="A3443">
        <v>1192</v>
      </c>
      <c r="B3443">
        <v>2</v>
      </c>
      <c r="C3443">
        <v>88</v>
      </c>
      <c r="D3443">
        <v>2</v>
      </c>
      <c r="E3443">
        <v>189.99</v>
      </c>
      <c r="F3443">
        <v>7.0000000000000007E-2</v>
      </c>
      <c r="G3443">
        <f>(order_items[[#This Row],[quantity]]*order_items[[#This Row],[list_price]]-order_items[[#This Row],[discount]])</f>
        <v>379.91</v>
      </c>
      <c r="H3443" t="str">
        <f>VLOOKUP(I3443, 'categories'!$A$2:$B$1000, 2, FALSE)</f>
        <v>Children Bicycles</v>
      </c>
      <c r="I3443">
        <f>VLOOKUP(C3443, products!$A$2:$D$1000, 4, FALSE)</f>
        <v>1</v>
      </c>
      <c r="J3443" t="str">
        <f>VLOOKUP(D3443, stores!$A$2:$B$1000, 2, FALSE)</f>
        <v>Baldwin Bikes</v>
      </c>
      <c r="K3443" t="str">
        <f>VLOOKUP(C:C,products!$A$2:$B$1000,2,)</f>
        <v>Trek Precaliber 12 Girls - 2017</v>
      </c>
    </row>
    <row r="3444" spans="1:11" x14ac:dyDescent="0.25">
      <c r="A3444">
        <v>1192</v>
      </c>
      <c r="B3444">
        <v>3</v>
      </c>
      <c r="C3444">
        <v>37</v>
      </c>
      <c r="D3444">
        <v>2</v>
      </c>
      <c r="E3444">
        <v>379.99</v>
      </c>
      <c r="F3444">
        <v>0.2</v>
      </c>
      <c r="G3444">
        <f>(order_items[[#This Row],[quantity]]*order_items[[#This Row],[list_price]]-order_items[[#This Row],[discount]])</f>
        <v>759.78</v>
      </c>
      <c r="H3444" t="str">
        <f>VLOOKUP(I3444, 'categories'!$A$2:$B$1000, 2, FALSE)</f>
        <v>Mountain Bikes</v>
      </c>
      <c r="I3444">
        <f>VLOOKUP(C3444, products!$A$2:$D$1000, 4, FALSE)</f>
        <v>6</v>
      </c>
      <c r="J3444" t="str">
        <f>VLOOKUP(D3444, stores!$A$2:$B$1000, 2, FALSE)</f>
        <v>Baldwin Bikes</v>
      </c>
      <c r="K3444" t="str">
        <f>VLOOKUP(C:C,products!$A$2:$B$1000,2,)</f>
        <v>Haro Flightline One ST - 2017</v>
      </c>
    </row>
    <row r="3445" spans="1:11" x14ac:dyDescent="0.25">
      <c r="A3445">
        <v>1193</v>
      </c>
      <c r="B3445">
        <v>1</v>
      </c>
      <c r="C3445">
        <v>83</v>
      </c>
      <c r="D3445">
        <v>2</v>
      </c>
      <c r="E3445">
        <v>149.99</v>
      </c>
      <c r="F3445">
        <v>0.05</v>
      </c>
      <c r="G3445">
        <f>(order_items[[#This Row],[quantity]]*order_items[[#This Row],[list_price]]-order_items[[#This Row],[discount]])</f>
        <v>299.93</v>
      </c>
      <c r="H3445" t="str">
        <f>VLOOKUP(I3445, 'categories'!$A$2:$B$1000, 2, FALSE)</f>
        <v>Children Bicycles</v>
      </c>
      <c r="I3445">
        <f>VLOOKUP(C3445, products!$A$2:$D$1000, 4, FALSE)</f>
        <v>1</v>
      </c>
      <c r="J3445" t="str">
        <f>VLOOKUP(D3445, stores!$A$2:$B$1000, 2, FALSE)</f>
        <v>Baldwin Bikes</v>
      </c>
      <c r="K3445" t="str">
        <f>VLOOKUP(C:C,products!$A$2:$B$1000,2,)</f>
        <v>Trek Boy's Kickster - 2015/2017</v>
      </c>
    </row>
    <row r="3446" spans="1:11" x14ac:dyDescent="0.25">
      <c r="A3446">
        <v>1193</v>
      </c>
      <c r="B3446">
        <v>2</v>
      </c>
      <c r="C3446">
        <v>27</v>
      </c>
      <c r="D3446">
        <v>1</v>
      </c>
      <c r="E3446">
        <v>999.99</v>
      </c>
      <c r="F3446">
        <v>0.05</v>
      </c>
      <c r="G3446">
        <f>(order_items[[#This Row],[quantity]]*order_items[[#This Row],[list_price]]-order_items[[#This Row],[discount]])</f>
        <v>999.94</v>
      </c>
      <c r="H3446" t="str">
        <f>VLOOKUP(I3446, 'categories'!$A$2:$B$1000, 2, FALSE)</f>
        <v>Mountain Bikes</v>
      </c>
      <c r="I3446">
        <f>VLOOKUP(C3446, products!$A$2:$D$1000, 4, FALSE)</f>
        <v>6</v>
      </c>
      <c r="J3446" t="str">
        <f>VLOOKUP(D3446, stores!$A$2:$B$1000, 2, FALSE)</f>
        <v>Santa Cruz Bikes</v>
      </c>
      <c r="K3446" t="str">
        <f>VLOOKUP(C:C,products!$A$2:$B$1000,2,)</f>
        <v>Surly Big Dummy Frameset - 2017</v>
      </c>
    </row>
    <row r="3447" spans="1:11" x14ac:dyDescent="0.25">
      <c r="A3447">
        <v>1194</v>
      </c>
      <c r="B3447">
        <v>1</v>
      </c>
      <c r="C3447">
        <v>71</v>
      </c>
      <c r="D3447">
        <v>1</v>
      </c>
      <c r="E3447">
        <v>416.99</v>
      </c>
      <c r="F3447">
        <v>0.05</v>
      </c>
      <c r="G3447">
        <f>(order_items[[#This Row],[quantity]]*order_items[[#This Row],[list_price]]-order_items[[#This Row],[discount]])</f>
        <v>416.94</v>
      </c>
      <c r="H3447" t="str">
        <f>VLOOKUP(I3447, 'categories'!$A$2:$B$1000, 2, FALSE)</f>
        <v>Cruisers Bicycles</v>
      </c>
      <c r="I3447">
        <f>VLOOKUP(C3447, products!$A$2:$D$1000, 4, FALSE)</f>
        <v>3</v>
      </c>
      <c r="J3447" t="str">
        <f>VLOOKUP(D3447, stores!$A$2:$B$1000, 2, FALSE)</f>
        <v>Santa Cruz Bikes</v>
      </c>
      <c r="K3447" t="str">
        <f>VLOOKUP(C:C,products!$A$2:$B$1000,2,)</f>
        <v>Sun Bicycles Atlas X-Type - 2017</v>
      </c>
    </row>
    <row r="3448" spans="1:11" x14ac:dyDescent="0.25">
      <c r="A3448">
        <v>1194</v>
      </c>
      <c r="B3448">
        <v>2</v>
      </c>
      <c r="C3448">
        <v>7</v>
      </c>
      <c r="D3448">
        <v>2</v>
      </c>
      <c r="E3448">
        <v>3999.99</v>
      </c>
      <c r="F3448">
        <v>7.0000000000000007E-2</v>
      </c>
      <c r="G3448">
        <f>(order_items[[#This Row],[quantity]]*order_items[[#This Row],[list_price]]-order_items[[#This Row],[discount]])</f>
        <v>7999.91</v>
      </c>
      <c r="H3448" t="str">
        <f>VLOOKUP(I3448, 'categories'!$A$2:$B$1000, 2, FALSE)</f>
        <v>Mountain Bikes</v>
      </c>
      <c r="I3448">
        <f>VLOOKUP(C3448, products!$A$2:$D$1000, 4, FALSE)</f>
        <v>6</v>
      </c>
      <c r="J3448" t="str">
        <f>VLOOKUP(D3448, stores!$A$2:$B$1000, 2, FALSE)</f>
        <v>Baldwin Bikes</v>
      </c>
      <c r="K3448" t="str">
        <f>VLOOKUP(C:C,products!$A$2:$B$1000,2,)</f>
        <v>Trek Slash 8 27.5 - 2016</v>
      </c>
    </row>
    <row r="3449" spans="1:11" x14ac:dyDescent="0.25">
      <c r="A3449">
        <v>1194</v>
      </c>
      <c r="B3449">
        <v>3</v>
      </c>
      <c r="C3449">
        <v>105</v>
      </c>
      <c r="D3449">
        <v>2</v>
      </c>
      <c r="E3449">
        <v>533.99</v>
      </c>
      <c r="F3449">
        <v>0.1</v>
      </c>
      <c r="G3449">
        <f>(order_items[[#This Row],[quantity]]*order_items[[#This Row],[list_price]]-order_items[[#This Row],[discount]])</f>
        <v>1067.8800000000001</v>
      </c>
      <c r="H3449" t="str">
        <f>VLOOKUP(I3449, 'categories'!$A$2:$B$1000, 2, FALSE)</f>
        <v>Comfort Bicycles</v>
      </c>
      <c r="I3449">
        <f>VLOOKUP(C3449, products!$A$2:$D$1000, 4, FALSE)</f>
        <v>2</v>
      </c>
      <c r="J3449" t="str">
        <f>VLOOKUP(D3449, stores!$A$2:$B$1000, 2, FALSE)</f>
        <v>Baldwin Bikes</v>
      </c>
      <c r="K3449" t="str">
        <f>VLOOKUP(C:C,products!$A$2:$B$1000,2,)</f>
        <v>Sun Bicycles Streamway 7 - 2017</v>
      </c>
    </row>
    <row r="3450" spans="1:11" x14ac:dyDescent="0.25">
      <c r="A3450">
        <v>1194</v>
      </c>
      <c r="B3450">
        <v>4</v>
      </c>
      <c r="C3450">
        <v>84</v>
      </c>
      <c r="D3450">
        <v>1</v>
      </c>
      <c r="E3450">
        <v>109.99</v>
      </c>
      <c r="F3450">
        <v>0.05</v>
      </c>
      <c r="G3450">
        <f>(order_items[[#This Row],[quantity]]*order_items[[#This Row],[list_price]]-order_items[[#This Row],[discount]])</f>
        <v>109.94</v>
      </c>
      <c r="H3450" t="str">
        <f>VLOOKUP(I3450, 'categories'!$A$2:$B$1000, 2, FALSE)</f>
        <v>Children Bicycles</v>
      </c>
      <c r="I3450">
        <f>VLOOKUP(C3450, products!$A$2:$D$1000, 4, FALSE)</f>
        <v>1</v>
      </c>
      <c r="J3450" t="str">
        <f>VLOOKUP(D3450, stores!$A$2:$B$1000, 2, FALSE)</f>
        <v>Santa Cruz Bikes</v>
      </c>
      <c r="K3450" t="str">
        <f>VLOOKUP(C:C,products!$A$2:$B$1000,2,)</f>
        <v>Sun Bicycles Lil Kitt'n - 2017</v>
      </c>
    </row>
    <row r="3451" spans="1:11" x14ac:dyDescent="0.25">
      <c r="A3451">
        <v>1195</v>
      </c>
      <c r="B3451">
        <v>1</v>
      </c>
      <c r="C3451">
        <v>52</v>
      </c>
      <c r="D3451">
        <v>1</v>
      </c>
      <c r="E3451">
        <v>875.99</v>
      </c>
      <c r="F3451">
        <v>7.0000000000000007E-2</v>
      </c>
      <c r="G3451">
        <f>(order_items[[#This Row],[quantity]]*order_items[[#This Row],[list_price]]-order_items[[#This Row],[discount]])</f>
        <v>875.92</v>
      </c>
      <c r="H3451" t="str">
        <f>VLOOKUP(I3451, 'categories'!$A$2:$B$1000, 2, FALSE)</f>
        <v>Road Bikes</v>
      </c>
      <c r="I3451">
        <f>VLOOKUP(C3451, products!$A$2:$D$1000, 4, FALSE)</f>
        <v>7</v>
      </c>
      <c r="J3451" t="str">
        <f>VLOOKUP(D3451, stores!$A$2:$B$1000, 2, FALSE)</f>
        <v>Santa Cruz Bikes</v>
      </c>
      <c r="K3451" t="str">
        <f>VLOOKUP(C:C,products!$A$2:$B$1000,2,)</f>
        <v>Surly Steamroller - 2017</v>
      </c>
    </row>
    <row r="3452" spans="1:11" x14ac:dyDescent="0.25">
      <c r="A3452">
        <v>1196</v>
      </c>
      <c r="B3452">
        <v>1</v>
      </c>
      <c r="C3452">
        <v>53</v>
      </c>
      <c r="D3452">
        <v>1</v>
      </c>
      <c r="E3452">
        <v>749.99</v>
      </c>
      <c r="F3452">
        <v>7.0000000000000007E-2</v>
      </c>
      <c r="G3452">
        <f>(order_items[[#This Row],[quantity]]*order_items[[#This Row],[list_price]]-order_items[[#This Row],[discount]])</f>
        <v>749.92</v>
      </c>
      <c r="H3452" t="str">
        <f>VLOOKUP(I3452, 'categories'!$A$2:$B$1000, 2, FALSE)</f>
        <v>Road Bikes</v>
      </c>
      <c r="I3452">
        <f>VLOOKUP(C3452, products!$A$2:$D$1000, 4, FALSE)</f>
        <v>7</v>
      </c>
      <c r="J3452" t="str">
        <f>VLOOKUP(D3452, stores!$A$2:$B$1000, 2, FALSE)</f>
        <v>Santa Cruz Bikes</v>
      </c>
      <c r="K3452" t="str">
        <f>VLOOKUP(C:C,products!$A$2:$B$1000,2,)</f>
        <v>Surly Ogre Frameset - 2017</v>
      </c>
    </row>
    <row r="3453" spans="1:11" x14ac:dyDescent="0.25">
      <c r="A3453">
        <v>1197</v>
      </c>
      <c r="B3453">
        <v>1</v>
      </c>
      <c r="C3453">
        <v>13</v>
      </c>
      <c r="D3453">
        <v>1</v>
      </c>
      <c r="E3453">
        <v>269.99</v>
      </c>
      <c r="F3453">
        <v>7.0000000000000007E-2</v>
      </c>
      <c r="G3453">
        <f>(order_items[[#This Row],[quantity]]*order_items[[#This Row],[list_price]]-order_items[[#This Row],[discount]])</f>
        <v>269.92</v>
      </c>
      <c r="H3453" t="str">
        <f>VLOOKUP(I3453, 'categories'!$A$2:$B$1000, 2, FALSE)</f>
        <v>Cruisers Bicycles</v>
      </c>
      <c r="I3453">
        <f>VLOOKUP(C3453, products!$A$2:$D$1000, 4, FALSE)</f>
        <v>3</v>
      </c>
      <c r="J3453" t="str">
        <f>VLOOKUP(D3453, stores!$A$2:$B$1000, 2, FALSE)</f>
        <v>Santa Cruz Bikes</v>
      </c>
      <c r="K3453" t="str">
        <f>VLOOKUP(C:C,products!$A$2:$B$1000,2,)</f>
        <v>Electra Cruiser 1 (24-Inch) - 2016</v>
      </c>
    </row>
    <row r="3454" spans="1:11" x14ac:dyDescent="0.25">
      <c r="A3454">
        <v>1197</v>
      </c>
      <c r="B3454">
        <v>2</v>
      </c>
      <c r="C3454">
        <v>108</v>
      </c>
      <c r="D3454">
        <v>2</v>
      </c>
      <c r="E3454">
        <v>449.99</v>
      </c>
      <c r="F3454">
        <v>0.05</v>
      </c>
      <c r="G3454">
        <f>(order_items[[#This Row],[quantity]]*order_items[[#This Row],[list_price]]-order_items[[#This Row],[discount]])</f>
        <v>899.93000000000006</v>
      </c>
      <c r="H3454" t="str">
        <f>VLOOKUP(I3454, 'categories'!$A$2:$B$1000, 2, FALSE)</f>
        <v>Comfort Bicycles</v>
      </c>
      <c r="I3454">
        <f>VLOOKUP(C3454, products!$A$2:$D$1000, 4, FALSE)</f>
        <v>2</v>
      </c>
      <c r="J3454" t="str">
        <f>VLOOKUP(D3454, stores!$A$2:$B$1000, 2, FALSE)</f>
        <v>Baldwin Bikes</v>
      </c>
      <c r="K3454" t="str">
        <f>VLOOKUP(C:C,products!$A$2:$B$1000,2,)</f>
        <v>Sun Bicycles Cruz 3 - Women's - 2017</v>
      </c>
    </row>
    <row r="3455" spans="1:11" x14ac:dyDescent="0.25">
      <c r="A3455">
        <v>1197</v>
      </c>
      <c r="B3455">
        <v>3</v>
      </c>
      <c r="C3455">
        <v>9</v>
      </c>
      <c r="D3455">
        <v>2</v>
      </c>
      <c r="E3455">
        <v>2999.99</v>
      </c>
      <c r="F3455">
        <v>0.05</v>
      </c>
      <c r="G3455">
        <f>(order_items[[#This Row],[quantity]]*order_items[[#This Row],[list_price]]-order_items[[#This Row],[discount]])</f>
        <v>5999.9299999999994</v>
      </c>
      <c r="H3455" t="str">
        <f>VLOOKUP(I3455, 'categories'!$A$2:$B$1000, 2, FALSE)</f>
        <v>Electric Bikes</v>
      </c>
      <c r="I3455">
        <f>VLOOKUP(C3455, products!$A$2:$D$1000, 4, FALSE)</f>
        <v>5</v>
      </c>
      <c r="J3455" t="str">
        <f>VLOOKUP(D3455, stores!$A$2:$B$1000, 2, FALSE)</f>
        <v>Baldwin Bikes</v>
      </c>
      <c r="K3455" t="str">
        <f>VLOOKUP(C:C,products!$A$2:$B$1000,2,)</f>
        <v>Trek Conduit+ - 2016</v>
      </c>
    </row>
    <row r="3456" spans="1:11" x14ac:dyDescent="0.25">
      <c r="A3456">
        <v>1197</v>
      </c>
      <c r="B3456">
        <v>4</v>
      </c>
      <c r="C3456">
        <v>106</v>
      </c>
      <c r="D3456">
        <v>2</v>
      </c>
      <c r="E3456">
        <v>449.99</v>
      </c>
      <c r="F3456">
        <v>0.2</v>
      </c>
      <c r="G3456">
        <f>(order_items[[#This Row],[quantity]]*order_items[[#This Row],[list_price]]-order_items[[#This Row],[discount]])</f>
        <v>899.78</v>
      </c>
      <c r="H3456" t="str">
        <f>VLOOKUP(I3456, 'categories'!$A$2:$B$1000, 2, FALSE)</f>
        <v>Comfort Bicycles</v>
      </c>
      <c r="I3456">
        <f>VLOOKUP(C3456, products!$A$2:$D$1000, 4, FALSE)</f>
        <v>2</v>
      </c>
      <c r="J3456" t="str">
        <f>VLOOKUP(D3456, stores!$A$2:$B$1000, 2, FALSE)</f>
        <v>Baldwin Bikes</v>
      </c>
      <c r="K3456" t="str">
        <f>VLOOKUP(C:C,products!$A$2:$B$1000,2,)</f>
        <v>Sun Bicycles Cruz 3 - 2017</v>
      </c>
    </row>
    <row r="3457" spans="1:11" x14ac:dyDescent="0.25">
      <c r="A3457">
        <v>1198</v>
      </c>
      <c r="B3457">
        <v>1</v>
      </c>
      <c r="C3457">
        <v>105</v>
      </c>
      <c r="D3457">
        <v>1</v>
      </c>
      <c r="E3457">
        <v>533.99</v>
      </c>
      <c r="F3457">
        <v>0.05</v>
      </c>
      <c r="G3457">
        <f>(order_items[[#This Row],[quantity]]*order_items[[#This Row],[list_price]]-order_items[[#This Row],[discount]])</f>
        <v>533.94000000000005</v>
      </c>
      <c r="H3457" t="str">
        <f>VLOOKUP(I3457, 'categories'!$A$2:$B$1000, 2, FALSE)</f>
        <v>Comfort Bicycles</v>
      </c>
      <c r="I3457">
        <f>VLOOKUP(C3457, products!$A$2:$D$1000, 4, FALSE)</f>
        <v>2</v>
      </c>
      <c r="J3457" t="str">
        <f>VLOOKUP(D3457, stores!$A$2:$B$1000, 2, FALSE)</f>
        <v>Santa Cruz Bikes</v>
      </c>
      <c r="K3457" t="str">
        <f>VLOOKUP(C:C,products!$A$2:$B$1000,2,)</f>
        <v>Sun Bicycles Streamway 7 - 2017</v>
      </c>
    </row>
    <row r="3458" spans="1:11" x14ac:dyDescent="0.25">
      <c r="A3458">
        <v>1199</v>
      </c>
      <c r="B3458">
        <v>1</v>
      </c>
      <c r="C3458">
        <v>32</v>
      </c>
      <c r="D3458">
        <v>1</v>
      </c>
      <c r="E3458">
        <v>469.99</v>
      </c>
      <c r="F3458">
        <v>0.05</v>
      </c>
      <c r="G3458">
        <f>(order_items[[#This Row],[quantity]]*order_items[[#This Row],[list_price]]-order_items[[#This Row],[discount]])</f>
        <v>469.94</v>
      </c>
      <c r="H3458" t="str">
        <f>VLOOKUP(I3458, 'categories'!$A$2:$B$1000, 2, FALSE)</f>
        <v>Mountain Bikes</v>
      </c>
      <c r="I3458">
        <f>VLOOKUP(C3458, products!$A$2:$D$1000, 4, FALSE)</f>
        <v>6</v>
      </c>
      <c r="J3458" t="str">
        <f>VLOOKUP(D3458, stores!$A$2:$B$1000, 2, FALSE)</f>
        <v>Santa Cruz Bikes</v>
      </c>
      <c r="K3458" t="str">
        <f>VLOOKUP(C:C,products!$A$2:$B$1000,2,)</f>
        <v>Trek Farley Alloy Frameset - 2017</v>
      </c>
    </row>
    <row r="3459" spans="1:11" x14ac:dyDescent="0.25">
      <c r="A3459">
        <v>1199</v>
      </c>
      <c r="B3459">
        <v>2</v>
      </c>
      <c r="C3459">
        <v>94</v>
      </c>
      <c r="D3459">
        <v>2</v>
      </c>
      <c r="E3459">
        <v>249.99</v>
      </c>
      <c r="F3459">
        <v>7.0000000000000007E-2</v>
      </c>
      <c r="G3459">
        <f>(order_items[[#This Row],[quantity]]*order_items[[#This Row],[list_price]]-order_items[[#This Row],[discount]])</f>
        <v>499.91</v>
      </c>
      <c r="H3459" t="str">
        <f>VLOOKUP(I3459, 'categories'!$A$2:$B$1000, 2, FALSE)</f>
        <v>Children Bicycles</v>
      </c>
      <c r="I3459">
        <f>VLOOKUP(C3459, products!$A$2:$D$1000, 4, FALSE)</f>
        <v>1</v>
      </c>
      <c r="J3459" t="str">
        <f>VLOOKUP(D3459, stores!$A$2:$B$1000, 2, FALSE)</f>
        <v>Baldwin Bikes</v>
      </c>
      <c r="K3459" t="str">
        <f>VLOOKUP(C:C,products!$A$2:$B$1000,2,)</f>
        <v>Haro Shredder Pro 20 - 2017</v>
      </c>
    </row>
    <row r="3460" spans="1:11" x14ac:dyDescent="0.25">
      <c r="A3460">
        <v>1199</v>
      </c>
      <c r="B3460">
        <v>3</v>
      </c>
      <c r="C3460">
        <v>109</v>
      </c>
      <c r="D3460">
        <v>2</v>
      </c>
      <c r="E3460">
        <v>416.99</v>
      </c>
      <c r="F3460">
        <v>0.1</v>
      </c>
      <c r="G3460">
        <f>(order_items[[#This Row],[quantity]]*order_items[[#This Row],[list_price]]-order_items[[#This Row],[discount]])</f>
        <v>833.88</v>
      </c>
      <c r="H3460" t="str">
        <f>VLOOKUP(I3460, 'categories'!$A$2:$B$1000, 2, FALSE)</f>
        <v>Comfort Bicycles</v>
      </c>
      <c r="I3460">
        <f>VLOOKUP(C3460, products!$A$2:$D$1000, 4, FALSE)</f>
        <v>2</v>
      </c>
      <c r="J3460" t="str">
        <f>VLOOKUP(D3460, stores!$A$2:$B$1000, 2, FALSE)</f>
        <v>Baldwin Bikes</v>
      </c>
      <c r="K3460" t="str">
        <f>VLOOKUP(C:C,products!$A$2:$B$1000,2,)</f>
        <v>Sun Bicycles Cruz 7 - Women's - 2017</v>
      </c>
    </row>
    <row r="3461" spans="1:11" x14ac:dyDescent="0.25">
      <c r="A3461">
        <v>1200</v>
      </c>
      <c r="B3461">
        <v>1</v>
      </c>
      <c r="C3461">
        <v>42</v>
      </c>
      <c r="D3461">
        <v>2</v>
      </c>
      <c r="E3461">
        <v>2299.9899999999998</v>
      </c>
      <c r="F3461">
        <v>0.2</v>
      </c>
      <c r="G3461">
        <f>(order_items[[#This Row],[quantity]]*order_items[[#This Row],[list_price]]-order_items[[#This Row],[discount]])</f>
        <v>4599.78</v>
      </c>
      <c r="H3461" t="str">
        <f>VLOOKUP(I3461, 'categories'!$A$2:$B$1000, 2, FALSE)</f>
        <v>Mountain Bikes</v>
      </c>
      <c r="I3461">
        <f>VLOOKUP(C3461, products!$A$2:$D$1000, 4, FALSE)</f>
        <v>6</v>
      </c>
      <c r="J3461" t="str">
        <f>VLOOKUP(D3461, stores!$A$2:$B$1000, 2, FALSE)</f>
        <v>Baldwin Bikes</v>
      </c>
      <c r="K3461" t="str">
        <f>VLOOKUP(C:C,products!$A$2:$B$1000,2,)</f>
        <v>Trek Fuel EX 5 27.5 Plus - 2017</v>
      </c>
    </row>
    <row r="3462" spans="1:11" x14ac:dyDescent="0.25">
      <c r="A3462">
        <v>1201</v>
      </c>
      <c r="B3462">
        <v>1</v>
      </c>
      <c r="C3462">
        <v>95</v>
      </c>
      <c r="D3462">
        <v>1</v>
      </c>
      <c r="E3462">
        <v>299.99</v>
      </c>
      <c r="F3462">
        <v>7.0000000000000007E-2</v>
      </c>
      <c r="G3462">
        <f>(order_items[[#This Row],[quantity]]*order_items[[#This Row],[list_price]]-order_items[[#This Row],[discount]])</f>
        <v>299.92</v>
      </c>
      <c r="H3462" t="str">
        <f>VLOOKUP(I3462, 'categories'!$A$2:$B$1000, 2, FALSE)</f>
        <v>Children Bicycles</v>
      </c>
      <c r="I3462">
        <f>VLOOKUP(C3462, products!$A$2:$D$1000, 4, FALSE)</f>
        <v>1</v>
      </c>
      <c r="J3462" t="str">
        <f>VLOOKUP(D3462, stores!$A$2:$B$1000, 2, FALSE)</f>
        <v>Santa Cruz Bikes</v>
      </c>
      <c r="K3462" t="str">
        <f>VLOOKUP(C:C,products!$A$2:$B$1000,2,)</f>
        <v>Electra Girl's Hawaii 1 16" - 2017</v>
      </c>
    </row>
    <row r="3463" spans="1:11" x14ac:dyDescent="0.25">
      <c r="A3463">
        <v>1201</v>
      </c>
      <c r="B3463">
        <v>2</v>
      </c>
      <c r="C3463">
        <v>13</v>
      </c>
      <c r="D3463">
        <v>1</v>
      </c>
      <c r="E3463">
        <v>269.99</v>
      </c>
      <c r="F3463">
        <v>0.05</v>
      </c>
      <c r="G3463">
        <f>(order_items[[#This Row],[quantity]]*order_items[[#This Row],[list_price]]-order_items[[#This Row],[discount]])</f>
        <v>269.94</v>
      </c>
      <c r="H3463" t="str">
        <f>VLOOKUP(I3463, 'categories'!$A$2:$B$1000, 2, FALSE)</f>
        <v>Cruisers Bicycles</v>
      </c>
      <c r="I3463">
        <f>VLOOKUP(C3463, products!$A$2:$D$1000, 4, FALSE)</f>
        <v>3</v>
      </c>
      <c r="J3463" t="str">
        <f>VLOOKUP(D3463, stores!$A$2:$B$1000, 2, FALSE)</f>
        <v>Santa Cruz Bikes</v>
      </c>
      <c r="K3463" t="str">
        <f>VLOOKUP(C:C,products!$A$2:$B$1000,2,)</f>
        <v>Electra Cruiser 1 (24-Inch) - 2016</v>
      </c>
    </row>
    <row r="3464" spans="1:11" x14ac:dyDescent="0.25">
      <c r="A3464">
        <v>1201</v>
      </c>
      <c r="B3464">
        <v>3</v>
      </c>
      <c r="C3464">
        <v>26</v>
      </c>
      <c r="D3464">
        <v>1</v>
      </c>
      <c r="E3464">
        <v>599.99</v>
      </c>
      <c r="F3464">
        <v>0.2</v>
      </c>
      <c r="G3464">
        <f>(order_items[[#This Row],[quantity]]*order_items[[#This Row],[list_price]]-order_items[[#This Row],[discount]])</f>
        <v>599.79</v>
      </c>
      <c r="H3464" t="str">
        <f>VLOOKUP(I3464, 'categories'!$A$2:$B$1000, 2, FALSE)</f>
        <v>Comfort Bicycles</v>
      </c>
      <c r="I3464">
        <f>VLOOKUP(C3464, products!$A$2:$D$1000, 4, FALSE)</f>
        <v>2</v>
      </c>
      <c r="J3464" t="str">
        <f>VLOOKUP(D3464, stores!$A$2:$B$1000, 2, FALSE)</f>
        <v>Santa Cruz Bikes</v>
      </c>
      <c r="K3464" t="str">
        <f>VLOOKUP(C:C,products!$A$2:$B$1000,2,)</f>
        <v>Electra Townie Original 7D EQ - 2016</v>
      </c>
    </row>
    <row r="3465" spans="1:11" x14ac:dyDescent="0.25">
      <c r="A3465">
        <v>1201</v>
      </c>
      <c r="B3465">
        <v>4</v>
      </c>
      <c r="C3465">
        <v>17</v>
      </c>
      <c r="D3465">
        <v>2</v>
      </c>
      <c r="E3465">
        <v>429</v>
      </c>
      <c r="F3465">
        <v>0.05</v>
      </c>
      <c r="G3465">
        <f>(order_items[[#This Row],[quantity]]*order_items[[#This Row],[list_price]]-order_items[[#This Row],[discount]])</f>
        <v>857.95</v>
      </c>
      <c r="H3465" t="str">
        <f>VLOOKUP(I3465, 'categories'!$A$2:$B$1000, 2, FALSE)</f>
        <v>Cruisers Bicycles</v>
      </c>
      <c r="I3465">
        <f>VLOOKUP(C3465, products!$A$2:$D$1000, 4, FALSE)</f>
        <v>3</v>
      </c>
      <c r="J3465" t="str">
        <f>VLOOKUP(D3465, stores!$A$2:$B$1000, 2, FALSE)</f>
        <v>Baldwin Bikes</v>
      </c>
      <c r="K3465" t="str">
        <f>VLOOKUP(C:C,products!$A$2:$B$1000,2,)</f>
        <v>Pure Cycles Vine 8-Speed - 2016</v>
      </c>
    </row>
    <row r="3466" spans="1:11" x14ac:dyDescent="0.25">
      <c r="A3466">
        <v>1201</v>
      </c>
      <c r="B3466">
        <v>5</v>
      </c>
      <c r="C3466">
        <v>19</v>
      </c>
      <c r="D3466">
        <v>2</v>
      </c>
      <c r="E3466">
        <v>449</v>
      </c>
      <c r="F3466">
        <v>0.2</v>
      </c>
      <c r="G3466">
        <f>(order_items[[#This Row],[quantity]]*order_items[[#This Row],[list_price]]-order_items[[#This Row],[discount]])</f>
        <v>897.8</v>
      </c>
      <c r="H3466" t="str">
        <f>VLOOKUP(I3466, 'categories'!$A$2:$B$1000, 2, FALSE)</f>
        <v>Cruisers Bicycles</v>
      </c>
      <c r="I3466">
        <f>VLOOKUP(C3466, products!$A$2:$D$1000, 4, FALSE)</f>
        <v>3</v>
      </c>
      <c r="J3466" t="str">
        <f>VLOOKUP(D3466, stores!$A$2:$B$1000, 2, FALSE)</f>
        <v>Baldwin Bikes</v>
      </c>
      <c r="K3466" t="str">
        <f>VLOOKUP(C:C,products!$A$2:$B$1000,2,)</f>
        <v>Pure Cycles William 3-Speed - 2016</v>
      </c>
    </row>
    <row r="3467" spans="1:11" x14ac:dyDescent="0.25">
      <c r="A3467">
        <v>1202</v>
      </c>
      <c r="B3467">
        <v>1</v>
      </c>
      <c r="C3467">
        <v>84</v>
      </c>
      <c r="D3467">
        <v>2</v>
      </c>
      <c r="E3467">
        <v>109.99</v>
      </c>
      <c r="F3467">
        <v>0.05</v>
      </c>
      <c r="G3467">
        <f>(order_items[[#This Row],[quantity]]*order_items[[#This Row],[list_price]]-order_items[[#This Row],[discount]])</f>
        <v>219.92999999999998</v>
      </c>
      <c r="H3467" t="str">
        <f>VLOOKUP(I3467, 'categories'!$A$2:$B$1000, 2, FALSE)</f>
        <v>Children Bicycles</v>
      </c>
      <c r="I3467">
        <f>VLOOKUP(C3467, products!$A$2:$D$1000, 4, FALSE)</f>
        <v>1</v>
      </c>
      <c r="J3467" t="str">
        <f>VLOOKUP(D3467, stores!$A$2:$B$1000, 2, FALSE)</f>
        <v>Baldwin Bikes</v>
      </c>
      <c r="K3467" t="str">
        <f>VLOOKUP(C:C,products!$A$2:$B$1000,2,)</f>
        <v>Sun Bicycles Lil Kitt'n - 2017</v>
      </c>
    </row>
    <row r="3468" spans="1:11" x14ac:dyDescent="0.25">
      <c r="A3468">
        <v>1203</v>
      </c>
      <c r="B3468">
        <v>1</v>
      </c>
      <c r="C3468">
        <v>6</v>
      </c>
      <c r="D3468">
        <v>2</v>
      </c>
      <c r="E3468">
        <v>469.99</v>
      </c>
      <c r="F3468">
        <v>7.0000000000000007E-2</v>
      </c>
      <c r="G3468">
        <f>(order_items[[#This Row],[quantity]]*order_items[[#This Row],[list_price]]-order_items[[#This Row],[discount]])</f>
        <v>939.91</v>
      </c>
      <c r="H3468" t="str">
        <f>VLOOKUP(I3468, 'categories'!$A$2:$B$1000, 2, FALSE)</f>
        <v>Mountain Bikes</v>
      </c>
      <c r="I3468">
        <f>VLOOKUP(C3468, products!$A$2:$D$1000, 4, FALSE)</f>
        <v>6</v>
      </c>
      <c r="J3468" t="str">
        <f>VLOOKUP(D3468, stores!$A$2:$B$1000, 2, FALSE)</f>
        <v>Baldwin Bikes</v>
      </c>
      <c r="K3468" t="str">
        <f>VLOOKUP(C:C,products!$A$2:$B$1000,2,)</f>
        <v>Surly Ice Cream Truck Frameset - 2016</v>
      </c>
    </row>
    <row r="3469" spans="1:11" x14ac:dyDescent="0.25">
      <c r="A3469">
        <v>1203</v>
      </c>
      <c r="B3469">
        <v>2</v>
      </c>
      <c r="C3469">
        <v>55</v>
      </c>
      <c r="D3469">
        <v>1</v>
      </c>
      <c r="E3469">
        <v>2699.99</v>
      </c>
      <c r="F3469">
        <v>0.05</v>
      </c>
      <c r="G3469">
        <f>(order_items[[#This Row],[quantity]]*order_items[[#This Row],[list_price]]-order_items[[#This Row],[discount]])</f>
        <v>2699.9399999999996</v>
      </c>
      <c r="H3469" t="str">
        <f>VLOOKUP(I3469, 'categories'!$A$2:$B$1000, 2, FALSE)</f>
        <v>Road Bikes</v>
      </c>
      <c r="I3469">
        <f>VLOOKUP(C3469, products!$A$2:$D$1000, 4, FALSE)</f>
        <v>7</v>
      </c>
      <c r="J3469" t="str">
        <f>VLOOKUP(D3469, stores!$A$2:$B$1000, 2, FALSE)</f>
        <v>Santa Cruz Bikes</v>
      </c>
      <c r="K3469" t="str">
        <f>VLOOKUP(C:C,products!$A$2:$B$1000,2,)</f>
        <v>Trek Domane S 6 - 2017</v>
      </c>
    </row>
    <row r="3470" spans="1:11" x14ac:dyDescent="0.25">
      <c r="A3470">
        <v>1204</v>
      </c>
      <c r="B3470">
        <v>1</v>
      </c>
      <c r="C3470">
        <v>37</v>
      </c>
      <c r="D3470">
        <v>2</v>
      </c>
      <c r="E3470">
        <v>379.99</v>
      </c>
      <c r="F3470">
        <v>7.0000000000000007E-2</v>
      </c>
      <c r="G3470">
        <f>(order_items[[#This Row],[quantity]]*order_items[[#This Row],[list_price]]-order_items[[#This Row],[discount]])</f>
        <v>759.91</v>
      </c>
      <c r="H3470" t="str">
        <f>VLOOKUP(I3470, 'categories'!$A$2:$B$1000, 2, FALSE)</f>
        <v>Mountain Bikes</v>
      </c>
      <c r="I3470">
        <f>VLOOKUP(C3470, products!$A$2:$D$1000, 4, FALSE)</f>
        <v>6</v>
      </c>
      <c r="J3470" t="str">
        <f>VLOOKUP(D3470, stores!$A$2:$B$1000, 2, FALSE)</f>
        <v>Baldwin Bikes</v>
      </c>
      <c r="K3470" t="str">
        <f>VLOOKUP(C:C,products!$A$2:$B$1000,2,)</f>
        <v>Haro Flightline One ST - 2017</v>
      </c>
    </row>
    <row r="3471" spans="1:11" x14ac:dyDescent="0.25">
      <c r="A3471">
        <v>1205</v>
      </c>
      <c r="B3471">
        <v>1</v>
      </c>
      <c r="C3471">
        <v>105</v>
      </c>
      <c r="D3471">
        <v>2</v>
      </c>
      <c r="E3471">
        <v>533.99</v>
      </c>
      <c r="F3471">
        <v>0.2</v>
      </c>
      <c r="G3471">
        <f>(order_items[[#This Row],[quantity]]*order_items[[#This Row],[list_price]]-order_items[[#This Row],[discount]])</f>
        <v>1067.78</v>
      </c>
      <c r="H3471" t="str">
        <f>VLOOKUP(I3471, 'categories'!$A$2:$B$1000, 2, FALSE)</f>
        <v>Comfort Bicycles</v>
      </c>
      <c r="I3471">
        <f>VLOOKUP(C3471, products!$A$2:$D$1000, 4, FALSE)</f>
        <v>2</v>
      </c>
      <c r="J3471" t="str">
        <f>VLOOKUP(D3471, stores!$A$2:$B$1000, 2, FALSE)</f>
        <v>Baldwin Bikes</v>
      </c>
      <c r="K3471" t="str">
        <f>VLOOKUP(C:C,products!$A$2:$B$1000,2,)</f>
        <v>Sun Bicycles Streamway 7 - 2017</v>
      </c>
    </row>
    <row r="3472" spans="1:11" x14ac:dyDescent="0.25">
      <c r="A3472">
        <v>1205</v>
      </c>
      <c r="B3472">
        <v>2</v>
      </c>
      <c r="C3472">
        <v>46</v>
      </c>
      <c r="D3472">
        <v>2</v>
      </c>
      <c r="E3472">
        <v>1409.99</v>
      </c>
      <c r="F3472">
        <v>0.2</v>
      </c>
      <c r="G3472">
        <f>(order_items[[#This Row],[quantity]]*order_items[[#This Row],[list_price]]-order_items[[#This Row],[discount]])</f>
        <v>2819.78</v>
      </c>
      <c r="H3472" t="str">
        <f>VLOOKUP(I3472, 'categories'!$A$2:$B$1000, 2, FALSE)</f>
        <v>Mountain Bikes</v>
      </c>
      <c r="I3472">
        <f>VLOOKUP(C3472, products!$A$2:$D$1000, 4, FALSE)</f>
        <v>6</v>
      </c>
      <c r="J3472" t="str">
        <f>VLOOKUP(D3472, stores!$A$2:$B$1000, 2, FALSE)</f>
        <v>Baldwin Bikes</v>
      </c>
      <c r="K3472" t="str">
        <f>VLOOKUP(C:C,products!$A$2:$B$1000,2,)</f>
        <v>Haro SR 1.3 - 2017</v>
      </c>
    </row>
    <row r="3473" spans="1:11" x14ac:dyDescent="0.25">
      <c r="A3473">
        <v>1205</v>
      </c>
      <c r="B3473">
        <v>3</v>
      </c>
      <c r="C3473">
        <v>71</v>
      </c>
      <c r="D3473">
        <v>1</v>
      </c>
      <c r="E3473">
        <v>416.99</v>
      </c>
      <c r="F3473">
        <v>0.05</v>
      </c>
      <c r="G3473">
        <f>(order_items[[#This Row],[quantity]]*order_items[[#This Row],[list_price]]-order_items[[#This Row],[discount]])</f>
        <v>416.94</v>
      </c>
      <c r="H3473" t="str">
        <f>VLOOKUP(I3473, 'categories'!$A$2:$B$1000, 2, FALSE)</f>
        <v>Cruisers Bicycles</v>
      </c>
      <c r="I3473">
        <f>VLOOKUP(C3473, products!$A$2:$D$1000, 4, FALSE)</f>
        <v>3</v>
      </c>
      <c r="J3473" t="str">
        <f>VLOOKUP(D3473, stores!$A$2:$B$1000, 2, FALSE)</f>
        <v>Santa Cruz Bikes</v>
      </c>
      <c r="K3473" t="str">
        <f>VLOOKUP(C:C,products!$A$2:$B$1000,2,)</f>
        <v>Sun Bicycles Atlas X-Type - 2017</v>
      </c>
    </row>
    <row r="3474" spans="1:11" x14ac:dyDescent="0.25">
      <c r="A3474">
        <v>1205</v>
      </c>
      <c r="B3474">
        <v>4</v>
      </c>
      <c r="C3474">
        <v>79</v>
      </c>
      <c r="D3474">
        <v>2</v>
      </c>
      <c r="E3474">
        <v>402.99</v>
      </c>
      <c r="F3474">
        <v>7.0000000000000007E-2</v>
      </c>
      <c r="G3474">
        <f>(order_items[[#This Row],[quantity]]*order_items[[#This Row],[list_price]]-order_items[[#This Row],[discount]])</f>
        <v>805.91</v>
      </c>
      <c r="H3474" t="str">
        <f>VLOOKUP(I3474, 'categories'!$A$2:$B$1000, 2, FALSE)</f>
        <v>Cruisers Bicycles</v>
      </c>
      <c r="I3474">
        <f>VLOOKUP(C3474, products!$A$2:$D$1000, 4, FALSE)</f>
        <v>3</v>
      </c>
      <c r="J3474" t="str">
        <f>VLOOKUP(D3474, stores!$A$2:$B$1000, 2, FALSE)</f>
        <v>Baldwin Bikes</v>
      </c>
      <c r="K3474" t="str">
        <f>VLOOKUP(C:C,products!$A$2:$B$1000,2,)</f>
        <v>Sun Bicycles Boardwalk (24-inch Wheels) - 2017</v>
      </c>
    </row>
    <row r="3475" spans="1:11" x14ac:dyDescent="0.25">
      <c r="A3475">
        <v>1205</v>
      </c>
      <c r="B3475">
        <v>5</v>
      </c>
      <c r="C3475">
        <v>92</v>
      </c>
      <c r="D3475">
        <v>1</v>
      </c>
      <c r="E3475">
        <v>209.99</v>
      </c>
      <c r="F3475">
        <v>0.1</v>
      </c>
      <c r="G3475">
        <f>(order_items[[#This Row],[quantity]]*order_items[[#This Row],[list_price]]-order_items[[#This Row],[discount]])</f>
        <v>209.89000000000001</v>
      </c>
      <c r="H3475" t="str">
        <f>VLOOKUP(I3475, 'categories'!$A$2:$B$1000, 2, FALSE)</f>
        <v>Children Bicycles</v>
      </c>
      <c r="I3475">
        <f>VLOOKUP(C3475, products!$A$2:$D$1000, 4, FALSE)</f>
        <v>1</v>
      </c>
      <c r="J3475" t="str">
        <f>VLOOKUP(D3475, stores!$A$2:$B$1000, 2, FALSE)</f>
        <v>Santa Cruz Bikes</v>
      </c>
      <c r="K3475" t="str">
        <f>VLOOKUP(C:C,products!$A$2:$B$1000,2,)</f>
        <v>Haro Shredder 20 - 2017</v>
      </c>
    </row>
    <row r="3476" spans="1:11" x14ac:dyDescent="0.25">
      <c r="A3476">
        <v>1206</v>
      </c>
      <c r="B3476">
        <v>1</v>
      </c>
      <c r="C3476">
        <v>73</v>
      </c>
      <c r="D3476">
        <v>1</v>
      </c>
      <c r="E3476">
        <v>749.99</v>
      </c>
      <c r="F3476">
        <v>7.0000000000000007E-2</v>
      </c>
      <c r="G3476">
        <f>(order_items[[#This Row],[quantity]]*order_items[[#This Row],[list_price]]-order_items[[#This Row],[discount]])</f>
        <v>749.92</v>
      </c>
      <c r="H3476" t="str">
        <f>VLOOKUP(I3476, 'categories'!$A$2:$B$1000, 2, FALSE)</f>
        <v>Cruisers Bicycles</v>
      </c>
      <c r="I3476">
        <f>VLOOKUP(C3476, products!$A$2:$D$1000, 4, FALSE)</f>
        <v>3</v>
      </c>
      <c r="J3476" t="str">
        <f>VLOOKUP(D3476, stores!$A$2:$B$1000, 2, FALSE)</f>
        <v>Santa Cruz Bikes</v>
      </c>
      <c r="K3476" t="str">
        <f>VLOOKUP(C:C,products!$A$2:$B$1000,2,)</f>
        <v>Sun Bicycles Brickell Tandem 7 - 2017</v>
      </c>
    </row>
    <row r="3477" spans="1:11" x14ac:dyDescent="0.25">
      <c r="A3477">
        <v>1206</v>
      </c>
      <c r="B3477">
        <v>2</v>
      </c>
      <c r="C3477">
        <v>29</v>
      </c>
      <c r="D3477">
        <v>1</v>
      </c>
      <c r="E3477">
        <v>999.99</v>
      </c>
      <c r="F3477">
        <v>0.2</v>
      </c>
      <c r="G3477">
        <f>(order_items[[#This Row],[quantity]]*order_items[[#This Row],[list_price]]-order_items[[#This Row],[discount]])</f>
        <v>999.79</v>
      </c>
      <c r="H3477" t="str">
        <f>VLOOKUP(I3477, 'categories'!$A$2:$B$1000, 2, FALSE)</f>
        <v>Mountain Bikes</v>
      </c>
      <c r="I3477">
        <f>VLOOKUP(C3477, products!$A$2:$D$1000, 4, FALSE)</f>
        <v>6</v>
      </c>
      <c r="J3477" t="str">
        <f>VLOOKUP(D3477, stores!$A$2:$B$1000, 2, FALSE)</f>
        <v>Santa Cruz Bikes</v>
      </c>
      <c r="K3477" t="str">
        <f>VLOOKUP(C:C,products!$A$2:$B$1000,2,)</f>
        <v>Trek X-Caliber 8 - 2017</v>
      </c>
    </row>
    <row r="3478" spans="1:11" x14ac:dyDescent="0.25">
      <c r="A3478">
        <v>1207</v>
      </c>
      <c r="B3478">
        <v>1</v>
      </c>
      <c r="C3478">
        <v>104</v>
      </c>
      <c r="D3478">
        <v>1</v>
      </c>
      <c r="E3478">
        <v>481.99</v>
      </c>
      <c r="F3478">
        <v>0.05</v>
      </c>
      <c r="G3478">
        <f>(order_items[[#This Row],[quantity]]*order_items[[#This Row],[list_price]]-order_items[[#This Row],[discount]])</f>
        <v>481.94</v>
      </c>
      <c r="H3478" t="str">
        <f>VLOOKUP(I3478, 'categories'!$A$2:$B$1000, 2, FALSE)</f>
        <v>Comfort Bicycles</v>
      </c>
      <c r="I3478">
        <f>VLOOKUP(C3478, products!$A$2:$D$1000, 4, FALSE)</f>
        <v>2</v>
      </c>
      <c r="J3478" t="str">
        <f>VLOOKUP(D3478, stores!$A$2:$B$1000, 2, FALSE)</f>
        <v>Santa Cruz Bikes</v>
      </c>
      <c r="K3478" t="str">
        <f>VLOOKUP(C:C,products!$A$2:$B$1000,2,)</f>
        <v>Sun Bicycles Streamway - 2017</v>
      </c>
    </row>
    <row r="3479" spans="1:11" x14ac:dyDescent="0.25">
      <c r="A3479">
        <v>1207</v>
      </c>
      <c r="B3479">
        <v>2</v>
      </c>
      <c r="C3479">
        <v>103</v>
      </c>
      <c r="D3479">
        <v>1</v>
      </c>
      <c r="E3479">
        <v>551.99</v>
      </c>
      <c r="F3479">
        <v>0.1</v>
      </c>
      <c r="G3479">
        <f>(order_items[[#This Row],[quantity]]*order_items[[#This Row],[list_price]]-order_items[[#This Row],[discount]])</f>
        <v>551.89</v>
      </c>
      <c r="H3479" t="str">
        <f>VLOOKUP(I3479, 'categories'!$A$2:$B$1000, 2, FALSE)</f>
        <v>Comfort Bicycles</v>
      </c>
      <c r="I3479">
        <f>VLOOKUP(C3479, products!$A$2:$D$1000, 4, FALSE)</f>
        <v>2</v>
      </c>
      <c r="J3479" t="str">
        <f>VLOOKUP(D3479, stores!$A$2:$B$1000, 2, FALSE)</f>
        <v>Santa Cruz Bikes</v>
      </c>
      <c r="K3479" t="str">
        <f>VLOOKUP(C:C,products!$A$2:$B$1000,2,)</f>
        <v>Sun Bicycles Streamway 3 - 2017</v>
      </c>
    </row>
    <row r="3480" spans="1:11" x14ac:dyDescent="0.25">
      <c r="A3480">
        <v>1207</v>
      </c>
      <c r="B3480">
        <v>3</v>
      </c>
      <c r="C3480">
        <v>23</v>
      </c>
      <c r="D3480">
        <v>1</v>
      </c>
      <c r="E3480">
        <v>299.99</v>
      </c>
      <c r="F3480">
        <v>7.0000000000000007E-2</v>
      </c>
      <c r="G3480">
        <f>(order_items[[#This Row],[quantity]]*order_items[[#This Row],[list_price]]-order_items[[#This Row],[discount]])</f>
        <v>299.92</v>
      </c>
      <c r="H3480" t="str">
        <f>VLOOKUP(I3480, 'categories'!$A$2:$B$1000, 2, FALSE)</f>
        <v>Children Bicycles</v>
      </c>
      <c r="I3480">
        <f>VLOOKUP(C3480, products!$A$2:$D$1000, 4, FALSE)</f>
        <v>1</v>
      </c>
      <c r="J3480" t="str">
        <f>VLOOKUP(D3480, stores!$A$2:$B$1000, 2, FALSE)</f>
        <v>Santa Cruz Bikes</v>
      </c>
      <c r="K3480" t="str">
        <f>VLOOKUP(C:C,products!$A$2:$B$1000,2,)</f>
        <v>Electra Girl's Hawaii 1 (20-inch) - 2015/2016</v>
      </c>
    </row>
    <row r="3481" spans="1:11" x14ac:dyDescent="0.25">
      <c r="A3481">
        <v>1208</v>
      </c>
      <c r="B3481">
        <v>1</v>
      </c>
      <c r="C3481">
        <v>12</v>
      </c>
      <c r="D3481">
        <v>1</v>
      </c>
      <c r="E3481">
        <v>549.99</v>
      </c>
      <c r="F3481">
        <v>0.2</v>
      </c>
      <c r="G3481">
        <f>(order_items[[#This Row],[quantity]]*order_items[[#This Row],[list_price]]-order_items[[#This Row],[discount]])</f>
        <v>549.79</v>
      </c>
      <c r="H3481" t="str">
        <f>VLOOKUP(I3481, 'categories'!$A$2:$B$1000, 2, FALSE)</f>
        <v>Cruisers Bicycles</v>
      </c>
      <c r="I3481">
        <f>VLOOKUP(C3481, products!$A$2:$D$1000, 4, FALSE)</f>
        <v>3</v>
      </c>
      <c r="J3481" t="str">
        <f>VLOOKUP(D3481, stores!$A$2:$B$1000, 2, FALSE)</f>
        <v>Santa Cruz Bikes</v>
      </c>
      <c r="K3481" t="str">
        <f>VLOOKUP(C:C,products!$A$2:$B$1000,2,)</f>
        <v>Electra Townie Original 21D - 2016</v>
      </c>
    </row>
    <row r="3482" spans="1:11" x14ac:dyDescent="0.25">
      <c r="A3482">
        <v>1208</v>
      </c>
      <c r="B3482">
        <v>2</v>
      </c>
      <c r="C3482">
        <v>65</v>
      </c>
      <c r="D3482">
        <v>2</v>
      </c>
      <c r="E3482">
        <v>346.99</v>
      </c>
      <c r="F3482">
        <v>7.0000000000000007E-2</v>
      </c>
      <c r="G3482">
        <f>(order_items[[#This Row],[quantity]]*order_items[[#This Row],[list_price]]-order_items[[#This Row],[discount]])</f>
        <v>693.91</v>
      </c>
      <c r="H3482" t="str">
        <f>VLOOKUP(I3482, 'categories'!$A$2:$B$1000, 2, FALSE)</f>
        <v>Cruisers Bicycles</v>
      </c>
      <c r="I3482">
        <f>VLOOKUP(C3482, products!$A$2:$D$1000, 4, FALSE)</f>
        <v>3</v>
      </c>
      <c r="J3482" t="str">
        <f>VLOOKUP(D3482, stores!$A$2:$B$1000, 2, FALSE)</f>
        <v>Baldwin Bikes</v>
      </c>
      <c r="K3482" t="str">
        <f>VLOOKUP(C:C,products!$A$2:$B$1000,2,)</f>
        <v>Sun Bicycles Lil Bolt Type-R - 2017</v>
      </c>
    </row>
    <row r="3483" spans="1:11" x14ac:dyDescent="0.25">
      <c r="A3483">
        <v>1208</v>
      </c>
      <c r="B3483">
        <v>3</v>
      </c>
      <c r="C3483">
        <v>86</v>
      </c>
      <c r="D3483">
        <v>2</v>
      </c>
      <c r="E3483">
        <v>149.99</v>
      </c>
      <c r="F3483">
        <v>0.2</v>
      </c>
      <c r="G3483">
        <f>(order_items[[#This Row],[quantity]]*order_items[[#This Row],[list_price]]-order_items[[#This Row],[discount]])</f>
        <v>299.78000000000003</v>
      </c>
      <c r="H3483" t="str">
        <f>VLOOKUP(I3483, 'categories'!$A$2:$B$1000, 2, FALSE)</f>
        <v>Children Bicycles</v>
      </c>
      <c r="I3483">
        <f>VLOOKUP(C3483, products!$A$2:$D$1000, 4, FALSE)</f>
        <v>1</v>
      </c>
      <c r="J3483" t="str">
        <f>VLOOKUP(D3483, stores!$A$2:$B$1000, 2, FALSE)</f>
        <v>Baldwin Bikes</v>
      </c>
      <c r="K3483" t="str">
        <f>VLOOKUP(C:C,products!$A$2:$B$1000,2,)</f>
        <v>Trek Girl's Kickster - 2017</v>
      </c>
    </row>
    <row r="3484" spans="1:11" x14ac:dyDescent="0.25">
      <c r="A3484">
        <v>1208</v>
      </c>
      <c r="B3484">
        <v>4</v>
      </c>
      <c r="C3484">
        <v>13</v>
      </c>
      <c r="D3484">
        <v>2</v>
      </c>
      <c r="E3484">
        <v>269.99</v>
      </c>
      <c r="F3484">
        <v>0.1</v>
      </c>
      <c r="G3484">
        <f>(order_items[[#This Row],[quantity]]*order_items[[#This Row],[list_price]]-order_items[[#This Row],[discount]])</f>
        <v>539.88</v>
      </c>
      <c r="H3484" t="str">
        <f>VLOOKUP(I3484, 'categories'!$A$2:$B$1000, 2, FALSE)</f>
        <v>Cruisers Bicycles</v>
      </c>
      <c r="I3484">
        <f>VLOOKUP(C3484, products!$A$2:$D$1000, 4, FALSE)</f>
        <v>3</v>
      </c>
      <c r="J3484" t="str">
        <f>VLOOKUP(D3484, stores!$A$2:$B$1000, 2, FALSE)</f>
        <v>Baldwin Bikes</v>
      </c>
      <c r="K3484" t="str">
        <f>VLOOKUP(C:C,products!$A$2:$B$1000,2,)</f>
        <v>Electra Cruiser 1 (24-Inch) - 2016</v>
      </c>
    </row>
    <row r="3485" spans="1:11" x14ac:dyDescent="0.25">
      <c r="A3485">
        <v>1208</v>
      </c>
      <c r="B3485">
        <v>5</v>
      </c>
      <c r="C3485">
        <v>87</v>
      </c>
      <c r="D3485">
        <v>1</v>
      </c>
      <c r="E3485">
        <v>189.99</v>
      </c>
      <c r="F3485">
        <v>7.0000000000000007E-2</v>
      </c>
      <c r="G3485">
        <f>(order_items[[#This Row],[quantity]]*order_items[[#This Row],[list_price]]-order_items[[#This Row],[discount]])</f>
        <v>189.92000000000002</v>
      </c>
      <c r="H3485" t="str">
        <f>VLOOKUP(I3485, 'categories'!$A$2:$B$1000, 2, FALSE)</f>
        <v>Children Bicycles</v>
      </c>
      <c r="I3485">
        <f>VLOOKUP(C3485, products!$A$2:$D$1000, 4, FALSE)</f>
        <v>1</v>
      </c>
      <c r="J3485" t="str">
        <f>VLOOKUP(D3485, stores!$A$2:$B$1000, 2, FALSE)</f>
        <v>Santa Cruz Bikes</v>
      </c>
      <c r="K3485" t="str">
        <f>VLOOKUP(C:C,products!$A$2:$B$1000,2,)</f>
        <v>Trek Precaliber 12 Boys - 2017</v>
      </c>
    </row>
    <row r="3486" spans="1:11" x14ac:dyDescent="0.25">
      <c r="A3486">
        <v>1209</v>
      </c>
      <c r="B3486">
        <v>1</v>
      </c>
      <c r="C3486">
        <v>89</v>
      </c>
      <c r="D3486">
        <v>1</v>
      </c>
      <c r="E3486">
        <v>209.99</v>
      </c>
      <c r="F3486">
        <v>7.0000000000000007E-2</v>
      </c>
      <c r="G3486">
        <f>(order_items[[#This Row],[quantity]]*order_items[[#This Row],[list_price]]-order_items[[#This Row],[discount]])</f>
        <v>209.92000000000002</v>
      </c>
      <c r="H3486" t="str">
        <f>VLOOKUP(I3486, 'categories'!$A$2:$B$1000, 2, FALSE)</f>
        <v>Children Bicycles</v>
      </c>
      <c r="I3486">
        <f>VLOOKUP(C3486, products!$A$2:$D$1000, 4, FALSE)</f>
        <v>1</v>
      </c>
      <c r="J3486" t="str">
        <f>VLOOKUP(D3486, stores!$A$2:$B$1000, 2, FALSE)</f>
        <v>Santa Cruz Bikes</v>
      </c>
      <c r="K3486" t="str">
        <f>VLOOKUP(C:C,products!$A$2:$B$1000,2,)</f>
        <v>Trek Precaliber 16 Boys - 2017</v>
      </c>
    </row>
    <row r="3487" spans="1:11" x14ac:dyDescent="0.25">
      <c r="A3487">
        <v>1209</v>
      </c>
      <c r="B3487">
        <v>2</v>
      </c>
      <c r="C3487">
        <v>97</v>
      </c>
      <c r="D3487">
        <v>1</v>
      </c>
      <c r="E3487">
        <v>349.99</v>
      </c>
      <c r="F3487">
        <v>0.05</v>
      </c>
      <c r="G3487">
        <f>(order_items[[#This Row],[quantity]]*order_items[[#This Row],[list_price]]-order_items[[#This Row],[discount]])</f>
        <v>349.94</v>
      </c>
      <c r="H3487" t="str">
        <f>VLOOKUP(I3487, 'categories'!$A$2:$B$1000, 2, FALSE)</f>
        <v>Children Bicycles</v>
      </c>
      <c r="I3487">
        <f>VLOOKUP(C3487, products!$A$2:$D$1000, 4, FALSE)</f>
        <v>1</v>
      </c>
      <c r="J3487" t="str">
        <f>VLOOKUP(D3487, stores!$A$2:$B$1000, 2, FALSE)</f>
        <v>Santa Cruz Bikes</v>
      </c>
      <c r="K3487" t="str">
        <f>VLOOKUP(C:C,products!$A$2:$B$1000,2,)</f>
        <v>Electra Savannah 3i (20-inch) - Girl's - 2017</v>
      </c>
    </row>
    <row r="3488" spans="1:11" x14ac:dyDescent="0.25">
      <c r="A3488">
        <v>1210</v>
      </c>
      <c r="B3488">
        <v>1</v>
      </c>
      <c r="C3488">
        <v>26</v>
      </c>
      <c r="D3488">
        <v>1</v>
      </c>
      <c r="E3488">
        <v>599.99</v>
      </c>
      <c r="F3488">
        <v>0.1</v>
      </c>
      <c r="G3488">
        <f>(order_items[[#This Row],[quantity]]*order_items[[#This Row],[list_price]]-order_items[[#This Row],[discount]])</f>
        <v>599.89</v>
      </c>
      <c r="H3488" t="str">
        <f>VLOOKUP(I3488, 'categories'!$A$2:$B$1000, 2, FALSE)</f>
        <v>Comfort Bicycles</v>
      </c>
      <c r="I3488">
        <f>VLOOKUP(C3488, products!$A$2:$D$1000, 4, FALSE)</f>
        <v>2</v>
      </c>
      <c r="J3488" t="str">
        <f>VLOOKUP(D3488, stores!$A$2:$B$1000, 2, FALSE)</f>
        <v>Santa Cruz Bikes</v>
      </c>
      <c r="K3488" t="str">
        <f>VLOOKUP(C:C,products!$A$2:$B$1000,2,)</f>
        <v>Electra Townie Original 7D EQ - 2016</v>
      </c>
    </row>
    <row r="3489" spans="1:11" x14ac:dyDescent="0.25">
      <c r="A3489">
        <v>1210</v>
      </c>
      <c r="B3489">
        <v>2</v>
      </c>
      <c r="C3489">
        <v>6</v>
      </c>
      <c r="D3489">
        <v>2</v>
      </c>
      <c r="E3489">
        <v>469.99</v>
      </c>
      <c r="F3489">
        <v>7.0000000000000007E-2</v>
      </c>
      <c r="G3489">
        <f>(order_items[[#This Row],[quantity]]*order_items[[#This Row],[list_price]]-order_items[[#This Row],[discount]])</f>
        <v>939.91</v>
      </c>
      <c r="H3489" t="str">
        <f>VLOOKUP(I3489, 'categories'!$A$2:$B$1000, 2, FALSE)</f>
        <v>Mountain Bikes</v>
      </c>
      <c r="I3489">
        <f>VLOOKUP(C3489, products!$A$2:$D$1000, 4, FALSE)</f>
        <v>6</v>
      </c>
      <c r="J3489" t="str">
        <f>VLOOKUP(D3489, stores!$A$2:$B$1000, 2, FALSE)</f>
        <v>Baldwin Bikes</v>
      </c>
      <c r="K3489" t="str">
        <f>VLOOKUP(C:C,products!$A$2:$B$1000,2,)</f>
        <v>Surly Ice Cream Truck Frameset - 2016</v>
      </c>
    </row>
    <row r="3490" spans="1:11" x14ac:dyDescent="0.25">
      <c r="A3490">
        <v>1210</v>
      </c>
      <c r="B3490">
        <v>3</v>
      </c>
      <c r="C3490">
        <v>78</v>
      </c>
      <c r="D3490">
        <v>2</v>
      </c>
      <c r="E3490">
        <v>647.99</v>
      </c>
      <c r="F3490">
        <v>0.05</v>
      </c>
      <c r="G3490">
        <f>(order_items[[#This Row],[quantity]]*order_items[[#This Row],[list_price]]-order_items[[#This Row],[discount]])</f>
        <v>1295.93</v>
      </c>
      <c r="H3490" t="str">
        <f>VLOOKUP(I3490, 'categories'!$A$2:$B$1000, 2, FALSE)</f>
        <v>Cruisers Bicycles</v>
      </c>
      <c r="I3490">
        <f>VLOOKUP(C3490, products!$A$2:$D$1000, 4, FALSE)</f>
        <v>3</v>
      </c>
      <c r="J3490" t="str">
        <f>VLOOKUP(D3490, stores!$A$2:$B$1000, 2, FALSE)</f>
        <v>Baldwin Bikes</v>
      </c>
      <c r="K3490" t="str">
        <f>VLOOKUP(C:C,products!$A$2:$B$1000,2,)</f>
        <v>Sun Bicycles Biscayne Tandem CB - 2017</v>
      </c>
    </row>
    <row r="3491" spans="1:11" x14ac:dyDescent="0.25">
      <c r="A3491">
        <v>1210</v>
      </c>
      <c r="B3491">
        <v>4</v>
      </c>
      <c r="C3491">
        <v>84</v>
      </c>
      <c r="D3491">
        <v>1</v>
      </c>
      <c r="E3491">
        <v>109.99</v>
      </c>
      <c r="F3491">
        <v>0.1</v>
      </c>
      <c r="G3491">
        <f>(order_items[[#This Row],[quantity]]*order_items[[#This Row],[list_price]]-order_items[[#This Row],[discount]])</f>
        <v>109.89</v>
      </c>
      <c r="H3491" t="str">
        <f>VLOOKUP(I3491, 'categories'!$A$2:$B$1000, 2, FALSE)</f>
        <v>Children Bicycles</v>
      </c>
      <c r="I3491">
        <f>VLOOKUP(C3491, products!$A$2:$D$1000, 4, FALSE)</f>
        <v>1</v>
      </c>
      <c r="J3491" t="str">
        <f>VLOOKUP(D3491, stores!$A$2:$B$1000, 2, FALSE)</f>
        <v>Santa Cruz Bikes</v>
      </c>
      <c r="K3491" t="str">
        <f>VLOOKUP(C:C,products!$A$2:$B$1000,2,)</f>
        <v>Sun Bicycles Lil Kitt'n - 2017</v>
      </c>
    </row>
    <row r="3492" spans="1:11" x14ac:dyDescent="0.25">
      <c r="A3492">
        <v>1210</v>
      </c>
      <c r="B3492">
        <v>5</v>
      </c>
      <c r="C3492">
        <v>35</v>
      </c>
      <c r="D3492">
        <v>2</v>
      </c>
      <c r="E3492">
        <v>832.99</v>
      </c>
      <c r="F3492">
        <v>0.05</v>
      </c>
      <c r="G3492">
        <f>(order_items[[#This Row],[quantity]]*order_items[[#This Row],[list_price]]-order_items[[#This Row],[discount]])</f>
        <v>1665.93</v>
      </c>
      <c r="H3492" t="str">
        <f>VLOOKUP(I3492, 'categories'!$A$2:$B$1000, 2, FALSE)</f>
        <v>Mountain Bikes</v>
      </c>
      <c r="I3492">
        <f>VLOOKUP(C3492, products!$A$2:$D$1000, 4, FALSE)</f>
        <v>6</v>
      </c>
      <c r="J3492" t="str">
        <f>VLOOKUP(D3492, stores!$A$2:$B$1000, 2, FALSE)</f>
        <v>Baldwin Bikes</v>
      </c>
      <c r="K3492" t="str">
        <f>VLOOKUP(C:C,products!$A$2:$B$1000,2,)</f>
        <v>Sun Bicycles Spider 3i - 2017</v>
      </c>
    </row>
    <row r="3493" spans="1:11" x14ac:dyDescent="0.25">
      <c r="A3493">
        <v>1211</v>
      </c>
      <c r="B3493">
        <v>1</v>
      </c>
      <c r="C3493">
        <v>15</v>
      </c>
      <c r="D3493">
        <v>2</v>
      </c>
      <c r="E3493">
        <v>529.99</v>
      </c>
      <c r="F3493">
        <v>0.2</v>
      </c>
      <c r="G3493">
        <f>(order_items[[#This Row],[quantity]]*order_items[[#This Row],[list_price]]-order_items[[#This Row],[discount]])</f>
        <v>1059.78</v>
      </c>
      <c r="H3493" t="str">
        <f>VLOOKUP(I3493, 'categories'!$A$2:$B$1000, 2, FALSE)</f>
        <v>Cruisers Bicycles</v>
      </c>
      <c r="I3493">
        <f>VLOOKUP(C3493, products!$A$2:$D$1000, 4, FALSE)</f>
        <v>3</v>
      </c>
      <c r="J3493" t="str">
        <f>VLOOKUP(D3493, stores!$A$2:$B$1000, 2, FALSE)</f>
        <v>Baldwin Bikes</v>
      </c>
      <c r="K3493" t="str">
        <f>VLOOKUP(C:C,products!$A$2:$B$1000,2,)</f>
        <v>Electra Moto 1 - 2016</v>
      </c>
    </row>
    <row r="3494" spans="1:11" x14ac:dyDescent="0.25">
      <c r="A3494">
        <v>1211</v>
      </c>
      <c r="B3494">
        <v>2</v>
      </c>
      <c r="C3494">
        <v>59</v>
      </c>
      <c r="D3494">
        <v>1</v>
      </c>
      <c r="E3494">
        <v>2599.9899999999998</v>
      </c>
      <c r="F3494">
        <v>0.05</v>
      </c>
      <c r="G3494">
        <f>(order_items[[#This Row],[quantity]]*order_items[[#This Row],[list_price]]-order_items[[#This Row],[discount]])</f>
        <v>2599.9399999999996</v>
      </c>
      <c r="H3494" t="str">
        <f>VLOOKUP(I3494, 'categories'!$A$2:$B$1000, 2, FALSE)</f>
        <v>Road Bikes</v>
      </c>
      <c r="I3494">
        <f>VLOOKUP(C3494, products!$A$2:$D$1000, 4, FALSE)</f>
        <v>7</v>
      </c>
      <c r="J3494" t="str">
        <f>VLOOKUP(D3494, stores!$A$2:$B$1000, 2, FALSE)</f>
        <v>Santa Cruz Bikes</v>
      </c>
      <c r="K3494" t="str">
        <f>VLOOKUP(C:C,products!$A$2:$B$1000,2,)</f>
        <v>Trek Domane S 5 Disc - 2017</v>
      </c>
    </row>
    <row r="3495" spans="1:11" x14ac:dyDescent="0.25">
      <c r="A3495">
        <v>1211</v>
      </c>
      <c r="B3495">
        <v>3</v>
      </c>
      <c r="C3495">
        <v>92</v>
      </c>
      <c r="D3495">
        <v>1</v>
      </c>
      <c r="E3495">
        <v>209.99</v>
      </c>
      <c r="F3495">
        <v>0.2</v>
      </c>
      <c r="G3495">
        <f>(order_items[[#This Row],[quantity]]*order_items[[#This Row],[list_price]]-order_items[[#This Row],[discount]])</f>
        <v>209.79000000000002</v>
      </c>
      <c r="H3495" t="str">
        <f>VLOOKUP(I3495, 'categories'!$A$2:$B$1000, 2, FALSE)</f>
        <v>Children Bicycles</v>
      </c>
      <c r="I3495">
        <f>VLOOKUP(C3495, products!$A$2:$D$1000, 4, FALSE)</f>
        <v>1</v>
      </c>
      <c r="J3495" t="str">
        <f>VLOOKUP(D3495, stores!$A$2:$B$1000, 2, FALSE)</f>
        <v>Santa Cruz Bikes</v>
      </c>
      <c r="K3495" t="str">
        <f>VLOOKUP(C:C,products!$A$2:$B$1000,2,)</f>
        <v>Haro Shredder 20 - 2017</v>
      </c>
    </row>
    <row r="3496" spans="1:11" x14ac:dyDescent="0.25">
      <c r="A3496">
        <v>1211</v>
      </c>
      <c r="B3496">
        <v>4</v>
      </c>
      <c r="C3496">
        <v>93</v>
      </c>
      <c r="D3496">
        <v>1</v>
      </c>
      <c r="E3496">
        <v>209.99</v>
      </c>
      <c r="F3496">
        <v>0.1</v>
      </c>
      <c r="G3496">
        <f>(order_items[[#This Row],[quantity]]*order_items[[#This Row],[list_price]]-order_items[[#This Row],[discount]])</f>
        <v>209.89000000000001</v>
      </c>
      <c r="H3496" t="str">
        <f>VLOOKUP(I3496, 'categories'!$A$2:$B$1000, 2, FALSE)</f>
        <v>Children Bicycles</v>
      </c>
      <c r="I3496">
        <f>VLOOKUP(C3496, products!$A$2:$D$1000, 4, FALSE)</f>
        <v>1</v>
      </c>
      <c r="J3496" t="str">
        <f>VLOOKUP(D3496, stores!$A$2:$B$1000, 2, FALSE)</f>
        <v>Santa Cruz Bikes</v>
      </c>
      <c r="K3496" t="str">
        <f>VLOOKUP(C:C,products!$A$2:$B$1000,2,)</f>
        <v>Haro Shredder 20 Girls - 2017</v>
      </c>
    </row>
    <row r="3497" spans="1:11" x14ac:dyDescent="0.25">
      <c r="A3497">
        <v>1211</v>
      </c>
      <c r="B3497">
        <v>5</v>
      </c>
      <c r="C3497">
        <v>108</v>
      </c>
      <c r="D3497">
        <v>2</v>
      </c>
      <c r="E3497">
        <v>449.99</v>
      </c>
      <c r="F3497">
        <v>0.2</v>
      </c>
      <c r="G3497">
        <f>(order_items[[#This Row],[quantity]]*order_items[[#This Row],[list_price]]-order_items[[#This Row],[discount]])</f>
        <v>899.78</v>
      </c>
      <c r="H3497" t="str">
        <f>VLOOKUP(I3497, 'categories'!$A$2:$B$1000, 2, FALSE)</f>
        <v>Comfort Bicycles</v>
      </c>
      <c r="I3497">
        <f>VLOOKUP(C3497, products!$A$2:$D$1000, 4, FALSE)</f>
        <v>2</v>
      </c>
      <c r="J3497" t="str">
        <f>VLOOKUP(D3497, stores!$A$2:$B$1000, 2, FALSE)</f>
        <v>Baldwin Bikes</v>
      </c>
      <c r="K3497" t="str">
        <f>VLOOKUP(C:C,products!$A$2:$B$1000,2,)</f>
        <v>Sun Bicycles Cruz 3 - Women's - 2017</v>
      </c>
    </row>
    <row r="3498" spans="1:11" x14ac:dyDescent="0.25">
      <c r="A3498">
        <v>1212</v>
      </c>
      <c r="B3498">
        <v>1</v>
      </c>
      <c r="C3498">
        <v>74</v>
      </c>
      <c r="D3498">
        <v>1</v>
      </c>
      <c r="E3498">
        <v>439.99</v>
      </c>
      <c r="F3498">
        <v>0.1</v>
      </c>
      <c r="G3498">
        <f>(order_items[[#This Row],[quantity]]*order_items[[#This Row],[list_price]]-order_items[[#This Row],[discount]])</f>
        <v>439.89</v>
      </c>
      <c r="H3498" t="str">
        <f>VLOOKUP(I3498, 'categories'!$A$2:$B$1000, 2, FALSE)</f>
        <v>Cruisers Bicycles</v>
      </c>
      <c r="I3498">
        <f>VLOOKUP(C3498, products!$A$2:$D$1000, 4, FALSE)</f>
        <v>3</v>
      </c>
      <c r="J3498" t="str">
        <f>VLOOKUP(D3498, stores!$A$2:$B$1000, 2, FALSE)</f>
        <v>Santa Cruz Bikes</v>
      </c>
      <c r="K3498" t="str">
        <f>VLOOKUP(C:C,products!$A$2:$B$1000,2,)</f>
        <v>Electra Cruiser Lux 1 - 2017</v>
      </c>
    </row>
    <row r="3499" spans="1:11" x14ac:dyDescent="0.25">
      <c r="A3499">
        <v>1212</v>
      </c>
      <c r="B3499">
        <v>2</v>
      </c>
      <c r="C3499">
        <v>37</v>
      </c>
      <c r="D3499">
        <v>2</v>
      </c>
      <c r="E3499">
        <v>379.99</v>
      </c>
      <c r="F3499">
        <v>7.0000000000000007E-2</v>
      </c>
      <c r="G3499">
        <f>(order_items[[#This Row],[quantity]]*order_items[[#This Row],[list_price]]-order_items[[#This Row],[discount]])</f>
        <v>759.91</v>
      </c>
      <c r="H3499" t="str">
        <f>VLOOKUP(I3499, 'categories'!$A$2:$B$1000, 2, FALSE)</f>
        <v>Mountain Bikes</v>
      </c>
      <c r="I3499">
        <f>VLOOKUP(C3499, products!$A$2:$D$1000, 4, FALSE)</f>
        <v>6</v>
      </c>
      <c r="J3499" t="str">
        <f>VLOOKUP(D3499, stores!$A$2:$B$1000, 2, FALSE)</f>
        <v>Baldwin Bikes</v>
      </c>
      <c r="K3499" t="str">
        <f>VLOOKUP(C:C,products!$A$2:$B$1000,2,)</f>
        <v>Haro Flightline One ST - 2017</v>
      </c>
    </row>
    <row r="3500" spans="1:11" x14ac:dyDescent="0.25">
      <c r="A3500">
        <v>1212</v>
      </c>
      <c r="B3500">
        <v>3</v>
      </c>
      <c r="C3500">
        <v>39</v>
      </c>
      <c r="D3500">
        <v>2</v>
      </c>
      <c r="E3500">
        <v>1499.99</v>
      </c>
      <c r="F3500">
        <v>0.05</v>
      </c>
      <c r="G3500">
        <f>(order_items[[#This Row],[quantity]]*order_items[[#This Row],[list_price]]-order_items[[#This Row],[discount]])</f>
        <v>2999.93</v>
      </c>
      <c r="H3500" t="str">
        <f>VLOOKUP(I3500, 'categories'!$A$2:$B$1000, 2, FALSE)</f>
        <v>Mountain Bikes</v>
      </c>
      <c r="I3500">
        <f>VLOOKUP(C3500, products!$A$2:$D$1000, 4, FALSE)</f>
        <v>6</v>
      </c>
      <c r="J3500" t="str">
        <f>VLOOKUP(D3500, stores!$A$2:$B$1000, 2, FALSE)</f>
        <v>Baldwin Bikes</v>
      </c>
      <c r="K3500" t="str">
        <f>VLOOKUP(C:C,products!$A$2:$B$1000,2,)</f>
        <v>Trek Stache 5 - 2017</v>
      </c>
    </row>
    <row r="3501" spans="1:11" x14ac:dyDescent="0.25">
      <c r="A3501">
        <v>1212</v>
      </c>
      <c r="B3501">
        <v>4</v>
      </c>
      <c r="C3501">
        <v>68</v>
      </c>
      <c r="D3501">
        <v>2</v>
      </c>
      <c r="E3501">
        <v>449.99</v>
      </c>
      <c r="F3501">
        <v>7.0000000000000007E-2</v>
      </c>
      <c r="G3501">
        <f>(order_items[[#This Row],[quantity]]*order_items[[#This Row],[list_price]]-order_items[[#This Row],[discount]])</f>
        <v>899.91</v>
      </c>
      <c r="H3501" t="str">
        <f>VLOOKUP(I3501, 'categories'!$A$2:$B$1000, 2, FALSE)</f>
        <v>Cruisers Bicycles</v>
      </c>
      <c r="I3501">
        <f>VLOOKUP(C3501, products!$A$2:$D$1000, 4, FALSE)</f>
        <v>3</v>
      </c>
      <c r="J3501" t="str">
        <f>VLOOKUP(D3501, stores!$A$2:$B$1000, 2, FALSE)</f>
        <v>Baldwin Bikes</v>
      </c>
      <c r="K3501" t="str">
        <f>VLOOKUP(C:C,products!$A$2:$B$1000,2,)</f>
        <v>Sun Bicycles Cruz 3 - 2017</v>
      </c>
    </row>
    <row r="3502" spans="1:11" x14ac:dyDescent="0.25">
      <c r="A3502">
        <v>1213</v>
      </c>
      <c r="B3502">
        <v>1</v>
      </c>
      <c r="C3502">
        <v>64</v>
      </c>
      <c r="D3502">
        <v>2</v>
      </c>
      <c r="E3502">
        <v>489.99</v>
      </c>
      <c r="F3502">
        <v>7.0000000000000007E-2</v>
      </c>
      <c r="G3502">
        <f>(order_items[[#This Row],[quantity]]*order_items[[#This Row],[list_price]]-order_items[[#This Row],[discount]])</f>
        <v>979.91</v>
      </c>
      <c r="H3502" t="str">
        <f>VLOOKUP(I3502, 'categories'!$A$2:$B$1000, 2, FALSE)</f>
        <v>Cruisers Bicycles</v>
      </c>
      <c r="I3502">
        <f>VLOOKUP(C3502, products!$A$2:$D$1000, 4, FALSE)</f>
        <v>3</v>
      </c>
      <c r="J3502" t="str">
        <f>VLOOKUP(D3502, stores!$A$2:$B$1000, 2, FALSE)</f>
        <v>Baldwin Bikes</v>
      </c>
      <c r="K3502" t="str">
        <f>VLOOKUP(C:C,products!$A$2:$B$1000,2,)</f>
        <v>Electra Townie Original 7D - 2017</v>
      </c>
    </row>
    <row r="3503" spans="1:11" x14ac:dyDescent="0.25">
      <c r="A3503">
        <v>1213</v>
      </c>
      <c r="B3503">
        <v>2</v>
      </c>
      <c r="C3503">
        <v>78</v>
      </c>
      <c r="D3503">
        <v>1</v>
      </c>
      <c r="E3503">
        <v>647.99</v>
      </c>
      <c r="F3503">
        <v>7.0000000000000007E-2</v>
      </c>
      <c r="G3503">
        <f>(order_items[[#This Row],[quantity]]*order_items[[#This Row],[list_price]]-order_items[[#This Row],[discount]])</f>
        <v>647.91999999999996</v>
      </c>
      <c r="H3503" t="str">
        <f>VLOOKUP(I3503, 'categories'!$A$2:$B$1000, 2, FALSE)</f>
        <v>Cruisers Bicycles</v>
      </c>
      <c r="I3503">
        <f>VLOOKUP(C3503, products!$A$2:$D$1000, 4, FALSE)</f>
        <v>3</v>
      </c>
      <c r="J3503" t="str">
        <f>VLOOKUP(D3503, stores!$A$2:$B$1000, 2, FALSE)</f>
        <v>Santa Cruz Bikes</v>
      </c>
      <c r="K3503" t="str">
        <f>VLOOKUP(C:C,products!$A$2:$B$1000,2,)</f>
        <v>Sun Bicycles Biscayne Tandem CB - 2017</v>
      </c>
    </row>
    <row r="3504" spans="1:11" x14ac:dyDescent="0.25">
      <c r="A3504">
        <v>1213</v>
      </c>
      <c r="B3504">
        <v>3</v>
      </c>
      <c r="C3504">
        <v>102</v>
      </c>
      <c r="D3504">
        <v>2</v>
      </c>
      <c r="E3504">
        <v>489.99</v>
      </c>
      <c r="F3504">
        <v>0.1</v>
      </c>
      <c r="G3504">
        <f>(order_items[[#This Row],[quantity]]*order_items[[#This Row],[list_price]]-order_items[[#This Row],[discount]])</f>
        <v>979.88</v>
      </c>
      <c r="H3504" t="str">
        <f>VLOOKUP(I3504, 'categories'!$A$2:$B$1000, 2, FALSE)</f>
        <v>Comfort Bicycles</v>
      </c>
      <c r="I3504">
        <f>VLOOKUP(C3504, products!$A$2:$D$1000, 4, FALSE)</f>
        <v>2</v>
      </c>
      <c r="J3504" t="str">
        <f>VLOOKUP(D3504, stores!$A$2:$B$1000, 2, FALSE)</f>
        <v>Baldwin Bikes</v>
      </c>
      <c r="K3504" t="str">
        <f>VLOOKUP(C:C,products!$A$2:$B$1000,2,)</f>
        <v>Electra Townie Original 7D - 2017</v>
      </c>
    </row>
    <row r="3505" spans="1:11" x14ac:dyDescent="0.25">
      <c r="A3505">
        <v>1213</v>
      </c>
      <c r="B3505">
        <v>4</v>
      </c>
      <c r="C3505">
        <v>15</v>
      </c>
      <c r="D3505">
        <v>1</v>
      </c>
      <c r="E3505">
        <v>529.99</v>
      </c>
      <c r="F3505">
        <v>0.05</v>
      </c>
      <c r="G3505">
        <f>(order_items[[#This Row],[quantity]]*order_items[[#This Row],[list_price]]-order_items[[#This Row],[discount]])</f>
        <v>529.94000000000005</v>
      </c>
      <c r="H3505" t="str">
        <f>VLOOKUP(I3505, 'categories'!$A$2:$B$1000, 2, FALSE)</f>
        <v>Cruisers Bicycles</v>
      </c>
      <c r="I3505">
        <f>VLOOKUP(C3505, products!$A$2:$D$1000, 4, FALSE)</f>
        <v>3</v>
      </c>
      <c r="J3505" t="str">
        <f>VLOOKUP(D3505, stores!$A$2:$B$1000, 2, FALSE)</f>
        <v>Santa Cruz Bikes</v>
      </c>
      <c r="K3505" t="str">
        <f>VLOOKUP(C:C,products!$A$2:$B$1000,2,)</f>
        <v>Electra Moto 1 - 2016</v>
      </c>
    </row>
    <row r="3506" spans="1:11" x14ac:dyDescent="0.25">
      <c r="A3506">
        <v>1214</v>
      </c>
      <c r="B3506">
        <v>1</v>
      </c>
      <c r="C3506">
        <v>9</v>
      </c>
      <c r="D3506">
        <v>2</v>
      </c>
      <c r="E3506">
        <v>2999.99</v>
      </c>
      <c r="F3506">
        <v>0.05</v>
      </c>
      <c r="G3506">
        <f>(order_items[[#This Row],[quantity]]*order_items[[#This Row],[list_price]]-order_items[[#This Row],[discount]])</f>
        <v>5999.9299999999994</v>
      </c>
      <c r="H3506" t="str">
        <f>VLOOKUP(I3506, 'categories'!$A$2:$B$1000, 2, FALSE)</f>
        <v>Electric Bikes</v>
      </c>
      <c r="I3506">
        <f>VLOOKUP(C3506, products!$A$2:$D$1000, 4, FALSE)</f>
        <v>5</v>
      </c>
      <c r="J3506" t="str">
        <f>VLOOKUP(D3506, stores!$A$2:$B$1000, 2, FALSE)</f>
        <v>Baldwin Bikes</v>
      </c>
      <c r="K3506" t="str">
        <f>VLOOKUP(C:C,products!$A$2:$B$1000,2,)</f>
        <v>Trek Conduit+ - 2016</v>
      </c>
    </row>
    <row r="3507" spans="1:11" x14ac:dyDescent="0.25">
      <c r="A3507">
        <v>1214</v>
      </c>
      <c r="B3507">
        <v>2</v>
      </c>
      <c r="C3507">
        <v>7</v>
      </c>
      <c r="D3507">
        <v>1</v>
      </c>
      <c r="E3507">
        <v>3999.99</v>
      </c>
      <c r="F3507">
        <v>0.2</v>
      </c>
      <c r="G3507">
        <f>(order_items[[#This Row],[quantity]]*order_items[[#This Row],[list_price]]-order_items[[#This Row],[discount]])</f>
        <v>3999.79</v>
      </c>
      <c r="H3507" t="str">
        <f>VLOOKUP(I3507, 'categories'!$A$2:$B$1000, 2, FALSE)</f>
        <v>Mountain Bikes</v>
      </c>
      <c r="I3507">
        <f>VLOOKUP(C3507, products!$A$2:$D$1000, 4, FALSE)</f>
        <v>6</v>
      </c>
      <c r="J3507" t="str">
        <f>VLOOKUP(D3507, stores!$A$2:$B$1000, 2, FALSE)</f>
        <v>Santa Cruz Bikes</v>
      </c>
      <c r="K3507" t="str">
        <f>VLOOKUP(C:C,products!$A$2:$B$1000,2,)</f>
        <v>Trek Slash 8 27.5 - 2016</v>
      </c>
    </row>
    <row r="3508" spans="1:11" x14ac:dyDescent="0.25">
      <c r="A3508">
        <v>1214</v>
      </c>
      <c r="B3508">
        <v>3</v>
      </c>
      <c r="C3508">
        <v>22</v>
      </c>
      <c r="D3508">
        <v>1</v>
      </c>
      <c r="E3508">
        <v>269.99</v>
      </c>
      <c r="F3508">
        <v>0.05</v>
      </c>
      <c r="G3508">
        <f>(order_items[[#This Row],[quantity]]*order_items[[#This Row],[list_price]]-order_items[[#This Row],[discount]])</f>
        <v>269.94</v>
      </c>
      <c r="H3508" t="str">
        <f>VLOOKUP(I3508, 'categories'!$A$2:$B$1000, 2, FALSE)</f>
        <v>Children Bicycles</v>
      </c>
      <c r="I3508">
        <f>VLOOKUP(C3508, products!$A$2:$D$1000, 4, FALSE)</f>
        <v>1</v>
      </c>
      <c r="J3508" t="str">
        <f>VLOOKUP(D3508, stores!$A$2:$B$1000, 2, FALSE)</f>
        <v>Santa Cruz Bikes</v>
      </c>
      <c r="K3508" t="str">
        <f>VLOOKUP(C:C,products!$A$2:$B$1000,2,)</f>
        <v>Electra Girl's Hawaii 1 (16-inch) - 2015/2016</v>
      </c>
    </row>
    <row r="3509" spans="1:11" x14ac:dyDescent="0.25">
      <c r="A3509">
        <v>1214</v>
      </c>
      <c r="B3509">
        <v>4</v>
      </c>
      <c r="C3509">
        <v>77</v>
      </c>
      <c r="D3509">
        <v>2</v>
      </c>
      <c r="E3509">
        <v>799.99</v>
      </c>
      <c r="F3509">
        <v>0.1</v>
      </c>
      <c r="G3509">
        <f>(order_items[[#This Row],[quantity]]*order_items[[#This Row],[list_price]]-order_items[[#This Row],[discount]])</f>
        <v>1599.88</v>
      </c>
      <c r="H3509" t="str">
        <f>VLOOKUP(I3509, 'categories'!$A$2:$B$1000, 2, FALSE)</f>
        <v>Cruisers Bicycles</v>
      </c>
      <c r="I3509">
        <f>VLOOKUP(C3509, products!$A$2:$D$1000, 4, FALSE)</f>
        <v>3</v>
      </c>
      <c r="J3509" t="str">
        <f>VLOOKUP(D3509, stores!$A$2:$B$1000, 2, FALSE)</f>
        <v>Baldwin Bikes</v>
      </c>
      <c r="K3509" t="str">
        <f>VLOOKUP(C:C,products!$A$2:$B$1000,2,)</f>
        <v>Electra Glam Punk 3i Ladies' - 2017</v>
      </c>
    </row>
    <row r="3510" spans="1:11" x14ac:dyDescent="0.25">
      <c r="A3510">
        <v>1214</v>
      </c>
      <c r="B3510">
        <v>5</v>
      </c>
      <c r="C3510">
        <v>67</v>
      </c>
      <c r="D3510">
        <v>2</v>
      </c>
      <c r="E3510">
        <v>250.99</v>
      </c>
      <c r="F3510">
        <v>0.2</v>
      </c>
      <c r="G3510">
        <f>(order_items[[#This Row],[quantity]]*order_items[[#This Row],[list_price]]-order_items[[#This Row],[discount]])</f>
        <v>501.78000000000003</v>
      </c>
      <c r="H3510" t="str">
        <f>VLOOKUP(I3510, 'categories'!$A$2:$B$1000, 2, FALSE)</f>
        <v>Cruisers Bicycles</v>
      </c>
      <c r="I3510">
        <f>VLOOKUP(C3510, products!$A$2:$D$1000, 4, FALSE)</f>
        <v>3</v>
      </c>
      <c r="J3510" t="str">
        <f>VLOOKUP(D3510, stores!$A$2:$B$1000, 2, FALSE)</f>
        <v>Baldwin Bikes</v>
      </c>
      <c r="K3510" t="str">
        <f>VLOOKUP(C:C,products!$A$2:$B$1000,2,)</f>
        <v>Sun Bicycles Revolutions 24 - Girl's - 2017</v>
      </c>
    </row>
    <row r="3511" spans="1:11" x14ac:dyDescent="0.25">
      <c r="A3511">
        <v>1215</v>
      </c>
      <c r="B3511">
        <v>1</v>
      </c>
      <c r="C3511">
        <v>73</v>
      </c>
      <c r="D3511">
        <v>2</v>
      </c>
      <c r="E3511">
        <v>749.99</v>
      </c>
      <c r="F3511">
        <v>0.1</v>
      </c>
      <c r="G3511">
        <f>(order_items[[#This Row],[quantity]]*order_items[[#This Row],[list_price]]-order_items[[#This Row],[discount]])</f>
        <v>1499.88</v>
      </c>
      <c r="H3511" t="str">
        <f>VLOOKUP(I3511, 'categories'!$A$2:$B$1000, 2, FALSE)</f>
        <v>Cruisers Bicycles</v>
      </c>
      <c r="I3511">
        <f>VLOOKUP(C3511, products!$A$2:$D$1000, 4, FALSE)</f>
        <v>3</v>
      </c>
      <c r="J3511" t="str">
        <f>VLOOKUP(D3511, stores!$A$2:$B$1000, 2, FALSE)</f>
        <v>Baldwin Bikes</v>
      </c>
      <c r="K3511" t="str">
        <f>VLOOKUP(C:C,products!$A$2:$B$1000,2,)</f>
        <v>Sun Bicycles Brickell Tandem 7 - 2017</v>
      </c>
    </row>
    <row r="3512" spans="1:11" x14ac:dyDescent="0.25">
      <c r="A3512">
        <v>1215</v>
      </c>
      <c r="B3512">
        <v>2</v>
      </c>
      <c r="C3512">
        <v>10</v>
      </c>
      <c r="D3512">
        <v>2</v>
      </c>
      <c r="E3512">
        <v>1549</v>
      </c>
      <c r="F3512">
        <v>7.0000000000000007E-2</v>
      </c>
      <c r="G3512">
        <f>(order_items[[#This Row],[quantity]]*order_items[[#This Row],[list_price]]-order_items[[#This Row],[discount]])</f>
        <v>3097.93</v>
      </c>
      <c r="H3512" t="str">
        <f>VLOOKUP(I3512, 'categories'!$A$2:$B$1000, 2, FALSE)</f>
        <v>Cyclocross Bicycles</v>
      </c>
      <c r="I3512">
        <f>VLOOKUP(C3512, products!$A$2:$D$1000, 4, FALSE)</f>
        <v>4</v>
      </c>
      <c r="J3512" t="str">
        <f>VLOOKUP(D3512, stores!$A$2:$B$1000, 2, FALSE)</f>
        <v>Baldwin Bikes</v>
      </c>
      <c r="K3512" t="str">
        <f>VLOOKUP(C:C,products!$A$2:$B$1000,2,)</f>
        <v>Surly Straggler - 2016</v>
      </c>
    </row>
    <row r="3513" spans="1:11" x14ac:dyDescent="0.25">
      <c r="A3513">
        <v>1216</v>
      </c>
      <c r="B3513">
        <v>1</v>
      </c>
      <c r="C3513">
        <v>64</v>
      </c>
      <c r="D3513">
        <v>2</v>
      </c>
      <c r="E3513">
        <v>489.99</v>
      </c>
      <c r="F3513">
        <v>0.1</v>
      </c>
      <c r="G3513">
        <f>(order_items[[#This Row],[quantity]]*order_items[[#This Row],[list_price]]-order_items[[#This Row],[discount]])</f>
        <v>979.88</v>
      </c>
      <c r="H3513" t="str">
        <f>VLOOKUP(I3513, 'categories'!$A$2:$B$1000, 2, FALSE)</f>
        <v>Cruisers Bicycles</v>
      </c>
      <c r="I3513">
        <f>VLOOKUP(C3513, products!$A$2:$D$1000, 4, FALSE)</f>
        <v>3</v>
      </c>
      <c r="J3513" t="str">
        <f>VLOOKUP(D3513, stores!$A$2:$B$1000, 2, FALSE)</f>
        <v>Baldwin Bikes</v>
      </c>
      <c r="K3513" t="str">
        <f>VLOOKUP(C:C,products!$A$2:$B$1000,2,)</f>
        <v>Electra Townie Original 7D - 2017</v>
      </c>
    </row>
    <row r="3514" spans="1:11" x14ac:dyDescent="0.25">
      <c r="A3514">
        <v>1216</v>
      </c>
      <c r="B3514">
        <v>2</v>
      </c>
      <c r="C3514">
        <v>54</v>
      </c>
      <c r="D3514">
        <v>1</v>
      </c>
      <c r="E3514">
        <v>3199.99</v>
      </c>
      <c r="F3514">
        <v>0.05</v>
      </c>
      <c r="G3514">
        <f>(order_items[[#This Row],[quantity]]*order_items[[#This Row],[list_price]]-order_items[[#This Row],[discount]])</f>
        <v>3199.9399999999996</v>
      </c>
      <c r="H3514" t="str">
        <f>VLOOKUP(I3514, 'categories'!$A$2:$B$1000, 2, FALSE)</f>
        <v>Road Bikes</v>
      </c>
      <c r="I3514">
        <f>VLOOKUP(C3514, products!$A$2:$D$1000, 4, FALSE)</f>
        <v>7</v>
      </c>
      <c r="J3514" t="str">
        <f>VLOOKUP(D3514, stores!$A$2:$B$1000, 2, FALSE)</f>
        <v>Santa Cruz Bikes</v>
      </c>
      <c r="K3514" t="str">
        <f>VLOOKUP(C:C,products!$A$2:$B$1000,2,)</f>
        <v>Trek Domane SL Disc Frameset - 2017</v>
      </c>
    </row>
    <row r="3515" spans="1:11" x14ac:dyDescent="0.25">
      <c r="A3515">
        <v>1216</v>
      </c>
      <c r="B3515">
        <v>3</v>
      </c>
      <c r="C3515">
        <v>19</v>
      </c>
      <c r="D3515">
        <v>1</v>
      </c>
      <c r="E3515">
        <v>449</v>
      </c>
      <c r="F3515">
        <v>0.2</v>
      </c>
      <c r="G3515">
        <f>(order_items[[#This Row],[quantity]]*order_items[[#This Row],[list_price]]-order_items[[#This Row],[discount]])</f>
        <v>448.8</v>
      </c>
      <c r="H3515" t="str">
        <f>VLOOKUP(I3515, 'categories'!$A$2:$B$1000, 2, FALSE)</f>
        <v>Cruisers Bicycles</v>
      </c>
      <c r="I3515">
        <f>VLOOKUP(C3515, products!$A$2:$D$1000, 4, FALSE)</f>
        <v>3</v>
      </c>
      <c r="J3515" t="str">
        <f>VLOOKUP(D3515, stores!$A$2:$B$1000, 2, FALSE)</f>
        <v>Santa Cruz Bikes</v>
      </c>
      <c r="K3515" t="str">
        <f>VLOOKUP(C:C,products!$A$2:$B$1000,2,)</f>
        <v>Pure Cycles William 3-Speed - 2016</v>
      </c>
    </row>
    <row r="3516" spans="1:11" x14ac:dyDescent="0.25">
      <c r="A3516">
        <v>1216</v>
      </c>
      <c r="B3516">
        <v>4</v>
      </c>
      <c r="C3516">
        <v>110</v>
      </c>
      <c r="D3516">
        <v>2</v>
      </c>
      <c r="E3516">
        <v>470.99</v>
      </c>
      <c r="F3516">
        <v>7.0000000000000007E-2</v>
      </c>
      <c r="G3516">
        <f>(order_items[[#This Row],[quantity]]*order_items[[#This Row],[list_price]]-order_items[[#This Row],[discount]])</f>
        <v>941.91</v>
      </c>
      <c r="H3516" t="str">
        <f>VLOOKUP(I3516, 'categories'!$A$2:$B$1000, 2, FALSE)</f>
        <v>Comfort Bicycles</v>
      </c>
      <c r="I3516">
        <f>VLOOKUP(C3516, products!$A$2:$D$1000, 4, FALSE)</f>
        <v>2</v>
      </c>
      <c r="J3516" t="str">
        <f>VLOOKUP(D3516, stores!$A$2:$B$1000, 2, FALSE)</f>
        <v>Baldwin Bikes</v>
      </c>
      <c r="K3516" t="str">
        <f>VLOOKUP(C:C,products!$A$2:$B$1000,2,)</f>
        <v>Sun Bicycles Drifter 7 - 2017</v>
      </c>
    </row>
    <row r="3517" spans="1:11" x14ac:dyDescent="0.25">
      <c r="A3517">
        <v>1216</v>
      </c>
      <c r="B3517">
        <v>5</v>
      </c>
      <c r="C3517">
        <v>43</v>
      </c>
      <c r="D3517">
        <v>1</v>
      </c>
      <c r="E3517">
        <v>5299.99</v>
      </c>
      <c r="F3517">
        <v>0.1</v>
      </c>
      <c r="G3517">
        <f>(order_items[[#This Row],[quantity]]*order_items[[#This Row],[list_price]]-order_items[[#This Row],[discount]])</f>
        <v>5299.8899999999994</v>
      </c>
      <c r="H3517" t="str">
        <f>VLOOKUP(I3517, 'categories'!$A$2:$B$1000, 2, FALSE)</f>
        <v>Mountain Bikes</v>
      </c>
      <c r="I3517">
        <f>VLOOKUP(C3517, products!$A$2:$D$1000, 4, FALSE)</f>
        <v>6</v>
      </c>
      <c r="J3517" t="str">
        <f>VLOOKUP(D3517, stores!$A$2:$B$1000, 2, FALSE)</f>
        <v>Santa Cruz Bikes</v>
      </c>
      <c r="K3517" t="str">
        <f>VLOOKUP(C:C,products!$A$2:$B$1000,2,)</f>
        <v>Trek Fuel EX 9.8 27.5 Plus - 2017</v>
      </c>
    </row>
    <row r="3518" spans="1:11" x14ac:dyDescent="0.25">
      <c r="A3518">
        <v>1217</v>
      </c>
      <c r="B3518">
        <v>1</v>
      </c>
      <c r="C3518">
        <v>73</v>
      </c>
      <c r="D3518">
        <v>1</v>
      </c>
      <c r="E3518">
        <v>749.99</v>
      </c>
      <c r="F3518">
        <v>0.05</v>
      </c>
      <c r="G3518">
        <f>(order_items[[#This Row],[quantity]]*order_items[[#This Row],[list_price]]-order_items[[#This Row],[discount]])</f>
        <v>749.94</v>
      </c>
      <c r="H3518" t="str">
        <f>VLOOKUP(I3518, 'categories'!$A$2:$B$1000, 2, FALSE)</f>
        <v>Cruisers Bicycles</v>
      </c>
      <c r="I3518">
        <f>VLOOKUP(C3518, products!$A$2:$D$1000, 4, FALSE)</f>
        <v>3</v>
      </c>
      <c r="J3518" t="str">
        <f>VLOOKUP(D3518, stores!$A$2:$B$1000, 2, FALSE)</f>
        <v>Santa Cruz Bikes</v>
      </c>
      <c r="K3518" t="str">
        <f>VLOOKUP(C:C,products!$A$2:$B$1000,2,)</f>
        <v>Sun Bicycles Brickell Tandem 7 - 2017</v>
      </c>
    </row>
    <row r="3519" spans="1:11" x14ac:dyDescent="0.25">
      <c r="A3519">
        <v>1217</v>
      </c>
      <c r="B3519">
        <v>2</v>
      </c>
      <c r="C3519">
        <v>106</v>
      </c>
      <c r="D3519">
        <v>2</v>
      </c>
      <c r="E3519">
        <v>449.99</v>
      </c>
      <c r="F3519">
        <v>0.05</v>
      </c>
      <c r="G3519">
        <f>(order_items[[#This Row],[quantity]]*order_items[[#This Row],[list_price]]-order_items[[#This Row],[discount]])</f>
        <v>899.93000000000006</v>
      </c>
      <c r="H3519" t="str">
        <f>VLOOKUP(I3519, 'categories'!$A$2:$B$1000, 2, FALSE)</f>
        <v>Comfort Bicycles</v>
      </c>
      <c r="I3519">
        <f>VLOOKUP(C3519, products!$A$2:$D$1000, 4, FALSE)</f>
        <v>2</v>
      </c>
      <c r="J3519" t="str">
        <f>VLOOKUP(D3519, stores!$A$2:$B$1000, 2, FALSE)</f>
        <v>Baldwin Bikes</v>
      </c>
      <c r="K3519" t="str">
        <f>VLOOKUP(C:C,products!$A$2:$B$1000,2,)</f>
        <v>Sun Bicycles Cruz 3 - 2017</v>
      </c>
    </row>
    <row r="3520" spans="1:11" x14ac:dyDescent="0.25">
      <c r="A3520">
        <v>1218</v>
      </c>
      <c r="B3520">
        <v>1</v>
      </c>
      <c r="C3520">
        <v>32</v>
      </c>
      <c r="D3520">
        <v>1</v>
      </c>
      <c r="E3520">
        <v>469.99</v>
      </c>
      <c r="F3520">
        <v>7.0000000000000007E-2</v>
      </c>
      <c r="G3520">
        <f>(order_items[[#This Row],[quantity]]*order_items[[#This Row],[list_price]]-order_items[[#This Row],[discount]])</f>
        <v>469.92</v>
      </c>
      <c r="H3520" t="str">
        <f>VLOOKUP(I3520, 'categories'!$A$2:$B$1000, 2, FALSE)</f>
        <v>Mountain Bikes</v>
      </c>
      <c r="I3520">
        <f>VLOOKUP(C3520, products!$A$2:$D$1000, 4, FALSE)</f>
        <v>6</v>
      </c>
      <c r="J3520" t="str">
        <f>VLOOKUP(D3520, stores!$A$2:$B$1000, 2, FALSE)</f>
        <v>Santa Cruz Bikes</v>
      </c>
      <c r="K3520" t="str">
        <f>VLOOKUP(C:C,products!$A$2:$B$1000,2,)</f>
        <v>Trek Farley Alloy Frameset - 2017</v>
      </c>
    </row>
    <row r="3521" spans="1:11" x14ac:dyDescent="0.25">
      <c r="A3521">
        <v>1218</v>
      </c>
      <c r="B3521">
        <v>2</v>
      </c>
      <c r="C3521">
        <v>102</v>
      </c>
      <c r="D3521">
        <v>2</v>
      </c>
      <c r="E3521">
        <v>489.99</v>
      </c>
      <c r="F3521">
        <v>0.05</v>
      </c>
      <c r="G3521">
        <f>(order_items[[#This Row],[quantity]]*order_items[[#This Row],[list_price]]-order_items[[#This Row],[discount]])</f>
        <v>979.93000000000006</v>
      </c>
      <c r="H3521" t="str">
        <f>VLOOKUP(I3521, 'categories'!$A$2:$B$1000, 2, FALSE)</f>
        <v>Comfort Bicycles</v>
      </c>
      <c r="I3521">
        <f>VLOOKUP(C3521, products!$A$2:$D$1000, 4, FALSE)</f>
        <v>2</v>
      </c>
      <c r="J3521" t="str">
        <f>VLOOKUP(D3521, stores!$A$2:$B$1000, 2, FALSE)</f>
        <v>Baldwin Bikes</v>
      </c>
      <c r="K3521" t="str">
        <f>VLOOKUP(C:C,products!$A$2:$B$1000,2,)</f>
        <v>Electra Townie Original 7D - 2017</v>
      </c>
    </row>
    <row r="3522" spans="1:11" x14ac:dyDescent="0.25">
      <c r="A3522">
        <v>1219</v>
      </c>
      <c r="B3522">
        <v>1</v>
      </c>
      <c r="C3522">
        <v>17</v>
      </c>
      <c r="D3522">
        <v>2</v>
      </c>
      <c r="E3522">
        <v>429</v>
      </c>
      <c r="F3522">
        <v>7.0000000000000007E-2</v>
      </c>
      <c r="G3522">
        <f>(order_items[[#This Row],[quantity]]*order_items[[#This Row],[list_price]]-order_items[[#This Row],[discount]])</f>
        <v>857.93</v>
      </c>
      <c r="H3522" t="str">
        <f>VLOOKUP(I3522, 'categories'!$A$2:$B$1000, 2, FALSE)</f>
        <v>Cruisers Bicycles</v>
      </c>
      <c r="I3522">
        <f>VLOOKUP(C3522, products!$A$2:$D$1000, 4, FALSE)</f>
        <v>3</v>
      </c>
      <c r="J3522" t="str">
        <f>VLOOKUP(D3522, stores!$A$2:$B$1000, 2, FALSE)</f>
        <v>Baldwin Bikes</v>
      </c>
      <c r="K3522" t="str">
        <f>VLOOKUP(C:C,products!$A$2:$B$1000,2,)</f>
        <v>Pure Cycles Vine 8-Speed - 2016</v>
      </c>
    </row>
    <row r="3523" spans="1:11" x14ac:dyDescent="0.25">
      <c r="A3523">
        <v>1219</v>
      </c>
      <c r="B3523">
        <v>2</v>
      </c>
      <c r="C3523">
        <v>62</v>
      </c>
      <c r="D3523">
        <v>2</v>
      </c>
      <c r="E3523">
        <v>3499.99</v>
      </c>
      <c r="F3523">
        <v>0.1</v>
      </c>
      <c r="G3523">
        <f>(order_items[[#This Row],[quantity]]*order_items[[#This Row],[list_price]]-order_items[[#This Row],[discount]])</f>
        <v>6999.8799999999992</v>
      </c>
      <c r="H3523" t="str">
        <f>VLOOKUP(I3523, 'categories'!$A$2:$B$1000, 2, FALSE)</f>
        <v>Cyclocross Bicycles</v>
      </c>
      <c r="I3523">
        <f>VLOOKUP(C3523, products!$A$2:$D$1000, 4, FALSE)</f>
        <v>4</v>
      </c>
      <c r="J3523" t="str">
        <f>VLOOKUP(D3523, stores!$A$2:$B$1000, 2, FALSE)</f>
        <v>Baldwin Bikes</v>
      </c>
      <c r="K3523" t="str">
        <f>VLOOKUP(C:C,products!$A$2:$B$1000,2,)</f>
        <v>Trek Boone 7 - 2017</v>
      </c>
    </row>
    <row r="3524" spans="1:11" x14ac:dyDescent="0.25">
      <c r="A3524">
        <v>1219</v>
      </c>
      <c r="B3524">
        <v>3</v>
      </c>
      <c r="C3524">
        <v>40</v>
      </c>
      <c r="D3524">
        <v>2</v>
      </c>
      <c r="E3524">
        <v>4999.99</v>
      </c>
      <c r="F3524">
        <v>0.2</v>
      </c>
      <c r="G3524">
        <f>(order_items[[#This Row],[quantity]]*order_items[[#This Row],[list_price]]-order_items[[#This Row],[discount]])</f>
        <v>9999.7799999999988</v>
      </c>
      <c r="H3524" t="str">
        <f>VLOOKUP(I3524, 'categories'!$A$2:$B$1000, 2, FALSE)</f>
        <v>Mountain Bikes</v>
      </c>
      <c r="I3524">
        <f>VLOOKUP(C3524, products!$A$2:$D$1000, 4, FALSE)</f>
        <v>6</v>
      </c>
      <c r="J3524" t="str">
        <f>VLOOKUP(D3524, stores!$A$2:$B$1000, 2, FALSE)</f>
        <v>Baldwin Bikes</v>
      </c>
      <c r="K3524" t="str">
        <f>VLOOKUP(C:C,products!$A$2:$B$1000,2,)</f>
        <v>Trek Fuel EX 9.8 29 - 2017</v>
      </c>
    </row>
    <row r="3525" spans="1:11" x14ac:dyDescent="0.25">
      <c r="A3525">
        <v>1220</v>
      </c>
      <c r="B3525">
        <v>1</v>
      </c>
      <c r="C3525">
        <v>47</v>
      </c>
      <c r="D3525">
        <v>2</v>
      </c>
      <c r="E3525">
        <v>5299.99</v>
      </c>
      <c r="F3525">
        <v>0.1</v>
      </c>
      <c r="G3525">
        <f>(order_items[[#This Row],[quantity]]*order_items[[#This Row],[list_price]]-order_items[[#This Row],[discount]])</f>
        <v>10599.88</v>
      </c>
      <c r="H3525" t="str">
        <f>VLOOKUP(I3525, 'categories'!$A$2:$B$1000, 2, FALSE)</f>
        <v>Mountain Bikes</v>
      </c>
      <c r="I3525">
        <f>VLOOKUP(C3525, products!$A$2:$D$1000, 4, FALSE)</f>
        <v>6</v>
      </c>
      <c r="J3525" t="str">
        <f>VLOOKUP(D3525, stores!$A$2:$B$1000, 2, FALSE)</f>
        <v>Baldwin Bikes</v>
      </c>
      <c r="K3525" t="str">
        <f>VLOOKUP(C:C,products!$A$2:$B$1000,2,)</f>
        <v>Trek Remedy 9.8 - 2017</v>
      </c>
    </row>
    <row r="3526" spans="1:11" x14ac:dyDescent="0.25">
      <c r="A3526">
        <v>1220</v>
      </c>
      <c r="B3526">
        <v>2</v>
      </c>
      <c r="C3526">
        <v>49</v>
      </c>
      <c r="D3526">
        <v>1</v>
      </c>
      <c r="E3526">
        <v>3499.99</v>
      </c>
      <c r="F3526">
        <v>0.2</v>
      </c>
      <c r="G3526">
        <f>(order_items[[#This Row],[quantity]]*order_items[[#This Row],[list_price]]-order_items[[#This Row],[discount]])</f>
        <v>3499.79</v>
      </c>
      <c r="H3526" t="str">
        <f>VLOOKUP(I3526, 'categories'!$A$2:$B$1000, 2, FALSE)</f>
        <v>Road Bikes</v>
      </c>
      <c r="I3526">
        <f>VLOOKUP(C3526, products!$A$2:$D$1000, 4, FALSE)</f>
        <v>7</v>
      </c>
      <c r="J3526" t="str">
        <f>VLOOKUP(D3526, stores!$A$2:$B$1000, 2, FALSE)</f>
        <v>Santa Cruz Bikes</v>
      </c>
      <c r="K3526" t="str">
        <f>VLOOKUP(C:C,products!$A$2:$B$1000,2,)</f>
        <v>Trek Domane SL 6 - 2017</v>
      </c>
    </row>
    <row r="3527" spans="1:11" x14ac:dyDescent="0.25">
      <c r="A3527">
        <v>1220</v>
      </c>
      <c r="B3527">
        <v>3</v>
      </c>
      <c r="C3527">
        <v>85</v>
      </c>
      <c r="D3527">
        <v>2</v>
      </c>
      <c r="E3527">
        <v>329.99</v>
      </c>
      <c r="F3527">
        <v>0.2</v>
      </c>
      <c r="G3527">
        <f>(order_items[[#This Row],[quantity]]*order_items[[#This Row],[list_price]]-order_items[[#This Row],[discount]])</f>
        <v>659.78</v>
      </c>
      <c r="H3527" t="str">
        <f>VLOOKUP(I3527, 'categories'!$A$2:$B$1000, 2, FALSE)</f>
        <v>Children Bicycles</v>
      </c>
      <c r="I3527">
        <f>VLOOKUP(C3527, products!$A$2:$D$1000, 4, FALSE)</f>
        <v>1</v>
      </c>
      <c r="J3527" t="str">
        <f>VLOOKUP(D3527, stores!$A$2:$B$1000, 2, FALSE)</f>
        <v>Baldwin Bikes</v>
      </c>
      <c r="K3527" t="str">
        <f>VLOOKUP(C:C,products!$A$2:$B$1000,2,)</f>
        <v>Haro Downtown 16 - 2017</v>
      </c>
    </row>
    <row r="3528" spans="1:11" x14ac:dyDescent="0.25">
      <c r="A3528">
        <v>1221</v>
      </c>
      <c r="B3528">
        <v>1</v>
      </c>
      <c r="C3528">
        <v>100</v>
      </c>
      <c r="D3528">
        <v>1</v>
      </c>
      <c r="E3528">
        <v>489.99</v>
      </c>
      <c r="F3528">
        <v>0.05</v>
      </c>
      <c r="G3528">
        <f>(order_items[[#This Row],[quantity]]*order_items[[#This Row],[list_price]]-order_items[[#This Row],[discount]])</f>
        <v>489.94</v>
      </c>
      <c r="H3528" t="str">
        <f>VLOOKUP(I3528, 'categories'!$A$2:$B$1000, 2, FALSE)</f>
        <v>Children Bicycles</v>
      </c>
      <c r="I3528">
        <f>VLOOKUP(C3528, products!$A$2:$D$1000, 4, FALSE)</f>
        <v>1</v>
      </c>
      <c r="J3528" t="str">
        <f>VLOOKUP(D3528, stores!$A$2:$B$1000, 2, FALSE)</f>
        <v>Santa Cruz Bikes</v>
      </c>
      <c r="K3528" t="str">
        <f>VLOOKUP(C:C,products!$A$2:$B$1000,2,)</f>
        <v>Electra Townie 3i EQ (20-inch) - Boys' - 2017</v>
      </c>
    </row>
    <row r="3529" spans="1:11" x14ac:dyDescent="0.25">
      <c r="A3529">
        <v>1221</v>
      </c>
      <c r="B3529">
        <v>2</v>
      </c>
      <c r="C3529">
        <v>81</v>
      </c>
      <c r="D3529">
        <v>2</v>
      </c>
      <c r="E3529">
        <v>1099.99</v>
      </c>
      <c r="F3529">
        <v>0.05</v>
      </c>
      <c r="G3529">
        <f>(order_items[[#This Row],[quantity]]*order_items[[#This Row],[list_price]]-order_items[[#This Row],[discount]])</f>
        <v>2199.9299999999998</v>
      </c>
      <c r="H3529" t="str">
        <f>VLOOKUP(I3529, 'categories'!$A$2:$B$1000, 2, FALSE)</f>
        <v>Cruisers Bicycles</v>
      </c>
      <c r="I3529">
        <f>VLOOKUP(C3529, products!$A$2:$D$1000, 4, FALSE)</f>
        <v>3</v>
      </c>
      <c r="J3529" t="str">
        <f>VLOOKUP(D3529, stores!$A$2:$B$1000, 2, FALSE)</f>
        <v>Baldwin Bikes</v>
      </c>
      <c r="K3529" t="str">
        <f>VLOOKUP(C:C,products!$A$2:$B$1000,2,)</f>
        <v>Electra Amsterdam Fashion 7i Ladies' - 2017</v>
      </c>
    </row>
    <row r="3530" spans="1:11" x14ac:dyDescent="0.25">
      <c r="A3530">
        <v>1221</v>
      </c>
      <c r="B3530">
        <v>3</v>
      </c>
      <c r="C3530">
        <v>42</v>
      </c>
      <c r="D3530">
        <v>2</v>
      </c>
      <c r="E3530">
        <v>2299.9899999999998</v>
      </c>
      <c r="F3530">
        <v>0.1</v>
      </c>
      <c r="G3530">
        <f>(order_items[[#This Row],[quantity]]*order_items[[#This Row],[list_price]]-order_items[[#This Row],[discount]])</f>
        <v>4599.8799999999992</v>
      </c>
      <c r="H3530" t="str">
        <f>VLOOKUP(I3530, 'categories'!$A$2:$B$1000, 2, FALSE)</f>
        <v>Mountain Bikes</v>
      </c>
      <c r="I3530">
        <f>VLOOKUP(C3530, products!$A$2:$D$1000, 4, FALSE)</f>
        <v>6</v>
      </c>
      <c r="J3530" t="str">
        <f>VLOOKUP(D3530, stores!$A$2:$B$1000, 2, FALSE)</f>
        <v>Baldwin Bikes</v>
      </c>
      <c r="K3530" t="str">
        <f>VLOOKUP(C:C,products!$A$2:$B$1000,2,)</f>
        <v>Trek Fuel EX 5 27.5 Plus - 2017</v>
      </c>
    </row>
    <row r="3531" spans="1:11" x14ac:dyDescent="0.25">
      <c r="A3531">
        <v>1221</v>
      </c>
      <c r="B3531">
        <v>4</v>
      </c>
      <c r="C3531">
        <v>38</v>
      </c>
      <c r="D3531">
        <v>2</v>
      </c>
      <c r="E3531">
        <v>549.99</v>
      </c>
      <c r="F3531">
        <v>0.1</v>
      </c>
      <c r="G3531">
        <f>(order_items[[#This Row],[quantity]]*order_items[[#This Row],[list_price]]-order_items[[#This Row],[discount]])</f>
        <v>1099.8800000000001</v>
      </c>
      <c r="H3531" t="str">
        <f>VLOOKUP(I3531, 'categories'!$A$2:$B$1000, 2, FALSE)</f>
        <v>Mountain Bikes</v>
      </c>
      <c r="I3531">
        <f>VLOOKUP(C3531, products!$A$2:$D$1000, 4, FALSE)</f>
        <v>6</v>
      </c>
      <c r="J3531" t="str">
        <f>VLOOKUP(D3531, stores!$A$2:$B$1000, 2, FALSE)</f>
        <v>Baldwin Bikes</v>
      </c>
      <c r="K3531" t="str">
        <f>VLOOKUP(C:C,products!$A$2:$B$1000,2,)</f>
        <v>Haro Flightline Two 26 Plus - 2017</v>
      </c>
    </row>
    <row r="3532" spans="1:11" x14ac:dyDescent="0.25">
      <c r="A3532">
        <v>1221</v>
      </c>
      <c r="B3532">
        <v>5</v>
      </c>
      <c r="C3532">
        <v>97</v>
      </c>
      <c r="D3532">
        <v>2</v>
      </c>
      <c r="E3532">
        <v>349.99</v>
      </c>
      <c r="F3532">
        <v>7.0000000000000007E-2</v>
      </c>
      <c r="G3532">
        <f>(order_items[[#This Row],[quantity]]*order_items[[#This Row],[list_price]]-order_items[[#This Row],[discount]])</f>
        <v>699.91</v>
      </c>
      <c r="H3532" t="str">
        <f>VLOOKUP(I3532, 'categories'!$A$2:$B$1000, 2, FALSE)</f>
        <v>Children Bicycles</v>
      </c>
      <c r="I3532">
        <f>VLOOKUP(C3532, products!$A$2:$D$1000, 4, FALSE)</f>
        <v>1</v>
      </c>
      <c r="J3532" t="str">
        <f>VLOOKUP(D3532, stores!$A$2:$B$1000, 2, FALSE)</f>
        <v>Baldwin Bikes</v>
      </c>
      <c r="K3532" t="str">
        <f>VLOOKUP(C:C,products!$A$2:$B$1000,2,)</f>
        <v>Electra Savannah 3i (20-inch) - Girl's - 2017</v>
      </c>
    </row>
    <row r="3533" spans="1:11" x14ac:dyDescent="0.25">
      <c r="A3533">
        <v>1222</v>
      </c>
      <c r="B3533">
        <v>1</v>
      </c>
      <c r="C3533">
        <v>97</v>
      </c>
      <c r="D3533">
        <v>1</v>
      </c>
      <c r="E3533">
        <v>349.99</v>
      </c>
      <c r="F3533">
        <v>0.2</v>
      </c>
      <c r="G3533">
        <f>(order_items[[#This Row],[quantity]]*order_items[[#This Row],[list_price]]-order_items[[#This Row],[discount]])</f>
        <v>349.79</v>
      </c>
      <c r="H3533" t="str">
        <f>VLOOKUP(I3533, 'categories'!$A$2:$B$1000, 2, FALSE)</f>
        <v>Children Bicycles</v>
      </c>
      <c r="I3533">
        <f>VLOOKUP(C3533, products!$A$2:$D$1000, 4, FALSE)</f>
        <v>1</v>
      </c>
      <c r="J3533" t="str">
        <f>VLOOKUP(D3533, stores!$A$2:$B$1000, 2, FALSE)</f>
        <v>Santa Cruz Bikes</v>
      </c>
      <c r="K3533" t="str">
        <f>VLOOKUP(C:C,products!$A$2:$B$1000,2,)</f>
        <v>Electra Savannah 3i (20-inch) - Girl's - 2017</v>
      </c>
    </row>
    <row r="3534" spans="1:11" x14ac:dyDescent="0.25">
      <c r="A3534">
        <v>1223</v>
      </c>
      <c r="B3534">
        <v>1</v>
      </c>
      <c r="C3534">
        <v>103</v>
      </c>
      <c r="D3534">
        <v>1</v>
      </c>
      <c r="E3534">
        <v>551.99</v>
      </c>
      <c r="F3534">
        <v>0.05</v>
      </c>
      <c r="G3534">
        <f>(order_items[[#This Row],[quantity]]*order_items[[#This Row],[list_price]]-order_items[[#This Row],[discount]])</f>
        <v>551.94000000000005</v>
      </c>
      <c r="H3534" t="str">
        <f>VLOOKUP(I3534, 'categories'!$A$2:$B$1000, 2, FALSE)</f>
        <v>Comfort Bicycles</v>
      </c>
      <c r="I3534">
        <f>VLOOKUP(C3534, products!$A$2:$D$1000, 4, FALSE)</f>
        <v>2</v>
      </c>
      <c r="J3534" t="str">
        <f>VLOOKUP(D3534, stores!$A$2:$B$1000, 2, FALSE)</f>
        <v>Santa Cruz Bikes</v>
      </c>
      <c r="K3534" t="str">
        <f>VLOOKUP(C:C,products!$A$2:$B$1000,2,)</f>
        <v>Sun Bicycles Streamway 3 - 2017</v>
      </c>
    </row>
    <row r="3535" spans="1:11" x14ac:dyDescent="0.25">
      <c r="A3535">
        <v>1224</v>
      </c>
      <c r="B3535">
        <v>1</v>
      </c>
      <c r="C3535">
        <v>62</v>
      </c>
      <c r="D3535">
        <v>1</v>
      </c>
      <c r="E3535">
        <v>3499.99</v>
      </c>
      <c r="F3535">
        <v>7.0000000000000007E-2</v>
      </c>
      <c r="G3535">
        <f>(order_items[[#This Row],[quantity]]*order_items[[#This Row],[list_price]]-order_items[[#This Row],[discount]])</f>
        <v>3499.9199999999996</v>
      </c>
      <c r="H3535" t="str">
        <f>VLOOKUP(I3535, 'categories'!$A$2:$B$1000, 2, FALSE)</f>
        <v>Cyclocross Bicycles</v>
      </c>
      <c r="I3535">
        <f>VLOOKUP(C3535, products!$A$2:$D$1000, 4, FALSE)</f>
        <v>4</v>
      </c>
      <c r="J3535" t="str">
        <f>VLOOKUP(D3535, stores!$A$2:$B$1000, 2, FALSE)</f>
        <v>Santa Cruz Bikes</v>
      </c>
      <c r="K3535" t="str">
        <f>VLOOKUP(C:C,products!$A$2:$B$1000,2,)</f>
        <v>Trek Boone 7 - 2017</v>
      </c>
    </row>
    <row r="3536" spans="1:11" x14ac:dyDescent="0.25">
      <c r="A3536">
        <v>1224</v>
      </c>
      <c r="B3536">
        <v>2</v>
      </c>
      <c r="C3536">
        <v>51</v>
      </c>
      <c r="D3536">
        <v>1</v>
      </c>
      <c r="E3536">
        <v>6499.99</v>
      </c>
      <c r="F3536">
        <v>0.1</v>
      </c>
      <c r="G3536">
        <f>(order_items[[#This Row],[quantity]]*order_items[[#This Row],[list_price]]-order_items[[#This Row],[discount]])</f>
        <v>6499.8899999999994</v>
      </c>
      <c r="H3536" t="str">
        <f>VLOOKUP(I3536, 'categories'!$A$2:$B$1000, 2, FALSE)</f>
        <v>Road Bikes</v>
      </c>
      <c r="I3536">
        <f>VLOOKUP(C3536, products!$A$2:$D$1000, 4, FALSE)</f>
        <v>7</v>
      </c>
      <c r="J3536" t="str">
        <f>VLOOKUP(D3536, stores!$A$2:$B$1000, 2, FALSE)</f>
        <v>Santa Cruz Bikes</v>
      </c>
      <c r="K3536" t="str">
        <f>VLOOKUP(C:C,products!$A$2:$B$1000,2,)</f>
        <v>Trek Silque SLR 8 Women's - 2017</v>
      </c>
    </row>
    <row r="3537" spans="1:11" x14ac:dyDescent="0.25">
      <c r="A3537">
        <v>1224</v>
      </c>
      <c r="B3537">
        <v>3</v>
      </c>
      <c r="C3537">
        <v>108</v>
      </c>
      <c r="D3537">
        <v>1</v>
      </c>
      <c r="E3537">
        <v>449.99</v>
      </c>
      <c r="F3537">
        <v>0.05</v>
      </c>
      <c r="G3537">
        <f>(order_items[[#This Row],[quantity]]*order_items[[#This Row],[list_price]]-order_items[[#This Row],[discount]])</f>
        <v>449.94</v>
      </c>
      <c r="H3537" t="str">
        <f>VLOOKUP(I3537, 'categories'!$A$2:$B$1000, 2, FALSE)</f>
        <v>Comfort Bicycles</v>
      </c>
      <c r="I3537">
        <f>VLOOKUP(C3537, products!$A$2:$D$1000, 4, FALSE)</f>
        <v>2</v>
      </c>
      <c r="J3537" t="str">
        <f>VLOOKUP(D3537, stores!$A$2:$B$1000, 2, FALSE)</f>
        <v>Santa Cruz Bikes</v>
      </c>
      <c r="K3537" t="str">
        <f>VLOOKUP(C:C,products!$A$2:$B$1000,2,)</f>
        <v>Sun Bicycles Cruz 3 - Women's - 2017</v>
      </c>
    </row>
    <row r="3538" spans="1:11" x14ac:dyDescent="0.25">
      <c r="A3538">
        <v>1224</v>
      </c>
      <c r="B3538">
        <v>4</v>
      </c>
      <c r="C3538">
        <v>32</v>
      </c>
      <c r="D3538">
        <v>1</v>
      </c>
      <c r="E3538">
        <v>469.99</v>
      </c>
      <c r="F3538">
        <v>0.2</v>
      </c>
      <c r="G3538">
        <f>(order_items[[#This Row],[quantity]]*order_items[[#This Row],[list_price]]-order_items[[#This Row],[discount]])</f>
        <v>469.79</v>
      </c>
      <c r="H3538" t="str">
        <f>VLOOKUP(I3538, 'categories'!$A$2:$B$1000, 2, FALSE)</f>
        <v>Mountain Bikes</v>
      </c>
      <c r="I3538">
        <f>VLOOKUP(C3538, products!$A$2:$D$1000, 4, FALSE)</f>
        <v>6</v>
      </c>
      <c r="J3538" t="str">
        <f>VLOOKUP(D3538, stores!$A$2:$B$1000, 2, FALSE)</f>
        <v>Santa Cruz Bikes</v>
      </c>
      <c r="K3538" t="str">
        <f>VLOOKUP(C:C,products!$A$2:$B$1000,2,)</f>
        <v>Trek Farley Alloy Frameset - 2017</v>
      </c>
    </row>
    <row r="3539" spans="1:11" x14ac:dyDescent="0.25">
      <c r="A3539">
        <v>1225</v>
      </c>
      <c r="B3539">
        <v>1</v>
      </c>
      <c r="C3539">
        <v>81</v>
      </c>
      <c r="D3539">
        <v>1</v>
      </c>
      <c r="E3539">
        <v>1099.99</v>
      </c>
      <c r="F3539">
        <v>0.1</v>
      </c>
      <c r="G3539">
        <f>(order_items[[#This Row],[quantity]]*order_items[[#This Row],[list_price]]-order_items[[#This Row],[discount]])</f>
        <v>1099.8900000000001</v>
      </c>
      <c r="H3539" t="str">
        <f>VLOOKUP(I3539, 'categories'!$A$2:$B$1000, 2, FALSE)</f>
        <v>Cruisers Bicycles</v>
      </c>
      <c r="I3539">
        <f>VLOOKUP(C3539, products!$A$2:$D$1000, 4, FALSE)</f>
        <v>3</v>
      </c>
      <c r="J3539" t="str">
        <f>VLOOKUP(D3539, stores!$A$2:$B$1000, 2, FALSE)</f>
        <v>Santa Cruz Bikes</v>
      </c>
      <c r="K3539" t="str">
        <f>VLOOKUP(C:C,products!$A$2:$B$1000,2,)</f>
        <v>Electra Amsterdam Fashion 7i Ladies' - 2017</v>
      </c>
    </row>
    <row r="3540" spans="1:11" x14ac:dyDescent="0.25">
      <c r="A3540">
        <v>1225</v>
      </c>
      <c r="B3540">
        <v>2</v>
      </c>
      <c r="C3540">
        <v>59</v>
      </c>
      <c r="D3540">
        <v>2</v>
      </c>
      <c r="E3540">
        <v>2599.9899999999998</v>
      </c>
      <c r="F3540">
        <v>0.1</v>
      </c>
      <c r="G3540">
        <f>(order_items[[#This Row],[quantity]]*order_items[[#This Row],[list_price]]-order_items[[#This Row],[discount]])</f>
        <v>5199.8799999999992</v>
      </c>
      <c r="H3540" t="str">
        <f>VLOOKUP(I3540, 'categories'!$A$2:$B$1000, 2, FALSE)</f>
        <v>Road Bikes</v>
      </c>
      <c r="I3540">
        <f>VLOOKUP(C3540, products!$A$2:$D$1000, 4, FALSE)</f>
        <v>7</v>
      </c>
      <c r="J3540" t="str">
        <f>VLOOKUP(D3540, stores!$A$2:$B$1000, 2, FALSE)</f>
        <v>Baldwin Bikes</v>
      </c>
      <c r="K3540" t="str">
        <f>VLOOKUP(C:C,products!$A$2:$B$1000,2,)</f>
        <v>Trek Domane S 5 Disc - 2017</v>
      </c>
    </row>
    <row r="3541" spans="1:11" x14ac:dyDescent="0.25">
      <c r="A3541">
        <v>1225</v>
      </c>
      <c r="B3541">
        <v>3</v>
      </c>
      <c r="C3541">
        <v>6</v>
      </c>
      <c r="D3541">
        <v>2</v>
      </c>
      <c r="E3541">
        <v>469.99</v>
      </c>
      <c r="F3541">
        <v>0.1</v>
      </c>
      <c r="G3541">
        <f>(order_items[[#This Row],[quantity]]*order_items[[#This Row],[list_price]]-order_items[[#This Row],[discount]])</f>
        <v>939.88</v>
      </c>
      <c r="H3541" t="str">
        <f>VLOOKUP(I3541, 'categories'!$A$2:$B$1000, 2, FALSE)</f>
        <v>Mountain Bikes</v>
      </c>
      <c r="I3541">
        <f>VLOOKUP(C3541, products!$A$2:$D$1000, 4, FALSE)</f>
        <v>6</v>
      </c>
      <c r="J3541" t="str">
        <f>VLOOKUP(D3541, stores!$A$2:$B$1000, 2, FALSE)</f>
        <v>Baldwin Bikes</v>
      </c>
      <c r="K3541" t="str">
        <f>VLOOKUP(C:C,products!$A$2:$B$1000,2,)</f>
        <v>Surly Ice Cream Truck Frameset - 2016</v>
      </c>
    </row>
    <row r="3542" spans="1:11" x14ac:dyDescent="0.25">
      <c r="A3542">
        <v>1226</v>
      </c>
      <c r="B3542">
        <v>1</v>
      </c>
      <c r="C3542">
        <v>77</v>
      </c>
      <c r="D3542">
        <v>2</v>
      </c>
      <c r="E3542">
        <v>799.99</v>
      </c>
      <c r="F3542">
        <v>0.05</v>
      </c>
      <c r="G3542">
        <f>(order_items[[#This Row],[quantity]]*order_items[[#This Row],[list_price]]-order_items[[#This Row],[discount]])</f>
        <v>1599.93</v>
      </c>
      <c r="H3542" t="str">
        <f>VLOOKUP(I3542, 'categories'!$A$2:$B$1000, 2, FALSE)</f>
        <v>Cruisers Bicycles</v>
      </c>
      <c r="I3542">
        <f>VLOOKUP(C3542, products!$A$2:$D$1000, 4, FALSE)</f>
        <v>3</v>
      </c>
      <c r="J3542" t="str">
        <f>VLOOKUP(D3542, stores!$A$2:$B$1000, 2, FALSE)</f>
        <v>Baldwin Bikes</v>
      </c>
      <c r="K3542" t="str">
        <f>VLOOKUP(C:C,products!$A$2:$B$1000,2,)</f>
        <v>Electra Glam Punk 3i Ladies' - 2017</v>
      </c>
    </row>
    <row r="3543" spans="1:11" x14ac:dyDescent="0.25">
      <c r="A3543">
        <v>1226</v>
      </c>
      <c r="B3543">
        <v>2</v>
      </c>
      <c r="C3543">
        <v>101</v>
      </c>
      <c r="D3543">
        <v>1</v>
      </c>
      <c r="E3543">
        <v>339.99</v>
      </c>
      <c r="F3543">
        <v>0.2</v>
      </c>
      <c r="G3543">
        <f>(order_items[[#This Row],[quantity]]*order_items[[#This Row],[list_price]]-order_items[[#This Row],[discount]])</f>
        <v>339.79</v>
      </c>
      <c r="H3543" t="str">
        <f>VLOOKUP(I3543, 'categories'!$A$2:$B$1000, 2, FALSE)</f>
        <v>Children Bicycles</v>
      </c>
      <c r="I3543">
        <f>VLOOKUP(C3543, products!$A$2:$D$1000, 4, FALSE)</f>
        <v>1</v>
      </c>
      <c r="J3543" t="str">
        <f>VLOOKUP(D3543, stores!$A$2:$B$1000, 2, FALSE)</f>
        <v>Santa Cruz Bikes</v>
      </c>
      <c r="K3543" t="str">
        <f>VLOOKUP(C:C,products!$A$2:$B$1000,2,)</f>
        <v>Electra Townie 7D (20-inch) - Boys' - 2017</v>
      </c>
    </row>
    <row r="3544" spans="1:11" x14ac:dyDescent="0.25">
      <c r="A3544">
        <v>1226</v>
      </c>
      <c r="B3544">
        <v>3</v>
      </c>
      <c r="C3544">
        <v>11</v>
      </c>
      <c r="D3544">
        <v>2</v>
      </c>
      <c r="E3544">
        <v>1680.99</v>
      </c>
      <c r="F3544">
        <v>7.0000000000000007E-2</v>
      </c>
      <c r="G3544">
        <f>(order_items[[#This Row],[quantity]]*order_items[[#This Row],[list_price]]-order_items[[#This Row],[discount]])</f>
        <v>3361.91</v>
      </c>
      <c r="H3544" t="str">
        <f>VLOOKUP(I3544, 'categories'!$A$2:$B$1000, 2, FALSE)</f>
        <v>Cyclocross Bicycles</v>
      </c>
      <c r="I3544">
        <f>VLOOKUP(C3544, products!$A$2:$D$1000, 4, FALSE)</f>
        <v>4</v>
      </c>
      <c r="J3544" t="str">
        <f>VLOOKUP(D3544, stores!$A$2:$B$1000, 2, FALSE)</f>
        <v>Baldwin Bikes</v>
      </c>
      <c r="K3544" t="str">
        <f>VLOOKUP(C:C,products!$A$2:$B$1000,2,)</f>
        <v>Surly Straggler 650b - 2016</v>
      </c>
    </row>
    <row r="3545" spans="1:11" x14ac:dyDescent="0.25">
      <c r="A3545">
        <v>1226</v>
      </c>
      <c r="B3545">
        <v>4</v>
      </c>
      <c r="C3545">
        <v>51</v>
      </c>
      <c r="D3545">
        <v>1</v>
      </c>
      <c r="E3545">
        <v>6499.99</v>
      </c>
      <c r="F3545">
        <v>7.0000000000000007E-2</v>
      </c>
      <c r="G3545">
        <f>(order_items[[#This Row],[quantity]]*order_items[[#This Row],[list_price]]-order_items[[#This Row],[discount]])</f>
        <v>6499.92</v>
      </c>
      <c r="H3545" t="str">
        <f>VLOOKUP(I3545, 'categories'!$A$2:$B$1000, 2, FALSE)</f>
        <v>Road Bikes</v>
      </c>
      <c r="I3545">
        <f>VLOOKUP(C3545, products!$A$2:$D$1000, 4, FALSE)</f>
        <v>7</v>
      </c>
      <c r="J3545" t="str">
        <f>VLOOKUP(D3545, stores!$A$2:$B$1000, 2, FALSE)</f>
        <v>Santa Cruz Bikes</v>
      </c>
      <c r="K3545" t="str">
        <f>VLOOKUP(C:C,products!$A$2:$B$1000,2,)</f>
        <v>Trek Silque SLR 8 Women's - 2017</v>
      </c>
    </row>
    <row r="3546" spans="1:11" x14ac:dyDescent="0.25">
      <c r="A3546">
        <v>1226</v>
      </c>
      <c r="B3546">
        <v>5</v>
      </c>
      <c r="C3546">
        <v>42</v>
      </c>
      <c r="D3546">
        <v>1</v>
      </c>
      <c r="E3546">
        <v>2299.9899999999998</v>
      </c>
      <c r="F3546">
        <v>0.1</v>
      </c>
      <c r="G3546">
        <f>(order_items[[#This Row],[quantity]]*order_items[[#This Row],[list_price]]-order_items[[#This Row],[discount]])</f>
        <v>2299.89</v>
      </c>
      <c r="H3546" t="str">
        <f>VLOOKUP(I3546, 'categories'!$A$2:$B$1000, 2, FALSE)</f>
        <v>Mountain Bikes</v>
      </c>
      <c r="I3546">
        <f>VLOOKUP(C3546, products!$A$2:$D$1000, 4, FALSE)</f>
        <v>6</v>
      </c>
      <c r="J3546" t="str">
        <f>VLOOKUP(D3546, stores!$A$2:$B$1000, 2, FALSE)</f>
        <v>Santa Cruz Bikes</v>
      </c>
      <c r="K3546" t="str">
        <f>VLOOKUP(C:C,products!$A$2:$B$1000,2,)</f>
        <v>Trek Fuel EX 5 27.5 Plus - 2017</v>
      </c>
    </row>
    <row r="3547" spans="1:11" x14ac:dyDescent="0.25">
      <c r="A3547">
        <v>1227</v>
      </c>
      <c r="B3547">
        <v>1</v>
      </c>
      <c r="C3547">
        <v>90</v>
      </c>
      <c r="D3547">
        <v>2</v>
      </c>
      <c r="E3547">
        <v>209.99</v>
      </c>
      <c r="F3547">
        <v>0.2</v>
      </c>
      <c r="G3547">
        <f>(order_items[[#This Row],[quantity]]*order_items[[#This Row],[list_price]]-order_items[[#This Row],[discount]])</f>
        <v>419.78000000000003</v>
      </c>
      <c r="H3547" t="str">
        <f>VLOOKUP(I3547, 'categories'!$A$2:$B$1000, 2, FALSE)</f>
        <v>Children Bicycles</v>
      </c>
      <c r="I3547">
        <f>VLOOKUP(C3547, products!$A$2:$D$1000, 4, FALSE)</f>
        <v>1</v>
      </c>
      <c r="J3547" t="str">
        <f>VLOOKUP(D3547, stores!$A$2:$B$1000, 2, FALSE)</f>
        <v>Baldwin Bikes</v>
      </c>
      <c r="K3547" t="str">
        <f>VLOOKUP(C:C,products!$A$2:$B$1000,2,)</f>
        <v>Trek Precaliber 16 Girls - 2017</v>
      </c>
    </row>
    <row r="3548" spans="1:11" x14ac:dyDescent="0.25">
      <c r="A3548">
        <v>1227</v>
      </c>
      <c r="B3548">
        <v>2</v>
      </c>
      <c r="C3548">
        <v>44</v>
      </c>
      <c r="D3548">
        <v>1</v>
      </c>
      <c r="E3548">
        <v>539.99</v>
      </c>
      <c r="F3548">
        <v>7.0000000000000007E-2</v>
      </c>
      <c r="G3548">
        <f>(order_items[[#This Row],[quantity]]*order_items[[#This Row],[list_price]]-order_items[[#This Row],[discount]])</f>
        <v>539.91999999999996</v>
      </c>
      <c r="H3548" t="str">
        <f>VLOOKUP(I3548, 'categories'!$A$2:$B$1000, 2, FALSE)</f>
        <v>Mountain Bikes</v>
      </c>
      <c r="I3548">
        <f>VLOOKUP(C3548, products!$A$2:$D$1000, 4, FALSE)</f>
        <v>6</v>
      </c>
      <c r="J3548" t="str">
        <f>VLOOKUP(D3548, stores!$A$2:$B$1000, 2, FALSE)</f>
        <v>Santa Cruz Bikes</v>
      </c>
      <c r="K3548" t="str">
        <f>VLOOKUP(C:C,products!$A$2:$B$1000,2,)</f>
        <v>Haro SR 1.1 - 2017</v>
      </c>
    </row>
    <row r="3549" spans="1:11" x14ac:dyDescent="0.25">
      <c r="A3549">
        <v>1227</v>
      </c>
      <c r="B3549">
        <v>3</v>
      </c>
      <c r="C3549">
        <v>26</v>
      </c>
      <c r="D3549">
        <v>1</v>
      </c>
      <c r="E3549">
        <v>599.99</v>
      </c>
      <c r="F3549">
        <v>0.05</v>
      </c>
      <c r="G3549">
        <f>(order_items[[#This Row],[quantity]]*order_items[[#This Row],[list_price]]-order_items[[#This Row],[discount]])</f>
        <v>599.94000000000005</v>
      </c>
      <c r="H3549" t="str">
        <f>VLOOKUP(I3549, 'categories'!$A$2:$B$1000, 2, FALSE)</f>
        <v>Comfort Bicycles</v>
      </c>
      <c r="I3549">
        <f>VLOOKUP(C3549, products!$A$2:$D$1000, 4, FALSE)</f>
        <v>2</v>
      </c>
      <c r="J3549" t="str">
        <f>VLOOKUP(D3549, stores!$A$2:$B$1000, 2, FALSE)</f>
        <v>Santa Cruz Bikes</v>
      </c>
      <c r="K3549" t="str">
        <f>VLOOKUP(C:C,products!$A$2:$B$1000,2,)</f>
        <v>Electra Townie Original 7D EQ - 2016</v>
      </c>
    </row>
    <row r="3550" spans="1:11" x14ac:dyDescent="0.25">
      <c r="A3550">
        <v>1227</v>
      </c>
      <c r="B3550">
        <v>4</v>
      </c>
      <c r="C3550">
        <v>8</v>
      </c>
      <c r="D3550">
        <v>1</v>
      </c>
      <c r="E3550">
        <v>1799.99</v>
      </c>
      <c r="F3550">
        <v>7.0000000000000007E-2</v>
      </c>
      <c r="G3550">
        <f>(order_items[[#This Row],[quantity]]*order_items[[#This Row],[list_price]]-order_items[[#This Row],[discount]])</f>
        <v>1799.92</v>
      </c>
      <c r="H3550" t="str">
        <f>VLOOKUP(I3550, 'categories'!$A$2:$B$1000, 2, FALSE)</f>
        <v>Mountain Bikes</v>
      </c>
      <c r="I3550">
        <f>VLOOKUP(C3550, products!$A$2:$D$1000, 4, FALSE)</f>
        <v>6</v>
      </c>
      <c r="J3550" t="str">
        <f>VLOOKUP(D3550, stores!$A$2:$B$1000, 2, FALSE)</f>
        <v>Santa Cruz Bikes</v>
      </c>
      <c r="K3550" t="str">
        <f>VLOOKUP(C:C,products!$A$2:$B$1000,2,)</f>
        <v>Trek Remedy 29 Carbon Frameset - 2016</v>
      </c>
    </row>
    <row r="3551" spans="1:11" x14ac:dyDescent="0.25">
      <c r="A3551">
        <v>1227</v>
      </c>
      <c r="B3551">
        <v>5</v>
      </c>
      <c r="C3551">
        <v>42</v>
      </c>
      <c r="D3551">
        <v>2</v>
      </c>
      <c r="E3551">
        <v>2299.9899999999998</v>
      </c>
      <c r="F3551">
        <v>0.2</v>
      </c>
      <c r="G3551">
        <f>(order_items[[#This Row],[quantity]]*order_items[[#This Row],[list_price]]-order_items[[#This Row],[discount]])</f>
        <v>4599.78</v>
      </c>
      <c r="H3551" t="str">
        <f>VLOOKUP(I3551, 'categories'!$A$2:$B$1000, 2, FALSE)</f>
        <v>Mountain Bikes</v>
      </c>
      <c r="I3551">
        <f>VLOOKUP(C3551, products!$A$2:$D$1000, 4, FALSE)</f>
        <v>6</v>
      </c>
      <c r="J3551" t="str">
        <f>VLOOKUP(D3551, stores!$A$2:$B$1000, 2, FALSE)</f>
        <v>Baldwin Bikes</v>
      </c>
      <c r="K3551" t="str">
        <f>VLOOKUP(C:C,products!$A$2:$B$1000,2,)</f>
        <v>Trek Fuel EX 5 27.5 Plus - 2017</v>
      </c>
    </row>
    <row r="3552" spans="1:11" x14ac:dyDescent="0.25">
      <c r="A3552">
        <v>1228</v>
      </c>
      <c r="B3552">
        <v>1</v>
      </c>
      <c r="C3552">
        <v>92</v>
      </c>
      <c r="D3552">
        <v>1</v>
      </c>
      <c r="E3552">
        <v>209.99</v>
      </c>
      <c r="F3552">
        <v>0.2</v>
      </c>
      <c r="G3552">
        <f>(order_items[[#This Row],[quantity]]*order_items[[#This Row],[list_price]]-order_items[[#This Row],[discount]])</f>
        <v>209.79000000000002</v>
      </c>
      <c r="H3552" t="str">
        <f>VLOOKUP(I3552, 'categories'!$A$2:$B$1000, 2, FALSE)</f>
        <v>Children Bicycles</v>
      </c>
      <c r="I3552">
        <f>VLOOKUP(C3552, products!$A$2:$D$1000, 4, FALSE)</f>
        <v>1</v>
      </c>
      <c r="J3552" t="str">
        <f>VLOOKUP(D3552, stores!$A$2:$B$1000, 2, FALSE)</f>
        <v>Santa Cruz Bikes</v>
      </c>
      <c r="K3552" t="str">
        <f>VLOOKUP(C:C,products!$A$2:$B$1000,2,)</f>
        <v>Haro Shredder 20 - 2017</v>
      </c>
    </row>
    <row r="3553" spans="1:11" x14ac:dyDescent="0.25">
      <c r="A3553">
        <v>1228</v>
      </c>
      <c r="B3553">
        <v>2</v>
      </c>
      <c r="C3553">
        <v>55</v>
      </c>
      <c r="D3553">
        <v>2</v>
      </c>
      <c r="E3553">
        <v>2699.99</v>
      </c>
      <c r="F3553">
        <v>0.2</v>
      </c>
      <c r="G3553">
        <f>(order_items[[#This Row],[quantity]]*order_items[[#This Row],[list_price]]-order_items[[#This Row],[discount]])</f>
        <v>5399.78</v>
      </c>
      <c r="H3553" t="str">
        <f>VLOOKUP(I3553, 'categories'!$A$2:$B$1000, 2, FALSE)</f>
        <v>Road Bikes</v>
      </c>
      <c r="I3553">
        <f>VLOOKUP(C3553, products!$A$2:$D$1000, 4, FALSE)</f>
        <v>7</v>
      </c>
      <c r="J3553" t="str">
        <f>VLOOKUP(D3553, stores!$A$2:$B$1000, 2, FALSE)</f>
        <v>Baldwin Bikes</v>
      </c>
      <c r="K3553" t="str">
        <f>VLOOKUP(C:C,products!$A$2:$B$1000,2,)</f>
        <v>Trek Domane S 6 - 2017</v>
      </c>
    </row>
    <row r="3554" spans="1:11" x14ac:dyDescent="0.25">
      <c r="A3554">
        <v>1228</v>
      </c>
      <c r="B3554">
        <v>3</v>
      </c>
      <c r="C3554">
        <v>20</v>
      </c>
      <c r="D3554">
        <v>2</v>
      </c>
      <c r="E3554">
        <v>599.99</v>
      </c>
      <c r="F3554">
        <v>0.05</v>
      </c>
      <c r="G3554">
        <f>(order_items[[#This Row],[quantity]]*order_items[[#This Row],[list_price]]-order_items[[#This Row],[discount]])</f>
        <v>1199.93</v>
      </c>
      <c r="H3554" t="str">
        <f>VLOOKUP(I3554, 'categories'!$A$2:$B$1000, 2, FALSE)</f>
        <v>Cruisers Bicycles</v>
      </c>
      <c r="I3554">
        <f>VLOOKUP(C3554, products!$A$2:$D$1000, 4, FALSE)</f>
        <v>3</v>
      </c>
      <c r="J3554" t="str">
        <f>VLOOKUP(D3554, stores!$A$2:$B$1000, 2, FALSE)</f>
        <v>Baldwin Bikes</v>
      </c>
      <c r="K3554" t="str">
        <f>VLOOKUP(C:C,products!$A$2:$B$1000,2,)</f>
        <v>Electra Townie Original 7D EQ - Women's - 2016</v>
      </c>
    </row>
    <row r="3555" spans="1:11" x14ac:dyDescent="0.25">
      <c r="A3555">
        <v>1229</v>
      </c>
      <c r="B3555">
        <v>1</v>
      </c>
      <c r="C3555">
        <v>36</v>
      </c>
      <c r="D3555">
        <v>2</v>
      </c>
      <c r="E3555">
        <v>832.99</v>
      </c>
      <c r="F3555">
        <v>7.0000000000000007E-2</v>
      </c>
      <c r="G3555">
        <f>(order_items[[#This Row],[quantity]]*order_items[[#This Row],[list_price]]-order_items[[#This Row],[discount]])</f>
        <v>1665.91</v>
      </c>
      <c r="H3555" t="str">
        <f>VLOOKUP(I3555, 'categories'!$A$2:$B$1000, 2, FALSE)</f>
        <v>Mountain Bikes</v>
      </c>
      <c r="I3555">
        <f>VLOOKUP(C3555, products!$A$2:$D$1000, 4, FALSE)</f>
        <v>6</v>
      </c>
      <c r="J3555" t="str">
        <f>VLOOKUP(D3555, stores!$A$2:$B$1000, 2, FALSE)</f>
        <v>Baldwin Bikes</v>
      </c>
      <c r="K3555" t="str">
        <f>VLOOKUP(C:C,products!$A$2:$B$1000,2,)</f>
        <v>Surly Troll Frameset - 2017</v>
      </c>
    </row>
    <row r="3556" spans="1:11" x14ac:dyDescent="0.25">
      <c r="A3556">
        <v>1229</v>
      </c>
      <c r="B3556">
        <v>2</v>
      </c>
      <c r="C3556">
        <v>61</v>
      </c>
      <c r="D3556">
        <v>2</v>
      </c>
      <c r="E3556">
        <v>4999.99</v>
      </c>
      <c r="F3556">
        <v>0.1</v>
      </c>
      <c r="G3556">
        <f>(order_items[[#This Row],[quantity]]*order_items[[#This Row],[list_price]]-order_items[[#This Row],[discount]])</f>
        <v>9999.8799999999992</v>
      </c>
      <c r="H3556" t="str">
        <f>VLOOKUP(I3556, 'categories'!$A$2:$B$1000, 2, FALSE)</f>
        <v>Electric Bikes</v>
      </c>
      <c r="I3556">
        <f>VLOOKUP(C3556, products!$A$2:$D$1000, 4, FALSE)</f>
        <v>5</v>
      </c>
      <c r="J3556" t="str">
        <f>VLOOKUP(D3556, stores!$A$2:$B$1000, 2, FALSE)</f>
        <v>Baldwin Bikes</v>
      </c>
      <c r="K3556" t="str">
        <f>VLOOKUP(C:C,products!$A$2:$B$1000,2,)</f>
        <v>Trek Powerfly 8 FS Plus - 2017</v>
      </c>
    </row>
    <row r="3557" spans="1:11" x14ac:dyDescent="0.25">
      <c r="A3557">
        <v>1230</v>
      </c>
      <c r="B3557">
        <v>1</v>
      </c>
      <c r="C3557">
        <v>32</v>
      </c>
      <c r="D3557">
        <v>2</v>
      </c>
      <c r="E3557">
        <v>469.99</v>
      </c>
      <c r="F3557">
        <v>0.1</v>
      </c>
      <c r="G3557">
        <f>(order_items[[#This Row],[quantity]]*order_items[[#This Row],[list_price]]-order_items[[#This Row],[discount]])</f>
        <v>939.88</v>
      </c>
      <c r="H3557" t="str">
        <f>VLOOKUP(I3557, 'categories'!$A$2:$B$1000, 2, FALSE)</f>
        <v>Mountain Bikes</v>
      </c>
      <c r="I3557">
        <f>VLOOKUP(C3557, products!$A$2:$D$1000, 4, FALSE)</f>
        <v>6</v>
      </c>
      <c r="J3557" t="str">
        <f>VLOOKUP(D3557, stores!$A$2:$B$1000, 2, FALSE)</f>
        <v>Baldwin Bikes</v>
      </c>
      <c r="K3557" t="str">
        <f>VLOOKUP(C:C,products!$A$2:$B$1000,2,)</f>
        <v>Trek Farley Alloy Frameset - 2017</v>
      </c>
    </row>
    <row r="3558" spans="1:11" x14ac:dyDescent="0.25">
      <c r="A3558">
        <v>1230</v>
      </c>
      <c r="B3558">
        <v>2</v>
      </c>
      <c r="C3558">
        <v>38</v>
      </c>
      <c r="D3558">
        <v>2</v>
      </c>
      <c r="E3558">
        <v>549.99</v>
      </c>
      <c r="F3558">
        <v>7.0000000000000007E-2</v>
      </c>
      <c r="G3558">
        <f>(order_items[[#This Row],[quantity]]*order_items[[#This Row],[list_price]]-order_items[[#This Row],[discount]])</f>
        <v>1099.9100000000001</v>
      </c>
      <c r="H3558" t="str">
        <f>VLOOKUP(I3558, 'categories'!$A$2:$B$1000, 2, FALSE)</f>
        <v>Mountain Bikes</v>
      </c>
      <c r="I3558">
        <f>VLOOKUP(C3558, products!$A$2:$D$1000, 4, FALSE)</f>
        <v>6</v>
      </c>
      <c r="J3558" t="str">
        <f>VLOOKUP(D3558, stores!$A$2:$B$1000, 2, FALSE)</f>
        <v>Baldwin Bikes</v>
      </c>
      <c r="K3558" t="str">
        <f>VLOOKUP(C:C,products!$A$2:$B$1000,2,)</f>
        <v>Haro Flightline Two 26 Plus - 2017</v>
      </c>
    </row>
    <row r="3559" spans="1:11" x14ac:dyDescent="0.25">
      <c r="A3559">
        <v>1231</v>
      </c>
      <c r="B3559">
        <v>1</v>
      </c>
      <c r="C3559">
        <v>75</v>
      </c>
      <c r="D3559">
        <v>2</v>
      </c>
      <c r="E3559">
        <v>599.99</v>
      </c>
      <c r="F3559">
        <v>0.05</v>
      </c>
      <c r="G3559">
        <f>(order_items[[#This Row],[quantity]]*order_items[[#This Row],[list_price]]-order_items[[#This Row],[discount]])</f>
        <v>1199.93</v>
      </c>
      <c r="H3559" t="str">
        <f>VLOOKUP(I3559, 'categories'!$A$2:$B$1000, 2, FALSE)</f>
        <v>Cruisers Bicycles</v>
      </c>
      <c r="I3559">
        <f>VLOOKUP(C3559, products!$A$2:$D$1000, 4, FALSE)</f>
        <v>3</v>
      </c>
      <c r="J3559" t="str">
        <f>VLOOKUP(D3559, stores!$A$2:$B$1000, 2, FALSE)</f>
        <v>Baldwin Bikes</v>
      </c>
      <c r="K3559" t="str">
        <f>VLOOKUP(C:C,products!$A$2:$B$1000,2,)</f>
        <v>Electra Cruiser Lux Fat Tire 1 Ladies - 2017</v>
      </c>
    </row>
    <row r="3560" spans="1:11" x14ac:dyDescent="0.25">
      <c r="A3560">
        <v>1231</v>
      </c>
      <c r="B3560">
        <v>2</v>
      </c>
      <c r="C3560">
        <v>70</v>
      </c>
      <c r="D3560">
        <v>1</v>
      </c>
      <c r="E3560">
        <v>659.99</v>
      </c>
      <c r="F3560">
        <v>7.0000000000000007E-2</v>
      </c>
      <c r="G3560">
        <f>(order_items[[#This Row],[quantity]]*order_items[[#This Row],[list_price]]-order_items[[#This Row],[discount]])</f>
        <v>659.92</v>
      </c>
      <c r="H3560" t="str">
        <f>VLOOKUP(I3560, 'categories'!$A$2:$B$1000, 2, FALSE)</f>
        <v>Cruisers Bicycles</v>
      </c>
      <c r="I3560">
        <f>VLOOKUP(C3560, products!$A$2:$D$1000, 4, FALSE)</f>
        <v>3</v>
      </c>
      <c r="J3560" t="str">
        <f>VLOOKUP(D3560, stores!$A$2:$B$1000, 2, FALSE)</f>
        <v>Santa Cruz Bikes</v>
      </c>
      <c r="K3560" t="str">
        <f>VLOOKUP(C:C,products!$A$2:$B$1000,2,)</f>
        <v>Electra Amsterdam Original 3i - 2015/2017</v>
      </c>
    </row>
    <row r="3561" spans="1:11" x14ac:dyDescent="0.25">
      <c r="A3561">
        <v>1232</v>
      </c>
      <c r="B3561">
        <v>1</v>
      </c>
      <c r="C3561">
        <v>4</v>
      </c>
      <c r="D3561">
        <v>2</v>
      </c>
      <c r="E3561">
        <v>2899.99</v>
      </c>
      <c r="F3561">
        <v>7.0000000000000007E-2</v>
      </c>
      <c r="G3561">
        <f>(order_items[[#This Row],[quantity]]*order_items[[#This Row],[list_price]]-order_items[[#This Row],[discount]])</f>
        <v>5799.91</v>
      </c>
      <c r="H3561" t="str">
        <f>VLOOKUP(I3561, 'categories'!$A$2:$B$1000, 2, FALSE)</f>
        <v>Mountain Bikes</v>
      </c>
      <c r="I3561">
        <f>VLOOKUP(C3561, products!$A$2:$D$1000, 4, FALSE)</f>
        <v>6</v>
      </c>
      <c r="J3561" t="str">
        <f>VLOOKUP(D3561, stores!$A$2:$B$1000, 2, FALSE)</f>
        <v>Baldwin Bikes</v>
      </c>
      <c r="K3561" t="str">
        <f>VLOOKUP(C:C,products!$A$2:$B$1000,2,)</f>
        <v>Trek Fuel EX 8 29 - 2016</v>
      </c>
    </row>
    <row r="3562" spans="1:11" x14ac:dyDescent="0.25">
      <c r="A3562">
        <v>1232</v>
      </c>
      <c r="B3562">
        <v>2</v>
      </c>
      <c r="C3562">
        <v>110</v>
      </c>
      <c r="D3562">
        <v>2</v>
      </c>
      <c r="E3562">
        <v>470.99</v>
      </c>
      <c r="F3562">
        <v>0.05</v>
      </c>
      <c r="G3562">
        <f>(order_items[[#This Row],[quantity]]*order_items[[#This Row],[list_price]]-order_items[[#This Row],[discount]])</f>
        <v>941.93000000000006</v>
      </c>
      <c r="H3562" t="str">
        <f>VLOOKUP(I3562, 'categories'!$A$2:$B$1000, 2, FALSE)</f>
        <v>Comfort Bicycles</v>
      </c>
      <c r="I3562">
        <f>VLOOKUP(C3562, products!$A$2:$D$1000, 4, FALSE)</f>
        <v>2</v>
      </c>
      <c r="J3562" t="str">
        <f>VLOOKUP(D3562, stores!$A$2:$B$1000, 2, FALSE)</f>
        <v>Baldwin Bikes</v>
      </c>
      <c r="K3562" t="str">
        <f>VLOOKUP(C:C,products!$A$2:$B$1000,2,)</f>
        <v>Sun Bicycles Drifter 7 - 2017</v>
      </c>
    </row>
    <row r="3563" spans="1:11" x14ac:dyDescent="0.25">
      <c r="A3563">
        <v>1232</v>
      </c>
      <c r="B3563">
        <v>3</v>
      </c>
      <c r="C3563">
        <v>6</v>
      </c>
      <c r="D3563">
        <v>2</v>
      </c>
      <c r="E3563">
        <v>469.99</v>
      </c>
      <c r="F3563">
        <v>0.2</v>
      </c>
      <c r="G3563">
        <f>(order_items[[#This Row],[quantity]]*order_items[[#This Row],[list_price]]-order_items[[#This Row],[discount]])</f>
        <v>939.78</v>
      </c>
      <c r="H3563" t="str">
        <f>VLOOKUP(I3563, 'categories'!$A$2:$B$1000, 2, FALSE)</f>
        <v>Mountain Bikes</v>
      </c>
      <c r="I3563">
        <f>VLOOKUP(C3563, products!$A$2:$D$1000, 4, FALSE)</f>
        <v>6</v>
      </c>
      <c r="J3563" t="str">
        <f>VLOOKUP(D3563, stores!$A$2:$B$1000, 2, FALSE)</f>
        <v>Baldwin Bikes</v>
      </c>
      <c r="K3563" t="str">
        <f>VLOOKUP(C:C,products!$A$2:$B$1000,2,)</f>
        <v>Surly Ice Cream Truck Frameset - 2016</v>
      </c>
    </row>
    <row r="3564" spans="1:11" x14ac:dyDescent="0.25">
      <c r="A3564">
        <v>1233</v>
      </c>
      <c r="B3564">
        <v>1</v>
      </c>
      <c r="C3564">
        <v>87</v>
      </c>
      <c r="D3564">
        <v>2</v>
      </c>
      <c r="E3564">
        <v>189.99</v>
      </c>
      <c r="F3564">
        <v>0.2</v>
      </c>
      <c r="G3564">
        <f>(order_items[[#This Row],[quantity]]*order_items[[#This Row],[list_price]]-order_items[[#This Row],[discount]])</f>
        <v>379.78000000000003</v>
      </c>
      <c r="H3564" t="str">
        <f>VLOOKUP(I3564, 'categories'!$A$2:$B$1000, 2, FALSE)</f>
        <v>Children Bicycles</v>
      </c>
      <c r="I3564">
        <f>VLOOKUP(C3564, products!$A$2:$D$1000, 4, FALSE)</f>
        <v>1</v>
      </c>
      <c r="J3564" t="str">
        <f>VLOOKUP(D3564, stores!$A$2:$B$1000, 2, FALSE)</f>
        <v>Baldwin Bikes</v>
      </c>
      <c r="K3564" t="str">
        <f>VLOOKUP(C:C,products!$A$2:$B$1000,2,)</f>
        <v>Trek Precaliber 12 Boys - 2017</v>
      </c>
    </row>
    <row r="3565" spans="1:11" x14ac:dyDescent="0.25">
      <c r="A3565">
        <v>1233</v>
      </c>
      <c r="B3565">
        <v>2</v>
      </c>
      <c r="C3565">
        <v>61</v>
      </c>
      <c r="D3565">
        <v>2</v>
      </c>
      <c r="E3565">
        <v>4999.99</v>
      </c>
      <c r="F3565">
        <v>0.1</v>
      </c>
      <c r="G3565">
        <f>(order_items[[#This Row],[quantity]]*order_items[[#This Row],[list_price]]-order_items[[#This Row],[discount]])</f>
        <v>9999.8799999999992</v>
      </c>
      <c r="H3565" t="str">
        <f>VLOOKUP(I3565, 'categories'!$A$2:$B$1000, 2, FALSE)</f>
        <v>Electric Bikes</v>
      </c>
      <c r="I3565">
        <f>VLOOKUP(C3565, products!$A$2:$D$1000, 4, FALSE)</f>
        <v>5</v>
      </c>
      <c r="J3565" t="str">
        <f>VLOOKUP(D3565, stores!$A$2:$B$1000, 2, FALSE)</f>
        <v>Baldwin Bikes</v>
      </c>
      <c r="K3565" t="str">
        <f>VLOOKUP(C:C,products!$A$2:$B$1000,2,)</f>
        <v>Trek Powerfly 8 FS Plus - 2017</v>
      </c>
    </row>
    <row r="3566" spans="1:11" x14ac:dyDescent="0.25">
      <c r="A3566">
        <v>1233</v>
      </c>
      <c r="B3566">
        <v>3</v>
      </c>
      <c r="C3566">
        <v>55</v>
      </c>
      <c r="D3566">
        <v>1</v>
      </c>
      <c r="E3566">
        <v>2699.99</v>
      </c>
      <c r="F3566">
        <v>0.2</v>
      </c>
      <c r="G3566">
        <f>(order_items[[#This Row],[quantity]]*order_items[[#This Row],[list_price]]-order_items[[#This Row],[discount]])</f>
        <v>2699.79</v>
      </c>
      <c r="H3566" t="str">
        <f>VLOOKUP(I3566, 'categories'!$A$2:$B$1000, 2, FALSE)</f>
        <v>Road Bikes</v>
      </c>
      <c r="I3566">
        <f>VLOOKUP(C3566, products!$A$2:$D$1000, 4, FALSE)</f>
        <v>7</v>
      </c>
      <c r="J3566" t="str">
        <f>VLOOKUP(D3566, stores!$A$2:$B$1000, 2, FALSE)</f>
        <v>Santa Cruz Bikes</v>
      </c>
      <c r="K3566" t="str">
        <f>VLOOKUP(C:C,products!$A$2:$B$1000,2,)</f>
        <v>Trek Domane S 6 - 2017</v>
      </c>
    </row>
    <row r="3567" spans="1:11" x14ac:dyDescent="0.25">
      <c r="A3567">
        <v>1234</v>
      </c>
      <c r="B3567">
        <v>1</v>
      </c>
      <c r="C3567">
        <v>56</v>
      </c>
      <c r="D3567">
        <v>2</v>
      </c>
      <c r="E3567">
        <v>5499.99</v>
      </c>
      <c r="F3567">
        <v>7.0000000000000007E-2</v>
      </c>
      <c r="G3567">
        <f>(order_items[[#This Row],[quantity]]*order_items[[#This Row],[list_price]]-order_items[[#This Row],[discount]])</f>
        <v>10999.91</v>
      </c>
      <c r="H3567" t="str">
        <f>VLOOKUP(I3567, 'categories'!$A$2:$B$1000, 2, FALSE)</f>
        <v>Road Bikes</v>
      </c>
      <c r="I3567">
        <f>VLOOKUP(C3567, products!$A$2:$D$1000, 4, FALSE)</f>
        <v>7</v>
      </c>
      <c r="J3567" t="str">
        <f>VLOOKUP(D3567, stores!$A$2:$B$1000, 2, FALSE)</f>
        <v>Baldwin Bikes</v>
      </c>
      <c r="K3567" t="str">
        <f>VLOOKUP(C:C,products!$A$2:$B$1000,2,)</f>
        <v>Trek Domane SLR 6 Disc - 2017</v>
      </c>
    </row>
    <row r="3568" spans="1:11" x14ac:dyDescent="0.25">
      <c r="A3568">
        <v>1234</v>
      </c>
      <c r="B3568">
        <v>2</v>
      </c>
      <c r="C3568">
        <v>71</v>
      </c>
      <c r="D3568">
        <v>2</v>
      </c>
      <c r="E3568">
        <v>416.99</v>
      </c>
      <c r="F3568">
        <v>7.0000000000000007E-2</v>
      </c>
      <c r="G3568">
        <f>(order_items[[#This Row],[quantity]]*order_items[[#This Row],[list_price]]-order_items[[#This Row],[discount]])</f>
        <v>833.91</v>
      </c>
      <c r="H3568" t="str">
        <f>VLOOKUP(I3568, 'categories'!$A$2:$B$1000, 2, FALSE)</f>
        <v>Cruisers Bicycles</v>
      </c>
      <c r="I3568">
        <f>VLOOKUP(C3568, products!$A$2:$D$1000, 4, FALSE)</f>
        <v>3</v>
      </c>
      <c r="J3568" t="str">
        <f>VLOOKUP(D3568, stores!$A$2:$B$1000, 2, FALSE)</f>
        <v>Baldwin Bikes</v>
      </c>
      <c r="K3568" t="str">
        <f>VLOOKUP(C:C,products!$A$2:$B$1000,2,)</f>
        <v>Sun Bicycles Atlas X-Type - 2017</v>
      </c>
    </row>
    <row r="3569" spans="1:11" x14ac:dyDescent="0.25">
      <c r="A3569">
        <v>1235</v>
      </c>
      <c r="B3569">
        <v>1</v>
      </c>
      <c r="C3569">
        <v>7</v>
      </c>
      <c r="D3569">
        <v>1</v>
      </c>
      <c r="E3569">
        <v>3999.99</v>
      </c>
      <c r="F3569">
        <v>0.1</v>
      </c>
      <c r="G3569">
        <f>(order_items[[#This Row],[quantity]]*order_items[[#This Row],[list_price]]-order_items[[#This Row],[discount]])</f>
        <v>3999.89</v>
      </c>
      <c r="H3569" t="str">
        <f>VLOOKUP(I3569, 'categories'!$A$2:$B$1000, 2, FALSE)</f>
        <v>Mountain Bikes</v>
      </c>
      <c r="I3569">
        <f>VLOOKUP(C3569, products!$A$2:$D$1000, 4, FALSE)</f>
        <v>6</v>
      </c>
      <c r="J3569" t="str">
        <f>VLOOKUP(D3569, stores!$A$2:$B$1000, 2, FALSE)</f>
        <v>Santa Cruz Bikes</v>
      </c>
      <c r="K3569" t="str">
        <f>VLOOKUP(C:C,products!$A$2:$B$1000,2,)</f>
        <v>Trek Slash 8 27.5 - 2016</v>
      </c>
    </row>
    <row r="3570" spans="1:11" x14ac:dyDescent="0.25">
      <c r="A3570">
        <v>1236</v>
      </c>
      <c r="B3570">
        <v>1</v>
      </c>
      <c r="C3570">
        <v>60</v>
      </c>
      <c r="D3570">
        <v>1</v>
      </c>
      <c r="E3570">
        <v>1559.99</v>
      </c>
      <c r="F3570">
        <v>7.0000000000000007E-2</v>
      </c>
      <c r="G3570">
        <f>(order_items[[#This Row],[quantity]]*order_items[[#This Row],[list_price]]-order_items[[#This Row],[discount]])</f>
        <v>1559.92</v>
      </c>
      <c r="H3570" t="str">
        <f>VLOOKUP(I3570, 'categories'!$A$2:$B$1000, 2, FALSE)</f>
        <v>Electric Bikes</v>
      </c>
      <c r="I3570">
        <f>VLOOKUP(C3570, products!$A$2:$D$1000, 4, FALSE)</f>
        <v>5</v>
      </c>
      <c r="J3570" t="str">
        <f>VLOOKUP(D3570, stores!$A$2:$B$1000, 2, FALSE)</f>
        <v>Santa Cruz Bikes</v>
      </c>
      <c r="K3570" t="str">
        <f>VLOOKUP(C:C,products!$A$2:$B$1000,2,)</f>
        <v>Sun Bicycles ElectroLite - 2017</v>
      </c>
    </row>
    <row r="3571" spans="1:11" x14ac:dyDescent="0.25">
      <c r="A3571">
        <v>1236</v>
      </c>
      <c r="B3571">
        <v>2</v>
      </c>
      <c r="C3571">
        <v>32</v>
      </c>
      <c r="D3571">
        <v>2</v>
      </c>
      <c r="E3571">
        <v>469.99</v>
      </c>
      <c r="F3571">
        <v>0.05</v>
      </c>
      <c r="G3571">
        <f>(order_items[[#This Row],[quantity]]*order_items[[#This Row],[list_price]]-order_items[[#This Row],[discount]])</f>
        <v>939.93000000000006</v>
      </c>
      <c r="H3571" t="str">
        <f>VLOOKUP(I3571, 'categories'!$A$2:$B$1000, 2, FALSE)</f>
        <v>Mountain Bikes</v>
      </c>
      <c r="I3571">
        <f>VLOOKUP(C3571, products!$A$2:$D$1000, 4, FALSE)</f>
        <v>6</v>
      </c>
      <c r="J3571" t="str">
        <f>VLOOKUP(D3571, stores!$A$2:$B$1000, 2, FALSE)</f>
        <v>Baldwin Bikes</v>
      </c>
      <c r="K3571" t="str">
        <f>VLOOKUP(C:C,products!$A$2:$B$1000,2,)</f>
        <v>Trek Farley Alloy Frameset - 2017</v>
      </c>
    </row>
    <row r="3572" spans="1:11" x14ac:dyDescent="0.25">
      <c r="A3572">
        <v>1236</v>
      </c>
      <c r="B3572">
        <v>3</v>
      </c>
      <c r="C3572">
        <v>91</v>
      </c>
      <c r="D3572">
        <v>1</v>
      </c>
      <c r="E3572">
        <v>349.99</v>
      </c>
      <c r="F3572">
        <v>0.1</v>
      </c>
      <c r="G3572">
        <f>(order_items[[#This Row],[quantity]]*order_items[[#This Row],[list_price]]-order_items[[#This Row],[discount]])</f>
        <v>349.89</v>
      </c>
      <c r="H3572" t="str">
        <f>VLOOKUP(I3572, 'categories'!$A$2:$B$1000, 2, FALSE)</f>
        <v>Children Bicycles</v>
      </c>
      <c r="I3572">
        <f>VLOOKUP(C3572, products!$A$2:$D$1000, 4, FALSE)</f>
        <v>1</v>
      </c>
      <c r="J3572" t="str">
        <f>VLOOKUP(D3572, stores!$A$2:$B$1000, 2, FALSE)</f>
        <v>Santa Cruz Bikes</v>
      </c>
      <c r="K3572" t="str">
        <f>VLOOKUP(C:C,products!$A$2:$B$1000,2,)</f>
        <v>Trek Precaliber 24 (21-Speed) - Girls - 2017</v>
      </c>
    </row>
    <row r="3573" spans="1:11" x14ac:dyDescent="0.25">
      <c r="A3573">
        <v>1237</v>
      </c>
      <c r="B3573">
        <v>1</v>
      </c>
      <c r="C3573">
        <v>23</v>
      </c>
      <c r="D3573">
        <v>1</v>
      </c>
      <c r="E3573">
        <v>299.99</v>
      </c>
      <c r="F3573">
        <v>0.1</v>
      </c>
      <c r="G3573">
        <f>(order_items[[#This Row],[quantity]]*order_items[[#This Row],[list_price]]-order_items[[#This Row],[discount]])</f>
        <v>299.89</v>
      </c>
      <c r="H3573" t="str">
        <f>VLOOKUP(I3573, 'categories'!$A$2:$B$1000, 2, FALSE)</f>
        <v>Children Bicycles</v>
      </c>
      <c r="I3573">
        <f>VLOOKUP(C3573, products!$A$2:$D$1000, 4, FALSE)</f>
        <v>1</v>
      </c>
      <c r="J3573" t="str">
        <f>VLOOKUP(D3573, stores!$A$2:$B$1000, 2, FALSE)</f>
        <v>Santa Cruz Bikes</v>
      </c>
      <c r="K3573" t="str">
        <f>VLOOKUP(C:C,products!$A$2:$B$1000,2,)</f>
        <v>Electra Girl's Hawaii 1 (20-inch) - 2015/2016</v>
      </c>
    </row>
    <row r="3574" spans="1:11" x14ac:dyDescent="0.25">
      <c r="A3574">
        <v>1237</v>
      </c>
      <c r="B3574">
        <v>2</v>
      </c>
      <c r="C3574">
        <v>87</v>
      </c>
      <c r="D3574">
        <v>2</v>
      </c>
      <c r="E3574">
        <v>189.99</v>
      </c>
      <c r="F3574">
        <v>0.1</v>
      </c>
      <c r="G3574">
        <f>(order_items[[#This Row],[quantity]]*order_items[[#This Row],[list_price]]-order_items[[#This Row],[discount]])</f>
        <v>379.88</v>
      </c>
      <c r="H3574" t="str">
        <f>VLOOKUP(I3574, 'categories'!$A$2:$B$1000, 2, FALSE)</f>
        <v>Children Bicycles</v>
      </c>
      <c r="I3574">
        <f>VLOOKUP(C3574, products!$A$2:$D$1000, 4, FALSE)</f>
        <v>1</v>
      </c>
      <c r="J3574" t="str">
        <f>VLOOKUP(D3574, stores!$A$2:$B$1000, 2, FALSE)</f>
        <v>Baldwin Bikes</v>
      </c>
      <c r="K3574" t="str">
        <f>VLOOKUP(C:C,products!$A$2:$B$1000,2,)</f>
        <v>Trek Precaliber 12 Boys - 2017</v>
      </c>
    </row>
    <row r="3575" spans="1:11" x14ac:dyDescent="0.25">
      <c r="A3575">
        <v>1237</v>
      </c>
      <c r="B3575">
        <v>3</v>
      </c>
      <c r="C3575">
        <v>95</v>
      </c>
      <c r="D3575">
        <v>2</v>
      </c>
      <c r="E3575">
        <v>299.99</v>
      </c>
      <c r="F3575">
        <v>0.2</v>
      </c>
      <c r="G3575">
        <f>(order_items[[#This Row],[quantity]]*order_items[[#This Row],[list_price]]-order_items[[#This Row],[discount]])</f>
        <v>599.78</v>
      </c>
      <c r="H3575" t="str">
        <f>VLOOKUP(I3575, 'categories'!$A$2:$B$1000, 2, FALSE)</f>
        <v>Children Bicycles</v>
      </c>
      <c r="I3575">
        <f>VLOOKUP(C3575, products!$A$2:$D$1000, 4, FALSE)</f>
        <v>1</v>
      </c>
      <c r="J3575" t="str">
        <f>VLOOKUP(D3575, stores!$A$2:$B$1000, 2, FALSE)</f>
        <v>Baldwin Bikes</v>
      </c>
      <c r="K3575" t="str">
        <f>VLOOKUP(C:C,products!$A$2:$B$1000,2,)</f>
        <v>Electra Girl's Hawaii 1 16" - 2017</v>
      </c>
    </row>
    <row r="3576" spans="1:11" x14ac:dyDescent="0.25">
      <c r="A3576">
        <v>1237</v>
      </c>
      <c r="B3576">
        <v>4</v>
      </c>
      <c r="C3576">
        <v>55</v>
      </c>
      <c r="D3576">
        <v>2</v>
      </c>
      <c r="E3576">
        <v>2699.99</v>
      </c>
      <c r="F3576">
        <v>7.0000000000000007E-2</v>
      </c>
      <c r="G3576">
        <f>(order_items[[#This Row],[quantity]]*order_items[[#This Row],[list_price]]-order_items[[#This Row],[discount]])</f>
        <v>5399.91</v>
      </c>
      <c r="H3576" t="str">
        <f>VLOOKUP(I3576, 'categories'!$A$2:$B$1000, 2, FALSE)</f>
        <v>Road Bikes</v>
      </c>
      <c r="I3576">
        <f>VLOOKUP(C3576, products!$A$2:$D$1000, 4, FALSE)</f>
        <v>7</v>
      </c>
      <c r="J3576" t="str">
        <f>VLOOKUP(D3576, stores!$A$2:$B$1000, 2, FALSE)</f>
        <v>Baldwin Bikes</v>
      </c>
      <c r="K3576" t="str">
        <f>VLOOKUP(C:C,products!$A$2:$B$1000,2,)</f>
        <v>Trek Domane S 6 - 2017</v>
      </c>
    </row>
    <row r="3577" spans="1:11" x14ac:dyDescent="0.25">
      <c r="A3577">
        <v>1237</v>
      </c>
      <c r="B3577">
        <v>5</v>
      </c>
      <c r="C3577">
        <v>25</v>
      </c>
      <c r="D3577">
        <v>1</v>
      </c>
      <c r="E3577">
        <v>499.99</v>
      </c>
      <c r="F3577">
        <v>7.0000000000000007E-2</v>
      </c>
      <c r="G3577">
        <f>(order_items[[#This Row],[quantity]]*order_items[[#This Row],[list_price]]-order_items[[#This Row],[discount]])</f>
        <v>499.92</v>
      </c>
      <c r="H3577" t="str">
        <f>VLOOKUP(I3577, 'categories'!$A$2:$B$1000, 2, FALSE)</f>
        <v>Comfort Bicycles</v>
      </c>
      <c r="I3577">
        <f>VLOOKUP(C3577, products!$A$2:$D$1000, 4, FALSE)</f>
        <v>2</v>
      </c>
      <c r="J3577" t="str">
        <f>VLOOKUP(D3577, stores!$A$2:$B$1000, 2, FALSE)</f>
        <v>Santa Cruz Bikes</v>
      </c>
      <c r="K3577" t="str">
        <f>VLOOKUP(C:C,products!$A$2:$B$1000,2,)</f>
        <v>Electra Townie Original 7D - 2015/2016</v>
      </c>
    </row>
    <row r="3578" spans="1:11" x14ac:dyDescent="0.25">
      <c r="A3578">
        <v>1238</v>
      </c>
      <c r="B3578">
        <v>1</v>
      </c>
      <c r="C3578">
        <v>40</v>
      </c>
      <c r="D3578">
        <v>1</v>
      </c>
      <c r="E3578">
        <v>4999.99</v>
      </c>
      <c r="F3578">
        <v>0.1</v>
      </c>
      <c r="G3578">
        <f>(order_items[[#This Row],[quantity]]*order_items[[#This Row],[list_price]]-order_items[[#This Row],[discount]])</f>
        <v>4999.8899999999994</v>
      </c>
      <c r="H3578" t="str">
        <f>VLOOKUP(I3578, 'categories'!$A$2:$B$1000, 2, FALSE)</f>
        <v>Mountain Bikes</v>
      </c>
      <c r="I3578">
        <f>VLOOKUP(C3578, products!$A$2:$D$1000, 4, FALSE)</f>
        <v>6</v>
      </c>
      <c r="J3578" t="str">
        <f>VLOOKUP(D3578, stores!$A$2:$B$1000, 2, FALSE)</f>
        <v>Santa Cruz Bikes</v>
      </c>
      <c r="K3578" t="str">
        <f>VLOOKUP(C:C,products!$A$2:$B$1000,2,)</f>
        <v>Trek Fuel EX 9.8 29 - 2017</v>
      </c>
    </row>
    <row r="3579" spans="1:11" x14ac:dyDescent="0.25">
      <c r="A3579">
        <v>1238</v>
      </c>
      <c r="B3579">
        <v>2</v>
      </c>
      <c r="C3579">
        <v>14</v>
      </c>
      <c r="D3579">
        <v>1</v>
      </c>
      <c r="E3579">
        <v>269.99</v>
      </c>
      <c r="F3579">
        <v>0.1</v>
      </c>
      <c r="G3579">
        <f>(order_items[[#This Row],[quantity]]*order_items[[#This Row],[list_price]]-order_items[[#This Row],[discount]])</f>
        <v>269.89</v>
      </c>
      <c r="H3579" t="str">
        <f>VLOOKUP(I3579, 'categories'!$A$2:$B$1000, 2, FALSE)</f>
        <v>Cruisers Bicycles</v>
      </c>
      <c r="I3579">
        <f>VLOOKUP(C3579, products!$A$2:$D$1000, 4, FALSE)</f>
        <v>3</v>
      </c>
      <c r="J3579" t="str">
        <f>VLOOKUP(D3579, stores!$A$2:$B$1000, 2, FALSE)</f>
        <v>Santa Cruz Bikes</v>
      </c>
      <c r="K3579" t="str">
        <f>VLOOKUP(C:C,products!$A$2:$B$1000,2,)</f>
        <v>Electra Girl's Hawaii 1 (16-inch) - 2015/2016</v>
      </c>
    </row>
    <row r="3580" spans="1:11" x14ac:dyDescent="0.25">
      <c r="A3580">
        <v>1238</v>
      </c>
      <c r="B3580">
        <v>3</v>
      </c>
      <c r="C3580">
        <v>99</v>
      </c>
      <c r="D3580">
        <v>2</v>
      </c>
      <c r="E3580">
        <v>299.99</v>
      </c>
      <c r="F3580">
        <v>0.2</v>
      </c>
      <c r="G3580">
        <f>(order_items[[#This Row],[quantity]]*order_items[[#This Row],[list_price]]-order_items[[#This Row],[discount]])</f>
        <v>599.78</v>
      </c>
      <c r="H3580" t="str">
        <f>VLOOKUP(I3580, 'categories'!$A$2:$B$1000, 2, FALSE)</f>
        <v>Children Bicycles</v>
      </c>
      <c r="I3580">
        <f>VLOOKUP(C3580, products!$A$2:$D$1000, 4, FALSE)</f>
        <v>1</v>
      </c>
      <c r="J3580" t="str">
        <f>VLOOKUP(D3580, stores!$A$2:$B$1000, 2, FALSE)</f>
        <v>Baldwin Bikes</v>
      </c>
      <c r="K3580" t="str">
        <f>VLOOKUP(C:C,products!$A$2:$B$1000,2,)</f>
        <v>Electra Sugar Skulls 1 (20-inch) - Girl's - 2017</v>
      </c>
    </row>
    <row r="3581" spans="1:11" x14ac:dyDescent="0.25">
      <c r="A3581">
        <v>1238</v>
      </c>
      <c r="B3581">
        <v>4</v>
      </c>
      <c r="C3581">
        <v>101</v>
      </c>
      <c r="D3581">
        <v>1</v>
      </c>
      <c r="E3581">
        <v>339.99</v>
      </c>
      <c r="F3581">
        <v>0.1</v>
      </c>
      <c r="G3581">
        <f>(order_items[[#This Row],[quantity]]*order_items[[#This Row],[list_price]]-order_items[[#This Row],[discount]])</f>
        <v>339.89</v>
      </c>
      <c r="H3581" t="str">
        <f>VLOOKUP(I3581, 'categories'!$A$2:$B$1000, 2, FALSE)</f>
        <v>Children Bicycles</v>
      </c>
      <c r="I3581">
        <f>VLOOKUP(C3581, products!$A$2:$D$1000, 4, FALSE)</f>
        <v>1</v>
      </c>
      <c r="J3581" t="str">
        <f>VLOOKUP(D3581, stores!$A$2:$B$1000, 2, FALSE)</f>
        <v>Santa Cruz Bikes</v>
      </c>
      <c r="K3581" t="str">
        <f>VLOOKUP(C:C,products!$A$2:$B$1000,2,)</f>
        <v>Electra Townie 7D (20-inch) - Boys' - 2017</v>
      </c>
    </row>
    <row r="3582" spans="1:11" x14ac:dyDescent="0.25">
      <c r="A3582">
        <v>1239</v>
      </c>
      <c r="B3582">
        <v>1</v>
      </c>
      <c r="C3582">
        <v>15</v>
      </c>
      <c r="D3582">
        <v>2</v>
      </c>
      <c r="E3582">
        <v>529.99</v>
      </c>
      <c r="F3582">
        <v>0.2</v>
      </c>
      <c r="G3582">
        <f>(order_items[[#This Row],[quantity]]*order_items[[#This Row],[list_price]]-order_items[[#This Row],[discount]])</f>
        <v>1059.78</v>
      </c>
      <c r="H3582" t="str">
        <f>VLOOKUP(I3582, 'categories'!$A$2:$B$1000, 2, FALSE)</f>
        <v>Cruisers Bicycles</v>
      </c>
      <c r="I3582">
        <f>VLOOKUP(C3582, products!$A$2:$D$1000, 4, FALSE)</f>
        <v>3</v>
      </c>
      <c r="J3582" t="str">
        <f>VLOOKUP(D3582, stores!$A$2:$B$1000, 2, FALSE)</f>
        <v>Baldwin Bikes</v>
      </c>
      <c r="K3582" t="str">
        <f>VLOOKUP(C:C,products!$A$2:$B$1000,2,)</f>
        <v>Electra Moto 1 - 2016</v>
      </c>
    </row>
    <row r="3583" spans="1:11" x14ac:dyDescent="0.25">
      <c r="A3583">
        <v>1239</v>
      </c>
      <c r="B3583">
        <v>2</v>
      </c>
      <c r="C3583">
        <v>91</v>
      </c>
      <c r="D3583">
        <v>1</v>
      </c>
      <c r="E3583">
        <v>349.99</v>
      </c>
      <c r="F3583">
        <v>0.1</v>
      </c>
      <c r="G3583">
        <f>(order_items[[#This Row],[quantity]]*order_items[[#This Row],[list_price]]-order_items[[#This Row],[discount]])</f>
        <v>349.89</v>
      </c>
      <c r="H3583" t="str">
        <f>VLOOKUP(I3583, 'categories'!$A$2:$B$1000, 2, FALSE)</f>
        <v>Children Bicycles</v>
      </c>
      <c r="I3583">
        <f>VLOOKUP(C3583, products!$A$2:$D$1000, 4, FALSE)</f>
        <v>1</v>
      </c>
      <c r="J3583" t="str">
        <f>VLOOKUP(D3583, stores!$A$2:$B$1000, 2, FALSE)</f>
        <v>Santa Cruz Bikes</v>
      </c>
      <c r="K3583" t="str">
        <f>VLOOKUP(C:C,products!$A$2:$B$1000,2,)</f>
        <v>Trek Precaliber 24 (21-Speed) - Girls - 2017</v>
      </c>
    </row>
    <row r="3584" spans="1:11" x14ac:dyDescent="0.25">
      <c r="A3584">
        <v>1239</v>
      </c>
      <c r="B3584">
        <v>3</v>
      </c>
      <c r="C3584">
        <v>34</v>
      </c>
      <c r="D3584">
        <v>2</v>
      </c>
      <c r="E3584">
        <v>469.99</v>
      </c>
      <c r="F3584">
        <v>0.1</v>
      </c>
      <c r="G3584">
        <f>(order_items[[#This Row],[quantity]]*order_items[[#This Row],[list_price]]-order_items[[#This Row],[discount]])</f>
        <v>939.88</v>
      </c>
      <c r="H3584" t="str">
        <f>VLOOKUP(I3584, 'categories'!$A$2:$B$1000, 2, FALSE)</f>
        <v>Mountain Bikes</v>
      </c>
      <c r="I3584">
        <f>VLOOKUP(C3584, products!$A$2:$D$1000, 4, FALSE)</f>
        <v>6</v>
      </c>
      <c r="J3584" t="str">
        <f>VLOOKUP(D3584, stores!$A$2:$B$1000, 2, FALSE)</f>
        <v>Baldwin Bikes</v>
      </c>
      <c r="K3584" t="str">
        <f>VLOOKUP(C:C,products!$A$2:$B$1000,2,)</f>
        <v>Trek Session DH 27.5 Carbon Frameset - 2017</v>
      </c>
    </row>
    <row r="3585" spans="1:11" x14ac:dyDescent="0.25">
      <c r="A3585">
        <v>1239</v>
      </c>
      <c r="B3585">
        <v>4</v>
      </c>
      <c r="C3585">
        <v>36</v>
      </c>
      <c r="D3585">
        <v>1</v>
      </c>
      <c r="E3585">
        <v>832.99</v>
      </c>
      <c r="F3585">
        <v>0.05</v>
      </c>
      <c r="G3585">
        <f>(order_items[[#This Row],[quantity]]*order_items[[#This Row],[list_price]]-order_items[[#This Row],[discount]])</f>
        <v>832.94</v>
      </c>
      <c r="H3585" t="str">
        <f>VLOOKUP(I3585, 'categories'!$A$2:$B$1000, 2, FALSE)</f>
        <v>Mountain Bikes</v>
      </c>
      <c r="I3585">
        <f>VLOOKUP(C3585, products!$A$2:$D$1000, 4, FALSE)</f>
        <v>6</v>
      </c>
      <c r="J3585" t="str">
        <f>VLOOKUP(D3585, stores!$A$2:$B$1000, 2, FALSE)</f>
        <v>Santa Cruz Bikes</v>
      </c>
      <c r="K3585" t="str">
        <f>VLOOKUP(C:C,products!$A$2:$B$1000,2,)</f>
        <v>Surly Troll Frameset - 2017</v>
      </c>
    </row>
    <row r="3586" spans="1:11" x14ac:dyDescent="0.25">
      <c r="A3586">
        <v>1240</v>
      </c>
      <c r="B3586">
        <v>1</v>
      </c>
      <c r="C3586">
        <v>107</v>
      </c>
      <c r="D3586">
        <v>2</v>
      </c>
      <c r="E3586">
        <v>416.99</v>
      </c>
      <c r="F3586">
        <v>0.1</v>
      </c>
      <c r="G3586">
        <f>(order_items[[#This Row],[quantity]]*order_items[[#This Row],[list_price]]-order_items[[#This Row],[discount]])</f>
        <v>833.88</v>
      </c>
      <c r="H3586" t="str">
        <f>VLOOKUP(I3586, 'categories'!$A$2:$B$1000, 2, FALSE)</f>
        <v>Comfort Bicycles</v>
      </c>
      <c r="I3586">
        <f>VLOOKUP(C3586, products!$A$2:$D$1000, 4, FALSE)</f>
        <v>2</v>
      </c>
      <c r="J3586" t="str">
        <f>VLOOKUP(D3586, stores!$A$2:$B$1000, 2, FALSE)</f>
        <v>Baldwin Bikes</v>
      </c>
      <c r="K3586" t="str">
        <f>VLOOKUP(C:C,products!$A$2:$B$1000,2,)</f>
        <v>Sun Bicycles Cruz 7 - 2017</v>
      </c>
    </row>
    <row r="3587" spans="1:11" x14ac:dyDescent="0.25">
      <c r="A3587">
        <v>1240</v>
      </c>
      <c r="B3587">
        <v>2</v>
      </c>
      <c r="C3587">
        <v>23</v>
      </c>
      <c r="D3587">
        <v>2</v>
      </c>
      <c r="E3587">
        <v>299.99</v>
      </c>
      <c r="F3587">
        <v>0.05</v>
      </c>
      <c r="G3587">
        <f>(order_items[[#This Row],[quantity]]*order_items[[#This Row],[list_price]]-order_items[[#This Row],[discount]])</f>
        <v>599.93000000000006</v>
      </c>
      <c r="H3587" t="str">
        <f>VLOOKUP(I3587, 'categories'!$A$2:$B$1000, 2, FALSE)</f>
        <v>Children Bicycles</v>
      </c>
      <c r="I3587">
        <f>VLOOKUP(C3587, products!$A$2:$D$1000, 4, FALSE)</f>
        <v>1</v>
      </c>
      <c r="J3587" t="str">
        <f>VLOOKUP(D3587, stores!$A$2:$B$1000, 2, FALSE)</f>
        <v>Baldwin Bikes</v>
      </c>
      <c r="K3587" t="str">
        <f>VLOOKUP(C:C,products!$A$2:$B$1000,2,)</f>
        <v>Electra Girl's Hawaii 1 (20-inch) - 2015/2016</v>
      </c>
    </row>
    <row r="3588" spans="1:11" x14ac:dyDescent="0.25">
      <c r="A3588">
        <v>1240</v>
      </c>
      <c r="B3588">
        <v>3</v>
      </c>
      <c r="C3588">
        <v>15</v>
      </c>
      <c r="D3588">
        <v>2</v>
      </c>
      <c r="E3588">
        <v>529.99</v>
      </c>
      <c r="F3588">
        <v>0.2</v>
      </c>
      <c r="G3588">
        <f>(order_items[[#This Row],[quantity]]*order_items[[#This Row],[list_price]]-order_items[[#This Row],[discount]])</f>
        <v>1059.78</v>
      </c>
      <c r="H3588" t="str">
        <f>VLOOKUP(I3588, 'categories'!$A$2:$B$1000, 2, FALSE)</f>
        <v>Cruisers Bicycles</v>
      </c>
      <c r="I3588">
        <f>VLOOKUP(C3588, products!$A$2:$D$1000, 4, FALSE)</f>
        <v>3</v>
      </c>
      <c r="J3588" t="str">
        <f>VLOOKUP(D3588, stores!$A$2:$B$1000, 2, FALSE)</f>
        <v>Baldwin Bikes</v>
      </c>
      <c r="K3588" t="str">
        <f>VLOOKUP(C:C,products!$A$2:$B$1000,2,)</f>
        <v>Electra Moto 1 - 2016</v>
      </c>
    </row>
    <row r="3589" spans="1:11" x14ac:dyDescent="0.25">
      <c r="A3589">
        <v>1240</v>
      </c>
      <c r="B3589">
        <v>4</v>
      </c>
      <c r="C3589">
        <v>77</v>
      </c>
      <c r="D3589">
        <v>2</v>
      </c>
      <c r="E3589">
        <v>799.99</v>
      </c>
      <c r="F3589">
        <v>0.05</v>
      </c>
      <c r="G3589">
        <f>(order_items[[#This Row],[quantity]]*order_items[[#This Row],[list_price]]-order_items[[#This Row],[discount]])</f>
        <v>1599.93</v>
      </c>
      <c r="H3589" t="str">
        <f>VLOOKUP(I3589, 'categories'!$A$2:$B$1000, 2, FALSE)</f>
        <v>Cruisers Bicycles</v>
      </c>
      <c r="I3589">
        <f>VLOOKUP(C3589, products!$A$2:$D$1000, 4, FALSE)</f>
        <v>3</v>
      </c>
      <c r="J3589" t="str">
        <f>VLOOKUP(D3589, stores!$A$2:$B$1000, 2, FALSE)</f>
        <v>Baldwin Bikes</v>
      </c>
      <c r="K3589" t="str">
        <f>VLOOKUP(C:C,products!$A$2:$B$1000,2,)</f>
        <v>Electra Glam Punk 3i Ladies' - 2017</v>
      </c>
    </row>
    <row r="3590" spans="1:11" x14ac:dyDescent="0.25">
      <c r="A3590">
        <v>1240</v>
      </c>
      <c r="B3590">
        <v>5</v>
      </c>
      <c r="C3590">
        <v>57</v>
      </c>
      <c r="D3590">
        <v>1</v>
      </c>
      <c r="E3590">
        <v>1999.99</v>
      </c>
      <c r="F3590">
        <v>0.05</v>
      </c>
      <c r="G3590">
        <f>(order_items[[#This Row],[quantity]]*order_items[[#This Row],[list_price]]-order_items[[#This Row],[discount]])</f>
        <v>1999.94</v>
      </c>
      <c r="H3590" t="str">
        <f>VLOOKUP(I3590, 'categories'!$A$2:$B$1000, 2, FALSE)</f>
        <v>Road Bikes</v>
      </c>
      <c r="I3590">
        <f>VLOOKUP(C3590, products!$A$2:$D$1000, 4, FALSE)</f>
        <v>7</v>
      </c>
      <c r="J3590" t="str">
        <f>VLOOKUP(D3590, stores!$A$2:$B$1000, 2, FALSE)</f>
        <v>Santa Cruz Bikes</v>
      </c>
      <c r="K3590" t="str">
        <f>VLOOKUP(C:C,products!$A$2:$B$1000,2,)</f>
        <v>Trek Emonda S 5 - 2017</v>
      </c>
    </row>
    <row r="3591" spans="1:11" x14ac:dyDescent="0.25">
      <c r="A3591">
        <v>1241</v>
      </c>
      <c r="B3591">
        <v>1</v>
      </c>
      <c r="C3591">
        <v>74</v>
      </c>
      <c r="D3591">
        <v>1</v>
      </c>
      <c r="E3591">
        <v>439.99</v>
      </c>
      <c r="F3591">
        <v>0.05</v>
      </c>
      <c r="G3591">
        <f>(order_items[[#This Row],[quantity]]*order_items[[#This Row],[list_price]]-order_items[[#This Row],[discount]])</f>
        <v>439.94</v>
      </c>
      <c r="H3591" t="str">
        <f>VLOOKUP(I3591, 'categories'!$A$2:$B$1000, 2, FALSE)</f>
        <v>Cruisers Bicycles</v>
      </c>
      <c r="I3591">
        <f>VLOOKUP(C3591, products!$A$2:$D$1000, 4, FALSE)</f>
        <v>3</v>
      </c>
      <c r="J3591" t="str">
        <f>VLOOKUP(D3591, stores!$A$2:$B$1000, 2, FALSE)</f>
        <v>Santa Cruz Bikes</v>
      </c>
      <c r="K3591" t="str">
        <f>VLOOKUP(C:C,products!$A$2:$B$1000,2,)</f>
        <v>Electra Cruiser Lux 1 - 2017</v>
      </c>
    </row>
    <row r="3592" spans="1:11" x14ac:dyDescent="0.25">
      <c r="A3592">
        <v>1241</v>
      </c>
      <c r="B3592">
        <v>2</v>
      </c>
      <c r="C3592">
        <v>71</v>
      </c>
      <c r="D3592">
        <v>2</v>
      </c>
      <c r="E3592">
        <v>416.99</v>
      </c>
      <c r="F3592">
        <v>0.05</v>
      </c>
      <c r="G3592">
        <f>(order_items[[#This Row],[quantity]]*order_items[[#This Row],[list_price]]-order_items[[#This Row],[discount]])</f>
        <v>833.93000000000006</v>
      </c>
      <c r="H3592" t="str">
        <f>VLOOKUP(I3592, 'categories'!$A$2:$B$1000, 2, FALSE)</f>
        <v>Cruisers Bicycles</v>
      </c>
      <c r="I3592">
        <f>VLOOKUP(C3592, products!$A$2:$D$1000, 4, FALSE)</f>
        <v>3</v>
      </c>
      <c r="J3592" t="str">
        <f>VLOOKUP(D3592, stores!$A$2:$B$1000, 2, FALSE)</f>
        <v>Baldwin Bikes</v>
      </c>
      <c r="K3592" t="str">
        <f>VLOOKUP(C:C,products!$A$2:$B$1000,2,)</f>
        <v>Sun Bicycles Atlas X-Type - 2017</v>
      </c>
    </row>
    <row r="3593" spans="1:11" x14ac:dyDescent="0.25">
      <c r="A3593">
        <v>1242</v>
      </c>
      <c r="B3593">
        <v>1</v>
      </c>
      <c r="C3593">
        <v>94</v>
      </c>
      <c r="D3593">
        <v>1</v>
      </c>
      <c r="E3593">
        <v>249.99</v>
      </c>
      <c r="F3593">
        <v>0.05</v>
      </c>
      <c r="G3593">
        <f>(order_items[[#This Row],[quantity]]*order_items[[#This Row],[list_price]]-order_items[[#This Row],[discount]])</f>
        <v>249.94</v>
      </c>
      <c r="H3593" t="str">
        <f>VLOOKUP(I3593, 'categories'!$A$2:$B$1000, 2, FALSE)</f>
        <v>Children Bicycles</v>
      </c>
      <c r="I3593">
        <f>VLOOKUP(C3593, products!$A$2:$D$1000, 4, FALSE)</f>
        <v>1</v>
      </c>
      <c r="J3593" t="str">
        <f>VLOOKUP(D3593, stores!$A$2:$B$1000, 2, FALSE)</f>
        <v>Santa Cruz Bikes</v>
      </c>
      <c r="K3593" t="str">
        <f>VLOOKUP(C:C,products!$A$2:$B$1000,2,)</f>
        <v>Haro Shredder Pro 20 - 2017</v>
      </c>
    </row>
    <row r="3594" spans="1:11" x14ac:dyDescent="0.25">
      <c r="A3594">
        <v>1242</v>
      </c>
      <c r="B3594">
        <v>2</v>
      </c>
      <c r="C3594">
        <v>27</v>
      </c>
      <c r="D3594">
        <v>1</v>
      </c>
      <c r="E3594">
        <v>999.99</v>
      </c>
      <c r="F3594">
        <v>7.0000000000000007E-2</v>
      </c>
      <c r="G3594">
        <f>(order_items[[#This Row],[quantity]]*order_items[[#This Row],[list_price]]-order_items[[#This Row],[discount]])</f>
        <v>999.92</v>
      </c>
      <c r="H3594" t="str">
        <f>VLOOKUP(I3594, 'categories'!$A$2:$B$1000, 2, FALSE)</f>
        <v>Mountain Bikes</v>
      </c>
      <c r="I3594">
        <f>VLOOKUP(C3594, products!$A$2:$D$1000, 4, FALSE)</f>
        <v>6</v>
      </c>
      <c r="J3594" t="str">
        <f>VLOOKUP(D3594, stores!$A$2:$B$1000, 2, FALSE)</f>
        <v>Santa Cruz Bikes</v>
      </c>
      <c r="K3594" t="str">
        <f>VLOOKUP(C:C,products!$A$2:$B$1000,2,)</f>
        <v>Surly Big Dummy Frameset - 2017</v>
      </c>
    </row>
    <row r="3595" spans="1:11" x14ac:dyDescent="0.25">
      <c r="A3595">
        <v>1242</v>
      </c>
      <c r="B3595">
        <v>3</v>
      </c>
      <c r="C3595">
        <v>10</v>
      </c>
      <c r="D3595">
        <v>1</v>
      </c>
      <c r="E3595">
        <v>1549</v>
      </c>
      <c r="F3595">
        <v>7.0000000000000007E-2</v>
      </c>
      <c r="G3595">
        <f>(order_items[[#This Row],[quantity]]*order_items[[#This Row],[list_price]]-order_items[[#This Row],[discount]])</f>
        <v>1548.93</v>
      </c>
      <c r="H3595" t="str">
        <f>VLOOKUP(I3595, 'categories'!$A$2:$B$1000, 2, FALSE)</f>
        <v>Cyclocross Bicycles</v>
      </c>
      <c r="I3595">
        <f>VLOOKUP(C3595, products!$A$2:$D$1000, 4, FALSE)</f>
        <v>4</v>
      </c>
      <c r="J3595" t="str">
        <f>VLOOKUP(D3595, stores!$A$2:$B$1000, 2, FALSE)</f>
        <v>Santa Cruz Bikes</v>
      </c>
      <c r="K3595" t="str">
        <f>VLOOKUP(C:C,products!$A$2:$B$1000,2,)</f>
        <v>Surly Straggler - 2016</v>
      </c>
    </row>
    <row r="3596" spans="1:11" x14ac:dyDescent="0.25">
      <c r="A3596">
        <v>1242</v>
      </c>
      <c r="B3596">
        <v>4</v>
      </c>
      <c r="C3596">
        <v>70</v>
      </c>
      <c r="D3596">
        <v>1</v>
      </c>
      <c r="E3596">
        <v>659.99</v>
      </c>
      <c r="F3596">
        <v>0.2</v>
      </c>
      <c r="G3596">
        <f>(order_items[[#This Row],[quantity]]*order_items[[#This Row],[list_price]]-order_items[[#This Row],[discount]])</f>
        <v>659.79</v>
      </c>
      <c r="H3596" t="str">
        <f>VLOOKUP(I3596, 'categories'!$A$2:$B$1000, 2, FALSE)</f>
        <v>Cruisers Bicycles</v>
      </c>
      <c r="I3596">
        <f>VLOOKUP(C3596, products!$A$2:$D$1000, 4, FALSE)</f>
        <v>3</v>
      </c>
      <c r="J3596" t="str">
        <f>VLOOKUP(D3596, stores!$A$2:$B$1000, 2, FALSE)</f>
        <v>Santa Cruz Bikes</v>
      </c>
      <c r="K3596" t="str">
        <f>VLOOKUP(C:C,products!$A$2:$B$1000,2,)</f>
        <v>Electra Amsterdam Original 3i - 2015/2017</v>
      </c>
    </row>
    <row r="3597" spans="1:11" x14ac:dyDescent="0.25">
      <c r="A3597">
        <v>1243</v>
      </c>
      <c r="B3597">
        <v>1</v>
      </c>
      <c r="C3597">
        <v>44</v>
      </c>
      <c r="D3597">
        <v>1</v>
      </c>
      <c r="E3597">
        <v>539.99</v>
      </c>
      <c r="F3597">
        <v>7.0000000000000007E-2</v>
      </c>
      <c r="G3597">
        <f>(order_items[[#This Row],[quantity]]*order_items[[#This Row],[list_price]]-order_items[[#This Row],[discount]])</f>
        <v>539.91999999999996</v>
      </c>
      <c r="H3597" t="str">
        <f>VLOOKUP(I3597, 'categories'!$A$2:$B$1000, 2, FALSE)</f>
        <v>Mountain Bikes</v>
      </c>
      <c r="I3597">
        <f>VLOOKUP(C3597, products!$A$2:$D$1000, 4, FALSE)</f>
        <v>6</v>
      </c>
      <c r="J3597" t="str">
        <f>VLOOKUP(D3597, stores!$A$2:$B$1000, 2, FALSE)</f>
        <v>Santa Cruz Bikes</v>
      </c>
      <c r="K3597" t="str">
        <f>VLOOKUP(C:C,products!$A$2:$B$1000,2,)</f>
        <v>Haro SR 1.1 - 2017</v>
      </c>
    </row>
    <row r="3598" spans="1:11" x14ac:dyDescent="0.25">
      <c r="A3598">
        <v>1244</v>
      </c>
      <c r="B3598">
        <v>1</v>
      </c>
      <c r="C3598">
        <v>45</v>
      </c>
      <c r="D3598">
        <v>1</v>
      </c>
      <c r="E3598">
        <v>869.99</v>
      </c>
      <c r="F3598">
        <v>0.2</v>
      </c>
      <c r="G3598">
        <f>(order_items[[#This Row],[quantity]]*order_items[[#This Row],[list_price]]-order_items[[#This Row],[discount]])</f>
        <v>869.79</v>
      </c>
      <c r="H3598" t="str">
        <f>VLOOKUP(I3598, 'categories'!$A$2:$B$1000, 2, FALSE)</f>
        <v>Mountain Bikes</v>
      </c>
      <c r="I3598">
        <f>VLOOKUP(C3598, products!$A$2:$D$1000, 4, FALSE)</f>
        <v>6</v>
      </c>
      <c r="J3598" t="str">
        <f>VLOOKUP(D3598, stores!$A$2:$B$1000, 2, FALSE)</f>
        <v>Santa Cruz Bikes</v>
      </c>
      <c r="K3598" t="str">
        <f>VLOOKUP(C:C,products!$A$2:$B$1000,2,)</f>
        <v>Haro SR 1.2 - 2017</v>
      </c>
    </row>
    <row r="3599" spans="1:11" x14ac:dyDescent="0.25">
      <c r="A3599">
        <v>1244</v>
      </c>
      <c r="B3599">
        <v>2</v>
      </c>
      <c r="C3599">
        <v>38</v>
      </c>
      <c r="D3599">
        <v>2</v>
      </c>
      <c r="E3599">
        <v>549.99</v>
      </c>
      <c r="F3599">
        <v>7.0000000000000007E-2</v>
      </c>
      <c r="G3599">
        <f>(order_items[[#This Row],[quantity]]*order_items[[#This Row],[list_price]]-order_items[[#This Row],[discount]])</f>
        <v>1099.9100000000001</v>
      </c>
      <c r="H3599" t="str">
        <f>VLOOKUP(I3599, 'categories'!$A$2:$B$1000, 2, FALSE)</f>
        <v>Mountain Bikes</v>
      </c>
      <c r="I3599">
        <f>VLOOKUP(C3599, products!$A$2:$D$1000, 4, FALSE)</f>
        <v>6</v>
      </c>
      <c r="J3599" t="str">
        <f>VLOOKUP(D3599, stores!$A$2:$B$1000, 2, FALSE)</f>
        <v>Baldwin Bikes</v>
      </c>
      <c r="K3599" t="str">
        <f>VLOOKUP(C:C,products!$A$2:$B$1000,2,)</f>
        <v>Haro Flightline Two 26 Plus - 2017</v>
      </c>
    </row>
    <row r="3600" spans="1:11" x14ac:dyDescent="0.25">
      <c r="A3600">
        <v>1244</v>
      </c>
      <c r="B3600">
        <v>3</v>
      </c>
      <c r="C3600">
        <v>33</v>
      </c>
      <c r="D3600">
        <v>1</v>
      </c>
      <c r="E3600">
        <v>469.99</v>
      </c>
      <c r="F3600">
        <v>7.0000000000000007E-2</v>
      </c>
      <c r="G3600">
        <f>(order_items[[#This Row],[quantity]]*order_items[[#This Row],[list_price]]-order_items[[#This Row],[discount]])</f>
        <v>469.92</v>
      </c>
      <c r="H3600" t="str">
        <f>VLOOKUP(I3600, 'categories'!$A$2:$B$1000, 2, FALSE)</f>
        <v>Mountain Bikes</v>
      </c>
      <c r="I3600">
        <f>VLOOKUP(C3600, products!$A$2:$D$1000, 4, FALSE)</f>
        <v>6</v>
      </c>
      <c r="J3600" t="str">
        <f>VLOOKUP(D3600, stores!$A$2:$B$1000, 2, FALSE)</f>
        <v>Santa Cruz Bikes</v>
      </c>
      <c r="K3600" t="str">
        <f>VLOOKUP(C:C,products!$A$2:$B$1000,2,)</f>
        <v>Surly Wednesday Frameset - 2017</v>
      </c>
    </row>
    <row r="3601" spans="1:11" x14ac:dyDescent="0.25">
      <c r="A3601">
        <v>1244</v>
      </c>
      <c r="B3601">
        <v>4</v>
      </c>
      <c r="C3601">
        <v>37</v>
      </c>
      <c r="D3601">
        <v>2</v>
      </c>
      <c r="E3601">
        <v>379.99</v>
      </c>
      <c r="F3601">
        <v>0.1</v>
      </c>
      <c r="G3601">
        <f>(order_items[[#This Row],[quantity]]*order_items[[#This Row],[list_price]]-order_items[[#This Row],[discount]])</f>
        <v>759.88</v>
      </c>
      <c r="H3601" t="str">
        <f>VLOOKUP(I3601, 'categories'!$A$2:$B$1000, 2, FALSE)</f>
        <v>Mountain Bikes</v>
      </c>
      <c r="I3601">
        <f>VLOOKUP(C3601, products!$A$2:$D$1000, 4, FALSE)</f>
        <v>6</v>
      </c>
      <c r="J3601" t="str">
        <f>VLOOKUP(D3601, stores!$A$2:$B$1000, 2, FALSE)</f>
        <v>Baldwin Bikes</v>
      </c>
      <c r="K3601" t="str">
        <f>VLOOKUP(C:C,products!$A$2:$B$1000,2,)</f>
        <v>Haro Flightline One ST - 2017</v>
      </c>
    </row>
    <row r="3602" spans="1:11" x14ac:dyDescent="0.25">
      <c r="A3602">
        <v>1245</v>
      </c>
      <c r="B3602">
        <v>1</v>
      </c>
      <c r="C3602">
        <v>13</v>
      </c>
      <c r="D3602">
        <v>1</v>
      </c>
      <c r="E3602">
        <v>269.99</v>
      </c>
      <c r="F3602">
        <v>0.1</v>
      </c>
      <c r="G3602">
        <f>(order_items[[#This Row],[quantity]]*order_items[[#This Row],[list_price]]-order_items[[#This Row],[discount]])</f>
        <v>269.89</v>
      </c>
      <c r="H3602" t="str">
        <f>VLOOKUP(I3602, 'categories'!$A$2:$B$1000, 2, FALSE)</f>
        <v>Cruisers Bicycles</v>
      </c>
      <c r="I3602">
        <f>VLOOKUP(C3602, products!$A$2:$D$1000, 4, FALSE)</f>
        <v>3</v>
      </c>
      <c r="J3602" t="str">
        <f>VLOOKUP(D3602, stores!$A$2:$B$1000, 2, FALSE)</f>
        <v>Santa Cruz Bikes</v>
      </c>
      <c r="K3602" t="str">
        <f>VLOOKUP(C:C,products!$A$2:$B$1000,2,)</f>
        <v>Electra Cruiser 1 (24-Inch) - 2016</v>
      </c>
    </row>
    <row r="3603" spans="1:11" x14ac:dyDescent="0.25">
      <c r="A3603">
        <v>1246</v>
      </c>
      <c r="B3603">
        <v>1</v>
      </c>
      <c r="C3603">
        <v>78</v>
      </c>
      <c r="D3603">
        <v>2</v>
      </c>
      <c r="E3603">
        <v>647.99</v>
      </c>
      <c r="F3603">
        <v>0.2</v>
      </c>
      <c r="G3603">
        <f>(order_items[[#This Row],[quantity]]*order_items[[#This Row],[list_price]]-order_items[[#This Row],[discount]])</f>
        <v>1295.78</v>
      </c>
      <c r="H3603" t="str">
        <f>VLOOKUP(I3603, 'categories'!$A$2:$B$1000, 2, FALSE)</f>
        <v>Cruisers Bicycles</v>
      </c>
      <c r="I3603">
        <f>VLOOKUP(C3603, products!$A$2:$D$1000, 4, FALSE)</f>
        <v>3</v>
      </c>
      <c r="J3603" t="str">
        <f>VLOOKUP(D3603, stores!$A$2:$B$1000, 2, FALSE)</f>
        <v>Baldwin Bikes</v>
      </c>
      <c r="K3603" t="str">
        <f>VLOOKUP(C:C,products!$A$2:$B$1000,2,)</f>
        <v>Sun Bicycles Biscayne Tandem CB - 2017</v>
      </c>
    </row>
    <row r="3604" spans="1:11" x14ac:dyDescent="0.25">
      <c r="A3604">
        <v>1246</v>
      </c>
      <c r="B3604">
        <v>2</v>
      </c>
      <c r="C3604">
        <v>46</v>
      </c>
      <c r="D3604">
        <v>1</v>
      </c>
      <c r="E3604">
        <v>1409.99</v>
      </c>
      <c r="F3604">
        <v>0.05</v>
      </c>
      <c r="G3604">
        <f>(order_items[[#This Row],[quantity]]*order_items[[#This Row],[list_price]]-order_items[[#This Row],[discount]])</f>
        <v>1409.94</v>
      </c>
      <c r="H3604" t="str">
        <f>VLOOKUP(I3604, 'categories'!$A$2:$B$1000, 2, FALSE)</f>
        <v>Mountain Bikes</v>
      </c>
      <c r="I3604">
        <f>VLOOKUP(C3604, products!$A$2:$D$1000, 4, FALSE)</f>
        <v>6</v>
      </c>
      <c r="J3604" t="str">
        <f>VLOOKUP(D3604, stores!$A$2:$B$1000, 2, FALSE)</f>
        <v>Santa Cruz Bikes</v>
      </c>
      <c r="K3604" t="str">
        <f>VLOOKUP(C:C,products!$A$2:$B$1000,2,)</f>
        <v>Haro SR 1.3 - 2017</v>
      </c>
    </row>
    <row r="3605" spans="1:11" x14ac:dyDescent="0.25">
      <c r="A3605">
        <v>1246</v>
      </c>
      <c r="B3605">
        <v>3</v>
      </c>
      <c r="C3605">
        <v>45</v>
      </c>
      <c r="D3605">
        <v>2</v>
      </c>
      <c r="E3605">
        <v>869.99</v>
      </c>
      <c r="F3605">
        <v>7.0000000000000007E-2</v>
      </c>
      <c r="G3605">
        <f>(order_items[[#This Row],[quantity]]*order_items[[#This Row],[list_price]]-order_items[[#This Row],[discount]])</f>
        <v>1739.91</v>
      </c>
      <c r="H3605" t="str">
        <f>VLOOKUP(I3605, 'categories'!$A$2:$B$1000, 2, FALSE)</f>
        <v>Mountain Bikes</v>
      </c>
      <c r="I3605">
        <f>VLOOKUP(C3605, products!$A$2:$D$1000, 4, FALSE)</f>
        <v>6</v>
      </c>
      <c r="J3605" t="str">
        <f>VLOOKUP(D3605, stores!$A$2:$B$1000, 2, FALSE)</f>
        <v>Baldwin Bikes</v>
      </c>
      <c r="K3605" t="str">
        <f>VLOOKUP(C:C,products!$A$2:$B$1000,2,)</f>
        <v>Haro SR 1.2 - 2017</v>
      </c>
    </row>
    <row r="3606" spans="1:11" x14ac:dyDescent="0.25">
      <c r="A3606">
        <v>1247</v>
      </c>
      <c r="B3606">
        <v>1</v>
      </c>
      <c r="C3606">
        <v>15</v>
      </c>
      <c r="D3606">
        <v>2</v>
      </c>
      <c r="E3606">
        <v>529.99</v>
      </c>
      <c r="F3606">
        <v>0.1</v>
      </c>
      <c r="G3606">
        <f>(order_items[[#This Row],[quantity]]*order_items[[#This Row],[list_price]]-order_items[[#This Row],[discount]])</f>
        <v>1059.8800000000001</v>
      </c>
      <c r="H3606" t="str">
        <f>VLOOKUP(I3606, 'categories'!$A$2:$B$1000, 2, FALSE)</f>
        <v>Cruisers Bicycles</v>
      </c>
      <c r="I3606">
        <f>VLOOKUP(C3606, products!$A$2:$D$1000, 4, FALSE)</f>
        <v>3</v>
      </c>
      <c r="J3606" t="str">
        <f>VLOOKUP(D3606, stores!$A$2:$B$1000, 2, FALSE)</f>
        <v>Baldwin Bikes</v>
      </c>
      <c r="K3606" t="str">
        <f>VLOOKUP(C:C,products!$A$2:$B$1000,2,)</f>
        <v>Electra Moto 1 - 2016</v>
      </c>
    </row>
    <row r="3607" spans="1:11" x14ac:dyDescent="0.25">
      <c r="A3607">
        <v>1247</v>
      </c>
      <c r="B3607">
        <v>2</v>
      </c>
      <c r="C3607">
        <v>28</v>
      </c>
      <c r="D3607">
        <v>2</v>
      </c>
      <c r="E3607">
        <v>2499.9899999999998</v>
      </c>
      <c r="F3607">
        <v>0.1</v>
      </c>
      <c r="G3607">
        <f>(order_items[[#This Row],[quantity]]*order_items[[#This Row],[list_price]]-order_items[[#This Row],[discount]])</f>
        <v>4999.8799999999992</v>
      </c>
      <c r="H3607" t="str">
        <f>VLOOKUP(I3607, 'categories'!$A$2:$B$1000, 2, FALSE)</f>
        <v>Mountain Bikes</v>
      </c>
      <c r="I3607">
        <f>VLOOKUP(C3607, products!$A$2:$D$1000, 4, FALSE)</f>
        <v>6</v>
      </c>
      <c r="J3607" t="str">
        <f>VLOOKUP(D3607, stores!$A$2:$B$1000, 2, FALSE)</f>
        <v>Baldwin Bikes</v>
      </c>
      <c r="K3607" t="str">
        <f>VLOOKUP(C:C,products!$A$2:$B$1000,2,)</f>
        <v>Surly Karate Monkey 27.5+ Frameset - 2017</v>
      </c>
    </row>
    <row r="3608" spans="1:11" x14ac:dyDescent="0.25">
      <c r="A3608">
        <v>1247</v>
      </c>
      <c r="B3608">
        <v>3</v>
      </c>
      <c r="C3608">
        <v>26</v>
      </c>
      <c r="D3608">
        <v>1</v>
      </c>
      <c r="E3608">
        <v>599.99</v>
      </c>
      <c r="F3608">
        <v>0.05</v>
      </c>
      <c r="G3608">
        <f>(order_items[[#This Row],[quantity]]*order_items[[#This Row],[list_price]]-order_items[[#This Row],[discount]])</f>
        <v>599.94000000000005</v>
      </c>
      <c r="H3608" t="str">
        <f>VLOOKUP(I3608, 'categories'!$A$2:$B$1000, 2, FALSE)</f>
        <v>Comfort Bicycles</v>
      </c>
      <c r="I3608">
        <f>VLOOKUP(C3608, products!$A$2:$D$1000, 4, FALSE)</f>
        <v>2</v>
      </c>
      <c r="J3608" t="str">
        <f>VLOOKUP(D3608, stores!$A$2:$B$1000, 2, FALSE)</f>
        <v>Santa Cruz Bikes</v>
      </c>
      <c r="K3608" t="str">
        <f>VLOOKUP(C:C,products!$A$2:$B$1000,2,)</f>
        <v>Electra Townie Original 7D EQ - 2016</v>
      </c>
    </row>
    <row r="3609" spans="1:11" x14ac:dyDescent="0.25">
      <c r="A3609">
        <v>1248</v>
      </c>
      <c r="B3609">
        <v>1</v>
      </c>
      <c r="C3609">
        <v>94</v>
      </c>
      <c r="D3609">
        <v>2</v>
      </c>
      <c r="E3609">
        <v>249.99</v>
      </c>
      <c r="F3609">
        <v>0.05</v>
      </c>
      <c r="G3609">
        <f>(order_items[[#This Row],[quantity]]*order_items[[#This Row],[list_price]]-order_items[[#This Row],[discount]])</f>
        <v>499.93</v>
      </c>
      <c r="H3609" t="str">
        <f>VLOOKUP(I3609, 'categories'!$A$2:$B$1000, 2, FALSE)</f>
        <v>Children Bicycles</v>
      </c>
      <c r="I3609">
        <f>VLOOKUP(C3609, products!$A$2:$D$1000, 4, FALSE)</f>
        <v>1</v>
      </c>
      <c r="J3609" t="str">
        <f>VLOOKUP(D3609, stores!$A$2:$B$1000, 2, FALSE)</f>
        <v>Baldwin Bikes</v>
      </c>
      <c r="K3609" t="str">
        <f>VLOOKUP(C:C,products!$A$2:$B$1000,2,)</f>
        <v>Haro Shredder Pro 20 - 2017</v>
      </c>
    </row>
    <row r="3610" spans="1:11" x14ac:dyDescent="0.25">
      <c r="A3610">
        <v>1248</v>
      </c>
      <c r="B3610">
        <v>2</v>
      </c>
      <c r="C3610">
        <v>33</v>
      </c>
      <c r="D3610">
        <v>2</v>
      </c>
      <c r="E3610">
        <v>469.99</v>
      </c>
      <c r="F3610">
        <v>0.1</v>
      </c>
      <c r="G3610">
        <f>(order_items[[#This Row],[quantity]]*order_items[[#This Row],[list_price]]-order_items[[#This Row],[discount]])</f>
        <v>939.88</v>
      </c>
      <c r="H3610" t="str">
        <f>VLOOKUP(I3610, 'categories'!$A$2:$B$1000, 2, FALSE)</f>
        <v>Mountain Bikes</v>
      </c>
      <c r="I3610">
        <f>VLOOKUP(C3610, products!$A$2:$D$1000, 4, FALSE)</f>
        <v>6</v>
      </c>
      <c r="J3610" t="str">
        <f>VLOOKUP(D3610, stores!$A$2:$B$1000, 2, FALSE)</f>
        <v>Baldwin Bikes</v>
      </c>
      <c r="K3610" t="str">
        <f>VLOOKUP(C:C,products!$A$2:$B$1000,2,)</f>
        <v>Surly Wednesday Frameset - 2017</v>
      </c>
    </row>
    <row r="3611" spans="1:11" x14ac:dyDescent="0.25">
      <c r="A3611">
        <v>1248</v>
      </c>
      <c r="B3611">
        <v>3</v>
      </c>
      <c r="C3611">
        <v>92</v>
      </c>
      <c r="D3611">
        <v>1</v>
      </c>
      <c r="E3611">
        <v>209.99</v>
      </c>
      <c r="F3611">
        <v>0.1</v>
      </c>
      <c r="G3611">
        <f>(order_items[[#This Row],[quantity]]*order_items[[#This Row],[list_price]]-order_items[[#This Row],[discount]])</f>
        <v>209.89000000000001</v>
      </c>
      <c r="H3611" t="str">
        <f>VLOOKUP(I3611, 'categories'!$A$2:$B$1000, 2, FALSE)</f>
        <v>Children Bicycles</v>
      </c>
      <c r="I3611">
        <f>VLOOKUP(C3611, products!$A$2:$D$1000, 4, FALSE)</f>
        <v>1</v>
      </c>
      <c r="J3611" t="str">
        <f>VLOOKUP(D3611, stores!$A$2:$B$1000, 2, FALSE)</f>
        <v>Santa Cruz Bikes</v>
      </c>
      <c r="K3611" t="str">
        <f>VLOOKUP(C:C,products!$A$2:$B$1000,2,)</f>
        <v>Haro Shredder 20 - 2017</v>
      </c>
    </row>
    <row r="3612" spans="1:11" x14ac:dyDescent="0.25">
      <c r="A3612">
        <v>1248</v>
      </c>
      <c r="B3612">
        <v>4</v>
      </c>
      <c r="C3612">
        <v>12</v>
      </c>
      <c r="D3612">
        <v>1</v>
      </c>
      <c r="E3612">
        <v>549.99</v>
      </c>
      <c r="F3612">
        <v>0.05</v>
      </c>
      <c r="G3612">
        <f>(order_items[[#This Row],[quantity]]*order_items[[#This Row],[list_price]]-order_items[[#This Row],[discount]])</f>
        <v>549.94000000000005</v>
      </c>
      <c r="H3612" t="str">
        <f>VLOOKUP(I3612, 'categories'!$A$2:$B$1000, 2, FALSE)</f>
        <v>Cruisers Bicycles</v>
      </c>
      <c r="I3612">
        <f>VLOOKUP(C3612, products!$A$2:$D$1000, 4, FALSE)</f>
        <v>3</v>
      </c>
      <c r="J3612" t="str">
        <f>VLOOKUP(D3612, stores!$A$2:$B$1000, 2, FALSE)</f>
        <v>Santa Cruz Bikes</v>
      </c>
      <c r="K3612" t="str">
        <f>VLOOKUP(C:C,products!$A$2:$B$1000,2,)</f>
        <v>Electra Townie Original 21D - 2016</v>
      </c>
    </row>
    <row r="3613" spans="1:11" x14ac:dyDescent="0.25">
      <c r="A3613">
        <v>1249</v>
      </c>
      <c r="B3613">
        <v>1</v>
      </c>
      <c r="C3613">
        <v>62</v>
      </c>
      <c r="D3613">
        <v>1</v>
      </c>
      <c r="E3613">
        <v>3499.99</v>
      </c>
      <c r="F3613">
        <v>0.05</v>
      </c>
      <c r="G3613">
        <f>(order_items[[#This Row],[quantity]]*order_items[[#This Row],[list_price]]-order_items[[#This Row],[discount]])</f>
        <v>3499.9399999999996</v>
      </c>
      <c r="H3613" t="str">
        <f>VLOOKUP(I3613, 'categories'!$A$2:$B$1000, 2, FALSE)</f>
        <v>Cyclocross Bicycles</v>
      </c>
      <c r="I3613">
        <f>VLOOKUP(C3613, products!$A$2:$D$1000, 4, FALSE)</f>
        <v>4</v>
      </c>
      <c r="J3613" t="str">
        <f>VLOOKUP(D3613, stores!$A$2:$B$1000, 2, FALSE)</f>
        <v>Santa Cruz Bikes</v>
      </c>
      <c r="K3613" t="str">
        <f>VLOOKUP(C:C,products!$A$2:$B$1000,2,)</f>
        <v>Trek Boone 7 - 2017</v>
      </c>
    </row>
    <row r="3614" spans="1:11" x14ac:dyDescent="0.25">
      <c r="A3614">
        <v>1249</v>
      </c>
      <c r="B3614">
        <v>2</v>
      </c>
      <c r="C3614">
        <v>104</v>
      </c>
      <c r="D3614">
        <v>1</v>
      </c>
      <c r="E3614">
        <v>481.99</v>
      </c>
      <c r="F3614">
        <v>0.05</v>
      </c>
      <c r="G3614">
        <f>(order_items[[#This Row],[quantity]]*order_items[[#This Row],[list_price]]-order_items[[#This Row],[discount]])</f>
        <v>481.94</v>
      </c>
      <c r="H3614" t="str">
        <f>VLOOKUP(I3614, 'categories'!$A$2:$B$1000, 2, FALSE)</f>
        <v>Comfort Bicycles</v>
      </c>
      <c r="I3614">
        <f>VLOOKUP(C3614, products!$A$2:$D$1000, 4, FALSE)</f>
        <v>2</v>
      </c>
      <c r="J3614" t="str">
        <f>VLOOKUP(D3614, stores!$A$2:$B$1000, 2, FALSE)</f>
        <v>Santa Cruz Bikes</v>
      </c>
      <c r="K3614" t="str">
        <f>VLOOKUP(C:C,products!$A$2:$B$1000,2,)</f>
        <v>Sun Bicycles Streamway - 2017</v>
      </c>
    </row>
    <row r="3615" spans="1:11" x14ac:dyDescent="0.25">
      <c r="A3615">
        <v>1249</v>
      </c>
      <c r="B3615">
        <v>3</v>
      </c>
      <c r="C3615">
        <v>61</v>
      </c>
      <c r="D3615">
        <v>1</v>
      </c>
      <c r="E3615">
        <v>4999.99</v>
      </c>
      <c r="F3615">
        <v>0.2</v>
      </c>
      <c r="G3615">
        <f>(order_items[[#This Row],[quantity]]*order_items[[#This Row],[list_price]]-order_items[[#This Row],[discount]])</f>
        <v>4999.79</v>
      </c>
      <c r="H3615" t="str">
        <f>VLOOKUP(I3615, 'categories'!$A$2:$B$1000, 2, FALSE)</f>
        <v>Electric Bikes</v>
      </c>
      <c r="I3615">
        <f>VLOOKUP(C3615, products!$A$2:$D$1000, 4, FALSE)</f>
        <v>5</v>
      </c>
      <c r="J3615" t="str">
        <f>VLOOKUP(D3615, stores!$A$2:$B$1000, 2, FALSE)</f>
        <v>Santa Cruz Bikes</v>
      </c>
      <c r="K3615" t="str">
        <f>VLOOKUP(C:C,products!$A$2:$B$1000,2,)</f>
        <v>Trek Powerfly 8 FS Plus - 2017</v>
      </c>
    </row>
    <row r="3616" spans="1:11" x14ac:dyDescent="0.25">
      <c r="A3616">
        <v>1250</v>
      </c>
      <c r="B3616">
        <v>1</v>
      </c>
      <c r="C3616">
        <v>78</v>
      </c>
      <c r="D3616">
        <v>2</v>
      </c>
      <c r="E3616">
        <v>647.99</v>
      </c>
      <c r="F3616">
        <v>0.05</v>
      </c>
      <c r="G3616">
        <f>(order_items[[#This Row],[quantity]]*order_items[[#This Row],[list_price]]-order_items[[#This Row],[discount]])</f>
        <v>1295.93</v>
      </c>
      <c r="H3616" t="str">
        <f>VLOOKUP(I3616, 'categories'!$A$2:$B$1000, 2, FALSE)</f>
        <v>Cruisers Bicycles</v>
      </c>
      <c r="I3616">
        <f>VLOOKUP(C3616, products!$A$2:$D$1000, 4, FALSE)</f>
        <v>3</v>
      </c>
      <c r="J3616" t="str">
        <f>VLOOKUP(D3616, stores!$A$2:$B$1000, 2, FALSE)</f>
        <v>Baldwin Bikes</v>
      </c>
      <c r="K3616" t="str">
        <f>VLOOKUP(C:C,products!$A$2:$B$1000,2,)</f>
        <v>Sun Bicycles Biscayne Tandem CB - 2017</v>
      </c>
    </row>
    <row r="3617" spans="1:11" x14ac:dyDescent="0.25">
      <c r="A3617">
        <v>1250</v>
      </c>
      <c r="B3617">
        <v>2</v>
      </c>
      <c r="C3617">
        <v>66</v>
      </c>
      <c r="D3617">
        <v>2</v>
      </c>
      <c r="E3617">
        <v>250.99</v>
      </c>
      <c r="F3617">
        <v>0.1</v>
      </c>
      <c r="G3617">
        <f>(order_items[[#This Row],[quantity]]*order_items[[#This Row],[list_price]]-order_items[[#This Row],[discount]])</f>
        <v>501.88</v>
      </c>
      <c r="H3617" t="str">
        <f>VLOOKUP(I3617, 'categories'!$A$2:$B$1000, 2, FALSE)</f>
        <v>Cruisers Bicycles</v>
      </c>
      <c r="I3617">
        <f>VLOOKUP(C3617, products!$A$2:$D$1000, 4, FALSE)</f>
        <v>3</v>
      </c>
      <c r="J3617" t="str">
        <f>VLOOKUP(D3617, stores!$A$2:$B$1000, 2, FALSE)</f>
        <v>Baldwin Bikes</v>
      </c>
      <c r="K3617" t="str">
        <f>VLOOKUP(C:C,products!$A$2:$B$1000,2,)</f>
        <v>Sun Bicycles Revolutions 24 - 2017</v>
      </c>
    </row>
    <row r="3618" spans="1:11" x14ac:dyDescent="0.25">
      <c r="A3618">
        <v>1250</v>
      </c>
      <c r="B3618">
        <v>3</v>
      </c>
      <c r="C3618">
        <v>20</v>
      </c>
      <c r="D3618">
        <v>2</v>
      </c>
      <c r="E3618">
        <v>599.99</v>
      </c>
      <c r="F3618">
        <v>0.05</v>
      </c>
      <c r="G3618">
        <f>(order_items[[#This Row],[quantity]]*order_items[[#This Row],[list_price]]-order_items[[#This Row],[discount]])</f>
        <v>1199.93</v>
      </c>
      <c r="H3618" t="str">
        <f>VLOOKUP(I3618, 'categories'!$A$2:$B$1000, 2, FALSE)</f>
        <v>Cruisers Bicycles</v>
      </c>
      <c r="I3618">
        <f>VLOOKUP(C3618, products!$A$2:$D$1000, 4, FALSE)</f>
        <v>3</v>
      </c>
      <c r="J3618" t="str">
        <f>VLOOKUP(D3618, stores!$A$2:$B$1000, 2, FALSE)</f>
        <v>Baldwin Bikes</v>
      </c>
      <c r="K3618" t="str">
        <f>VLOOKUP(C:C,products!$A$2:$B$1000,2,)</f>
        <v>Electra Townie Original 7D EQ - Women's - 2016</v>
      </c>
    </row>
    <row r="3619" spans="1:11" x14ac:dyDescent="0.25">
      <c r="A3619">
        <v>1250</v>
      </c>
      <c r="B3619">
        <v>4</v>
      </c>
      <c r="C3619">
        <v>6</v>
      </c>
      <c r="D3619">
        <v>2</v>
      </c>
      <c r="E3619">
        <v>469.99</v>
      </c>
      <c r="F3619">
        <v>0.1</v>
      </c>
      <c r="G3619">
        <f>(order_items[[#This Row],[quantity]]*order_items[[#This Row],[list_price]]-order_items[[#This Row],[discount]])</f>
        <v>939.88</v>
      </c>
      <c r="H3619" t="str">
        <f>VLOOKUP(I3619, 'categories'!$A$2:$B$1000, 2, FALSE)</f>
        <v>Mountain Bikes</v>
      </c>
      <c r="I3619">
        <f>VLOOKUP(C3619, products!$A$2:$D$1000, 4, FALSE)</f>
        <v>6</v>
      </c>
      <c r="J3619" t="str">
        <f>VLOOKUP(D3619, stores!$A$2:$B$1000, 2, FALSE)</f>
        <v>Baldwin Bikes</v>
      </c>
      <c r="K3619" t="str">
        <f>VLOOKUP(C:C,products!$A$2:$B$1000,2,)</f>
        <v>Surly Ice Cream Truck Frameset - 2016</v>
      </c>
    </row>
    <row r="3620" spans="1:11" x14ac:dyDescent="0.25">
      <c r="A3620">
        <v>1251</v>
      </c>
      <c r="B3620">
        <v>1</v>
      </c>
      <c r="C3620">
        <v>40</v>
      </c>
      <c r="D3620">
        <v>2</v>
      </c>
      <c r="E3620">
        <v>4999.99</v>
      </c>
      <c r="F3620">
        <v>0.1</v>
      </c>
      <c r="G3620">
        <f>(order_items[[#This Row],[quantity]]*order_items[[#This Row],[list_price]]-order_items[[#This Row],[discount]])</f>
        <v>9999.8799999999992</v>
      </c>
      <c r="H3620" t="str">
        <f>VLOOKUP(I3620, 'categories'!$A$2:$B$1000, 2, FALSE)</f>
        <v>Mountain Bikes</v>
      </c>
      <c r="I3620">
        <f>VLOOKUP(C3620, products!$A$2:$D$1000, 4, FALSE)</f>
        <v>6</v>
      </c>
      <c r="J3620" t="str">
        <f>VLOOKUP(D3620, stores!$A$2:$B$1000, 2, FALSE)</f>
        <v>Baldwin Bikes</v>
      </c>
      <c r="K3620" t="str">
        <f>VLOOKUP(C:C,products!$A$2:$B$1000,2,)</f>
        <v>Trek Fuel EX 9.8 29 - 2017</v>
      </c>
    </row>
    <row r="3621" spans="1:11" x14ac:dyDescent="0.25">
      <c r="A3621">
        <v>1251</v>
      </c>
      <c r="B3621">
        <v>2</v>
      </c>
      <c r="C3621">
        <v>56</v>
      </c>
      <c r="D3621">
        <v>1</v>
      </c>
      <c r="E3621">
        <v>5499.99</v>
      </c>
      <c r="F3621">
        <v>7.0000000000000007E-2</v>
      </c>
      <c r="G3621">
        <f>(order_items[[#This Row],[quantity]]*order_items[[#This Row],[list_price]]-order_items[[#This Row],[discount]])</f>
        <v>5499.92</v>
      </c>
      <c r="H3621" t="str">
        <f>VLOOKUP(I3621, 'categories'!$A$2:$B$1000, 2, FALSE)</f>
        <v>Road Bikes</v>
      </c>
      <c r="I3621">
        <f>VLOOKUP(C3621, products!$A$2:$D$1000, 4, FALSE)</f>
        <v>7</v>
      </c>
      <c r="J3621" t="str">
        <f>VLOOKUP(D3621, stores!$A$2:$B$1000, 2, FALSE)</f>
        <v>Santa Cruz Bikes</v>
      </c>
      <c r="K3621" t="str">
        <f>VLOOKUP(C:C,products!$A$2:$B$1000,2,)</f>
        <v>Trek Domane SLR 6 Disc - 2017</v>
      </c>
    </row>
    <row r="3622" spans="1:11" x14ac:dyDescent="0.25">
      <c r="A3622">
        <v>1251</v>
      </c>
      <c r="B3622">
        <v>3</v>
      </c>
      <c r="C3622">
        <v>7</v>
      </c>
      <c r="D3622">
        <v>1</v>
      </c>
      <c r="E3622">
        <v>3999.99</v>
      </c>
      <c r="F3622">
        <v>7.0000000000000007E-2</v>
      </c>
      <c r="G3622">
        <f>(order_items[[#This Row],[quantity]]*order_items[[#This Row],[list_price]]-order_items[[#This Row],[discount]])</f>
        <v>3999.9199999999996</v>
      </c>
      <c r="H3622" t="str">
        <f>VLOOKUP(I3622, 'categories'!$A$2:$B$1000, 2, FALSE)</f>
        <v>Mountain Bikes</v>
      </c>
      <c r="I3622">
        <f>VLOOKUP(C3622, products!$A$2:$D$1000, 4, FALSE)</f>
        <v>6</v>
      </c>
      <c r="J3622" t="str">
        <f>VLOOKUP(D3622, stores!$A$2:$B$1000, 2, FALSE)</f>
        <v>Santa Cruz Bikes</v>
      </c>
      <c r="K3622" t="str">
        <f>VLOOKUP(C:C,products!$A$2:$B$1000,2,)</f>
        <v>Trek Slash 8 27.5 - 2016</v>
      </c>
    </row>
    <row r="3623" spans="1:11" x14ac:dyDescent="0.25">
      <c r="A3623">
        <v>1252</v>
      </c>
      <c r="B3623">
        <v>1</v>
      </c>
      <c r="C3623">
        <v>79</v>
      </c>
      <c r="D3623">
        <v>1</v>
      </c>
      <c r="E3623">
        <v>402.99</v>
      </c>
      <c r="F3623">
        <v>0.2</v>
      </c>
      <c r="G3623">
        <f>(order_items[[#This Row],[quantity]]*order_items[[#This Row],[list_price]]-order_items[[#This Row],[discount]])</f>
        <v>402.79</v>
      </c>
      <c r="H3623" t="str">
        <f>VLOOKUP(I3623, 'categories'!$A$2:$B$1000, 2, FALSE)</f>
        <v>Cruisers Bicycles</v>
      </c>
      <c r="I3623">
        <f>VLOOKUP(C3623, products!$A$2:$D$1000, 4, FALSE)</f>
        <v>3</v>
      </c>
      <c r="J3623" t="str">
        <f>VLOOKUP(D3623, stores!$A$2:$B$1000, 2, FALSE)</f>
        <v>Santa Cruz Bikes</v>
      </c>
      <c r="K3623" t="str">
        <f>VLOOKUP(C:C,products!$A$2:$B$1000,2,)</f>
        <v>Sun Bicycles Boardwalk (24-inch Wheels) - 2017</v>
      </c>
    </row>
    <row r="3624" spans="1:11" x14ac:dyDescent="0.25">
      <c r="A3624">
        <v>1252</v>
      </c>
      <c r="B3624">
        <v>2</v>
      </c>
      <c r="C3624">
        <v>84</v>
      </c>
      <c r="D3624">
        <v>1</v>
      </c>
      <c r="E3624">
        <v>109.99</v>
      </c>
      <c r="F3624">
        <v>0.2</v>
      </c>
      <c r="G3624">
        <f>(order_items[[#This Row],[quantity]]*order_items[[#This Row],[list_price]]-order_items[[#This Row],[discount]])</f>
        <v>109.78999999999999</v>
      </c>
      <c r="H3624" t="str">
        <f>VLOOKUP(I3624, 'categories'!$A$2:$B$1000, 2, FALSE)</f>
        <v>Children Bicycles</v>
      </c>
      <c r="I3624">
        <f>VLOOKUP(C3624, products!$A$2:$D$1000, 4, FALSE)</f>
        <v>1</v>
      </c>
      <c r="J3624" t="str">
        <f>VLOOKUP(D3624, stores!$A$2:$B$1000, 2, FALSE)</f>
        <v>Santa Cruz Bikes</v>
      </c>
      <c r="K3624" t="str">
        <f>VLOOKUP(C:C,products!$A$2:$B$1000,2,)</f>
        <v>Sun Bicycles Lil Kitt'n - 2017</v>
      </c>
    </row>
    <row r="3625" spans="1:11" x14ac:dyDescent="0.25">
      <c r="A3625">
        <v>1252</v>
      </c>
      <c r="B3625">
        <v>3</v>
      </c>
      <c r="C3625">
        <v>57</v>
      </c>
      <c r="D3625">
        <v>2</v>
      </c>
      <c r="E3625">
        <v>1999.99</v>
      </c>
      <c r="F3625">
        <v>0.05</v>
      </c>
      <c r="G3625">
        <f>(order_items[[#This Row],[quantity]]*order_items[[#This Row],[list_price]]-order_items[[#This Row],[discount]])</f>
        <v>3999.93</v>
      </c>
      <c r="H3625" t="str">
        <f>VLOOKUP(I3625, 'categories'!$A$2:$B$1000, 2, FALSE)</f>
        <v>Road Bikes</v>
      </c>
      <c r="I3625">
        <f>VLOOKUP(C3625, products!$A$2:$D$1000, 4, FALSE)</f>
        <v>7</v>
      </c>
      <c r="J3625" t="str">
        <f>VLOOKUP(D3625, stores!$A$2:$B$1000, 2, FALSE)</f>
        <v>Baldwin Bikes</v>
      </c>
      <c r="K3625" t="str">
        <f>VLOOKUP(C:C,products!$A$2:$B$1000,2,)</f>
        <v>Trek Emonda S 5 - 2017</v>
      </c>
    </row>
    <row r="3626" spans="1:11" x14ac:dyDescent="0.25">
      <c r="A3626">
        <v>1253</v>
      </c>
      <c r="B3626">
        <v>1</v>
      </c>
      <c r="C3626">
        <v>25</v>
      </c>
      <c r="D3626">
        <v>2</v>
      </c>
      <c r="E3626">
        <v>499.99</v>
      </c>
      <c r="F3626">
        <v>0.1</v>
      </c>
      <c r="G3626">
        <f>(order_items[[#This Row],[quantity]]*order_items[[#This Row],[list_price]]-order_items[[#This Row],[discount]])</f>
        <v>999.88</v>
      </c>
      <c r="H3626" t="str">
        <f>VLOOKUP(I3626, 'categories'!$A$2:$B$1000, 2, FALSE)</f>
        <v>Comfort Bicycles</v>
      </c>
      <c r="I3626">
        <f>VLOOKUP(C3626, products!$A$2:$D$1000, 4, FALSE)</f>
        <v>2</v>
      </c>
      <c r="J3626" t="str">
        <f>VLOOKUP(D3626, stores!$A$2:$B$1000, 2, FALSE)</f>
        <v>Baldwin Bikes</v>
      </c>
      <c r="K3626" t="str">
        <f>VLOOKUP(C:C,products!$A$2:$B$1000,2,)</f>
        <v>Electra Townie Original 7D - 2015/2016</v>
      </c>
    </row>
    <row r="3627" spans="1:11" x14ac:dyDescent="0.25">
      <c r="A3627">
        <v>1253</v>
      </c>
      <c r="B3627">
        <v>2</v>
      </c>
      <c r="C3627">
        <v>21</v>
      </c>
      <c r="D3627">
        <v>1</v>
      </c>
      <c r="E3627">
        <v>269.99</v>
      </c>
      <c r="F3627">
        <v>7.0000000000000007E-2</v>
      </c>
      <c r="G3627">
        <f>(order_items[[#This Row],[quantity]]*order_items[[#This Row],[list_price]]-order_items[[#This Row],[discount]])</f>
        <v>269.92</v>
      </c>
      <c r="H3627" t="str">
        <f>VLOOKUP(I3627, 'categories'!$A$2:$B$1000, 2, FALSE)</f>
        <v>Children Bicycles</v>
      </c>
      <c r="I3627">
        <f>VLOOKUP(C3627, products!$A$2:$D$1000, 4, FALSE)</f>
        <v>1</v>
      </c>
      <c r="J3627" t="str">
        <f>VLOOKUP(D3627, stores!$A$2:$B$1000, 2, FALSE)</f>
        <v>Santa Cruz Bikes</v>
      </c>
      <c r="K3627" t="str">
        <f>VLOOKUP(C:C,products!$A$2:$B$1000,2,)</f>
        <v>Electra Cruiser 1 (24-Inch) - 2016</v>
      </c>
    </row>
    <row r="3628" spans="1:11" x14ac:dyDescent="0.25">
      <c r="A3628">
        <v>1253</v>
      </c>
      <c r="B3628">
        <v>3</v>
      </c>
      <c r="C3628">
        <v>88</v>
      </c>
      <c r="D3628">
        <v>1</v>
      </c>
      <c r="E3628">
        <v>189.99</v>
      </c>
      <c r="F3628">
        <v>0.2</v>
      </c>
      <c r="G3628">
        <f>(order_items[[#This Row],[quantity]]*order_items[[#This Row],[list_price]]-order_items[[#This Row],[discount]])</f>
        <v>189.79000000000002</v>
      </c>
      <c r="H3628" t="str">
        <f>VLOOKUP(I3628, 'categories'!$A$2:$B$1000, 2, FALSE)</f>
        <v>Children Bicycles</v>
      </c>
      <c r="I3628">
        <f>VLOOKUP(C3628, products!$A$2:$D$1000, 4, FALSE)</f>
        <v>1</v>
      </c>
      <c r="J3628" t="str">
        <f>VLOOKUP(D3628, stores!$A$2:$B$1000, 2, FALSE)</f>
        <v>Santa Cruz Bikes</v>
      </c>
      <c r="K3628" t="str">
        <f>VLOOKUP(C:C,products!$A$2:$B$1000,2,)</f>
        <v>Trek Precaliber 12 Girls - 2017</v>
      </c>
    </row>
    <row r="3629" spans="1:11" x14ac:dyDescent="0.25">
      <c r="A3629">
        <v>1254</v>
      </c>
      <c r="B3629">
        <v>1</v>
      </c>
      <c r="C3629">
        <v>80</v>
      </c>
      <c r="D3629">
        <v>1</v>
      </c>
      <c r="E3629">
        <v>761.99</v>
      </c>
      <c r="F3629">
        <v>0.2</v>
      </c>
      <c r="G3629">
        <f>(order_items[[#This Row],[quantity]]*order_items[[#This Row],[list_price]]-order_items[[#This Row],[discount]])</f>
        <v>761.79</v>
      </c>
      <c r="H3629" t="str">
        <f>VLOOKUP(I3629, 'categories'!$A$2:$B$1000, 2, FALSE)</f>
        <v>Cruisers Bicycles</v>
      </c>
      <c r="I3629">
        <f>VLOOKUP(C3629, products!$A$2:$D$1000, 4, FALSE)</f>
        <v>3</v>
      </c>
      <c r="J3629" t="str">
        <f>VLOOKUP(D3629, stores!$A$2:$B$1000, 2, FALSE)</f>
        <v>Santa Cruz Bikes</v>
      </c>
      <c r="K3629" t="str">
        <f>VLOOKUP(C:C,products!$A$2:$B$1000,2,)</f>
        <v>Sun Bicycles Brickell Tandem CB - 2017</v>
      </c>
    </row>
    <row r="3630" spans="1:11" x14ac:dyDescent="0.25">
      <c r="A3630">
        <v>1254</v>
      </c>
      <c r="B3630">
        <v>2</v>
      </c>
      <c r="C3630">
        <v>91</v>
      </c>
      <c r="D3630">
        <v>1</v>
      </c>
      <c r="E3630">
        <v>349.99</v>
      </c>
      <c r="F3630">
        <v>0.2</v>
      </c>
      <c r="G3630">
        <f>(order_items[[#This Row],[quantity]]*order_items[[#This Row],[list_price]]-order_items[[#This Row],[discount]])</f>
        <v>349.79</v>
      </c>
      <c r="H3630" t="str">
        <f>VLOOKUP(I3630, 'categories'!$A$2:$B$1000, 2, FALSE)</f>
        <v>Children Bicycles</v>
      </c>
      <c r="I3630">
        <f>VLOOKUP(C3630, products!$A$2:$D$1000, 4, FALSE)</f>
        <v>1</v>
      </c>
      <c r="J3630" t="str">
        <f>VLOOKUP(D3630, stores!$A$2:$B$1000, 2, FALSE)</f>
        <v>Santa Cruz Bikes</v>
      </c>
      <c r="K3630" t="str">
        <f>VLOOKUP(C:C,products!$A$2:$B$1000,2,)</f>
        <v>Trek Precaliber 24 (21-Speed) - Girls - 2017</v>
      </c>
    </row>
    <row r="3631" spans="1:11" x14ac:dyDescent="0.25">
      <c r="A3631">
        <v>1255</v>
      </c>
      <c r="B3631">
        <v>1</v>
      </c>
      <c r="C3631">
        <v>43</v>
      </c>
      <c r="D3631">
        <v>2</v>
      </c>
      <c r="E3631">
        <v>5299.99</v>
      </c>
      <c r="F3631">
        <v>0.2</v>
      </c>
      <c r="G3631">
        <f>(order_items[[#This Row],[quantity]]*order_items[[#This Row],[list_price]]-order_items[[#This Row],[discount]])</f>
        <v>10599.779999999999</v>
      </c>
      <c r="H3631" t="str">
        <f>VLOOKUP(I3631, 'categories'!$A$2:$B$1000, 2, FALSE)</f>
        <v>Mountain Bikes</v>
      </c>
      <c r="I3631">
        <f>VLOOKUP(C3631, products!$A$2:$D$1000, 4, FALSE)</f>
        <v>6</v>
      </c>
      <c r="J3631" t="str">
        <f>VLOOKUP(D3631, stores!$A$2:$B$1000, 2, FALSE)</f>
        <v>Baldwin Bikes</v>
      </c>
      <c r="K3631" t="str">
        <f>VLOOKUP(C:C,products!$A$2:$B$1000,2,)</f>
        <v>Trek Fuel EX 9.8 27.5 Plus - 2017</v>
      </c>
    </row>
    <row r="3632" spans="1:11" x14ac:dyDescent="0.25">
      <c r="A3632">
        <v>1255</v>
      </c>
      <c r="B3632">
        <v>2</v>
      </c>
      <c r="C3632">
        <v>53</v>
      </c>
      <c r="D3632">
        <v>1</v>
      </c>
      <c r="E3632">
        <v>749.99</v>
      </c>
      <c r="F3632">
        <v>0.05</v>
      </c>
      <c r="G3632">
        <f>(order_items[[#This Row],[quantity]]*order_items[[#This Row],[list_price]]-order_items[[#This Row],[discount]])</f>
        <v>749.94</v>
      </c>
      <c r="H3632" t="str">
        <f>VLOOKUP(I3632, 'categories'!$A$2:$B$1000, 2, FALSE)</f>
        <v>Road Bikes</v>
      </c>
      <c r="I3632">
        <f>VLOOKUP(C3632, products!$A$2:$D$1000, 4, FALSE)</f>
        <v>7</v>
      </c>
      <c r="J3632" t="str">
        <f>VLOOKUP(D3632, stores!$A$2:$B$1000, 2, FALSE)</f>
        <v>Santa Cruz Bikes</v>
      </c>
      <c r="K3632" t="str">
        <f>VLOOKUP(C:C,products!$A$2:$B$1000,2,)</f>
        <v>Surly Ogre Frameset - 2017</v>
      </c>
    </row>
    <row r="3633" spans="1:11" x14ac:dyDescent="0.25">
      <c r="A3633">
        <v>1255</v>
      </c>
      <c r="B3633">
        <v>3</v>
      </c>
      <c r="C3633">
        <v>14</v>
      </c>
      <c r="D3633">
        <v>2</v>
      </c>
      <c r="E3633">
        <v>269.99</v>
      </c>
      <c r="F3633">
        <v>0.2</v>
      </c>
      <c r="G3633">
        <f>(order_items[[#This Row],[quantity]]*order_items[[#This Row],[list_price]]-order_items[[#This Row],[discount]])</f>
        <v>539.78</v>
      </c>
      <c r="H3633" t="str">
        <f>VLOOKUP(I3633, 'categories'!$A$2:$B$1000, 2, FALSE)</f>
        <v>Cruisers Bicycles</v>
      </c>
      <c r="I3633">
        <f>VLOOKUP(C3633, products!$A$2:$D$1000, 4, FALSE)</f>
        <v>3</v>
      </c>
      <c r="J3633" t="str">
        <f>VLOOKUP(D3633, stores!$A$2:$B$1000, 2, FALSE)</f>
        <v>Baldwin Bikes</v>
      </c>
      <c r="K3633" t="str">
        <f>VLOOKUP(C:C,products!$A$2:$B$1000,2,)</f>
        <v>Electra Girl's Hawaii 1 (16-inch) - 2015/2016</v>
      </c>
    </row>
    <row r="3634" spans="1:11" x14ac:dyDescent="0.25">
      <c r="A3634">
        <v>1255</v>
      </c>
      <c r="B3634">
        <v>4</v>
      </c>
      <c r="C3634">
        <v>26</v>
      </c>
      <c r="D3634">
        <v>2</v>
      </c>
      <c r="E3634">
        <v>599.99</v>
      </c>
      <c r="F3634">
        <v>0.05</v>
      </c>
      <c r="G3634">
        <f>(order_items[[#This Row],[quantity]]*order_items[[#This Row],[list_price]]-order_items[[#This Row],[discount]])</f>
        <v>1199.93</v>
      </c>
      <c r="H3634" t="str">
        <f>VLOOKUP(I3634, 'categories'!$A$2:$B$1000, 2, FALSE)</f>
        <v>Comfort Bicycles</v>
      </c>
      <c r="I3634">
        <f>VLOOKUP(C3634, products!$A$2:$D$1000, 4, FALSE)</f>
        <v>2</v>
      </c>
      <c r="J3634" t="str">
        <f>VLOOKUP(D3634, stores!$A$2:$B$1000, 2, FALSE)</f>
        <v>Baldwin Bikes</v>
      </c>
      <c r="K3634" t="str">
        <f>VLOOKUP(C:C,products!$A$2:$B$1000,2,)</f>
        <v>Electra Townie Original 7D EQ - 2016</v>
      </c>
    </row>
    <row r="3635" spans="1:11" x14ac:dyDescent="0.25">
      <c r="A3635">
        <v>1255</v>
      </c>
      <c r="B3635">
        <v>5</v>
      </c>
      <c r="C3635">
        <v>82</v>
      </c>
      <c r="D3635">
        <v>1</v>
      </c>
      <c r="E3635">
        <v>659.99</v>
      </c>
      <c r="F3635">
        <v>0.05</v>
      </c>
      <c r="G3635">
        <f>(order_items[[#This Row],[quantity]]*order_items[[#This Row],[list_price]]-order_items[[#This Row],[discount]])</f>
        <v>659.94</v>
      </c>
      <c r="H3635" t="str">
        <f>VLOOKUP(I3635, 'categories'!$A$2:$B$1000, 2, FALSE)</f>
        <v>Cruisers Bicycles</v>
      </c>
      <c r="I3635">
        <f>VLOOKUP(C3635, products!$A$2:$D$1000, 4, FALSE)</f>
        <v>3</v>
      </c>
      <c r="J3635" t="str">
        <f>VLOOKUP(D3635, stores!$A$2:$B$1000, 2, FALSE)</f>
        <v>Santa Cruz Bikes</v>
      </c>
      <c r="K3635" t="str">
        <f>VLOOKUP(C:C,products!$A$2:$B$1000,2,)</f>
        <v>Electra Amsterdam Original 3i Ladies' - 2017</v>
      </c>
    </row>
    <row r="3636" spans="1:11" x14ac:dyDescent="0.25">
      <c r="A3636">
        <v>1256</v>
      </c>
      <c r="B3636">
        <v>1</v>
      </c>
      <c r="C3636">
        <v>44</v>
      </c>
      <c r="D3636">
        <v>2</v>
      </c>
      <c r="E3636">
        <v>539.99</v>
      </c>
      <c r="F3636">
        <v>0.2</v>
      </c>
      <c r="G3636">
        <f>(order_items[[#This Row],[quantity]]*order_items[[#This Row],[list_price]]-order_items[[#This Row],[discount]])</f>
        <v>1079.78</v>
      </c>
      <c r="H3636" t="str">
        <f>VLOOKUP(I3636, 'categories'!$A$2:$B$1000, 2, FALSE)</f>
        <v>Mountain Bikes</v>
      </c>
      <c r="I3636">
        <f>VLOOKUP(C3636, products!$A$2:$D$1000, 4, FALSE)</f>
        <v>6</v>
      </c>
      <c r="J3636" t="str">
        <f>VLOOKUP(D3636, stores!$A$2:$B$1000, 2, FALSE)</f>
        <v>Baldwin Bikes</v>
      </c>
      <c r="K3636" t="str">
        <f>VLOOKUP(C:C,products!$A$2:$B$1000,2,)</f>
        <v>Haro SR 1.1 - 2017</v>
      </c>
    </row>
    <row r="3637" spans="1:11" x14ac:dyDescent="0.25">
      <c r="A3637">
        <v>1256</v>
      </c>
      <c r="B3637">
        <v>2</v>
      </c>
      <c r="C3637">
        <v>100</v>
      </c>
      <c r="D3637">
        <v>1</v>
      </c>
      <c r="E3637">
        <v>489.99</v>
      </c>
      <c r="F3637">
        <v>0.1</v>
      </c>
      <c r="G3637">
        <f>(order_items[[#This Row],[quantity]]*order_items[[#This Row],[list_price]]-order_items[[#This Row],[discount]])</f>
        <v>489.89</v>
      </c>
      <c r="H3637" t="str">
        <f>VLOOKUP(I3637, 'categories'!$A$2:$B$1000, 2, FALSE)</f>
        <v>Children Bicycles</v>
      </c>
      <c r="I3637">
        <f>VLOOKUP(C3637, products!$A$2:$D$1000, 4, FALSE)</f>
        <v>1</v>
      </c>
      <c r="J3637" t="str">
        <f>VLOOKUP(D3637, stores!$A$2:$B$1000, 2, FALSE)</f>
        <v>Santa Cruz Bikes</v>
      </c>
      <c r="K3637" t="str">
        <f>VLOOKUP(C:C,products!$A$2:$B$1000,2,)</f>
        <v>Electra Townie 3i EQ (20-inch) - Boys' - 2017</v>
      </c>
    </row>
    <row r="3638" spans="1:11" x14ac:dyDescent="0.25">
      <c r="A3638">
        <v>1257</v>
      </c>
      <c r="B3638">
        <v>1</v>
      </c>
      <c r="C3638">
        <v>30</v>
      </c>
      <c r="D3638">
        <v>2</v>
      </c>
      <c r="E3638">
        <v>999.99</v>
      </c>
      <c r="F3638">
        <v>0.05</v>
      </c>
      <c r="G3638">
        <f>(order_items[[#This Row],[quantity]]*order_items[[#This Row],[list_price]]-order_items[[#This Row],[discount]])</f>
        <v>1999.93</v>
      </c>
      <c r="H3638" t="str">
        <f>VLOOKUP(I3638, 'categories'!$A$2:$B$1000, 2, FALSE)</f>
        <v>Mountain Bikes</v>
      </c>
      <c r="I3638">
        <f>VLOOKUP(C3638, products!$A$2:$D$1000, 4, FALSE)</f>
        <v>6</v>
      </c>
      <c r="J3638" t="str">
        <f>VLOOKUP(D3638, stores!$A$2:$B$1000, 2, FALSE)</f>
        <v>Baldwin Bikes</v>
      </c>
      <c r="K3638" t="str">
        <f>VLOOKUP(C:C,products!$A$2:$B$1000,2,)</f>
        <v>Surly Ice Cream Truck Frameset - 2017</v>
      </c>
    </row>
    <row r="3639" spans="1:11" x14ac:dyDescent="0.25">
      <c r="A3639">
        <v>1257</v>
      </c>
      <c r="B3639">
        <v>2</v>
      </c>
      <c r="C3639">
        <v>61</v>
      </c>
      <c r="D3639">
        <v>1</v>
      </c>
      <c r="E3639">
        <v>4999.99</v>
      </c>
      <c r="F3639">
        <v>0.05</v>
      </c>
      <c r="G3639">
        <f>(order_items[[#This Row],[quantity]]*order_items[[#This Row],[list_price]]-order_items[[#This Row],[discount]])</f>
        <v>4999.9399999999996</v>
      </c>
      <c r="H3639" t="str">
        <f>VLOOKUP(I3639, 'categories'!$A$2:$B$1000, 2, FALSE)</f>
        <v>Electric Bikes</v>
      </c>
      <c r="I3639">
        <f>VLOOKUP(C3639, products!$A$2:$D$1000, 4, FALSE)</f>
        <v>5</v>
      </c>
      <c r="J3639" t="str">
        <f>VLOOKUP(D3639, stores!$A$2:$B$1000, 2, FALSE)</f>
        <v>Santa Cruz Bikes</v>
      </c>
      <c r="K3639" t="str">
        <f>VLOOKUP(C:C,products!$A$2:$B$1000,2,)</f>
        <v>Trek Powerfly 8 FS Plus - 2017</v>
      </c>
    </row>
    <row r="3640" spans="1:11" x14ac:dyDescent="0.25">
      <c r="A3640">
        <v>1257</v>
      </c>
      <c r="B3640">
        <v>3</v>
      </c>
      <c r="C3640">
        <v>17</v>
      </c>
      <c r="D3640">
        <v>2</v>
      </c>
      <c r="E3640">
        <v>429</v>
      </c>
      <c r="F3640">
        <v>0.1</v>
      </c>
      <c r="G3640">
        <f>(order_items[[#This Row],[quantity]]*order_items[[#This Row],[list_price]]-order_items[[#This Row],[discount]])</f>
        <v>857.9</v>
      </c>
      <c r="H3640" t="str">
        <f>VLOOKUP(I3640, 'categories'!$A$2:$B$1000, 2, FALSE)</f>
        <v>Cruisers Bicycles</v>
      </c>
      <c r="I3640">
        <f>VLOOKUP(C3640, products!$A$2:$D$1000, 4, FALSE)</f>
        <v>3</v>
      </c>
      <c r="J3640" t="str">
        <f>VLOOKUP(D3640, stores!$A$2:$B$1000, 2, FALSE)</f>
        <v>Baldwin Bikes</v>
      </c>
      <c r="K3640" t="str">
        <f>VLOOKUP(C:C,products!$A$2:$B$1000,2,)</f>
        <v>Pure Cycles Vine 8-Speed - 2016</v>
      </c>
    </row>
    <row r="3641" spans="1:11" x14ac:dyDescent="0.25">
      <c r="A3641">
        <v>1257</v>
      </c>
      <c r="B3641">
        <v>4</v>
      </c>
      <c r="C3641">
        <v>41</v>
      </c>
      <c r="D3641">
        <v>1</v>
      </c>
      <c r="E3641">
        <v>1469.99</v>
      </c>
      <c r="F3641">
        <v>0.05</v>
      </c>
      <c r="G3641">
        <f>(order_items[[#This Row],[quantity]]*order_items[[#This Row],[list_price]]-order_items[[#This Row],[discount]])</f>
        <v>1469.94</v>
      </c>
      <c r="H3641" t="str">
        <f>VLOOKUP(I3641, 'categories'!$A$2:$B$1000, 2, FALSE)</f>
        <v>Mountain Bikes</v>
      </c>
      <c r="I3641">
        <f>VLOOKUP(C3641, products!$A$2:$D$1000, 4, FALSE)</f>
        <v>6</v>
      </c>
      <c r="J3641" t="str">
        <f>VLOOKUP(D3641, stores!$A$2:$B$1000, 2, FALSE)</f>
        <v>Santa Cruz Bikes</v>
      </c>
      <c r="K3641" t="str">
        <f>VLOOKUP(C:C,products!$A$2:$B$1000,2,)</f>
        <v>Haro Shift R3 - 2017</v>
      </c>
    </row>
    <row r="3642" spans="1:11" x14ac:dyDescent="0.25">
      <c r="A3642">
        <v>1257</v>
      </c>
      <c r="B3642">
        <v>5</v>
      </c>
      <c r="C3642">
        <v>4</v>
      </c>
      <c r="D3642">
        <v>1</v>
      </c>
      <c r="E3642">
        <v>2899.99</v>
      </c>
      <c r="F3642">
        <v>0.1</v>
      </c>
      <c r="G3642">
        <f>(order_items[[#This Row],[quantity]]*order_items[[#This Row],[list_price]]-order_items[[#This Row],[discount]])</f>
        <v>2899.89</v>
      </c>
      <c r="H3642" t="str">
        <f>VLOOKUP(I3642, 'categories'!$A$2:$B$1000, 2, FALSE)</f>
        <v>Mountain Bikes</v>
      </c>
      <c r="I3642">
        <f>VLOOKUP(C3642, products!$A$2:$D$1000, 4, FALSE)</f>
        <v>6</v>
      </c>
      <c r="J3642" t="str">
        <f>VLOOKUP(D3642, stores!$A$2:$B$1000, 2, FALSE)</f>
        <v>Santa Cruz Bikes</v>
      </c>
      <c r="K3642" t="str">
        <f>VLOOKUP(C:C,products!$A$2:$B$1000,2,)</f>
        <v>Trek Fuel EX 8 29 - 2016</v>
      </c>
    </row>
    <row r="3643" spans="1:11" x14ac:dyDescent="0.25">
      <c r="A3643">
        <v>1258</v>
      </c>
      <c r="B3643">
        <v>1</v>
      </c>
      <c r="C3643">
        <v>94</v>
      </c>
      <c r="D3643">
        <v>2</v>
      </c>
      <c r="E3643">
        <v>249.99</v>
      </c>
      <c r="F3643">
        <v>0.1</v>
      </c>
      <c r="G3643">
        <f>(order_items[[#This Row],[quantity]]*order_items[[#This Row],[list_price]]-order_items[[#This Row],[discount]])</f>
        <v>499.88</v>
      </c>
      <c r="H3643" t="str">
        <f>VLOOKUP(I3643, 'categories'!$A$2:$B$1000, 2, FALSE)</f>
        <v>Children Bicycles</v>
      </c>
      <c r="I3643">
        <f>VLOOKUP(C3643, products!$A$2:$D$1000, 4, FALSE)</f>
        <v>1</v>
      </c>
      <c r="J3643" t="str">
        <f>VLOOKUP(D3643, stores!$A$2:$B$1000, 2, FALSE)</f>
        <v>Baldwin Bikes</v>
      </c>
      <c r="K3643" t="str">
        <f>VLOOKUP(C:C,products!$A$2:$B$1000,2,)</f>
        <v>Haro Shredder Pro 20 - 2017</v>
      </c>
    </row>
    <row r="3644" spans="1:11" x14ac:dyDescent="0.25">
      <c r="A3644">
        <v>1258</v>
      </c>
      <c r="B3644">
        <v>2</v>
      </c>
      <c r="C3644">
        <v>99</v>
      </c>
      <c r="D3644">
        <v>2</v>
      </c>
      <c r="E3644">
        <v>299.99</v>
      </c>
      <c r="F3644">
        <v>0.05</v>
      </c>
      <c r="G3644">
        <f>(order_items[[#This Row],[quantity]]*order_items[[#This Row],[list_price]]-order_items[[#This Row],[discount]])</f>
        <v>599.93000000000006</v>
      </c>
      <c r="H3644" t="str">
        <f>VLOOKUP(I3644, 'categories'!$A$2:$B$1000, 2, FALSE)</f>
        <v>Children Bicycles</v>
      </c>
      <c r="I3644">
        <f>VLOOKUP(C3644, products!$A$2:$D$1000, 4, FALSE)</f>
        <v>1</v>
      </c>
      <c r="J3644" t="str">
        <f>VLOOKUP(D3644, stores!$A$2:$B$1000, 2, FALSE)</f>
        <v>Baldwin Bikes</v>
      </c>
      <c r="K3644" t="str">
        <f>VLOOKUP(C:C,products!$A$2:$B$1000,2,)</f>
        <v>Electra Sugar Skulls 1 (20-inch) - Girl's - 2017</v>
      </c>
    </row>
    <row r="3645" spans="1:11" x14ac:dyDescent="0.25">
      <c r="A3645">
        <v>1259</v>
      </c>
      <c r="B3645">
        <v>1</v>
      </c>
      <c r="C3645">
        <v>60</v>
      </c>
      <c r="D3645">
        <v>1</v>
      </c>
      <c r="E3645">
        <v>1559.99</v>
      </c>
      <c r="F3645">
        <v>0.1</v>
      </c>
      <c r="G3645">
        <f>(order_items[[#This Row],[quantity]]*order_items[[#This Row],[list_price]]-order_items[[#This Row],[discount]])</f>
        <v>1559.89</v>
      </c>
      <c r="H3645" t="str">
        <f>VLOOKUP(I3645, 'categories'!$A$2:$B$1000, 2, FALSE)</f>
        <v>Electric Bikes</v>
      </c>
      <c r="I3645">
        <f>VLOOKUP(C3645, products!$A$2:$D$1000, 4, FALSE)</f>
        <v>5</v>
      </c>
      <c r="J3645" t="str">
        <f>VLOOKUP(D3645, stores!$A$2:$B$1000, 2, FALSE)</f>
        <v>Santa Cruz Bikes</v>
      </c>
      <c r="K3645" t="str">
        <f>VLOOKUP(C:C,products!$A$2:$B$1000,2,)</f>
        <v>Sun Bicycles ElectroLite - 2017</v>
      </c>
    </row>
    <row r="3646" spans="1:11" x14ac:dyDescent="0.25">
      <c r="A3646">
        <v>1259</v>
      </c>
      <c r="B3646">
        <v>2</v>
      </c>
      <c r="C3646">
        <v>19</v>
      </c>
      <c r="D3646">
        <v>1</v>
      </c>
      <c r="E3646">
        <v>449</v>
      </c>
      <c r="F3646">
        <v>0.2</v>
      </c>
      <c r="G3646">
        <f>(order_items[[#This Row],[quantity]]*order_items[[#This Row],[list_price]]-order_items[[#This Row],[discount]])</f>
        <v>448.8</v>
      </c>
      <c r="H3646" t="str">
        <f>VLOOKUP(I3646, 'categories'!$A$2:$B$1000, 2, FALSE)</f>
        <v>Cruisers Bicycles</v>
      </c>
      <c r="I3646">
        <f>VLOOKUP(C3646, products!$A$2:$D$1000, 4, FALSE)</f>
        <v>3</v>
      </c>
      <c r="J3646" t="str">
        <f>VLOOKUP(D3646, stores!$A$2:$B$1000, 2, FALSE)</f>
        <v>Santa Cruz Bikes</v>
      </c>
      <c r="K3646" t="str">
        <f>VLOOKUP(C:C,products!$A$2:$B$1000,2,)</f>
        <v>Pure Cycles William 3-Speed - 2016</v>
      </c>
    </row>
    <row r="3647" spans="1:11" x14ac:dyDescent="0.25">
      <c r="A3647">
        <v>1260</v>
      </c>
      <c r="B3647">
        <v>1</v>
      </c>
      <c r="C3647">
        <v>8</v>
      </c>
      <c r="D3647">
        <v>1</v>
      </c>
      <c r="E3647">
        <v>1799.99</v>
      </c>
      <c r="F3647">
        <v>0.1</v>
      </c>
      <c r="G3647">
        <f>(order_items[[#This Row],[quantity]]*order_items[[#This Row],[list_price]]-order_items[[#This Row],[discount]])</f>
        <v>1799.89</v>
      </c>
      <c r="H3647" t="str">
        <f>VLOOKUP(I3647, 'categories'!$A$2:$B$1000, 2, FALSE)</f>
        <v>Mountain Bikes</v>
      </c>
      <c r="I3647">
        <f>VLOOKUP(C3647, products!$A$2:$D$1000, 4, FALSE)</f>
        <v>6</v>
      </c>
      <c r="J3647" t="str">
        <f>VLOOKUP(D3647, stores!$A$2:$B$1000, 2, FALSE)</f>
        <v>Santa Cruz Bikes</v>
      </c>
      <c r="K3647" t="str">
        <f>VLOOKUP(C:C,products!$A$2:$B$1000,2,)</f>
        <v>Trek Remedy 29 Carbon Frameset - 2016</v>
      </c>
    </row>
    <row r="3648" spans="1:11" x14ac:dyDescent="0.25">
      <c r="A3648">
        <v>1260</v>
      </c>
      <c r="B3648">
        <v>2</v>
      </c>
      <c r="C3648">
        <v>66</v>
      </c>
      <c r="D3648">
        <v>1</v>
      </c>
      <c r="E3648">
        <v>250.99</v>
      </c>
      <c r="F3648">
        <v>0.1</v>
      </c>
      <c r="G3648">
        <f>(order_items[[#This Row],[quantity]]*order_items[[#This Row],[list_price]]-order_items[[#This Row],[discount]])</f>
        <v>250.89000000000001</v>
      </c>
      <c r="H3648" t="str">
        <f>VLOOKUP(I3648, 'categories'!$A$2:$B$1000, 2, FALSE)</f>
        <v>Cruisers Bicycles</v>
      </c>
      <c r="I3648">
        <f>VLOOKUP(C3648, products!$A$2:$D$1000, 4, FALSE)</f>
        <v>3</v>
      </c>
      <c r="J3648" t="str">
        <f>VLOOKUP(D3648, stores!$A$2:$B$1000, 2, FALSE)</f>
        <v>Santa Cruz Bikes</v>
      </c>
      <c r="K3648" t="str">
        <f>VLOOKUP(C:C,products!$A$2:$B$1000,2,)</f>
        <v>Sun Bicycles Revolutions 24 - 2017</v>
      </c>
    </row>
    <row r="3649" spans="1:11" x14ac:dyDescent="0.25">
      <c r="A3649">
        <v>1261</v>
      </c>
      <c r="B3649">
        <v>1</v>
      </c>
      <c r="C3649">
        <v>73</v>
      </c>
      <c r="D3649">
        <v>1</v>
      </c>
      <c r="E3649">
        <v>749.99</v>
      </c>
      <c r="F3649">
        <v>0.2</v>
      </c>
      <c r="G3649">
        <f>(order_items[[#This Row],[quantity]]*order_items[[#This Row],[list_price]]-order_items[[#This Row],[discount]])</f>
        <v>749.79</v>
      </c>
      <c r="H3649" t="str">
        <f>VLOOKUP(I3649, 'categories'!$A$2:$B$1000, 2, FALSE)</f>
        <v>Cruisers Bicycles</v>
      </c>
      <c r="I3649">
        <f>VLOOKUP(C3649, products!$A$2:$D$1000, 4, FALSE)</f>
        <v>3</v>
      </c>
      <c r="J3649" t="str">
        <f>VLOOKUP(D3649, stores!$A$2:$B$1000, 2, FALSE)</f>
        <v>Santa Cruz Bikes</v>
      </c>
      <c r="K3649" t="str">
        <f>VLOOKUP(C:C,products!$A$2:$B$1000,2,)</f>
        <v>Sun Bicycles Brickell Tandem 7 - 2017</v>
      </c>
    </row>
    <row r="3650" spans="1:11" x14ac:dyDescent="0.25">
      <c r="A3650">
        <v>1261</v>
      </c>
      <c r="B3650">
        <v>2</v>
      </c>
      <c r="C3650">
        <v>88</v>
      </c>
      <c r="D3650">
        <v>2</v>
      </c>
      <c r="E3650">
        <v>189.99</v>
      </c>
      <c r="F3650">
        <v>0.2</v>
      </c>
      <c r="G3650">
        <f>(order_items[[#This Row],[quantity]]*order_items[[#This Row],[list_price]]-order_items[[#This Row],[discount]])</f>
        <v>379.78000000000003</v>
      </c>
      <c r="H3650" t="str">
        <f>VLOOKUP(I3650, 'categories'!$A$2:$B$1000, 2, FALSE)</f>
        <v>Children Bicycles</v>
      </c>
      <c r="I3650">
        <f>VLOOKUP(C3650, products!$A$2:$D$1000, 4, FALSE)</f>
        <v>1</v>
      </c>
      <c r="J3650" t="str">
        <f>VLOOKUP(D3650, stores!$A$2:$B$1000, 2, FALSE)</f>
        <v>Baldwin Bikes</v>
      </c>
      <c r="K3650" t="str">
        <f>VLOOKUP(C:C,products!$A$2:$B$1000,2,)</f>
        <v>Trek Precaliber 12 Girls - 2017</v>
      </c>
    </row>
    <row r="3651" spans="1:11" x14ac:dyDescent="0.25">
      <c r="A3651">
        <v>1261</v>
      </c>
      <c r="B3651">
        <v>3</v>
      </c>
      <c r="C3651">
        <v>100</v>
      </c>
      <c r="D3651">
        <v>1</v>
      </c>
      <c r="E3651">
        <v>489.99</v>
      </c>
      <c r="F3651">
        <v>0.05</v>
      </c>
      <c r="G3651">
        <f>(order_items[[#This Row],[quantity]]*order_items[[#This Row],[list_price]]-order_items[[#This Row],[discount]])</f>
        <v>489.94</v>
      </c>
      <c r="H3651" t="str">
        <f>VLOOKUP(I3651, 'categories'!$A$2:$B$1000, 2, FALSE)</f>
        <v>Children Bicycles</v>
      </c>
      <c r="I3651">
        <f>VLOOKUP(C3651, products!$A$2:$D$1000, 4, FALSE)</f>
        <v>1</v>
      </c>
      <c r="J3651" t="str">
        <f>VLOOKUP(D3651, stores!$A$2:$B$1000, 2, FALSE)</f>
        <v>Santa Cruz Bikes</v>
      </c>
      <c r="K3651" t="str">
        <f>VLOOKUP(C:C,products!$A$2:$B$1000,2,)</f>
        <v>Electra Townie 3i EQ (20-inch) - Boys' - 2017</v>
      </c>
    </row>
    <row r="3652" spans="1:11" x14ac:dyDescent="0.25">
      <c r="A3652">
        <v>1261</v>
      </c>
      <c r="B3652">
        <v>4</v>
      </c>
      <c r="C3652">
        <v>42</v>
      </c>
      <c r="D3652">
        <v>1</v>
      </c>
      <c r="E3652">
        <v>2299.9899999999998</v>
      </c>
      <c r="F3652">
        <v>0.1</v>
      </c>
      <c r="G3652">
        <f>(order_items[[#This Row],[quantity]]*order_items[[#This Row],[list_price]]-order_items[[#This Row],[discount]])</f>
        <v>2299.89</v>
      </c>
      <c r="H3652" t="str">
        <f>VLOOKUP(I3652, 'categories'!$A$2:$B$1000, 2, FALSE)</f>
        <v>Mountain Bikes</v>
      </c>
      <c r="I3652">
        <f>VLOOKUP(C3652, products!$A$2:$D$1000, 4, FALSE)</f>
        <v>6</v>
      </c>
      <c r="J3652" t="str">
        <f>VLOOKUP(D3652, stores!$A$2:$B$1000, 2, FALSE)</f>
        <v>Santa Cruz Bikes</v>
      </c>
      <c r="K3652" t="str">
        <f>VLOOKUP(C:C,products!$A$2:$B$1000,2,)</f>
        <v>Trek Fuel EX 5 27.5 Plus - 2017</v>
      </c>
    </row>
    <row r="3653" spans="1:11" x14ac:dyDescent="0.25">
      <c r="A3653">
        <v>1262</v>
      </c>
      <c r="B3653">
        <v>1</v>
      </c>
      <c r="C3653">
        <v>37</v>
      </c>
      <c r="D3653">
        <v>1</v>
      </c>
      <c r="E3653">
        <v>379.99</v>
      </c>
      <c r="F3653">
        <v>7.0000000000000007E-2</v>
      </c>
      <c r="G3653">
        <f>(order_items[[#This Row],[quantity]]*order_items[[#This Row],[list_price]]-order_items[[#This Row],[discount]])</f>
        <v>379.92</v>
      </c>
      <c r="H3653" t="str">
        <f>VLOOKUP(I3653, 'categories'!$A$2:$B$1000, 2, FALSE)</f>
        <v>Mountain Bikes</v>
      </c>
      <c r="I3653">
        <f>VLOOKUP(C3653, products!$A$2:$D$1000, 4, FALSE)</f>
        <v>6</v>
      </c>
      <c r="J3653" t="str">
        <f>VLOOKUP(D3653, stores!$A$2:$B$1000, 2, FALSE)</f>
        <v>Santa Cruz Bikes</v>
      </c>
      <c r="K3653" t="str">
        <f>VLOOKUP(C:C,products!$A$2:$B$1000,2,)</f>
        <v>Haro Flightline One ST - 2017</v>
      </c>
    </row>
    <row r="3654" spans="1:11" x14ac:dyDescent="0.25">
      <c r="A3654">
        <v>1262</v>
      </c>
      <c r="B3654">
        <v>2</v>
      </c>
      <c r="C3654">
        <v>52</v>
      </c>
      <c r="D3654">
        <v>1</v>
      </c>
      <c r="E3654">
        <v>875.99</v>
      </c>
      <c r="F3654">
        <v>0.05</v>
      </c>
      <c r="G3654">
        <f>(order_items[[#This Row],[quantity]]*order_items[[#This Row],[list_price]]-order_items[[#This Row],[discount]])</f>
        <v>875.94</v>
      </c>
      <c r="H3654" t="str">
        <f>VLOOKUP(I3654, 'categories'!$A$2:$B$1000, 2, FALSE)</f>
        <v>Road Bikes</v>
      </c>
      <c r="I3654">
        <f>VLOOKUP(C3654, products!$A$2:$D$1000, 4, FALSE)</f>
        <v>7</v>
      </c>
      <c r="J3654" t="str">
        <f>VLOOKUP(D3654, stores!$A$2:$B$1000, 2, FALSE)</f>
        <v>Santa Cruz Bikes</v>
      </c>
      <c r="K3654" t="str">
        <f>VLOOKUP(C:C,products!$A$2:$B$1000,2,)</f>
        <v>Surly Steamroller - 2017</v>
      </c>
    </row>
    <row r="3655" spans="1:11" x14ac:dyDescent="0.25">
      <c r="A3655">
        <v>1262</v>
      </c>
      <c r="B3655">
        <v>3</v>
      </c>
      <c r="C3655">
        <v>43</v>
      </c>
      <c r="D3655">
        <v>2</v>
      </c>
      <c r="E3655">
        <v>5299.99</v>
      </c>
      <c r="F3655">
        <v>7.0000000000000007E-2</v>
      </c>
      <c r="G3655">
        <f>(order_items[[#This Row],[quantity]]*order_items[[#This Row],[list_price]]-order_items[[#This Row],[discount]])</f>
        <v>10599.91</v>
      </c>
      <c r="H3655" t="str">
        <f>VLOOKUP(I3655, 'categories'!$A$2:$B$1000, 2, FALSE)</f>
        <v>Mountain Bikes</v>
      </c>
      <c r="I3655">
        <f>VLOOKUP(C3655, products!$A$2:$D$1000, 4, FALSE)</f>
        <v>6</v>
      </c>
      <c r="J3655" t="str">
        <f>VLOOKUP(D3655, stores!$A$2:$B$1000, 2, FALSE)</f>
        <v>Baldwin Bikes</v>
      </c>
      <c r="K3655" t="str">
        <f>VLOOKUP(C:C,products!$A$2:$B$1000,2,)</f>
        <v>Trek Fuel EX 9.8 27.5 Plus - 2017</v>
      </c>
    </row>
    <row r="3656" spans="1:11" x14ac:dyDescent="0.25">
      <c r="A3656">
        <v>1262</v>
      </c>
      <c r="B3656">
        <v>4</v>
      </c>
      <c r="C3656">
        <v>77</v>
      </c>
      <c r="D3656">
        <v>1</v>
      </c>
      <c r="E3656">
        <v>799.99</v>
      </c>
      <c r="F3656">
        <v>7.0000000000000007E-2</v>
      </c>
      <c r="G3656">
        <f>(order_items[[#This Row],[quantity]]*order_items[[#This Row],[list_price]]-order_items[[#This Row],[discount]])</f>
        <v>799.92</v>
      </c>
      <c r="H3656" t="str">
        <f>VLOOKUP(I3656, 'categories'!$A$2:$B$1000, 2, FALSE)</f>
        <v>Cruisers Bicycles</v>
      </c>
      <c r="I3656">
        <f>VLOOKUP(C3656, products!$A$2:$D$1000, 4, FALSE)</f>
        <v>3</v>
      </c>
      <c r="J3656" t="str">
        <f>VLOOKUP(D3656, stores!$A$2:$B$1000, 2, FALSE)</f>
        <v>Santa Cruz Bikes</v>
      </c>
      <c r="K3656" t="str">
        <f>VLOOKUP(C:C,products!$A$2:$B$1000,2,)</f>
        <v>Electra Glam Punk 3i Ladies' - 2017</v>
      </c>
    </row>
    <row r="3657" spans="1:11" x14ac:dyDescent="0.25">
      <c r="A3657">
        <v>1263</v>
      </c>
      <c r="B3657">
        <v>1</v>
      </c>
      <c r="C3657">
        <v>45</v>
      </c>
      <c r="D3657">
        <v>1</v>
      </c>
      <c r="E3657">
        <v>869.99</v>
      </c>
      <c r="F3657">
        <v>0.2</v>
      </c>
      <c r="G3657">
        <f>(order_items[[#This Row],[quantity]]*order_items[[#This Row],[list_price]]-order_items[[#This Row],[discount]])</f>
        <v>869.79</v>
      </c>
      <c r="H3657" t="str">
        <f>VLOOKUP(I3657, 'categories'!$A$2:$B$1000, 2, FALSE)</f>
        <v>Mountain Bikes</v>
      </c>
      <c r="I3657">
        <f>VLOOKUP(C3657, products!$A$2:$D$1000, 4, FALSE)</f>
        <v>6</v>
      </c>
      <c r="J3657" t="str">
        <f>VLOOKUP(D3657, stores!$A$2:$B$1000, 2, FALSE)</f>
        <v>Santa Cruz Bikes</v>
      </c>
      <c r="K3657" t="str">
        <f>VLOOKUP(C:C,products!$A$2:$B$1000,2,)</f>
        <v>Haro SR 1.2 - 2017</v>
      </c>
    </row>
    <row r="3658" spans="1:11" x14ac:dyDescent="0.25">
      <c r="A3658">
        <v>1263</v>
      </c>
      <c r="B3658">
        <v>2</v>
      </c>
      <c r="C3658">
        <v>62</v>
      </c>
      <c r="D3658">
        <v>1</v>
      </c>
      <c r="E3658">
        <v>3499.99</v>
      </c>
      <c r="F3658">
        <v>0.05</v>
      </c>
      <c r="G3658">
        <f>(order_items[[#This Row],[quantity]]*order_items[[#This Row],[list_price]]-order_items[[#This Row],[discount]])</f>
        <v>3499.9399999999996</v>
      </c>
      <c r="H3658" t="str">
        <f>VLOOKUP(I3658, 'categories'!$A$2:$B$1000, 2, FALSE)</f>
        <v>Cyclocross Bicycles</v>
      </c>
      <c r="I3658">
        <f>VLOOKUP(C3658, products!$A$2:$D$1000, 4, FALSE)</f>
        <v>4</v>
      </c>
      <c r="J3658" t="str">
        <f>VLOOKUP(D3658, stores!$A$2:$B$1000, 2, FALSE)</f>
        <v>Santa Cruz Bikes</v>
      </c>
      <c r="K3658" t="str">
        <f>VLOOKUP(C:C,products!$A$2:$B$1000,2,)</f>
        <v>Trek Boone 7 - 2017</v>
      </c>
    </row>
    <row r="3659" spans="1:11" x14ac:dyDescent="0.25">
      <c r="A3659">
        <v>1263</v>
      </c>
      <c r="B3659">
        <v>3</v>
      </c>
      <c r="C3659">
        <v>19</v>
      </c>
      <c r="D3659">
        <v>2</v>
      </c>
      <c r="E3659">
        <v>449</v>
      </c>
      <c r="F3659">
        <v>0.1</v>
      </c>
      <c r="G3659">
        <f>(order_items[[#This Row],[quantity]]*order_items[[#This Row],[list_price]]-order_items[[#This Row],[discount]])</f>
        <v>897.9</v>
      </c>
      <c r="H3659" t="str">
        <f>VLOOKUP(I3659, 'categories'!$A$2:$B$1000, 2, FALSE)</f>
        <v>Cruisers Bicycles</v>
      </c>
      <c r="I3659">
        <f>VLOOKUP(C3659, products!$A$2:$D$1000, 4, FALSE)</f>
        <v>3</v>
      </c>
      <c r="J3659" t="str">
        <f>VLOOKUP(D3659, stores!$A$2:$B$1000, 2, FALSE)</f>
        <v>Baldwin Bikes</v>
      </c>
      <c r="K3659" t="str">
        <f>VLOOKUP(C:C,products!$A$2:$B$1000,2,)</f>
        <v>Pure Cycles William 3-Speed - 2016</v>
      </c>
    </row>
    <row r="3660" spans="1:11" x14ac:dyDescent="0.25">
      <c r="A3660">
        <v>1264</v>
      </c>
      <c r="B3660">
        <v>1</v>
      </c>
      <c r="C3660">
        <v>101</v>
      </c>
      <c r="D3660">
        <v>1</v>
      </c>
      <c r="E3660">
        <v>339.99</v>
      </c>
      <c r="F3660">
        <v>7.0000000000000007E-2</v>
      </c>
      <c r="G3660">
        <f>(order_items[[#This Row],[quantity]]*order_items[[#This Row],[list_price]]-order_items[[#This Row],[discount]])</f>
        <v>339.92</v>
      </c>
      <c r="H3660" t="str">
        <f>VLOOKUP(I3660, 'categories'!$A$2:$B$1000, 2, FALSE)</f>
        <v>Children Bicycles</v>
      </c>
      <c r="I3660">
        <f>VLOOKUP(C3660, products!$A$2:$D$1000, 4, FALSE)</f>
        <v>1</v>
      </c>
      <c r="J3660" t="str">
        <f>VLOOKUP(D3660, stores!$A$2:$B$1000, 2, FALSE)</f>
        <v>Santa Cruz Bikes</v>
      </c>
      <c r="K3660" t="str">
        <f>VLOOKUP(C:C,products!$A$2:$B$1000,2,)</f>
        <v>Electra Townie 7D (20-inch) - Boys' - 2017</v>
      </c>
    </row>
    <row r="3661" spans="1:11" x14ac:dyDescent="0.25">
      <c r="A3661">
        <v>1264</v>
      </c>
      <c r="B3661">
        <v>2</v>
      </c>
      <c r="C3661">
        <v>77</v>
      </c>
      <c r="D3661">
        <v>2</v>
      </c>
      <c r="E3661">
        <v>799.99</v>
      </c>
      <c r="F3661">
        <v>7.0000000000000007E-2</v>
      </c>
      <c r="G3661">
        <f>(order_items[[#This Row],[quantity]]*order_items[[#This Row],[list_price]]-order_items[[#This Row],[discount]])</f>
        <v>1599.91</v>
      </c>
      <c r="H3661" t="str">
        <f>VLOOKUP(I3661, 'categories'!$A$2:$B$1000, 2, FALSE)</f>
        <v>Cruisers Bicycles</v>
      </c>
      <c r="I3661">
        <f>VLOOKUP(C3661, products!$A$2:$D$1000, 4, FALSE)</f>
        <v>3</v>
      </c>
      <c r="J3661" t="str">
        <f>VLOOKUP(D3661, stores!$A$2:$B$1000, 2, FALSE)</f>
        <v>Baldwin Bikes</v>
      </c>
      <c r="K3661" t="str">
        <f>VLOOKUP(C:C,products!$A$2:$B$1000,2,)</f>
        <v>Electra Glam Punk 3i Ladies' - 2017</v>
      </c>
    </row>
    <row r="3662" spans="1:11" x14ac:dyDescent="0.25">
      <c r="A3662">
        <v>1264</v>
      </c>
      <c r="B3662">
        <v>3</v>
      </c>
      <c r="C3662">
        <v>29</v>
      </c>
      <c r="D3662">
        <v>2</v>
      </c>
      <c r="E3662">
        <v>999.99</v>
      </c>
      <c r="F3662">
        <v>0.2</v>
      </c>
      <c r="G3662">
        <f>(order_items[[#This Row],[quantity]]*order_items[[#This Row],[list_price]]-order_items[[#This Row],[discount]])</f>
        <v>1999.78</v>
      </c>
      <c r="H3662" t="str">
        <f>VLOOKUP(I3662, 'categories'!$A$2:$B$1000, 2, FALSE)</f>
        <v>Mountain Bikes</v>
      </c>
      <c r="I3662">
        <f>VLOOKUP(C3662, products!$A$2:$D$1000, 4, FALSE)</f>
        <v>6</v>
      </c>
      <c r="J3662" t="str">
        <f>VLOOKUP(D3662, stores!$A$2:$B$1000, 2, FALSE)</f>
        <v>Baldwin Bikes</v>
      </c>
      <c r="K3662" t="str">
        <f>VLOOKUP(C:C,products!$A$2:$B$1000,2,)</f>
        <v>Trek X-Caliber 8 - 2017</v>
      </c>
    </row>
    <row r="3663" spans="1:11" x14ac:dyDescent="0.25">
      <c r="A3663">
        <v>1264</v>
      </c>
      <c r="B3663">
        <v>4</v>
      </c>
      <c r="C3663">
        <v>52</v>
      </c>
      <c r="D3663">
        <v>1</v>
      </c>
      <c r="E3663">
        <v>875.99</v>
      </c>
      <c r="F3663">
        <v>0.05</v>
      </c>
      <c r="G3663">
        <f>(order_items[[#This Row],[quantity]]*order_items[[#This Row],[list_price]]-order_items[[#This Row],[discount]])</f>
        <v>875.94</v>
      </c>
      <c r="H3663" t="str">
        <f>VLOOKUP(I3663, 'categories'!$A$2:$B$1000, 2, FALSE)</f>
        <v>Road Bikes</v>
      </c>
      <c r="I3663">
        <f>VLOOKUP(C3663, products!$A$2:$D$1000, 4, FALSE)</f>
        <v>7</v>
      </c>
      <c r="J3663" t="str">
        <f>VLOOKUP(D3663, stores!$A$2:$B$1000, 2, FALSE)</f>
        <v>Santa Cruz Bikes</v>
      </c>
      <c r="K3663" t="str">
        <f>VLOOKUP(C:C,products!$A$2:$B$1000,2,)</f>
        <v>Surly Steamroller - 2017</v>
      </c>
    </row>
    <row r="3664" spans="1:11" x14ac:dyDescent="0.25">
      <c r="A3664">
        <v>1265</v>
      </c>
      <c r="B3664">
        <v>1</v>
      </c>
      <c r="C3664">
        <v>41</v>
      </c>
      <c r="D3664">
        <v>2</v>
      </c>
      <c r="E3664">
        <v>1469.99</v>
      </c>
      <c r="F3664">
        <v>0.1</v>
      </c>
      <c r="G3664">
        <f>(order_items[[#This Row],[quantity]]*order_items[[#This Row],[list_price]]-order_items[[#This Row],[discount]])</f>
        <v>2939.88</v>
      </c>
      <c r="H3664" t="str">
        <f>VLOOKUP(I3664, 'categories'!$A$2:$B$1000, 2, FALSE)</f>
        <v>Mountain Bikes</v>
      </c>
      <c r="I3664">
        <f>VLOOKUP(C3664, products!$A$2:$D$1000, 4, FALSE)</f>
        <v>6</v>
      </c>
      <c r="J3664" t="str">
        <f>VLOOKUP(D3664, stores!$A$2:$B$1000, 2, FALSE)</f>
        <v>Baldwin Bikes</v>
      </c>
      <c r="K3664" t="str">
        <f>VLOOKUP(C:C,products!$A$2:$B$1000,2,)</f>
        <v>Haro Shift R3 - 2017</v>
      </c>
    </row>
    <row r="3665" spans="1:11" x14ac:dyDescent="0.25">
      <c r="A3665">
        <v>1265</v>
      </c>
      <c r="B3665">
        <v>2</v>
      </c>
      <c r="C3665">
        <v>72</v>
      </c>
      <c r="D3665">
        <v>2</v>
      </c>
      <c r="E3665">
        <v>619.99</v>
      </c>
      <c r="F3665">
        <v>7.0000000000000007E-2</v>
      </c>
      <c r="G3665">
        <f>(order_items[[#This Row],[quantity]]*order_items[[#This Row],[list_price]]-order_items[[#This Row],[discount]])</f>
        <v>1239.9100000000001</v>
      </c>
      <c r="H3665" t="str">
        <f>VLOOKUP(I3665, 'categories'!$A$2:$B$1000, 2, FALSE)</f>
        <v>Cruisers Bicycles</v>
      </c>
      <c r="I3665">
        <f>VLOOKUP(C3665, products!$A$2:$D$1000, 4, FALSE)</f>
        <v>3</v>
      </c>
      <c r="J3665" t="str">
        <f>VLOOKUP(D3665, stores!$A$2:$B$1000, 2, FALSE)</f>
        <v>Baldwin Bikes</v>
      </c>
      <c r="K3665" t="str">
        <f>VLOOKUP(C:C,products!$A$2:$B$1000,2,)</f>
        <v>Sun Bicycles Biscayne Tandem 7 - 2017</v>
      </c>
    </row>
    <row r="3666" spans="1:11" x14ac:dyDescent="0.25">
      <c r="A3666">
        <v>1266</v>
      </c>
      <c r="B3666">
        <v>1</v>
      </c>
      <c r="C3666">
        <v>90</v>
      </c>
      <c r="D3666">
        <v>1</v>
      </c>
      <c r="E3666">
        <v>209.99</v>
      </c>
      <c r="F3666">
        <v>0.2</v>
      </c>
      <c r="G3666">
        <f>(order_items[[#This Row],[quantity]]*order_items[[#This Row],[list_price]]-order_items[[#This Row],[discount]])</f>
        <v>209.79000000000002</v>
      </c>
      <c r="H3666" t="str">
        <f>VLOOKUP(I3666, 'categories'!$A$2:$B$1000, 2, FALSE)</f>
        <v>Children Bicycles</v>
      </c>
      <c r="I3666">
        <f>VLOOKUP(C3666, products!$A$2:$D$1000, 4, FALSE)</f>
        <v>1</v>
      </c>
      <c r="J3666" t="str">
        <f>VLOOKUP(D3666, stores!$A$2:$B$1000, 2, FALSE)</f>
        <v>Santa Cruz Bikes</v>
      </c>
      <c r="K3666" t="str">
        <f>VLOOKUP(C:C,products!$A$2:$B$1000,2,)</f>
        <v>Trek Precaliber 16 Girls - 2017</v>
      </c>
    </row>
    <row r="3667" spans="1:11" x14ac:dyDescent="0.25">
      <c r="A3667">
        <v>1266</v>
      </c>
      <c r="B3667">
        <v>2</v>
      </c>
      <c r="C3667">
        <v>48</v>
      </c>
      <c r="D3667">
        <v>1</v>
      </c>
      <c r="E3667">
        <v>1499.99</v>
      </c>
      <c r="F3667">
        <v>0.2</v>
      </c>
      <c r="G3667">
        <f>(order_items[[#This Row],[quantity]]*order_items[[#This Row],[list_price]]-order_items[[#This Row],[discount]])</f>
        <v>1499.79</v>
      </c>
      <c r="H3667" t="str">
        <f>VLOOKUP(I3667, 'categories'!$A$2:$B$1000, 2, FALSE)</f>
        <v>Road Bikes</v>
      </c>
      <c r="I3667">
        <f>VLOOKUP(C3667, products!$A$2:$D$1000, 4, FALSE)</f>
        <v>7</v>
      </c>
      <c r="J3667" t="str">
        <f>VLOOKUP(D3667, stores!$A$2:$B$1000, 2, FALSE)</f>
        <v>Santa Cruz Bikes</v>
      </c>
      <c r="K3667" t="str">
        <f>VLOOKUP(C:C,products!$A$2:$B$1000,2,)</f>
        <v>Trek Emonda S 4 - 2017</v>
      </c>
    </row>
    <row r="3668" spans="1:11" x14ac:dyDescent="0.25">
      <c r="A3668">
        <v>1267</v>
      </c>
      <c r="B3668">
        <v>1</v>
      </c>
      <c r="C3668">
        <v>45</v>
      </c>
      <c r="D3668">
        <v>1</v>
      </c>
      <c r="E3668">
        <v>869.99</v>
      </c>
      <c r="F3668">
        <v>0.1</v>
      </c>
      <c r="G3668">
        <f>(order_items[[#This Row],[quantity]]*order_items[[#This Row],[list_price]]-order_items[[#This Row],[discount]])</f>
        <v>869.89</v>
      </c>
      <c r="H3668" t="str">
        <f>VLOOKUP(I3668, 'categories'!$A$2:$B$1000, 2, FALSE)</f>
        <v>Mountain Bikes</v>
      </c>
      <c r="I3668">
        <f>VLOOKUP(C3668, products!$A$2:$D$1000, 4, FALSE)</f>
        <v>6</v>
      </c>
      <c r="J3668" t="str">
        <f>VLOOKUP(D3668, stores!$A$2:$B$1000, 2, FALSE)</f>
        <v>Santa Cruz Bikes</v>
      </c>
      <c r="K3668" t="str">
        <f>VLOOKUP(C:C,products!$A$2:$B$1000,2,)</f>
        <v>Haro SR 1.2 - 2017</v>
      </c>
    </row>
    <row r="3669" spans="1:11" x14ac:dyDescent="0.25">
      <c r="A3669">
        <v>1267</v>
      </c>
      <c r="B3669">
        <v>2</v>
      </c>
      <c r="C3669">
        <v>27</v>
      </c>
      <c r="D3669">
        <v>1</v>
      </c>
      <c r="E3669">
        <v>999.99</v>
      </c>
      <c r="F3669">
        <v>7.0000000000000007E-2</v>
      </c>
      <c r="G3669">
        <f>(order_items[[#This Row],[quantity]]*order_items[[#This Row],[list_price]]-order_items[[#This Row],[discount]])</f>
        <v>999.92</v>
      </c>
      <c r="H3669" t="str">
        <f>VLOOKUP(I3669, 'categories'!$A$2:$B$1000, 2, FALSE)</f>
        <v>Mountain Bikes</v>
      </c>
      <c r="I3669">
        <f>VLOOKUP(C3669, products!$A$2:$D$1000, 4, FALSE)</f>
        <v>6</v>
      </c>
      <c r="J3669" t="str">
        <f>VLOOKUP(D3669, stores!$A$2:$B$1000, 2, FALSE)</f>
        <v>Santa Cruz Bikes</v>
      </c>
      <c r="K3669" t="str">
        <f>VLOOKUP(C:C,products!$A$2:$B$1000,2,)</f>
        <v>Surly Big Dummy Frameset - 2017</v>
      </c>
    </row>
    <row r="3670" spans="1:11" x14ac:dyDescent="0.25">
      <c r="A3670">
        <v>1267</v>
      </c>
      <c r="B3670">
        <v>3</v>
      </c>
      <c r="C3670">
        <v>108</v>
      </c>
      <c r="D3670">
        <v>1</v>
      </c>
      <c r="E3670">
        <v>449.99</v>
      </c>
      <c r="F3670">
        <v>0.2</v>
      </c>
      <c r="G3670">
        <f>(order_items[[#This Row],[quantity]]*order_items[[#This Row],[list_price]]-order_items[[#This Row],[discount]])</f>
        <v>449.79</v>
      </c>
      <c r="H3670" t="str">
        <f>VLOOKUP(I3670, 'categories'!$A$2:$B$1000, 2, FALSE)</f>
        <v>Comfort Bicycles</v>
      </c>
      <c r="I3670">
        <f>VLOOKUP(C3670, products!$A$2:$D$1000, 4, FALSE)</f>
        <v>2</v>
      </c>
      <c r="J3670" t="str">
        <f>VLOOKUP(D3670, stores!$A$2:$B$1000, 2, FALSE)</f>
        <v>Santa Cruz Bikes</v>
      </c>
      <c r="K3670" t="str">
        <f>VLOOKUP(C:C,products!$A$2:$B$1000,2,)</f>
        <v>Sun Bicycles Cruz 3 - Women's - 2017</v>
      </c>
    </row>
    <row r="3671" spans="1:11" x14ac:dyDescent="0.25">
      <c r="A3671">
        <v>1267</v>
      </c>
      <c r="B3671">
        <v>4</v>
      </c>
      <c r="C3671">
        <v>95</v>
      </c>
      <c r="D3671">
        <v>1</v>
      </c>
      <c r="E3671">
        <v>299.99</v>
      </c>
      <c r="F3671">
        <v>0.05</v>
      </c>
      <c r="G3671">
        <f>(order_items[[#This Row],[quantity]]*order_items[[#This Row],[list_price]]-order_items[[#This Row],[discount]])</f>
        <v>299.94</v>
      </c>
      <c r="H3671" t="str">
        <f>VLOOKUP(I3671, 'categories'!$A$2:$B$1000, 2, FALSE)</f>
        <v>Children Bicycles</v>
      </c>
      <c r="I3671">
        <f>VLOOKUP(C3671, products!$A$2:$D$1000, 4, FALSE)</f>
        <v>1</v>
      </c>
      <c r="J3671" t="str">
        <f>VLOOKUP(D3671, stores!$A$2:$B$1000, 2, FALSE)</f>
        <v>Santa Cruz Bikes</v>
      </c>
      <c r="K3671" t="str">
        <f>VLOOKUP(C:C,products!$A$2:$B$1000,2,)</f>
        <v>Electra Girl's Hawaii 1 16" - 2017</v>
      </c>
    </row>
    <row r="3672" spans="1:11" x14ac:dyDescent="0.25">
      <c r="A3672">
        <v>1268</v>
      </c>
      <c r="B3672">
        <v>1</v>
      </c>
      <c r="C3672">
        <v>68</v>
      </c>
      <c r="D3672">
        <v>2</v>
      </c>
      <c r="E3672">
        <v>449.99</v>
      </c>
      <c r="F3672">
        <v>7.0000000000000007E-2</v>
      </c>
      <c r="G3672">
        <f>(order_items[[#This Row],[quantity]]*order_items[[#This Row],[list_price]]-order_items[[#This Row],[discount]])</f>
        <v>899.91</v>
      </c>
      <c r="H3672" t="str">
        <f>VLOOKUP(I3672, 'categories'!$A$2:$B$1000, 2, FALSE)</f>
        <v>Cruisers Bicycles</v>
      </c>
      <c r="I3672">
        <f>VLOOKUP(C3672, products!$A$2:$D$1000, 4, FALSE)</f>
        <v>3</v>
      </c>
      <c r="J3672" t="str">
        <f>VLOOKUP(D3672, stores!$A$2:$B$1000, 2, FALSE)</f>
        <v>Baldwin Bikes</v>
      </c>
      <c r="K3672" t="str">
        <f>VLOOKUP(C:C,products!$A$2:$B$1000,2,)</f>
        <v>Sun Bicycles Cruz 3 - 2017</v>
      </c>
    </row>
    <row r="3673" spans="1:11" x14ac:dyDescent="0.25">
      <c r="A3673">
        <v>1268</v>
      </c>
      <c r="B3673">
        <v>2</v>
      </c>
      <c r="C3673">
        <v>87</v>
      </c>
      <c r="D3673">
        <v>2</v>
      </c>
      <c r="E3673">
        <v>189.99</v>
      </c>
      <c r="F3673">
        <v>7.0000000000000007E-2</v>
      </c>
      <c r="G3673">
        <f>(order_items[[#This Row],[quantity]]*order_items[[#This Row],[list_price]]-order_items[[#This Row],[discount]])</f>
        <v>379.91</v>
      </c>
      <c r="H3673" t="str">
        <f>VLOOKUP(I3673, 'categories'!$A$2:$B$1000, 2, FALSE)</f>
        <v>Children Bicycles</v>
      </c>
      <c r="I3673">
        <f>VLOOKUP(C3673, products!$A$2:$D$1000, 4, FALSE)</f>
        <v>1</v>
      </c>
      <c r="J3673" t="str">
        <f>VLOOKUP(D3673, stores!$A$2:$B$1000, 2, FALSE)</f>
        <v>Baldwin Bikes</v>
      </c>
      <c r="K3673" t="str">
        <f>VLOOKUP(C:C,products!$A$2:$B$1000,2,)</f>
        <v>Trek Precaliber 12 Boys - 2017</v>
      </c>
    </row>
    <row r="3674" spans="1:11" x14ac:dyDescent="0.25">
      <c r="A3674">
        <v>1268</v>
      </c>
      <c r="B3674">
        <v>3</v>
      </c>
      <c r="C3674">
        <v>59</v>
      </c>
      <c r="D3674">
        <v>2</v>
      </c>
      <c r="E3674">
        <v>2599.9899999999998</v>
      </c>
      <c r="F3674">
        <v>0.2</v>
      </c>
      <c r="G3674">
        <f>(order_items[[#This Row],[quantity]]*order_items[[#This Row],[list_price]]-order_items[[#This Row],[discount]])</f>
        <v>5199.78</v>
      </c>
      <c r="H3674" t="str">
        <f>VLOOKUP(I3674, 'categories'!$A$2:$B$1000, 2, FALSE)</f>
        <v>Road Bikes</v>
      </c>
      <c r="I3674">
        <f>VLOOKUP(C3674, products!$A$2:$D$1000, 4, FALSE)</f>
        <v>7</v>
      </c>
      <c r="J3674" t="str">
        <f>VLOOKUP(D3674, stores!$A$2:$B$1000, 2, FALSE)</f>
        <v>Baldwin Bikes</v>
      </c>
      <c r="K3674" t="str">
        <f>VLOOKUP(C:C,products!$A$2:$B$1000,2,)</f>
        <v>Trek Domane S 5 Disc - 2017</v>
      </c>
    </row>
    <row r="3675" spans="1:11" x14ac:dyDescent="0.25">
      <c r="A3675">
        <v>1268</v>
      </c>
      <c r="B3675">
        <v>4</v>
      </c>
      <c r="C3675">
        <v>100</v>
      </c>
      <c r="D3675">
        <v>1</v>
      </c>
      <c r="E3675">
        <v>489.99</v>
      </c>
      <c r="F3675">
        <v>7.0000000000000007E-2</v>
      </c>
      <c r="G3675">
        <f>(order_items[[#This Row],[quantity]]*order_items[[#This Row],[list_price]]-order_items[[#This Row],[discount]])</f>
        <v>489.92</v>
      </c>
      <c r="H3675" t="str">
        <f>VLOOKUP(I3675, 'categories'!$A$2:$B$1000, 2, FALSE)</f>
        <v>Children Bicycles</v>
      </c>
      <c r="I3675">
        <f>VLOOKUP(C3675, products!$A$2:$D$1000, 4, FALSE)</f>
        <v>1</v>
      </c>
      <c r="J3675" t="str">
        <f>VLOOKUP(D3675, stores!$A$2:$B$1000, 2, FALSE)</f>
        <v>Santa Cruz Bikes</v>
      </c>
      <c r="K3675" t="str">
        <f>VLOOKUP(C:C,products!$A$2:$B$1000,2,)</f>
        <v>Electra Townie 3i EQ (20-inch) - Boys' - 2017</v>
      </c>
    </row>
    <row r="3676" spans="1:11" x14ac:dyDescent="0.25">
      <c r="A3676">
        <v>1269</v>
      </c>
      <c r="B3676">
        <v>1</v>
      </c>
      <c r="C3676">
        <v>4</v>
      </c>
      <c r="D3676">
        <v>2</v>
      </c>
      <c r="E3676">
        <v>2899.99</v>
      </c>
      <c r="F3676">
        <v>0.2</v>
      </c>
      <c r="G3676">
        <f>(order_items[[#This Row],[quantity]]*order_items[[#This Row],[list_price]]-order_items[[#This Row],[discount]])</f>
        <v>5799.78</v>
      </c>
      <c r="H3676" t="str">
        <f>VLOOKUP(I3676, 'categories'!$A$2:$B$1000, 2, FALSE)</f>
        <v>Mountain Bikes</v>
      </c>
      <c r="I3676">
        <f>VLOOKUP(C3676, products!$A$2:$D$1000, 4, FALSE)</f>
        <v>6</v>
      </c>
      <c r="J3676" t="str">
        <f>VLOOKUP(D3676, stores!$A$2:$B$1000, 2, FALSE)</f>
        <v>Baldwin Bikes</v>
      </c>
      <c r="K3676" t="str">
        <f>VLOOKUP(C:C,products!$A$2:$B$1000,2,)</f>
        <v>Trek Fuel EX 8 29 - 2016</v>
      </c>
    </row>
    <row r="3677" spans="1:11" x14ac:dyDescent="0.25">
      <c r="A3677">
        <v>1269</v>
      </c>
      <c r="B3677">
        <v>2</v>
      </c>
      <c r="C3677">
        <v>7</v>
      </c>
      <c r="D3677">
        <v>1</v>
      </c>
      <c r="E3677">
        <v>3999.99</v>
      </c>
      <c r="F3677">
        <v>0.2</v>
      </c>
      <c r="G3677">
        <f>(order_items[[#This Row],[quantity]]*order_items[[#This Row],[list_price]]-order_items[[#This Row],[discount]])</f>
        <v>3999.79</v>
      </c>
      <c r="H3677" t="str">
        <f>VLOOKUP(I3677, 'categories'!$A$2:$B$1000, 2, FALSE)</f>
        <v>Mountain Bikes</v>
      </c>
      <c r="I3677">
        <f>VLOOKUP(C3677, products!$A$2:$D$1000, 4, FALSE)</f>
        <v>6</v>
      </c>
      <c r="J3677" t="str">
        <f>VLOOKUP(D3677, stores!$A$2:$B$1000, 2, FALSE)</f>
        <v>Santa Cruz Bikes</v>
      </c>
      <c r="K3677" t="str">
        <f>VLOOKUP(C:C,products!$A$2:$B$1000,2,)</f>
        <v>Trek Slash 8 27.5 - 2016</v>
      </c>
    </row>
    <row r="3678" spans="1:11" x14ac:dyDescent="0.25">
      <c r="A3678">
        <v>1269</v>
      </c>
      <c r="B3678">
        <v>3</v>
      </c>
      <c r="C3678">
        <v>111</v>
      </c>
      <c r="D3678">
        <v>1</v>
      </c>
      <c r="E3678">
        <v>470.99</v>
      </c>
      <c r="F3678">
        <v>0.1</v>
      </c>
      <c r="G3678">
        <f>(order_items[[#This Row],[quantity]]*order_items[[#This Row],[list_price]]-order_items[[#This Row],[discount]])</f>
        <v>470.89</v>
      </c>
      <c r="H3678" t="str">
        <f>VLOOKUP(I3678, 'categories'!$A$2:$B$1000, 2, FALSE)</f>
        <v>Comfort Bicycles</v>
      </c>
      <c r="I3678">
        <f>VLOOKUP(C3678, products!$A$2:$D$1000, 4, FALSE)</f>
        <v>2</v>
      </c>
      <c r="J3678" t="str">
        <f>VLOOKUP(D3678, stores!$A$2:$B$1000, 2, FALSE)</f>
        <v>Santa Cruz Bikes</v>
      </c>
      <c r="K3678" t="str">
        <f>VLOOKUP(C:C,products!$A$2:$B$1000,2,)</f>
        <v>Sun Bicycles Drifter 7 - Women's - 2017</v>
      </c>
    </row>
    <row r="3679" spans="1:11" x14ac:dyDescent="0.25">
      <c r="A3679">
        <v>1270</v>
      </c>
      <c r="B3679">
        <v>1</v>
      </c>
      <c r="C3679">
        <v>54</v>
      </c>
      <c r="D3679">
        <v>1</v>
      </c>
      <c r="E3679">
        <v>3199.99</v>
      </c>
      <c r="F3679">
        <v>0.2</v>
      </c>
      <c r="G3679">
        <f>(order_items[[#This Row],[quantity]]*order_items[[#This Row],[list_price]]-order_items[[#This Row],[discount]])</f>
        <v>3199.79</v>
      </c>
      <c r="H3679" t="str">
        <f>VLOOKUP(I3679, 'categories'!$A$2:$B$1000, 2, FALSE)</f>
        <v>Road Bikes</v>
      </c>
      <c r="I3679">
        <f>VLOOKUP(C3679, products!$A$2:$D$1000, 4, FALSE)</f>
        <v>7</v>
      </c>
      <c r="J3679" t="str">
        <f>VLOOKUP(D3679, stores!$A$2:$B$1000, 2, FALSE)</f>
        <v>Santa Cruz Bikes</v>
      </c>
      <c r="K3679" t="str">
        <f>VLOOKUP(C:C,products!$A$2:$B$1000,2,)</f>
        <v>Trek Domane SL Disc Frameset - 2017</v>
      </c>
    </row>
    <row r="3680" spans="1:11" x14ac:dyDescent="0.25">
      <c r="A3680">
        <v>1271</v>
      </c>
      <c r="B3680">
        <v>1</v>
      </c>
      <c r="C3680">
        <v>25</v>
      </c>
      <c r="D3680">
        <v>2</v>
      </c>
      <c r="E3680">
        <v>499.99</v>
      </c>
      <c r="F3680">
        <v>0.1</v>
      </c>
      <c r="G3680">
        <f>(order_items[[#This Row],[quantity]]*order_items[[#This Row],[list_price]]-order_items[[#This Row],[discount]])</f>
        <v>999.88</v>
      </c>
      <c r="H3680" t="str">
        <f>VLOOKUP(I3680, 'categories'!$A$2:$B$1000, 2, FALSE)</f>
        <v>Comfort Bicycles</v>
      </c>
      <c r="I3680">
        <f>VLOOKUP(C3680, products!$A$2:$D$1000, 4, FALSE)</f>
        <v>2</v>
      </c>
      <c r="J3680" t="str">
        <f>VLOOKUP(D3680, stores!$A$2:$B$1000, 2, FALSE)</f>
        <v>Baldwin Bikes</v>
      </c>
      <c r="K3680" t="str">
        <f>VLOOKUP(C:C,products!$A$2:$B$1000,2,)</f>
        <v>Electra Townie Original 7D - 2015/2016</v>
      </c>
    </row>
    <row r="3681" spans="1:11" x14ac:dyDescent="0.25">
      <c r="A3681">
        <v>1271</v>
      </c>
      <c r="B3681">
        <v>2</v>
      </c>
      <c r="C3681">
        <v>50</v>
      </c>
      <c r="D3681">
        <v>2</v>
      </c>
      <c r="E3681">
        <v>5999.99</v>
      </c>
      <c r="F3681">
        <v>7.0000000000000007E-2</v>
      </c>
      <c r="G3681">
        <f>(order_items[[#This Row],[quantity]]*order_items[[#This Row],[list_price]]-order_items[[#This Row],[discount]])</f>
        <v>11999.91</v>
      </c>
      <c r="H3681" t="str">
        <f>VLOOKUP(I3681, 'categories'!$A$2:$B$1000, 2, FALSE)</f>
        <v>Road Bikes</v>
      </c>
      <c r="I3681">
        <f>VLOOKUP(C3681, products!$A$2:$D$1000, 4, FALSE)</f>
        <v>7</v>
      </c>
      <c r="J3681" t="str">
        <f>VLOOKUP(D3681, stores!$A$2:$B$1000, 2, FALSE)</f>
        <v>Baldwin Bikes</v>
      </c>
      <c r="K3681" t="str">
        <f>VLOOKUP(C:C,products!$A$2:$B$1000,2,)</f>
        <v>Trek Silque SLR 7 Women's - 2017</v>
      </c>
    </row>
    <row r="3682" spans="1:11" x14ac:dyDescent="0.25">
      <c r="A3682">
        <v>1271</v>
      </c>
      <c r="B3682">
        <v>3</v>
      </c>
      <c r="C3682">
        <v>87</v>
      </c>
      <c r="D3682">
        <v>2</v>
      </c>
      <c r="E3682">
        <v>189.99</v>
      </c>
      <c r="F3682">
        <v>7.0000000000000007E-2</v>
      </c>
      <c r="G3682">
        <f>(order_items[[#This Row],[quantity]]*order_items[[#This Row],[list_price]]-order_items[[#This Row],[discount]])</f>
        <v>379.91</v>
      </c>
      <c r="H3682" t="str">
        <f>VLOOKUP(I3682, 'categories'!$A$2:$B$1000, 2, FALSE)</f>
        <v>Children Bicycles</v>
      </c>
      <c r="I3682">
        <f>VLOOKUP(C3682, products!$A$2:$D$1000, 4, FALSE)</f>
        <v>1</v>
      </c>
      <c r="J3682" t="str">
        <f>VLOOKUP(D3682, stores!$A$2:$B$1000, 2, FALSE)</f>
        <v>Baldwin Bikes</v>
      </c>
      <c r="K3682" t="str">
        <f>VLOOKUP(C:C,products!$A$2:$B$1000,2,)</f>
        <v>Trek Precaliber 12 Boys - 2017</v>
      </c>
    </row>
    <row r="3683" spans="1:11" x14ac:dyDescent="0.25">
      <c r="A3683">
        <v>1271</v>
      </c>
      <c r="B3683">
        <v>4</v>
      </c>
      <c r="C3683">
        <v>32</v>
      </c>
      <c r="D3683">
        <v>2</v>
      </c>
      <c r="E3683">
        <v>469.99</v>
      </c>
      <c r="F3683">
        <v>7.0000000000000007E-2</v>
      </c>
      <c r="G3683">
        <f>(order_items[[#This Row],[quantity]]*order_items[[#This Row],[list_price]]-order_items[[#This Row],[discount]])</f>
        <v>939.91</v>
      </c>
      <c r="H3683" t="str">
        <f>VLOOKUP(I3683, 'categories'!$A$2:$B$1000, 2, FALSE)</f>
        <v>Mountain Bikes</v>
      </c>
      <c r="I3683">
        <f>VLOOKUP(C3683, products!$A$2:$D$1000, 4, FALSE)</f>
        <v>6</v>
      </c>
      <c r="J3683" t="str">
        <f>VLOOKUP(D3683, stores!$A$2:$B$1000, 2, FALSE)</f>
        <v>Baldwin Bikes</v>
      </c>
      <c r="K3683" t="str">
        <f>VLOOKUP(C:C,products!$A$2:$B$1000,2,)</f>
        <v>Trek Farley Alloy Frameset - 2017</v>
      </c>
    </row>
    <row r="3684" spans="1:11" x14ac:dyDescent="0.25">
      <c r="A3684">
        <v>1272</v>
      </c>
      <c r="B3684">
        <v>1</v>
      </c>
      <c r="C3684">
        <v>16</v>
      </c>
      <c r="D3684">
        <v>2</v>
      </c>
      <c r="E3684">
        <v>599.99</v>
      </c>
      <c r="F3684">
        <v>0.2</v>
      </c>
      <c r="G3684">
        <f>(order_items[[#This Row],[quantity]]*order_items[[#This Row],[list_price]]-order_items[[#This Row],[discount]])</f>
        <v>1199.78</v>
      </c>
      <c r="H3684" t="str">
        <f>VLOOKUP(I3684, 'categories'!$A$2:$B$1000, 2, FALSE)</f>
        <v>Cruisers Bicycles</v>
      </c>
      <c r="I3684">
        <f>VLOOKUP(C3684, products!$A$2:$D$1000, 4, FALSE)</f>
        <v>3</v>
      </c>
      <c r="J3684" t="str">
        <f>VLOOKUP(D3684, stores!$A$2:$B$1000, 2, FALSE)</f>
        <v>Baldwin Bikes</v>
      </c>
      <c r="K3684" t="str">
        <f>VLOOKUP(C:C,products!$A$2:$B$1000,2,)</f>
        <v>Electra Townie Original 7D EQ - 2016</v>
      </c>
    </row>
    <row r="3685" spans="1:11" x14ac:dyDescent="0.25">
      <c r="A3685">
        <v>1272</v>
      </c>
      <c r="B3685">
        <v>2</v>
      </c>
      <c r="C3685">
        <v>71</v>
      </c>
      <c r="D3685">
        <v>2</v>
      </c>
      <c r="E3685">
        <v>416.99</v>
      </c>
      <c r="F3685">
        <v>0.1</v>
      </c>
      <c r="G3685">
        <f>(order_items[[#This Row],[quantity]]*order_items[[#This Row],[list_price]]-order_items[[#This Row],[discount]])</f>
        <v>833.88</v>
      </c>
      <c r="H3685" t="str">
        <f>VLOOKUP(I3685, 'categories'!$A$2:$B$1000, 2, FALSE)</f>
        <v>Cruisers Bicycles</v>
      </c>
      <c r="I3685">
        <f>VLOOKUP(C3685, products!$A$2:$D$1000, 4, FALSE)</f>
        <v>3</v>
      </c>
      <c r="J3685" t="str">
        <f>VLOOKUP(D3685, stores!$A$2:$B$1000, 2, FALSE)</f>
        <v>Baldwin Bikes</v>
      </c>
      <c r="K3685" t="str">
        <f>VLOOKUP(C:C,products!$A$2:$B$1000,2,)</f>
        <v>Sun Bicycles Atlas X-Type - 2017</v>
      </c>
    </row>
    <row r="3686" spans="1:11" x14ac:dyDescent="0.25">
      <c r="A3686">
        <v>1272</v>
      </c>
      <c r="B3686">
        <v>3</v>
      </c>
      <c r="C3686">
        <v>86</v>
      </c>
      <c r="D3686">
        <v>1</v>
      </c>
      <c r="E3686">
        <v>149.99</v>
      </c>
      <c r="F3686">
        <v>7.0000000000000007E-2</v>
      </c>
      <c r="G3686">
        <f>(order_items[[#This Row],[quantity]]*order_items[[#This Row],[list_price]]-order_items[[#This Row],[discount]])</f>
        <v>149.92000000000002</v>
      </c>
      <c r="H3686" t="str">
        <f>VLOOKUP(I3686, 'categories'!$A$2:$B$1000, 2, FALSE)</f>
        <v>Children Bicycles</v>
      </c>
      <c r="I3686">
        <f>VLOOKUP(C3686, products!$A$2:$D$1000, 4, FALSE)</f>
        <v>1</v>
      </c>
      <c r="J3686" t="str">
        <f>VLOOKUP(D3686, stores!$A$2:$B$1000, 2, FALSE)</f>
        <v>Santa Cruz Bikes</v>
      </c>
      <c r="K3686" t="str">
        <f>VLOOKUP(C:C,products!$A$2:$B$1000,2,)</f>
        <v>Trek Girl's Kickster - 2017</v>
      </c>
    </row>
    <row r="3687" spans="1:11" x14ac:dyDescent="0.25">
      <c r="A3687">
        <v>1273</v>
      </c>
      <c r="B3687">
        <v>1</v>
      </c>
      <c r="C3687">
        <v>95</v>
      </c>
      <c r="D3687">
        <v>2</v>
      </c>
      <c r="E3687">
        <v>299.99</v>
      </c>
      <c r="F3687">
        <v>7.0000000000000007E-2</v>
      </c>
      <c r="G3687">
        <f>(order_items[[#This Row],[quantity]]*order_items[[#This Row],[list_price]]-order_items[[#This Row],[discount]])</f>
        <v>599.91</v>
      </c>
      <c r="H3687" t="str">
        <f>VLOOKUP(I3687, 'categories'!$A$2:$B$1000, 2, FALSE)</f>
        <v>Children Bicycles</v>
      </c>
      <c r="I3687">
        <f>VLOOKUP(C3687, products!$A$2:$D$1000, 4, FALSE)</f>
        <v>1</v>
      </c>
      <c r="J3687" t="str">
        <f>VLOOKUP(D3687, stores!$A$2:$B$1000, 2, FALSE)</f>
        <v>Baldwin Bikes</v>
      </c>
      <c r="K3687" t="str">
        <f>VLOOKUP(C:C,products!$A$2:$B$1000,2,)</f>
        <v>Electra Girl's Hawaii 1 16" - 2017</v>
      </c>
    </row>
    <row r="3688" spans="1:11" x14ac:dyDescent="0.25">
      <c r="A3688">
        <v>1273</v>
      </c>
      <c r="B3688">
        <v>2</v>
      </c>
      <c r="C3688">
        <v>20</v>
      </c>
      <c r="D3688">
        <v>1</v>
      </c>
      <c r="E3688">
        <v>599.99</v>
      </c>
      <c r="F3688">
        <v>7.0000000000000007E-2</v>
      </c>
      <c r="G3688">
        <f>(order_items[[#This Row],[quantity]]*order_items[[#This Row],[list_price]]-order_items[[#This Row],[discount]])</f>
        <v>599.91999999999996</v>
      </c>
      <c r="H3688" t="str">
        <f>VLOOKUP(I3688, 'categories'!$A$2:$B$1000, 2, FALSE)</f>
        <v>Cruisers Bicycles</v>
      </c>
      <c r="I3688">
        <f>VLOOKUP(C3688, products!$A$2:$D$1000, 4, FALSE)</f>
        <v>3</v>
      </c>
      <c r="J3688" t="str">
        <f>VLOOKUP(D3688, stores!$A$2:$B$1000, 2, FALSE)</f>
        <v>Santa Cruz Bikes</v>
      </c>
      <c r="K3688" t="str">
        <f>VLOOKUP(C:C,products!$A$2:$B$1000,2,)</f>
        <v>Electra Townie Original 7D EQ - Women's - 2016</v>
      </c>
    </row>
    <row r="3689" spans="1:11" x14ac:dyDescent="0.25">
      <c r="A3689">
        <v>1273</v>
      </c>
      <c r="B3689">
        <v>3</v>
      </c>
      <c r="C3689">
        <v>58</v>
      </c>
      <c r="D3689">
        <v>1</v>
      </c>
      <c r="E3689">
        <v>4999.99</v>
      </c>
      <c r="F3689">
        <v>0.2</v>
      </c>
      <c r="G3689">
        <f>(order_items[[#This Row],[quantity]]*order_items[[#This Row],[list_price]]-order_items[[#This Row],[discount]])</f>
        <v>4999.79</v>
      </c>
      <c r="H3689" t="str">
        <f>VLOOKUP(I3689, 'categories'!$A$2:$B$1000, 2, FALSE)</f>
        <v>Road Bikes</v>
      </c>
      <c r="I3689">
        <f>VLOOKUP(C3689, products!$A$2:$D$1000, 4, FALSE)</f>
        <v>7</v>
      </c>
      <c r="J3689" t="str">
        <f>VLOOKUP(D3689, stores!$A$2:$B$1000, 2, FALSE)</f>
        <v>Santa Cruz Bikes</v>
      </c>
      <c r="K3689" t="str">
        <f>VLOOKUP(C:C,products!$A$2:$B$1000,2,)</f>
        <v>Trek Madone 9.2 - 2017</v>
      </c>
    </row>
    <row r="3690" spans="1:11" x14ac:dyDescent="0.25">
      <c r="A3690">
        <v>1274</v>
      </c>
      <c r="B3690">
        <v>1</v>
      </c>
      <c r="C3690">
        <v>81</v>
      </c>
      <c r="D3690">
        <v>1</v>
      </c>
      <c r="E3690">
        <v>1099.99</v>
      </c>
      <c r="F3690">
        <v>0.1</v>
      </c>
      <c r="G3690">
        <f>(order_items[[#This Row],[quantity]]*order_items[[#This Row],[list_price]]-order_items[[#This Row],[discount]])</f>
        <v>1099.8900000000001</v>
      </c>
      <c r="H3690" t="str">
        <f>VLOOKUP(I3690, 'categories'!$A$2:$B$1000, 2, FALSE)</f>
        <v>Cruisers Bicycles</v>
      </c>
      <c r="I3690">
        <f>VLOOKUP(C3690, products!$A$2:$D$1000, 4, FALSE)</f>
        <v>3</v>
      </c>
      <c r="J3690" t="str">
        <f>VLOOKUP(D3690, stores!$A$2:$B$1000, 2, FALSE)</f>
        <v>Santa Cruz Bikes</v>
      </c>
      <c r="K3690" t="str">
        <f>VLOOKUP(C:C,products!$A$2:$B$1000,2,)</f>
        <v>Electra Amsterdam Fashion 7i Ladies' - 2017</v>
      </c>
    </row>
    <row r="3691" spans="1:11" x14ac:dyDescent="0.25">
      <c r="A3691">
        <v>1275</v>
      </c>
      <c r="B3691">
        <v>1</v>
      </c>
      <c r="C3691">
        <v>58</v>
      </c>
      <c r="D3691">
        <v>1</v>
      </c>
      <c r="E3691">
        <v>4999.99</v>
      </c>
      <c r="F3691">
        <v>7.0000000000000007E-2</v>
      </c>
      <c r="G3691">
        <f>(order_items[[#This Row],[quantity]]*order_items[[#This Row],[list_price]]-order_items[[#This Row],[discount]])</f>
        <v>4999.92</v>
      </c>
      <c r="H3691" t="str">
        <f>VLOOKUP(I3691, 'categories'!$A$2:$B$1000, 2, FALSE)</f>
        <v>Road Bikes</v>
      </c>
      <c r="I3691">
        <f>VLOOKUP(C3691, products!$A$2:$D$1000, 4, FALSE)</f>
        <v>7</v>
      </c>
      <c r="J3691" t="str">
        <f>VLOOKUP(D3691, stores!$A$2:$B$1000, 2, FALSE)</f>
        <v>Santa Cruz Bikes</v>
      </c>
      <c r="K3691" t="str">
        <f>VLOOKUP(C:C,products!$A$2:$B$1000,2,)</f>
        <v>Trek Madone 9.2 - 2017</v>
      </c>
    </row>
    <row r="3692" spans="1:11" x14ac:dyDescent="0.25">
      <c r="A3692">
        <v>1275</v>
      </c>
      <c r="B3692">
        <v>2</v>
      </c>
      <c r="C3692">
        <v>30</v>
      </c>
      <c r="D3692">
        <v>1</v>
      </c>
      <c r="E3692">
        <v>999.99</v>
      </c>
      <c r="F3692">
        <v>0.1</v>
      </c>
      <c r="G3692">
        <f>(order_items[[#This Row],[quantity]]*order_items[[#This Row],[list_price]]-order_items[[#This Row],[discount]])</f>
        <v>999.89</v>
      </c>
      <c r="H3692" t="str">
        <f>VLOOKUP(I3692, 'categories'!$A$2:$B$1000, 2, FALSE)</f>
        <v>Mountain Bikes</v>
      </c>
      <c r="I3692">
        <f>VLOOKUP(C3692, products!$A$2:$D$1000, 4, FALSE)</f>
        <v>6</v>
      </c>
      <c r="J3692" t="str">
        <f>VLOOKUP(D3692, stores!$A$2:$B$1000, 2, FALSE)</f>
        <v>Santa Cruz Bikes</v>
      </c>
      <c r="K3692" t="str">
        <f>VLOOKUP(C:C,products!$A$2:$B$1000,2,)</f>
        <v>Surly Ice Cream Truck Frameset - 2017</v>
      </c>
    </row>
    <row r="3693" spans="1:11" x14ac:dyDescent="0.25">
      <c r="A3693">
        <v>1276</v>
      </c>
      <c r="B3693">
        <v>1</v>
      </c>
      <c r="C3693">
        <v>18</v>
      </c>
      <c r="D3693">
        <v>2</v>
      </c>
      <c r="E3693">
        <v>449</v>
      </c>
      <c r="F3693">
        <v>0.2</v>
      </c>
      <c r="G3693">
        <f>(order_items[[#This Row],[quantity]]*order_items[[#This Row],[list_price]]-order_items[[#This Row],[discount]])</f>
        <v>897.8</v>
      </c>
      <c r="H3693" t="str">
        <f>VLOOKUP(I3693, 'categories'!$A$2:$B$1000, 2, FALSE)</f>
        <v>Cruisers Bicycles</v>
      </c>
      <c r="I3693">
        <f>VLOOKUP(C3693, products!$A$2:$D$1000, 4, FALSE)</f>
        <v>3</v>
      </c>
      <c r="J3693" t="str">
        <f>VLOOKUP(D3693, stores!$A$2:$B$1000, 2, FALSE)</f>
        <v>Baldwin Bikes</v>
      </c>
      <c r="K3693" t="str">
        <f>VLOOKUP(C:C,products!$A$2:$B$1000,2,)</f>
        <v>Pure Cycles Western 3-Speed - Women's - 2015/2016</v>
      </c>
    </row>
    <row r="3694" spans="1:11" x14ac:dyDescent="0.25">
      <c r="A3694">
        <v>1276</v>
      </c>
      <c r="B3694">
        <v>2</v>
      </c>
      <c r="C3694">
        <v>58</v>
      </c>
      <c r="D3694">
        <v>1</v>
      </c>
      <c r="E3694">
        <v>4999.99</v>
      </c>
      <c r="F3694">
        <v>0.2</v>
      </c>
      <c r="G3694">
        <f>(order_items[[#This Row],[quantity]]*order_items[[#This Row],[list_price]]-order_items[[#This Row],[discount]])</f>
        <v>4999.79</v>
      </c>
      <c r="H3694" t="str">
        <f>VLOOKUP(I3694, 'categories'!$A$2:$B$1000, 2, FALSE)</f>
        <v>Road Bikes</v>
      </c>
      <c r="I3694">
        <f>VLOOKUP(C3694, products!$A$2:$D$1000, 4, FALSE)</f>
        <v>7</v>
      </c>
      <c r="J3694" t="str">
        <f>VLOOKUP(D3694, stores!$A$2:$B$1000, 2, FALSE)</f>
        <v>Santa Cruz Bikes</v>
      </c>
      <c r="K3694" t="str">
        <f>VLOOKUP(C:C,products!$A$2:$B$1000,2,)</f>
        <v>Trek Madone 9.2 - 2017</v>
      </c>
    </row>
    <row r="3695" spans="1:11" x14ac:dyDescent="0.25">
      <c r="A3695">
        <v>1276</v>
      </c>
      <c r="B3695">
        <v>3</v>
      </c>
      <c r="C3695">
        <v>42</v>
      </c>
      <c r="D3695">
        <v>1</v>
      </c>
      <c r="E3695">
        <v>2299.9899999999998</v>
      </c>
      <c r="F3695">
        <v>0.05</v>
      </c>
      <c r="G3695">
        <f>(order_items[[#This Row],[quantity]]*order_items[[#This Row],[list_price]]-order_items[[#This Row],[discount]])</f>
        <v>2299.9399999999996</v>
      </c>
      <c r="H3695" t="str">
        <f>VLOOKUP(I3695, 'categories'!$A$2:$B$1000, 2, FALSE)</f>
        <v>Mountain Bikes</v>
      </c>
      <c r="I3695">
        <f>VLOOKUP(C3695, products!$A$2:$D$1000, 4, FALSE)</f>
        <v>6</v>
      </c>
      <c r="J3695" t="str">
        <f>VLOOKUP(D3695, stores!$A$2:$B$1000, 2, FALSE)</f>
        <v>Santa Cruz Bikes</v>
      </c>
      <c r="K3695" t="str">
        <f>VLOOKUP(C:C,products!$A$2:$B$1000,2,)</f>
        <v>Trek Fuel EX 5 27.5 Plus - 2017</v>
      </c>
    </row>
    <row r="3696" spans="1:11" x14ac:dyDescent="0.25">
      <c r="A3696">
        <v>1276</v>
      </c>
      <c r="B3696">
        <v>4</v>
      </c>
      <c r="C3696">
        <v>24</v>
      </c>
      <c r="D3696">
        <v>2</v>
      </c>
      <c r="E3696">
        <v>549.99</v>
      </c>
      <c r="F3696">
        <v>0.2</v>
      </c>
      <c r="G3696">
        <f>(order_items[[#This Row],[quantity]]*order_items[[#This Row],[list_price]]-order_items[[#This Row],[discount]])</f>
        <v>1099.78</v>
      </c>
      <c r="H3696" t="str">
        <f>VLOOKUP(I3696, 'categories'!$A$2:$B$1000, 2, FALSE)</f>
        <v>Comfort Bicycles</v>
      </c>
      <c r="I3696">
        <f>VLOOKUP(C3696, products!$A$2:$D$1000, 4, FALSE)</f>
        <v>2</v>
      </c>
      <c r="J3696" t="str">
        <f>VLOOKUP(D3696, stores!$A$2:$B$1000, 2, FALSE)</f>
        <v>Baldwin Bikes</v>
      </c>
      <c r="K3696" t="str">
        <f>VLOOKUP(C:C,products!$A$2:$B$1000,2,)</f>
        <v>Electra Townie Original 21D - 2016</v>
      </c>
    </row>
    <row r="3697" spans="1:11" x14ac:dyDescent="0.25">
      <c r="A3697">
        <v>1276</v>
      </c>
      <c r="B3697">
        <v>5</v>
      </c>
      <c r="C3697">
        <v>78</v>
      </c>
      <c r="D3697">
        <v>2</v>
      </c>
      <c r="E3697">
        <v>647.99</v>
      </c>
      <c r="F3697">
        <v>0.2</v>
      </c>
      <c r="G3697">
        <f>(order_items[[#This Row],[quantity]]*order_items[[#This Row],[list_price]]-order_items[[#This Row],[discount]])</f>
        <v>1295.78</v>
      </c>
      <c r="H3697" t="str">
        <f>VLOOKUP(I3697, 'categories'!$A$2:$B$1000, 2, FALSE)</f>
        <v>Cruisers Bicycles</v>
      </c>
      <c r="I3697">
        <f>VLOOKUP(C3697, products!$A$2:$D$1000, 4, FALSE)</f>
        <v>3</v>
      </c>
      <c r="J3697" t="str">
        <f>VLOOKUP(D3697, stores!$A$2:$B$1000, 2, FALSE)</f>
        <v>Baldwin Bikes</v>
      </c>
      <c r="K3697" t="str">
        <f>VLOOKUP(C:C,products!$A$2:$B$1000,2,)</f>
        <v>Sun Bicycles Biscayne Tandem CB - 2017</v>
      </c>
    </row>
    <row r="3698" spans="1:11" x14ac:dyDescent="0.25">
      <c r="A3698">
        <v>1277</v>
      </c>
      <c r="B3698">
        <v>1</v>
      </c>
      <c r="C3698">
        <v>56</v>
      </c>
      <c r="D3698">
        <v>2</v>
      </c>
      <c r="E3698">
        <v>5499.99</v>
      </c>
      <c r="F3698">
        <v>0.2</v>
      </c>
      <c r="G3698">
        <f>(order_items[[#This Row],[quantity]]*order_items[[#This Row],[list_price]]-order_items[[#This Row],[discount]])</f>
        <v>10999.779999999999</v>
      </c>
      <c r="H3698" t="str">
        <f>VLOOKUP(I3698, 'categories'!$A$2:$B$1000, 2, FALSE)</f>
        <v>Road Bikes</v>
      </c>
      <c r="I3698">
        <f>VLOOKUP(C3698, products!$A$2:$D$1000, 4, FALSE)</f>
        <v>7</v>
      </c>
      <c r="J3698" t="str">
        <f>VLOOKUP(D3698, stores!$A$2:$B$1000, 2, FALSE)</f>
        <v>Baldwin Bikes</v>
      </c>
      <c r="K3698" t="str">
        <f>VLOOKUP(C:C,products!$A$2:$B$1000,2,)</f>
        <v>Trek Domane SLR 6 Disc - 2017</v>
      </c>
    </row>
    <row r="3699" spans="1:11" x14ac:dyDescent="0.25">
      <c r="A3699">
        <v>1277</v>
      </c>
      <c r="B3699">
        <v>2</v>
      </c>
      <c r="C3699">
        <v>93</v>
      </c>
      <c r="D3699">
        <v>2</v>
      </c>
      <c r="E3699">
        <v>209.99</v>
      </c>
      <c r="F3699">
        <v>0.05</v>
      </c>
      <c r="G3699">
        <f>(order_items[[#This Row],[quantity]]*order_items[[#This Row],[list_price]]-order_items[[#This Row],[discount]])</f>
        <v>419.93</v>
      </c>
      <c r="H3699" t="str">
        <f>VLOOKUP(I3699, 'categories'!$A$2:$B$1000, 2, FALSE)</f>
        <v>Children Bicycles</v>
      </c>
      <c r="I3699">
        <f>VLOOKUP(C3699, products!$A$2:$D$1000, 4, FALSE)</f>
        <v>1</v>
      </c>
      <c r="J3699" t="str">
        <f>VLOOKUP(D3699, stores!$A$2:$B$1000, 2, FALSE)</f>
        <v>Baldwin Bikes</v>
      </c>
      <c r="K3699" t="str">
        <f>VLOOKUP(C:C,products!$A$2:$B$1000,2,)</f>
        <v>Haro Shredder 20 Girls - 2017</v>
      </c>
    </row>
    <row r="3700" spans="1:11" x14ac:dyDescent="0.25">
      <c r="A3700">
        <v>1277</v>
      </c>
      <c r="B3700">
        <v>3</v>
      </c>
      <c r="C3700">
        <v>9</v>
      </c>
      <c r="D3700">
        <v>2</v>
      </c>
      <c r="E3700">
        <v>2999.99</v>
      </c>
      <c r="F3700">
        <v>0.1</v>
      </c>
      <c r="G3700">
        <f>(order_items[[#This Row],[quantity]]*order_items[[#This Row],[list_price]]-order_items[[#This Row],[discount]])</f>
        <v>5999.8799999999992</v>
      </c>
      <c r="H3700" t="str">
        <f>VLOOKUP(I3700, 'categories'!$A$2:$B$1000, 2, FALSE)</f>
        <v>Electric Bikes</v>
      </c>
      <c r="I3700">
        <f>VLOOKUP(C3700, products!$A$2:$D$1000, 4, FALSE)</f>
        <v>5</v>
      </c>
      <c r="J3700" t="str">
        <f>VLOOKUP(D3700, stores!$A$2:$B$1000, 2, FALSE)</f>
        <v>Baldwin Bikes</v>
      </c>
      <c r="K3700" t="str">
        <f>VLOOKUP(C:C,products!$A$2:$B$1000,2,)</f>
        <v>Trek Conduit+ - 2016</v>
      </c>
    </row>
    <row r="3701" spans="1:11" x14ac:dyDescent="0.25">
      <c r="A3701">
        <v>1277</v>
      </c>
      <c r="B3701">
        <v>4</v>
      </c>
      <c r="C3701">
        <v>4</v>
      </c>
      <c r="D3701">
        <v>1</v>
      </c>
      <c r="E3701">
        <v>2899.99</v>
      </c>
      <c r="F3701">
        <v>0.1</v>
      </c>
      <c r="G3701">
        <f>(order_items[[#This Row],[quantity]]*order_items[[#This Row],[list_price]]-order_items[[#This Row],[discount]])</f>
        <v>2899.89</v>
      </c>
      <c r="H3701" t="str">
        <f>VLOOKUP(I3701, 'categories'!$A$2:$B$1000, 2, FALSE)</f>
        <v>Mountain Bikes</v>
      </c>
      <c r="I3701">
        <f>VLOOKUP(C3701, products!$A$2:$D$1000, 4, FALSE)</f>
        <v>6</v>
      </c>
      <c r="J3701" t="str">
        <f>VLOOKUP(D3701, stores!$A$2:$B$1000, 2, FALSE)</f>
        <v>Santa Cruz Bikes</v>
      </c>
      <c r="K3701" t="str">
        <f>VLOOKUP(C:C,products!$A$2:$B$1000,2,)</f>
        <v>Trek Fuel EX 8 29 - 2016</v>
      </c>
    </row>
    <row r="3702" spans="1:11" x14ac:dyDescent="0.25">
      <c r="A3702">
        <v>1277</v>
      </c>
      <c r="B3702">
        <v>5</v>
      </c>
      <c r="C3702">
        <v>11</v>
      </c>
      <c r="D3702">
        <v>1</v>
      </c>
      <c r="E3702">
        <v>1680.99</v>
      </c>
      <c r="F3702">
        <v>0.2</v>
      </c>
      <c r="G3702">
        <f>(order_items[[#This Row],[quantity]]*order_items[[#This Row],[list_price]]-order_items[[#This Row],[discount]])</f>
        <v>1680.79</v>
      </c>
      <c r="H3702" t="str">
        <f>VLOOKUP(I3702, 'categories'!$A$2:$B$1000, 2, FALSE)</f>
        <v>Cyclocross Bicycles</v>
      </c>
      <c r="I3702">
        <f>VLOOKUP(C3702, products!$A$2:$D$1000, 4, FALSE)</f>
        <v>4</v>
      </c>
      <c r="J3702" t="str">
        <f>VLOOKUP(D3702, stores!$A$2:$B$1000, 2, FALSE)</f>
        <v>Santa Cruz Bikes</v>
      </c>
      <c r="K3702" t="str">
        <f>VLOOKUP(C:C,products!$A$2:$B$1000,2,)</f>
        <v>Surly Straggler 650b - 2016</v>
      </c>
    </row>
    <row r="3703" spans="1:11" x14ac:dyDescent="0.25">
      <c r="A3703">
        <v>1278</v>
      </c>
      <c r="B3703">
        <v>1</v>
      </c>
      <c r="C3703">
        <v>103</v>
      </c>
      <c r="D3703">
        <v>2</v>
      </c>
      <c r="E3703">
        <v>551.99</v>
      </c>
      <c r="F3703">
        <v>0.1</v>
      </c>
      <c r="G3703">
        <f>(order_items[[#This Row],[quantity]]*order_items[[#This Row],[list_price]]-order_items[[#This Row],[discount]])</f>
        <v>1103.8800000000001</v>
      </c>
      <c r="H3703" t="str">
        <f>VLOOKUP(I3703, 'categories'!$A$2:$B$1000, 2, FALSE)</f>
        <v>Comfort Bicycles</v>
      </c>
      <c r="I3703">
        <f>VLOOKUP(C3703, products!$A$2:$D$1000, 4, FALSE)</f>
        <v>2</v>
      </c>
      <c r="J3703" t="str">
        <f>VLOOKUP(D3703, stores!$A$2:$B$1000, 2, FALSE)</f>
        <v>Baldwin Bikes</v>
      </c>
      <c r="K3703" t="str">
        <f>VLOOKUP(C:C,products!$A$2:$B$1000,2,)</f>
        <v>Sun Bicycles Streamway 3 - 2017</v>
      </c>
    </row>
    <row r="3704" spans="1:11" x14ac:dyDescent="0.25">
      <c r="A3704">
        <v>1278</v>
      </c>
      <c r="B3704">
        <v>2</v>
      </c>
      <c r="C3704">
        <v>32</v>
      </c>
      <c r="D3704">
        <v>1</v>
      </c>
      <c r="E3704">
        <v>469.99</v>
      </c>
      <c r="F3704">
        <v>0.1</v>
      </c>
      <c r="G3704">
        <f>(order_items[[#This Row],[quantity]]*order_items[[#This Row],[list_price]]-order_items[[#This Row],[discount]])</f>
        <v>469.89</v>
      </c>
      <c r="H3704" t="str">
        <f>VLOOKUP(I3704, 'categories'!$A$2:$B$1000, 2, FALSE)</f>
        <v>Mountain Bikes</v>
      </c>
      <c r="I3704">
        <f>VLOOKUP(C3704, products!$A$2:$D$1000, 4, FALSE)</f>
        <v>6</v>
      </c>
      <c r="J3704" t="str">
        <f>VLOOKUP(D3704, stores!$A$2:$B$1000, 2, FALSE)</f>
        <v>Santa Cruz Bikes</v>
      </c>
      <c r="K3704" t="str">
        <f>VLOOKUP(C:C,products!$A$2:$B$1000,2,)</f>
        <v>Trek Farley Alloy Frameset - 2017</v>
      </c>
    </row>
    <row r="3705" spans="1:11" x14ac:dyDescent="0.25">
      <c r="A3705">
        <v>1279</v>
      </c>
      <c r="B3705">
        <v>1</v>
      </c>
      <c r="C3705">
        <v>9</v>
      </c>
      <c r="D3705">
        <v>2</v>
      </c>
      <c r="E3705">
        <v>2999.99</v>
      </c>
      <c r="F3705">
        <v>0.05</v>
      </c>
      <c r="G3705">
        <f>(order_items[[#This Row],[quantity]]*order_items[[#This Row],[list_price]]-order_items[[#This Row],[discount]])</f>
        <v>5999.9299999999994</v>
      </c>
      <c r="H3705" t="str">
        <f>VLOOKUP(I3705, 'categories'!$A$2:$B$1000, 2, FALSE)</f>
        <v>Electric Bikes</v>
      </c>
      <c r="I3705">
        <f>VLOOKUP(C3705, products!$A$2:$D$1000, 4, FALSE)</f>
        <v>5</v>
      </c>
      <c r="J3705" t="str">
        <f>VLOOKUP(D3705, stores!$A$2:$B$1000, 2, FALSE)</f>
        <v>Baldwin Bikes</v>
      </c>
      <c r="K3705" t="str">
        <f>VLOOKUP(C:C,products!$A$2:$B$1000,2,)</f>
        <v>Trek Conduit+ - 2016</v>
      </c>
    </row>
    <row r="3706" spans="1:11" x14ac:dyDescent="0.25">
      <c r="A3706">
        <v>1280</v>
      </c>
      <c r="B3706">
        <v>1</v>
      </c>
      <c r="C3706">
        <v>72</v>
      </c>
      <c r="D3706">
        <v>2</v>
      </c>
      <c r="E3706">
        <v>619.99</v>
      </c>
      <c r="F3706">
        <v>7.0000000000000007E-2</v>
      </c>
      <c r="G3706">
        <f>(order_items[[#This Row],[quantity]]*order_items[[#This Row],[list_price]]-order_items[[#This Row],[discount]])</f>
        <v>1239.9100000000001</v>
      </c>
      <c r="H3706" t="str">
        <f>VLOOKUP(I3706, 'categories'!$A$2:$B$1000, 2, FALSE)</f>
        <v>Cruisers Bicycles</v>
      </c>
      <c r="I3706">
        <f>VLOOKUP(C3706, products!$A$2:$D$1000, 4, FALSE)</f>
        <v>3</v>
      </c>
      <c r="J3706" t="str">
        <f>VLOOKUP(D3706, stores!$A$2:$B$1000, 2, FALSE)</f>
        <v>Baldwin Bikes</v>
      </c>
      <c r="K3706" t="str">
        <f>VLOOKUP(C:C,products!$A$2:$B$1000,2,)</f>
        <v>Sun Bicycles Biscayne Tandem 7 - 2017</v>
      </c>
    </row>
    <row r="3707" spans="1:11" x14ac:dyDescent="0.25">
      <c r="A3707">
        <v>1280</v>
      </c>
      <c r="B3707">
        <v>2</v>
      </c>
      <c r="C3707">
        <v>74</v>
      </c>
      <c r="D3707">
        <v>1</v>
      </c>
      <c r="E3707">
        <v>439.99</v>
      </c>
      <c r="F3707">
        <v>0.05</v>
      </c>
      <c r="G3707">
        <f>(order_items[[#This Row],[quantity]]*order_items[[#This Row],[list_price]]-order_items[[#This Row],[discount]])</f>
        <v>439.94</v>
      </c>
      <c r="H3707" t="str">
        <f>VLOOKUP(I3707, 'categories'!$A$2:$B$1000, 2, FALSE)</f>
        <v>Cruisers Bicycles</v>
      </c>
      <c r="I3707">
        <f>VLOOKUP(C3707, products!$A$2:$D$1000, 4, FALSE)</f>
        <v>3</v>
      </c>
      <c r="J3707" t="str">
        <f>VLOOKUP(D3707, stores!$A$2:$B$1000, 2, FALSE)</f>
        <v>Santa Cruz Bikes</v>
      </c>
      <c r="K3707" t="str">
        <f>VLOOKUP(C:C,products!$A$2:$B$1000,2,)</f>
        <v>Electra Cruiser Lux 1 - 2017</v>
      </c>
    </row>
    <row r="3708" spans="1:11" x14ac:dyDescent="0.25">
      <c r="A3708">
        <v>1280</v>
      </c>
      <c r="B3708">
        <v>3</v>
      </c>
      <c r="C3708">
        <v>52</v>
      </c>
      <c r="D3708">
        <v>1</v>
      </c>
      <c r="E3708">
        <v>875.99</v>
      </c>
      <c r="F3708">
        <v>7.0000000000000007E-2</v>
      </c>
      <c r="G3708">
        <f>(order_items[[#This Row],[quantity]]*order_items[[#This Row],[list_price]]-order_items[[#This Row],[discount]])</f>
        <v>875.92</v>
      </c>
      <c r="H3708" t="str">
        <f>VLOOKUP(I3708, 'categories'!$A$2:$B$1000, 2, FALSE)</f>
        <v>Road Bikes</v>
      </c>
      <c r="I3708">
        <f>VLOOKUP(C3708, products!$A$2:$D$1000, 4, FALSE)</f>
        <v>7</v>
      </c>
      <c r="J3708" t="str">
        <f>VLOOKUP(D3708, stores!$A$2:$B$1000, 2, FALSE)</f>
        <v>Santa Cruz Bikes</v>
      </c>
      <c r="K3708" t="str">
        <f>VLOOKUP(C:C,products!$A$2:$B$1000,2,)</f>
        <v>Surly Steamroller - 2017</v>
      </c>
    </row>
    <row r="3709" spans="1:11" x14ac:dyDescent="0.25">
      <c r="A3709">
        <v>1280</v>
      </c>
      <c r="B3709">
        <v>4</v>
      </c>
      <c r="C3709">
        <v>63</v>
      </c>
      <c r="D3709">
        <v>1</v>
      </c>
      <c r="E3709">
        <v>3499.99</v>
      </c>
      <c r="F3709">
        <v>0.2</v>
      </c>
      <c r="G3709">
        <f>(order_items[[#This Row],[quantity]]*order_items[[#This Row],[list_price]]-order_items[[#This Row],[discount]])</f>
        <v>3499.79</v>
      </c>
      <c r="H3709" t="str">
        <f>VLOOKUP(I3709, 'categories'!$A$2:$B$1000, 2, FALSE)</f>
        <v>Cyclocross Bicycles</v>
      </c>
      <c r="I3709">
        <f>VLOOKUP(C3709, products!$A$2:$D$1000, 4, FALSE)</f>
        <v>4</v>
      </c>
      <c r="J3709" t="str">
        <f>VLOOKUP(D3709, stores!$A$2:$B$1000, 2, FALSE)</f>
        <v>Santa Cruz Bikes</v>
      </c>
      <c r="K3709" t="str">
        <f>VLOOKUP(C:C,products!$A$2:$B$1000,2,)</f>
        <v>Trek Boone Race Shop Limited - 2017</v>
      </c>
    </row>
    <row r="3710" spans="1:11" x14ac:dyDescent="0.25">
      <c r="A3710">
        <v>1281</v>
      </c>
      <c r="B3710">
        <v>1</v>
      </c>
      <c r="C3710">
        <v>36</v>
      </c>
      <c r="D3710">
        <v>1</v>
      </c>
      <c r="E3710">
        <v>832.99</v>
      </c>
      <c r="F3710">
        <v>0.05</v>
      </c>
      <c r="G3710">
        <f>(order_items[[#This Row],[quantity]]*order_items[[#This Row],[list_price]]-order_items[[#This Row],[discount]])</f>
        <v>832.94</v>
      </c>
      <c r="H3710" t="str">
        <f>VLOOKUP(I3710, 'categories'!$A$2:$B$1000, 2, FALSE)</f>
        <v>Mountain Bikes</v>
      </c>
      <c r="I3710">
        <f>VLOOKUP(C3710, products!$A$2:$D$1000, 4, FALSE)</f>
        <v>6</v>
      </c>
      <c r="J3710" t="str">
        <f>VLOOKUP(D3710, stores!$A$2:$B$1000, 2, FALSE)</f>
        <v>Santa Cruz Bikes</v>
      </c>
      <c r="K3710" t="str">
        <f>VLOOKUP(C:C,products!$A$2:$B$1000,2,)</f>
        <v>Surly Troll Frameset - 2017</v>
      </c>
    </row>
    <row r="3711" spans="1:11" x14ac:dyDescent="0.25">
      <c r="A3711">
        <v>1281</v>
      </c>
      <c r="B3711">
        <v>2</v>
      </c>
      <c r="C3711">
        <v>49</v>
      </c>
      <c r="D3711">
        <v>2</v>
      </c>
      <c r="E3711">
        <v>3499.99</v>
      </c>
      <c r="F3711">
        <v>0.05</v>
      </c>
      <c r="G3711">
        <f>(order_items[[#This Row],[quantity]]*order_items[[#This Row],[list_price]]-order_items[[#This Row],[discount]])</f>
        <v>6999.9299999999994</v>
      </c>
      <c r="H3711" t="str">
        <f>VLOOKUP(I3711, 'categories'!$A$2:$B$1000, 2, FALSE)</f>
        <v>Road Bikes</v>
      </c>
      <c r="I3711">
        <f>VLOOKUP(C3711, products!$A$2:$D$1000, 4, FALSE)</f>
        <v>7</v>
      </c>
      <c r="J3711" t="str">
        <f>VLOOKUP(D3711, stores!$A$2:$B$1000, 2, FALSE)</f>
        <v>Baldwin Bikes</v>
      </c>
      <c r="K3711" t="str">
        <f>VLOOKUP(C:C,products!$A$2:$B$1000,2,)</f>
        <v>Trek Domane SL 6 - 2017</v>
      </c>
    </row>
    <row r="3712" spans="1:11" x14ac:dyDescent="0.25">
      <c r="A3712">
        <v>1281</v>
      </c>
      <c r="B3712">
        <v>3</v>
      </c>
      <c r="C3712">
        <v>75</v>
      </c>
      <c r="D3712">
        <v>1</v>
      </c>
      <c r="E3712">
        <v>599.99</v>
      </c>
      <c r="F3712">
        <v>0.05</v>
      </c>
      <c r="G3712">
        <f>(order_items[[#This Row],[quantity]]*order_items[[#This Row],[list_price]]-order_items[[#This Row],[discount]])</f>
        <v>599.94000000000005</v>
      </c>
      <c r="H3712" t="str">
        <f>VLOOKUP(I3712, 'categories'!$A$2:$B$1000, 2, FALSE)</f>
        <v>Cruisers Bicycles</v>
      </c>
      <c r="I3712">
        <f>VLOOKUP(C3712, products!$A$2:$D$1000, 4, FALSE)</f>
        <v>3</v>
      </c>
      <c r="J3712" t="str">
        <f>VLOOKUP(D3712, stores!$A$2:$B$1000, 2, FALSE)</f>
        <v>Santa Cruz Bikes</v>
      </c>
      <c r="K3712" t="str">
        <f>VLOOKUP(C:C,products!$A$2:$B$1000,2,)</f>
        <v>Electra Cruiser Lux Fat Tire 1 Ladies - 2017</v>
      </c>
    </row>
    <row r="3713" spans="1:11" x14ac:dyDescent="0.25">
      <c r="A3713">
        <v>1282</v>
      </c>
      <c r="B3713">
        <v>1</v>
      </c>
      <c r="C3713">
        <v>111</v>
      </c>
      <c r="D3713">
        <v>1</v>
      </c>
      <c r="E3713">
        <v>470.99</v>
      </c>
      <c r="F3713">
        <v>0.05</v>
      </c>
      <c r="G3713">
        <f>(order_items[[#This Row],[quantity]]*order_items[[#This Row],[list_price]]-order_items[[#This Row],[discount]])</f>
        <v>470.94</v>
      </c>
      <c r="H3713" t="str">
        <f>VLOOKUP(I3713, 'categories'!$A$2:$B$1000, 2, FALSE)</f>
        <v>Comfort Bicycles</v>
      </c>
      <c r="I3713">
        <f>VLOOKUP(C3713, products!$A$2:$D$1000, 4, FALSE)</f>
        <v>2</v>
      </c>
      <c r="J3713" t="str">
        <f>VLOOKUP(D3713, stores!$A$2:$B$1000, 2, FALSE)</f>
        <v>Santa Cruz Bikes</v>
      </c>
      <c r="K3713" t="str">
        <f>VLOOKUP(C:C,products!$A$2:$B$1000,2,)</f>
        <v>Sun Bicycles Drifter 7 - Women's - 2017</v>
      </c>
    </row>
    <row r="3714" spans="1:11" x14ac:dyDescent="0.25">
      <c r="A3714">
        <v>1282</v>
      </c>
      <c r="B3714">
        <v>2</v>
      </c>
      <c r="C3714">
        <v>50</v>
      </c>
      <c r="D3714">
        <v>2</v>
      </c>
      <c r="E3714">
        <v>5999.99</v>
      </c>
      <c r="F3714">
        <v>0.2</v>
      </c>
      <c r="G3714">
        <f>(order_items[[#This Row],[quantity]]*order_items[[#This Row],[list_price]]-order_items[[#This Row],[discount]])</f>
        <v>11999.779999999999</v>
      </c>
      <c r="H3714" t="str">
        <f>VLOOKUP(I3714, 'categories'!$A$2:$B$1000, 2, FALSE)</f>
        <v>Road Bikes</v>
      </c>
      <c r="I3714">
        <f>VLOOKUP(C3714, products!$A$2:$D$1000, 4, FALSE)</f>
        <v>7</v>
      </c>
      <c r="J3714" t="str">
        <f>VLOOKUP(D3714, stores!$A$2:$B$1000, 2, FALSE)</f>
        <v>Baldwin Bikes</v>
      </c>
      <c r="K3714" t="str">
        <f>VLOOKUP(C:C,products!$A$2:$B$1000,2,)</f>
        <v>Trek Silque SLR 7 Women's - 2017</v>
      </c>
    </row>
    <row r="3715" spans="1:11" x14ac:dyDescent="0.25">
      <c r="A3715">
        <v>1283</v>
      </c>
      <c r="B3715">
        <v>1</v>
      </c>
      <c r="C3715">
        <v>61</v>
      </c>
      <c r="D3715">
        <v>2</v>
      </c>
      <c r="E3715">
        <v>4999.99</v>
      </c>
      <c r="F3715">
        <v>0.05</v>
      </c>
      <c r="G3715">
        <f>(order_items[[#This Row],[quantity]]*order_items[[#This Row],[list_price]]-order_items[[#This Row],[discount]])</f>
        <v>9999.93</v>
      </c>
      <c r="H3715" t="str">
        <f>VLOOKUP(I3715, 'categories'!$A$2:$B$1000, 2, FALSE)</f>
        <v>Electric Bikes</v>
      </c>
      <c r="I3715">
        <f>VLOOKUP(C3715, products!$A$2:$D$1000, 4, FALSE)</f>
        <v>5</v>
      </c>
      <c r="J3715" t="str">
        <f>VLOOKUP(D3715, stores!$A$2:$B$1000, 2, FALSE)</f>
        <v>Baldwin Bikes</v>
      </c>
      <c r="K3715" t="str">
        <f>VLOOKUP(C:C,products!$A$2:$B$1000,2,)</f>
        <v>Trek Powerfly 8 FS Plus - 2017</v>
      </c>
    </row>
    <row r="3716" spans="1:11" x14ac:dyDescent="0.25">
      <c r="A3716">
        <v>1283</v>
      </c>
      <c r="B3716">
        <v>2</v>
      </c>
      <c r="C3716">
        <v>81</v>
      </c>
      <c r="D3716">
        <v>1</v>
      </c>
      <c r="E3716">
        <v>1099.99</v>
      </c>
      <c r="F3716">
        <v>0.2</v>
      </c>
      <c r="G3716">
        <f>(order_items[[#This Row],[quantity]]*order_items[[#This Row],[list_price]]-order_items[[#This Row],[discount]])</f>
        <v>1099.79</v>
      </c>
      <c r="H3716" t="str">
        <f>VLOOKUP(I3716, 'categories'!$A$2:$B$1000, 2, FALSE)</f>
        <v>Cruisers Bicycles</v>
      </c>
      <c r="I3716">
        <f>VLOOKUP(C3716, products!$A$2:$D$1000, 4, FALSE)</f>
        <v>3</v>
      </c>
      <c r="J3716" t="str">
        <f>VLOOKUP(D3716, stores!$A$2:$B$1000, 2, FALSE)</f>
        <v>Santa Cruz Bikes</v>
      </c>
      <c r="K3716" t="str">
        <f>VLOOKUP(C:C,products!$A$2:$B$1000,2,)</f>
        <v>Electra Amsterdam Fashion 7i Ladies' - 2017</v>
      </c>
    </row>
    <row r="3717" spans="1:11" x14ac:dyDescent="0.25">
      <c r="A3717">
        <v>1283</v>
      </c>
      <c r="B3717">
        <v>3</v>
      </c>
      <c r="C3717">
        <v>7</v>
      </c>
      <c r="D3717">
        <v>1</v>
      </c>
      <c r="E3717">
        <v>3999.99</v>
      </c>
      <c r="F3717">
        <v>0.1</v>
      </c>
      <c r="G3717">
        <f>(order_items[[#This Row],[quantity]]*order_items[[#This Row],[list_price]]-order_items[[#This Row],[discount]])</f>
        <v>3999.89</v>
      </c>
      <c r="H3717" t="str">
        <f>VLOOKUP(I3717, 'categories'!$A$2:$B$1000, 2, FALSE)</f>
        <v>Mountain Bikes</v>
      </c>
      <c r="I3717">
        <f>VLOOKUP(C3717, products!$A$2:$D$1000, 4, FALSE)</f>
        <v>6</v>
      </c>
      <c r="J3717" t="str">
        <f>VLOOKUP(D3717, stores!$A$2:$B$1000, 2, FALSE)</f>
        <v>Santa Cruz Bikes</v>
      </c>
      <c r="K3717" t="str">
        <f>VLOOKUP(C:C,products!$A$2:$B$1000,2,)</f>
        <v>Trek Slash 8 27.5 - 2016</v>
      </c>
    </row>
    <row r="3718" spans="1:11" x14ac:dyDescent="0.25">
      <c r="A3718">
        <v>1283</v>
      </c>
      <c r="B3718">
        <v>4</v>
      </c>
      <c r="C3718">
        <v>32</v>
      </c>
      <c r="D3718">
        <v>1</v>
      </c>
      <c r="E3718">
        <v>469.99</v>
      </c>
      <c r="F3718">
        <v>0.1</v>
      </c>
      <c r="G3718">
        <f>(order_items[[#This Row],[quantity]]*order_items[[#This Row],[list_price]]-order_items[[#This Row],[discount]])</f>
        <v>469.89</v>
      </c>
      <c r="H3718" t="str">
        <f>VLOOKUP(I3718, 'categories'!$A$2:$B$1000, 2, FALSE)</f>
        <v>Mountain Bikes</v>
      </c>
      <c r="I3718">
        <f>VLOOKUP(C3718, products!$A$2:$D$1000, 4, FALSE)</f>
        <v>6</v>
      </c>
      <c r="J3718" t="str">
        <f>VLOOKUP(D3718, stores!$A$2:$B$1000, 2, FALSE)</f>
        <v>Santa Cruz Bikes</v>
      </c>
      <c r="K3718" t="str">
        <f>VLOOKUP(C:C,products!$A$2:$B$1000,2,)</f>
        <v>Trek Farley Alloy Frameset - 2017</v>
      </c>
    </row>
    <row r="3719" spans="1:11" x14ac:dyDescent="0.25">
      <c r="A3719">
        <v>1283</v>
      </c>
      <c r="B3719">
        <v>5</v>
      </c>
      <c r="C3719">
        <v>11</v>
      </c>
      <c r="D3719">
        <v>1</v>
      </c>
      <c r="E3719">
        <v>1680.99</v>
      </c>
      <c r="F3719">
        <v>0.2</v>
      </c>
      <c r="G3719">
        <f>(order_items[[#This Row],[quantity]]*order_items[[#This Row],[list_price]]-order_items[[#This Row],[discount]])</f>
        <v>1680.79</v>
      </c>
      <c r="H3719" t="str">
        <f>VLOOKUP(I3719, 'categories'!$A$2:$B$1000, 2, FALSE)</f>
        <v>Cyclocross Bicycles</v>
      </c>
      <c r="I3719">
        <f>VLOOKUP(C3719, products!$A$2:$D$1000, 4, FALSE)</f>
        <v>4</v>
      </c>
      <c r="J3719" t="str">
        <f>VLOOKUP(D3719, stores!$A$2:$B$1000, 2, FALSE)</f>
        <v>Santa Cruz Bikes</v>
      </c>
      <c r="K3719" t="str">
        <f>VLOOKUP(C:C,products!$A$2:$B$1000,2,)</f>
        <v>Surly Straggler 650b - 2016</v>
      </c>
    </row>
    <row r="3720" spans="1:11" x14ac:dyDescent="0.25">
      <c r="A3720">
        <v>1284</v>
      </c>
      <c r="B3720">
        <v>1</v>
      </c>
      <c r="C3720">
        <v>101</v>
      </c>
      <c r="D3720">
        <v>1</v>
      </c>
      <c r="E3720">
        <v>339.99</v>
      </c>
      <c r="F3720">
        <v>7.0000000000000007E-2</v>
      </c>
      <c r="G3720">
        <f>(order_items[[#This Row],[quantity]]*order_items[[#This Row],[list_price]]-order_items[[#This Row],[discount]])</f>
        <v>339.92</v>
      </c>
      <c r="H3720" t="str">
        <f>VLOOKUP(I3720, 'categories'!$A$2:$B$1000, 2, FALSE)</f>
        <v>Children Bicycles</v>
      </c>
      <c r="I3720">
        <f>VLOOKUP(C3720, products!$A$2:$D$1000, 4, FALSE)</f>
        <v>1</v>
      </c>
      <c r="J3720" t="str">
        <f>VLOOKUP(D3720, stores!$A$2:$B$1000, 2, FALSE)</f>
        <v>Santa Cruz Bikes</v>
      </c>
      <c r="K3720" t="str">
        <f>VLOOKUP(C:C,products!$A$2:$B$1000,2,)</f>
        <v>Electra Townie 7D (20-inch) - Boys' - 2017</v>
      </c>
    </row>
    <row r="3721" spans="1:11" x14ac:dyDescent="0.25">
      <c r="A3721">
        <v>1284</v>
      </c>
      <c r="B3721">
        <v>2</v>
      </c>
      <c r="C3721">
        <v>8</v>
      </c>
      <c r="D3721">
        <v>1</v>
      </c>
      <c r="E3721">
        <v>1799.99</v>
      </c>
      <c r="F3721">
        <v>0.05</v>
      </c>
      <c r="G3721">
        <f>(order_items[[#This Row],[quantity]]*order_items[[#This Row],[list_price]]-order_items[[#This Row],[discount]])</f>
        <v>1799.94</v>
      </c>
      <c r="H3721" t="str">
        <f>VLOOKUP(I3721, 'categories'!$A$2:$B$1000, 2, FALSE)</f>
        <v>Mountain Bikes</v>
      </c>
      <c r="I3721">
        <f>VLOOKUP(C3721, products!$A$2:$D$1000, 4, FALSE)</f>
        <v>6</v>
      </c>
      <c r="J3721" t="str">
        <f>VLOOKUP(D3721, stores!$A$2:$B$1000, 2, FALSE)</f>
        <v>Santa Cruz Bikes</v>
      </c>
      <c r="K3721" t="str">
        <f>VLOOKUP(C:C,products!$A$2:$B$1000,2,)</f>
        <v>Trek Remedy 29 Carbon Frameset - 2016</v>
      </c>
    </row>
    <row r="3722" spans="1:11" x14ac:dyDescent="0.25">
      <c r="A3722">
        <v>1284</v>
      </c>
      <c r="B3722">
        <v>3</v>
      </c>
      <c r="C3722">
        <v>4</v>
      </c>
      <c r="D3722">
        <v>2</v>
      </c>
      <c r="E3722">
        <v>2899.99</v>
      </c>
      <c r="F3722">
        <v>0.05</v>
      </c>
      <c r="G3722">
        <f>(order_items[[#This Row],[quantity]]*order_items[[#This Row],[list_price]]-order_items[[#This Row],[discount]])</f>
        <v>5799.9299999999994</v>
      </c>
      <c r="H3722" t="str">
        <f>VLOOKUP(I3722, 'categories'!$A$2:$B$1000, 2, FALSE)</f>
        <v>Mountain Bikes</v>
      </c>
      <c r="I3722">
        <f>VLOOKUP(C3722, products!$A$2:$D$1000, 4, FALSE)</f>
        <v>6</v>
      </c>
      <c r="J3722" t="str">
        <f>VLOOKUP(D3722, stores!$A$2:$B$1000, 2, FALSE)</f>
        <v>Baldwin Bikes</v>
      </c>
      <c r="K3722" t="str">
        <f>VLOOKUP(C:C,products!$A$2:$B$1000,2,)</f>
        <v>Trek Fuel EX 8 29 - 2016</v>
      </c>
    </row>
    <row r="3723" spans="1:11" x14ac:dyDescent="0.25">
      <c r="A3723">
        <v>1285</v>
      </c>
      <c r="B3723">
        <v>1</v>
      </c>
      <c r="C3723">
        <v>78</v>
      </c>
      <c r="D3723">
        <v>2</v>
      </c>
      <c r="E3723">
        <v>647.99</v>
      </c>
      <c r="F3723">
        <v>7.0000000000000007E-2</v>
      </c>
      <c r="G3723">
        <f>(order_items[[#This Row],[quantity]]*order_items[[#This Row],[list_price]]-order_items[[#This Row],[discount]])</f>
        <v>1295.9100000000001</v>
      </c>
      <c r="H3723" t="str">
        <f>VLOOKUP(I3723, 'categories'!$A$2:$B$1000, 2, FALSE)</f>
        <v>Cruisers Bicycles</v>
      </c>
      <c r="I3723">
        <f>VLOOKUP(C3723, products!$A$2:$D$1000, 4, FALSE)</f>
        <v>3</v>
      </c>
      <c r="J3723" t="str">
        <f>VLOOKUP(D3723, stores!$A$2:$B$1000, 2, FALSE)</f>
        <v>Baldwin Bikes</v>
      </c>
      <c r="K3723" t="str">
        <f>VLOOKUP(C:C,products!$A$2:$B$1000,2,)</f>
        <v>Sun Bicycles Biscayne Tandem CB - 2017</v>
      </c>
    </row>
    <row r="3724" spans="1:11" x14ac:dyDescent="0.25">
      <c r="A3724">
        <v>1285</v>
      </c>
      <c r="B3724">
        <v>2</v>
      </c>
      <c r="C3724">
        <v>93</v>
      </c>
      <c r="D3724">
        <v>1</v>
      </c>
      <c r="E3724">
        <v>209.99</v>
      </c>
      <c r="F3724">
        <v>0.1</v>
      </c>
      <c r="G3724">
        <f>(order_items[[#This Row],[quantity]]*order_items[[#This Row],[list_price]]-order_items[[#This Row],[discount]])</f>
        <v>209.89000000000001</v>
      </c>
      <c r="H3724" t="str">
        <f>VLOOKUP(I3724, 'categories'!$A$2:$B$1000, 2, FALSE)</f>
        <v>Children Bicycles</v>
      </c>
      <c r="I3724">
        <f>VLOOKUP(C3724, products!$A$2:$D$1000, 4, FALSE)</f>
        <v>1</v>
      </c>
      <c r="J3724" t="str">
        <f>VLOOKUP(D3724, stores!$A$2:$B$1000, 2, FALSE)</f>
        <v>Santa Cruz Bikes</v>
      </c>
      <c r="K3724" t="str">
        <f>VLOOKUP(C:C,products!$A$2:$B$1000,2,)</f>
        <v>Haro Shredder 20 Girls - 2017</v>
      </c>
    </row>
    <row r="3725" spans="1:11" x14ac:dyDescent="0.25">
      <c r="A3725">
        <v>1285</v>
      </c>
      <c r="B3725">
        <v>3</v>
      </c>
      <c r="C3725">
        <v>69</v>
      </c>
      <c r="D3725">
        <v>2</v>
      </c>
      <c r="E3725">
        <v>416.99</v>
      </c>
      <c r="F3725">
        <v>0.2</v>
      </c>
      <c r="G3725">
        <f>(order_items[[#This Row],[quantity]]*order_items[[#This Row],[list_price]]-order_items[[#This Row],[discount]])</f>
        <v>833.78</v>
      </c>
      <c r="H3725" t="str">
        <f>VLOOKUP(I3725, 'categories'!$A$2:$B$1000, 2, FALSE)</f>
        <v>Cruisers Bicycles</v>
      </c>
      <c r="I3725">
        <f>VLOOKUP(C3725, products!$A$2:$D$1000, 4, FALSE)</f>
        <v>3</v>
      </c>
      <c r="J3725" t="str">
        <f>VLOOKUP(D3725, stores!$A$2:$B$1000, 2, FALSE)</f>
        <v>Baldwin Bikes</v>
      </c>
      <c r="K3725" t="str">
        <f>VLOOKUP(C:C,products!$A$2:$B$1000,2,)</f>
        <v>Sun Bicycles Cruz 7 - 2017</v>
      </c>
    </row>
    <row r="3726" spans="1:11" x14ac:dyDescent="0.25">
      <c r="A3726">
        <v>1285</v>
      </c>
      <c r="B3726">
        <v>4</v>
      </c>
      <c r="C3726">
        <v>6</v>
      </c>
      <c r="D3726">
        <v>1</v>
      </c>
      <c r="E3726">
        <v>469.99</v>
      </c>
      <c r="F3726">
        <v>0.1</v>
      </c>
      <c r="G3726">
        <f>(order_items[[#This Row],[quantity]]*order_items[[#This Row],[list_price]]-order_items[[#This Row],[discount]])</f>
        <v>469.89</v>
      </c>
      <c r="H3726" t="str">
        <f>VLOOKUP(I3726, 'categories'!$A$2:$B$1000, 2, FALSE)</f>
        <v>Mountain Bikes</v>
      </c>
      <c r="I3726">
        <f>VLOOKUP(C3726, products!$A$2:$D$1000, 4, FALSE)</f>
        <v>6</v>
      </c>
      <c r="J3726" t="str">
        <f>VLOOKUP(D3726, stores!$A$2:$B$1000, 2, FALSE)</f>
        <v>Santa Cruz Bikes</v>
      </c>
      <c r="K3726" t="str">
        <f>VLOOKUP(C:C,products!$A$2:$B$1000,2,)</f>
        <v>Surly Ice Cream Truck Frameset - 2016</v>
      </c>
    </row>
    <row r="3727" spans="1:11" x14ac:dyDescent="0.25">
      <c r="A3727">
        <v>1286</v>
      </c>
      <c r="B3727">
        <v>1</v>
      </c>
      <c r="C3727">
        <v>109</v>
      </c>
      <c r="D3727">
        <v>2</v>
      </c>
      <c r="E3727">
        <v>416.99</v>
      </c>
      <c r="F3727">
        <v>0.2</v>
      </c>
      <c r="G3727">
        <f>(order_items[[#This Row],[quantity]]*order_items[[#This Row],[list_price]]-order_items[[#This Row],[discount]])</f>
        <v>833.78</v>
      </c>
      <c r="H3727" t="str">
        <f>VLOOKUP(I3727, 'categories'!$A$2:$B$1000, 2, FALSE)</f>
        <v>Comfort Bicycles</v>
      </c>
      <c r="I3727">
        <f>VLOOKUP(C3727, products!$A$2:$D$1000, 4, FALSE)</f>
        <v>2</v>
      </c>
      <c r="J3727" t="str">
        <f>VLOOKUP(D3727, stores!$A$2:$B$1000, 2, FALSE)</f>
        <v>Baldwin Bikes</v>
      </c>
      <c r="K3727" t="str">
        <f>VLOOKUP(C:C,products!$A$2:$B$1000,2,)</f>
        <v>Sun Bicycles Cruz 7 - Women's - 2017</v>
      </c>
    </row>
    <row r="3728" spans="1:11" x14ac:dyDescent="0.25">
      <c r="A3728">
        <v>1286</v>
      </c>
      <c r="B3728">
        <v>2</v>
      </c>
      <c r="C3728">
        <v>81</v>
      </c>
      <c r="D3728">
        <v>2</v>
      </c>
      <c r="E3728">
        <v>1099.99</v>
      </c>
      <c r="F3728">
        <v>7.0000000000000007E-2</v>
      </c>
      <c r="G3728">
        <f>(order_items[[#This Row],[quantity]]*order_items[[#This Row],[list_price]]-order_items[[#This Row],[discount]])</f>
        <v>2199.91</v>
      </c>
      <c r="H3728" t="str">
        <f>VLOOKUP(I3728, 'categories'!$A$2:$B$1000, 2, FALSE)</f>
        <v>Cruisers Bicycles</v>
      </c>
      <c r="I3728">
        <f>VLOOKUP(C3728, products!$A$2:$D$1000, 4, FALSE)</f>
        <v>3</v>
      </c>
      <c r="J3728" t="str">
        <f>VLOOKUP(D3728, stores!$A$2:$B$1000, 2, FALSE)</f>
        <v>Baldwin Bikes</v>
      </c>
      <c r="K3728" t="str">
        <f>VLOOKUP(C:C,products!$A$2:$B$1000,2,)</f>
        <v>Electra Amsterdam Fashion 7i Ladies' - 2017</v>
      </c>
    </row>
    <row r="3729" spans="1:11" x14ac:dyDescent="0.25">
      <c r="A3729">
        <v>1286</v>
      </c>
      <c r="B3729">
        <v>3</v>
      </c>
      <c r="C3729">
        <v>87</v>
      </c>
      <c r="D3729">
        <v>1</v>
      </c>
      <c r="E3729">
        <v>189.99</v>
      </c>
      <c r="F3729">
        <v>7.0000000000000007E-2</v>
      </c>
      <c r="G3729">
        <f>(order_items[[#This Row],[quantity]]*order_items[[#This Row],[list_price]]-order_items[[#This Row],[discount]])</f>
        <v>189.92000000000002</v>
      </c>
      <c r="H3729" t="str">
        <f>VLOOKUP(I3729, 'categories'!$A$2:$B$1000, 2, FALSE)</f>
        <v>Children Bicycles</v>
      </c>
      <c r="I3729">
        <f>VLOOKUP(C3729, products!$A$2:$D$1000, 4, FALSE)</f>
        <v>1</v>
      </c>
      <c r="J3729" t="str">
        <f>VLOOKUP(D3729, stores!$A$2:$B$1000, 2, FALSE)</f>
        <v>Santa Cruz Bikes</v>
      </c>
      <c r="K3729" t="str">
        <f>VLOOKUP(C:C,products!$A$2:$B$1000,2,)</f>
        <v>Trek Precaliber 12 Boys - 2017</v>
      </c>
    </row>
    <row r="3730" spans="1:11" x14ac:dyDescent="0.25">
      <c r="A3730">
        <v>1287</v>
      </c>
      <c r="B3730">
        <v>1</v>
      </c>
      <c r="C3730">
        <v>27</v>
      </c>
      <c r="D3730">
        <v>2</v>
      </c>
      <c r="E3730">
        <v>999.99</v>
      </c>
      <c r="F3730">
        <v>0.2</v>
      </c>
      <c r="G3730">
        <f>(order_items[[#This Row],[quantity]]*order_items[[#This Row],[list_price]]-order_items[[#This Row],[discount]])</f>
        <v>1999.78</v>
      </c>
      <c r="H3730" t="str">
        <f>VLOOKUP(I3730, 'categories'!$A$2:$B$1000, 2, FALSE)</f>
        <v>Mountain Bikes</v>
      </c>
      <c r="I3730">
        <f>VLOOKUP(C3730, products!$A$2:$D$1000, 4, FALSE)</f>
        <v>6</v>
      </c>
      <c r="J3730" t="str">
        <f>VLOOKUP(D3730, stores!$A$2:$B$1000, 2, FALSE)</f>
        <v>Baldwin Bikes</v>
      </c>
      <c r="K3730" t="str">
        <f>VLOOKUP(C:C,products!$A$2:$B$1000,2,)</f>
        <v>Surly Big Dummy Frameset - 2017</v>
      </c>
    </row>
    <row r="3731" spans="1:11" x14ac:dyDescent="0.25">
      <c r="A3731">
        <v>1287</v>
      </c>
      <c r="B3731">
        <v>2</v>
      </c>
      <c r="C3731">
        <v>62</v>
      </c>
      <c r="D3731">
        <v>2</v>
      </c>
      <c r="E3731">
        <v>3499.99</v>
      </c>
      <c r="F3731">
        <v>0.1</v>
      </c>
      <c r="G3731">
        <f>(order_items[[#This Row],[quantity]]*order_items[[#This Row],[list_price]]-order_items[[#This Row],[discount]])</f>
        <v>6999.8799999999992</v>
      </c>
      <c r="H3731" t="str">
        <f>VLOOKUP(I3731, 'categories'!$A$2:$B$1000, 2, FALSE)</f>
        <v>Cyclocross Bicycles</v>
      </c>
      <c r="I3731">
        <f>VLOOKUP(C3731, products!$A$2:$D$1000, 4, FALSE)</f>
        <v>4</v>
      </c>
      <c r="J3731" t="str">
        <f>VLOOKUP(D3731, stores!$A$2:$B$1000, 2, FALSE)</f>
        <v>Baldwin Bikes</v>
      </c>
      <c r="K3731" t="str">
        <f>VLOOKUP(C:C,products!$A$2:$B$1000,2,)</f>
        <v>Trek Boone 7 - 2017</v>
      </c>
    </row>
    <row r="3732" spans="1:11" x14ac:dyDescent="0.25">
      <c r="A3732">
        <v>1287</v>
      </c>
      <c r="B3732">
        <v>3</v>
      </c>
      <c r="C3732">
        <v>103</v>
      </c>
      <c r="D3732">
        <v>1</v>
      </c>
      <c r="E3732">
        <v>551.99</v>
      </c>
      <c r="F3732">
        <v>0.1</v>
      </c>
      <c r="G3732">
        <f>(order_items[[#This Row],[quantity]]*order_items[[#This Row],[list_price]]-order_items[[#This Row],[discount]])</f>
        <v>551.89</v>
      </c>
      <c r="H3732" t="str">
        <f>VLOOKUP(I3732, 'categories'!$A$2:$B$1000, 2, FALSE)</f>
        <v>Comfort Bicycles</v>
      </c>
      <c r="I3732">
        <f>VLOOKUP(C3732, products!$A$2:$D$1000, 4, FALSE)</f>
        <v>2</v>
      </c>
      <c r="J3732" t="str">
        <f>VLOOKUP(D3732, stores!$A$2:$B$1000, 2, FALSE)</f>
        <v>Santa Cruz Bikes</v>
      </c>
      <c r="K3732" t="str">
        <f>VLOOKUP(C:C,products!$A$2:$B$1000,2,)</f>
        <v>Sun Bicycles Streamway 3 - 2017</v>
      </c>
    </row>
    <row r="3733" spans="1:11" x14ac:dyDescent="0.25">
      <c r="A3733">
        <v>1287</v>
      </c>
      <c r="B3733">
        <v>4</v>
      </c>
      <c r="C3733">
        <v>100</v>
      </c>
      <c r="D3733">
        <v>2</v>
      </c>
      <c r="E3733">
        <v>489.99</v>
      </c>
      <c r="F3733">
        <v>0.05</v>
      </c>
      <c r="G3733">
        <f>(order_items[[#This Row],[quantity]]*order_items[[#This Row],[list_price]]-order_items[[#This Row],[discount]])</f>
        <v>979.93000000000006</v>
      </c>
      <c r="H3733" t="str">
        <f>VLOOKUP(I3733, 'categories'!$A$2:$B$1000, 2, FALSE)</f>
        <v>Children Bicycles</v>
      </c>
      <c r="I3733">
        <f>VLOOKUP(C3733, products!$A$2:$D$1000, 4, FALSE)</f>
        <v>1</v>
      </c>
      <c r="J3733" t="str">
        <f>VLOOKUP(D3733, stores!$A$2:$B$1000, 2, FALSE)</f>
        <v>Baldwin Bikes</v>
      </c>
      <c r="K3733" t="str">
        <f>VLOOKUP(C:C,products!$A$2:$B$1000,2,)</f>
        <v>Electra Townie 3i EQ (20-inch) - Boys' - 2017</v>
      </c>
    </row>
    <row r="3734" spans="1:11" x14ac:dyDescent="0.25">
      <c r="A3734">
        <v>1288</v>
      </c>
      <c r="B3734">
        <v>1</v>
      </c>
      <c r="C3734">
        <v>73</v>
      </c>
      <c r="D3734">
        <v>1</v>
      </c>
      <c r="E3734">
        <v>749.99</v>
      </c>
      <c r="F3734">
        <v>0.2</v>
      </c>
      <c r="G3734">
        <f>(order_items[[#This Row],[quantity]]*order_items[[#This Row],[list_price]]-order_items[[#This Row],[discount]])</f>
        <v>749.79</v>
      </c>
      <c r="H3734" t="str">
        <f>VLOOKUP(I3734, 'categories'!$A$2:$B$1000, 2, FALSE)</f>
        <v>Cruisers Bicycles</v>
      </c>
      <c r="I3734">
        <f>VLOOKUP(C3734, products!$A$2:$D$1000, 4, FALSE)</f>
        <v>3</v>
      </c>
      <c r="J3734" t="str">
        <f>VLOOKUP(D3734, stores!$A$2:$B$1000, 2, FALSE)</f>
        <v>Santa Cruz Bikes</v>
      </c>
      <c r="K3734" t="str">
        <f>VLOOKUP(C:C,products!$A$2:$B$1000,2,)</f>
        <v>Sun Bicycles Brickell Tandem 7 - 2017</v>
      </c>
    </row>
    <row r="3735" spans="1:11" x14ac:dyDescent="0.25">
      <c r="A3735">
        <v>1288</v>
      </c>
      <c r="B3735">
        <v>2</v>
      </c>
      <c r="C3735">
        <v>64</v>
      </c>
      <c r="D3735">
        <v>2</v>
      </c>
      <c r="E3735">
        <v>489.99</v>
      </c>
      <c r="F3735">
        <v>0.2</v>
      </c>
      <c r="G3735">
        <f>(order_items[[#This Row],[quantity]]*order_items[[#This Row],[list_price]]-order_items[[#This Row],[discount]])</f>
        <v>979.78</v>
      </c>
      <c r="H3735" t="str">
        <f>VLOOKUP(I3735, 'categories'!$A$2:$B$1000, 2, FALSE)</f>
        <v>Cruisers Bicycles</v>
      </c>
      <c r="I3735">
        <f>VLOOKUP(C3735, products!$A$2:$D$1000, 4, FALSE)</f>
        <v>3</v>
      </c>
      <c r="J3735" t="str">
        <f>VLOOKUP(D3735, stores!$A$2:$B$1000, 2, FALSE)</f>
        <v>Baldwin Bikes</v>
      </c>
      <c r="K3735" t="str">
        <f>VLOOKUP(C:C,products!$A$2:$B$1000,2,)</f>
        <v>Electra Townie Original 7D - 2017</v>
      </c>
    </row>
    <row r="3736" spans="1:11" x14ac:dyDescent="0.25">
      <c r="A3736">
        <v>1288</v>
      </c>
      <c r="B3736">
        <v>3</v>
      </c>
      <c r="C3736">
        <v>62</v>
      </c>
      <c r="D3736">
        <v>2</v>
      </c>
      <c r="E3736">
        <v>3499.99</v>
      </c>
      <c r="F3736">
        <v>0.1</v>
      </c>
      <c r="G3736">
        <f>(order_items[[#This Row],[quantity]]*order_items[[#This Row],[list_price]]-order_items[[#This Row],[discount]])</f>
        <v>6999.8799999999992</v>
      </c>
      <c r="H3736" t="str">
        <f>VLOOKUP(I3736, 'categories'!$A$2:$B$1000, 2, FALSE)</f>
        <v>Cyclocross Bicycles</v>
      </c>
      <c r="I3736">
        <f>VLOOKUP(C3736, products!$A$2:$D$1000, 4, FALSE)</f>
        <v>4</v>
      </c>
      <c r="J3736" t="str">
        <f>VLOOKUP(D3736, stores!$A$2:$B$1000, 2, FALSE)</f>
        <v>Baldwin Bikes</v>
      </c>
      <c r="K3736" t="str">
        <f>VLOOKUP(C:C,products!$A$2:$B$1000,2,)</f>
        <v>Trek Boone 7 - 2017</v>
      </c>
    </row>
    <row r="3737" spans="1:11" x14ac:dyDescent="0.25">
      <c r="A3737">
        <v>1288</v>
      </c>
      <c r="B3737">
        <v>4</v>
      </c>
      <c r="C3737">
        <v>17</v>
      </c>
      <c r="D3737">
        <v>2</v>
      </c>
      <c r="E3737">
        <v>429</v>
      </c>
      <c r="F3737">
        <v>7.0000000000000007E-2</v>
      </c>
      <c r="G3737">
        <f>(order_items[[#This Row],[quantity]]*order_items[[#This Row],[list_price]]-order_items[[#This Row],[discount]])</f>
        <v>857.93</v>
      </c>
      <c r="H3737" t="str">
        <f>VLOOKUP(I3737, 'categories'!$A$2:$B$1000, 2, FALSE)</f>
        <v>Cruisers Bicycles</v>
      </c>
      <c r="I3737">
        <f>VLOOKUP(C3737, products!$A$2:$D$1000, 4, FALSE)</f>
        <v>3</v>
      </c>
      <c r="J3737" t="str">
        <f>VLOOKUP(D3737, stores!$A$2:$B$1000, 2, FALSE)</f>
        <v>Baldwin Bikes</v>
      </c>
      <c r="K3737" t="str">
        <f>VLOOKUP(C:C,products!$A$2:$B$1000,2,)</f>
        <v>Pure Cycles Vine 8-Speed - 2016</v>
      </c>
    </row>
    <row r="3738" spans="1:11" x14ac:dyDescent="0.25">
      <c r="A3738">
        <v>1289</v>
      </c>
      <c r="B3738">
        <v>1</v>
      </c>
      <c r="C3738">
        <v>89</v>
      </c>
      <c r="D3738">
        <v>1</v>
      </c>
      <c r="E3738">
        <v>209.99</v>
      </c>
      <c r="F3738">
        <v>0.05</v>
      </c>
      <c r="G3738">
        <f>(order_items[[#This Row],[quantity]]*order_items[[#This Row],[list_price]]-order_items[[#This Row],[discount]])</f>
        <v>209.94</v>
      </c>
      <c r="H3738" t="str">
        <f>VLOOKUP(I3738, 'categories'!$A$2:$B$1000, 2, FALSE)</f>
        <v>Children Bicycles</v>
      </c>
      <c r="I3738">
        <f>VLOOKUP(C3738, products!$A$2:$D$1000, 4, FALSE)</f>
        <v>1</v>
      </c>
      <c r="J3738" t="str">
        <f>VLOOKUP(D3738, stores!$A$2:$B$1000, 2, FALSE)</f>
        <v>Santa Cruz Bikes</v>
      </c>
      <c r="K3738" t="str">
        <f>VLOOKUP(C:C,products!$A$2:$B$1000,2,)</f>
        <v>Trek Precaliber 16 Boys - 2017</v>
      </c>
    </row>
    <row r="3739" spans="1:11" x14ac:dyDescent="0.25">
      <c r="A3739">
        <v>1289</v>
      </c>
      <c r="B3739">
        <v>2</v>
      </c>
      <c r="C3739">
        <v>3</v>
      </c>
      <c r="D3739">
        <v>1</v>
      </c>
      <c r="E3739">
        <v>999.99</v>
      </c>
      <c r="F3739">
        <v>0.1</v>
      </c>
      <c r="G3739">
        <f>(order_items[[#This Row],[quantity]]*order_items[[#This Row],[list_price]]-order_items[[#This Row],[discount]])</f>
        <v>999.89</v>
      </c>
      <c r="H3739" t="str">
        <f>VLOOKUP(I3739, 'categories'!$A$2:$B$1000, 2, FALSE)</f>
        <v>Mountain Bikes</v>
      </c>
      <c r="I3739">
        <f>VLOOKUP(C3739, products!$A$2:$D$1000, 4, FALSE)</f>
        <v>6</v>
      </c>
      <c r="J3739" t="str">
        <f>VLOOKUP(D3739, stores!$A$2:$B$1000, 2, FALSE)</f>
        <v>Santa Cruz Bikes</v>
      </c>
      <c r="K3739" t="str">
        <f>VLOOKUP(C:C,products!$A$2:$B$1000,2,)</f>
        <v>Surly Wednesday Frameset - 2016</v>
      </c>
    </row>
    <row r="3740" spans="1:11" x14ac:dyDescent="0.25">
      <c r="A3740">
        <v>1290</v>
      </c>
      <c r="B3740">
        <v>1</v>
      </c>
      <c r="C3740">
        <v>75</v>
      </c>
      <c r="D3740">
        <v>2</v>
      </c>
      <c r="E3740">
        <v>599.99</v>
      </c>
      <c r="F3740">
        <v>0.05</v>
      </c>
      <c r="G3740">
        <f>(order_items[[#This Row],[quantity]]*order_items[[#This Row],[list_price]]-order_items[[#This Row],[discount]])</f>
        <v>1199.93</v>
      </c>
      <c r="H3740" t="str">
        <f>VLOOKUP(I3740, 'categories'!$A$2:$B$1000, 2, FALSE)</f>
        <v>Cruisers Bicycles</v>
      </c>
      <c r="I3740">
        <f>VLOOKUP(C3740, products!$A$2:$D$1000, 4, FALSE)</f>
        <v>3</v>
      </c>
      <c r="J3740" t="str">
        <f>VLOOKUP(D3740, stores!$A$2:$B$1000, 2, FALSE)</f>
        <v>Baldwin Bikes</v>
      </c>
      <c r="K3740" t="str">
        <f>VLOOKUP(C:C,products!$A$2:$B$1000,2,)</f>
        <v>Electra Cruiser Lux Fat Tire 1 Ladies - 2017</v>
      </c>
    </row>
    <row r="3741" spans="1:11" x14ac:dyDescent="0.25">
      <c r="A3741">
        <v>1290</v>
      </c>
      <c r="B3741">
        <v>2</v>
      </c>
      <c r="C3741">
        <v>36</v>
      </c>
      <c r="D3741">
        <v>1</v>
      </c>
      <c r="E3741">
        <v>832.99</v>
      </c>
      <c r="F3741">
        <v>0.05</v>
      </c>
      <c r="G3741">
        <f>(order_items[[#This Row],[quantity]]*order_items[[#This Row],[list_price]]-order_items[[#This Row],[discount]])</f>
        <v>832.94</v>
      </c>
      <c r="H3741" t="str">
        <f>VLOOKUP(I3741, 'categories'!$A$2:$B$1000, 2, FALSE)</f>
        <v>Mountain Bikes</v>
      </c>
      <c r="I3741">
        <f>VLOOKUP(C3741, products!$A$2:$D$1000, 4, FALSE)</f>
        <v>6</v>
      </c>
      <c r="J3741" t="str">
        <f>VLOOKUP(D3741, stores!$A$2:$B$1000, 2, FALSE)</f>
        <v>Santa Cruz Bikes</v>
      </c>
      <c r="K3741" t="str">
        <f>VLOOKUP(C:C,products!$A$2:$B$1000,2,)</f>
        <v>Surly Troll Frameset - 2017</v>
      </c>
    </row>
    <row r="3742" spans="1:11" x14ac:dyDescent="0.25">
      <c r="A3742">
        <v>1290</v>
      </c>
      <c r="B3742">
        <v>3</v>
      </c>
      <c r="C3742">
        <v>92</v>
      </c>
      <c r="D3742">
        <v>2</v>
      </c>
      <c r="E3742">
        <v>209.99</v>
      </c>
      <c r="F3742">
        <v>0.1</v>
      </c>
      <c r="G3742">
        <f>(order_items[[#This Row],[quantity]]*order_items[[#This Row],[list_price]]-order_items[[#This Row],[discount]])</f>
        <v>419.88</v>
      </c>
      <c r="H3742" t="str">
        <f>VLOOKUP(I3742, 'categories'!$A$2:$B$1000, 2, FALSE)</f>
        <v>Children Bicycles</v>
      </c>
      <c r="I3742">
        <f>VLOOKUP(C3742, products!$A$2:$D$1000, 4, FALSE)</f>
        <v>1</v>
      </c>
      <c r="J3742" t="str">
        <f>VLOOKUP(D3742, stores!$A$2:$B$1000, 2, FALSE)</f>
        <v>Baldwin Bikes</v>
      </c>
      <c r="K3742" t="str">
        <f>VLOOKUP(C:C,products!$A$2:$B$1000,2,)</f>
        <v>Haro Shredder 20 - 2017</v>
      </c>
    </row>
    <row r="3743" spans="1:11" x14ac:dyDescent="0.25">
      <c r="A3743">
        <v>1291</v>
      </c>
      <c r="B3743">
        <v>1</v>
      </c>
      <c r="C3743">
        <v>57</v>
      </c>
      <c r="D3743">
        <v>1</v>
      </c>
      <c r="E3743">
        <v>1999.99</v>
      </c>
      <c r="F3743">
        <v>0.1</v>
      </c>
      <c r="G3743">
        <f>(order_items[[#This Row],[quantity]]*order_items[[#This Row],[list_price]]-order_items[[#This Row],[discount]])</f>
        <v>1999.89</v>
      </c>
      <c r="H3743" t="str">
        <f>VLOOKUP(I3743, 'categories'!$A$2:$B$1000, 2, FALSE)</f>
        <v>Road Bikes</v>
      </c>
      <c r="I3743">
        <f>VLOOKUP(C3743, products!$A$2:$D$1000, 4, FALSE)</f>
        <v>7</v>
      </c>
      <c r="J3743" t="str">
        <f>VLOOKUP(D3743, stores!$A$2:$B$1000, 2, FALSE)</f>
        <v>Santa Cruz Bikes</v>
      </c>
      <c r="K3743" t="str">
        <f>VLOOKUP(C:C,products!$A$2:$B$1000,2,)</f>
        <v>Trek Emonda S 5 - 2017</v>
      </c>
    </row>
    <row r="3744" spans="1:11" x14ac:dyDescent="0.25">
      <c r="A3744">
        <v>1291</v>
      </c>
      <c r="B3744">
        <v>2</v>
      </c>
      <c r="C3744">
        <v>58</v>
      </c>
      <c r="D3744">
        <v>2</v>
      </c>
      <c r="E3744">
        <v>4999.99</v>
      </c>
      <c r="F3744">
        <v>0.05</v>
      </c>
      <c r="G3744">
        <f>(order_items[[#This Row],[quantity]]*order_items[[#This Row],[list_price]]-order_items[[#This Row],[discount]])</f>
        <v>9999.93</v>
      </c>
      <c r="H3744" t="str">
        <f>VLOOKUP(I3744, 'categories'!$A$2:$B$1000, 2, FALSE)</f>
        <v>Road Bikes</v>
      </c>
      <c r="I3744">
        <f>VLOOKUP(C3744, products!$A$2:$D$1000, 4, FALSE)</f>
        <v>7</v>
      </c>
      <c r="J3744" t="str">
        <f>VLOOKUP(D3744, stores!$A$2:$B$1000, 2, FALSE)</f>
        <v>Baldwin Bikes</v>
      </c>
      <c r="K3744" t="str">
        <f>VLOOKUP(C:C,products!$A$2:$B$1000,2,)</f>
        <v>Trek Madone 9.2 - 2017</v>
      </c>
    </row>
    <row r="3745" spans="1:11" x14ac:dyDescent="0.25">
      <c r="A3745">
        <v>1292</v>
      </c>
      <c r="B3745">
        <v>1</v>
      </c>
      <c r="C3745">
        <v>70</v>
      </c>
      <c r="D3745">
        <v>1</v>
      </c>
      <c r="E3745">
        <v>659.99</v>
      </c>
      <c r="F3745">
        <v>7.0000000000000007E-2</v>
      </c>
      <c r="G3745">
        <f>(order_items[[#This Row],[quantity]]*order_items[[#This Row],[list_price]]-order_items[[#This Row],[discount]])</f>
        <v>659.92</v>
      </c>
      <c r="H3745" t="str">
        <f>VLOOKUP(I3745, 'categories'!$A$2:$B$1000, 2, FALSE)</f>
        <v>Cruisers Bicycles</v>
      </c>
      <c r="I3745">
        <f>VLOOKUP(C3745, products!$A$2:$D$1000, 4, FALSE)</f>
        <v>3</v>
      </c>
      <c r="J3745" t="str">
        <f>VLOOKUP(D3745, stores!$A$2:$B$1000, 2, FALSE)</f>
        <v>Santa Cruz Bikes</v>
      </c>
      <c r="K3745" t="str">
        <f>VLOOKUP(C:C,products!$A$2:$B$1000,2,)</f>
        <v>Electra Amsterdam Original 3i - 2015/2017</v>
      </c>
    </row>
    <row r="3746" spans="1:11" x14ac:dyDescent="0.25">
      <c r="A3746">
        <v>1293</v>
      </c>
      <c r="B3746">
        <v>1</v>
      </c>
      <c r="C3746">
        <v>88</v>
      </c>
      <c r="D3746">
        <v>2</v>
      </c>
      <c r="E3746">
        <v>189.99</v>
      </c>
      <c r="F3746">
        <v>0.1</v>
      </c>
      <c r="G3746">
        <f>(order_items[[#This Row],[quantity]]*order_items[[#This Row],[list_price]]-order_items[[#This Row],[discount]])</f>
        <v>379.88</v>
      </c>
      <c r="H3746" t="str">
        <f>VLOOKUP(I3746, 'categories'!$A$2:$B$1000, 2, FALSE)</f>
        <v>Children Bicycles</v>
      </c>
      <c r="I3746">
        <f>VLOOKUP(C3746, products!$A$2:$D$1000, 4, FALSE)</f>
        <v>1</v>
      </c>
      <c r="J3746" t="str">
        <f>VLOOKUP(D3746, stores!$A$2:$B$1000, 2, FALSE)</f>
        <v>Baldwin Bikes</v>
      </c>
      <c r="K3746" t="str">
        <f>VLOOKUP(C:C,products!$A$2:$B$1000,2,)</f>
        <v>Trek Precaliber 12 Girls - 2017</v>
      </c>
    </row>
    <row r="3747" spans="1:11" x14ac:dyDescent="0.25">
      <c r="A3747">
        <v>1293</v>
      </c>
      <c r="B3747">
        <v>2</v>
      </c>
      <c r="C3747">
        <v>74</v>
      </c>
      <c r="D3747">
        <v>2</v>
      </c>
      <c r="E3747">
        <v>439.99</v>
      </c>
      <c r="F3747">
        <v>0.05</v>
      </c>
      <c r="G3747">
        <f>(order_items[[#This Row],[quantity]]*order_items[[#This Row],[list_price]]-order_items[[#This Row],[discount]])</f>
        <v>879.93000000000006</v>
      </c>
      <c r="H3747" t="str">
        <f>VLOOKUP(I3747, 'categories'!$A$2:$B$1000, 2, FALSE)</f>
        <v>Cruisers Bicycles</v>
      </c>
      <c r="I3747">
        <f>VLOOKUP(C3747, products!$A$2:$D$1000, 4, FALSE)</f>
        <v>3</v>
      </c>
      <c r="J3747" t="str">
        <f>VLOOKUP(D3747, stores!$A$2:$B$1000, 2, FALSE)</f>
        <v>Baldwin Bikes</v>
      </c>
      <c r="K3747" t="str">
        <f>VLOOKUP(C:C,products!$A$2:$B$1000,2,)</f>
        <v>Electra Cruiser Lux 1 - 2017</v>
      </c>
    </row>
    <row r="3748" spans="1:11" x14ac:dyDescent="0.25">
      <c r="A3748">
        <v>1293</v>
      </c>
      <c r="B3748">
        <v>3</v>
      </c>
      <c r="C3748">
        <v>38</v>
      </c>
      <c r="D3748">
        <v>2</v>
      </c>
      <c r="E3748">
        <v>549.99</v>
      </c>
      <c r="F3748">
        <v>7.0000000000000007E-2</v>
      </c>
      <c r="G3748">
        <f>(order_items[[#This Row],[quantity]]*order_items[[#This Row],[list_price]]-order_items[[#This Row],[discount]])</f>
        <v>1099.9100000000001</v>
      </c>
      <c r="H3748" t="str">
        <f>VLOOKUP(I3748, 'categories'!$A$2:$B$1000, 2, FALSE)</f>
        <v>Mountain Bikes</v>
      </c>
      <c r="I3748">
        <f>VLOOKUP(C3748, products!$A$2:$D$1000, 4, FALSE)</f>
        <v>6</v>
      </c>
      <c r="J3748" t="str">
        <f>VLOOKUP(D3748, stores!$A$2:$B$1000, 2, FALSE)</f>
        <v>Baldwin Bikes</v>
      </c>
      <c r="K3748" t="str">
        <f>VLOOKUP(C:C,products!$A$2:$B$1000,2,)</f>
        <v>Haro Flightline Two 26 Plus - 2017</v>
      </c>
    </row>
    <row r="3749" spans="1:11" x14ac:dyDescent="0.25">
      <c r="A3749">
        <v>1294</v>
      </c>
      <c r="B3749">
        <v>1</v>
      </c>
      <c r="C3749">
        <v>95</v>
      </c>
      <c r="D3749">
        <v>2</v>
      </c>
      <c r="E3749">
        <v>299.99</v>
      </c>
      <c r="F3749">
        <v>0.05</v>
      </c>
      <c r="G3749">
        <f>(order_items[[#This Row],[quantity]]*order_items[[#This Row],[list_price]]-order_items[[#This Row],[discount]])</f>
        <v>599.93000000000006</v>
      </c>
      <c r="H3749" t="str">
        <f>VLOOKUP(I3749, 'categories'!$A$2:$B$1000, 2, FALSE)</f>
        <v>Children Bicycles</v>
      </c>
      <c r="I3749">
        <f>VLOOKUP(C3749, products!$A$2:$D$1000, 4, FALSE)</f>
        <v>1</v>
      </c>
      <c r="J3749" t="str">
        <f>VLOOKUP(D3749, stores!$A$2:$B$1000, 2, FALSE)</f>
        <v>Baldwin Bikes</v>
      </c>
      <c r="K3749" t="str">
        <f>VLOOKUP(C:C,products!$A$2:$B$1000,2,)</f>
        <v>Electra Girl's Hawaii 1 16" - 2017</v>
      </c>
    </row>
    <row r="3750" spans="1:11" x14ac:dyDescent="0.25">
      <c r="A3750">
        <v>1294</v>
      </c>
      <c r="B3750">
        <v>2</v>
      </c>
      <c r="C3750">
        <v>44</v>
      </c>
      <c r="D3750">
        <v>1</v>
      </c>
      <c r="E3750">
        <v>539.99</v>
      </c>
      <c r="F3750">
        <v>0.05</v>
      </c>
      <c r="G3750">
        <f>(order_items[[#This Row],[quantity]]*order_items[[#This Row],[list_price]]-order_items[[#This Row],[discount]])</f>
        <v>539.94000000000005</v>
      </c>
      <c r="H3750" t="str">
        <f>VLOOKUP(I3750, 'categories'!$A$2:$B$1000, 2, FALSE)</f>
        <v>Mountain Bikes</v>
      </c>
      <c r="I3750">
        <f>VLOOKUP(C3750, products!$A$2:$D$1000, 4, FALSE)</f>
        <v>6</v>
      </c>
      <c r="J3750" t="str">
        <f>VLOOKUP(D3750, stores!$A$2:$B$1000, 2, FALSE)</f>
        <v>Santa Cruz Bikes</v>
      </c>
      <c r="K3750" t="str">
        <f>VLOOKUP(C:C,products!$A$2:$B$1000,2,)</f>
        <v>Haro SR 1.1 - 2017</v>
      </c>
    </row>
    <row r="3751" spans="1:11" x14ac:dyDescent="0.25">
      <c r="A3751">
        <v>1295</v>
      </c>
      <c r="B3751">
        <v>1</v>
      </c>
      <c r="C3751">
        <v>5</v>
      </c>
      <c r="D3751">
        <v>2</v>
      </c>
      <c r="E3751">
        <v>1320.99</v>
      </c>
      <c r="F3751">
        <v>0.2</v>
      </c>
      <c r="G3751">
        <f>(order_items[[#This Row],[quantity]]*order_items[[#This Row],[list_price]]-order_items[[#This Row],[discount]])</f>
        <v>2641.78</v>
      </c>
      <c r="H3751" t="str">
        <f>VLOOKUP(I3751, 'categories'!$A$2:$B$1000, 2, FALSE)</f>
        <v>Mountain Bikes</v>
      </c>
      <c r="I3751">
        <f>VLOOKUP(C3751, products!$A$2:$D$1000, 4, FALSE)</f>
        <v>6</v>
      </c>
      <c r="J3751" t="str">
        <f>VLOOKUP(D3751, stores!$A$2:$B$1000, 2, FALSE)</f>
        <v>Baldwin Bikes</v>
      </c>
      <c r="K3751" t="str">
        <f>VLOOKUP(C:C,products!$A$2:$B$1000,2,)</f>
        <v>Heller Shagamaw Frame - 2016</v>
      </c>
    </row>
    <row r="3752" spans="1:11" x14ac:dyDescent="0.25">
      <c r="A3752">
        <v>1295</v>
      </c>
      <c r="B3752">
        <v>2</v>
      </c>
      <c r="C3752">
        <v>61</v>
      </c>
      <c r="D3752">
        <v>1</v>
      </c>
      <c r="E3752">
        <v>4999.99</v>
      </c>
      <c r="F3752">
        <v>0.2</v>
      </c>
      <c r="G3752">
        <f>(order_items[[#This Row],[quantity]]*order_items[[#This Row],[list_price]]-order_items[[#This Row],[discount]])</f>
        <v>4999.79</v>
      </c>
      <c r="H3752" t="str">
        <f>VLOOKUP(I3752, 'categories'!$A$2:$B$1000, 2, FALSE)</f>
        <v>Electric Bikes</v>
      </c>
      <c r="I3752">
        <f>VLOOKUP(C3752, products!$A$2:$D$1000, 4, FALSE)</f>
        <v>5</v>
      </c>
      <c r="J3752" t="str">
        <f>VLOOKUP(D3752, stores!$A$2:$B$1000, 2, FALSE)</f>
        <v>Santa Cruz Bikes</v>
      </c>
      <c r="K3752" t="str">
        <f>VLOOKUP(C:C,products!$A$2:$B$1000,2,)</f>
        <v>Trek Powerfly 8 FS Plus - 2017</v>
      </c>
    </row>
    <row r="3753" spans="1:11" x14ac:dyDescent="0.25">
      <c r="A3753">
        <v>1295</v>
      </c>
      <c r="B3753">
        <v>3</v>
      </c>
      <c r="C3753">
        <v>52</v>
      </c>
      <c r="D3753">
        <v>1</v>
      </c>
      <c r="E3753">
        <v>875.99</v>
      </c>
      <c r="F3753">
        <v>0.05</v>
      </c>
      <c r="G3753">
        <f>(order_items[[#This Row],[quantity]]*order_items[[#This Row],[list_price]]-order_items[[#This Row],[discount]])</f>
        <v>875.94</v>
      </c>
      <c r="H3753" t="str">
        <f>VLOOKUP(I3753, 'categories'!$A$2:$B$1000, 2, FALSE)</f>
        <v>Road Bikes</v>
      </c>
      <c r="I3753">
        <f>VLOOKUP(C3753, products!$A$2:$D$1000, 4, FALSE)</f>
        <v>7</v>
      </c>
      <c r="J3753" t="str">
        <f>VLOOKUP(D3753, stores!$A$2:$B$1000, 2, FALSE)</f>
        <v>Santa Cruz Bikes</v>
      </c>
      <c r="K3753" t="str">
        <f>VLOOKUP(C:C,products!$A$2:$B$1000,2,)</f>
        <v>Surly Steamroller - 2017</v>
      </c>
    </row>
    <row r="3754" spans="1:11" x14ac:dyDescent="0.25">
      <c r="A3754">
        <v>1296</v>
      </c>
      <c r="B3754">
        <v>1</v>
      </c>
      <c r="C3754">
        <v>25</v>
      </c>
      <c r="D3754">
        <v>2</v>
      </c>
      <c r="E3754">
        <v>499.99</v>
      </c>
      <c r="F3754">
        <v>0.05</v>
      </c>
      <c r="G3754">
        <f>(order_items[[#This Row],[quantity]]*order_items[[#This Row],[list_price]]-order_items[[#This Row],[discount]])</f>
        <v>999.93000000000006</v>
      </c>
      <c r="H3754" t="str">
        <f>VLOOKUP(I3754, 'categories'!$A$2:$B$1000, 2, FALSE)</f>
        <v>Comfort Bicycles</v>
      </c>
      <c r="I3754">
        <f>VLOOKUP(C3754, products!$A$2:$D$1000, 4, FALSE)</f>
        <v>2</v>
      </c>
      <c r="J3754" t="str">
        <f>VLOOKUP(D3754, stores!$A$2:$B$1000, 2, FALSE)</f>
        <v>Baldwin Bikes</v>
      </c>
      <c r="K3754" t="str">
        <f>VLOOKUP(C:C,products!$A$2:$B$1000,2,)</f>
        <v>Electra Townie Original 7D - 2015/2016</v>
      </c>
    </row>
    <row r="3755" spans="1:11" x14ac:dyDescent="0.25">
      <c r="A3755">
        <v>1296</v>
      </c>
      <c r="B3755">
        <v>2</v>
      </c>
      <c r="C3755">
        <v>90</v>
      </c>
      <c r="D3755">
        <v>1</v>
      </c>
      <c r="E3755">
        <v>209.99</v>
      </c>
      <c r="F3755">
        <v>0.1</v>
      </c>
      <c r="G3755">
        <f>(order_items[[#This Row],[quantity]]*order_items[[#This Row],[list_price]]-order_items[[#This Row],[discount]])</f>
        <v>209.89000000000001</v>
      </c>
      <c r="H3755" t="str">
        <f>VLOOKUP(I3755, 'categories'!$A$2:$B$1000, 2, FALSE)</f>
        <v>Children Bicycles</v>
      </c>
      <c r="I3755">
        <f>VLOOKUP(C3755, products!$A$2:$D$1000, 4, FALSE)</f>
        <v>1</v>
      </c>
      <c r="J3755" t="str">
        <f>VLOOKUP(D3755, stores!$A$2:$B$1000, 2, FALSE)</f>
        <v>Santa Cruz Bikes</v>
      </c>
      <c r="K3755" t="str">
        <f>VLOOKUP(C:C,products!$A$2:$B$1000,2,)</f>
        <v>Trek Precaliber 16 Girls - 2017</v>
      </c>
    </row>
    <row r="3756" spans="1:11" x14ac:dyDescent="0.25">
      <c r="A3756">
        <v>1296</v>
      </c>
      <c r="B3756">
        <v>3</v>
      </c>
      <c r="C3756">
        <v>16</v>
      </c>
      <c r="D3756">
        <v>1</v>
      </c>
      <c r="E3756">
        <v>599.99</v>
      </c>
      <c r="F3756">
        <v>0.05</v>
      </c>
      <c r="G3756">
        <f>(order_items[[#This Row],[quantity]]*order_items[[#This Row],[list_price]]-order_items[[#This Row],[discount]])</f>
        <v>599.94000000000005</v>
      </c>
      <c r="H3756" t="str">
        <f>VLOOKUP(I3756, 'categories'!$A$2:$B$1000, 2, FALSE)</f>
        <v>Cruisers Bicycles</v>
      </c>
      <c r="I3756">
        <f>VLOOKUP(C3756, products!$A$2:$D$1000, 4, FALSE)</f>
        <v>3</v>
      </c>
      <c r="J3756" t="str">
        <f>VLOOKUP(D3756, stores!$A$2:$B$1000, 2, FALSE)</f>
        <v>Santa Cruz Bikes</v>
      </c>
      <c r="K3756" t="str">
        <f>VLOOKUP(C:C,products!$A$2:$B$1000,2,)</f>
        <v>Electra Townie Original 7D EQ - 2016</v>
      </c>
    </row>
    <row r="3757" spans="1:11" x14ac:dyDescent="0.25">
      <c r="A3757">
        <v>1296</v>
      </c>
      <c r="B3757">
        <v>4</v>
      </c>
      <c r="C3757">
        <v>2</v>
      </c>
      <c r="D3757">
        <v>2</v>
      </c>
      <c r="E3757">
        <v>749.99</v>
      </c>
      <c r="F3757">
        <v>0.1</v>
      </c>
      <c r="G3757">
        <f>(order_items[[#This Row],[quantity]]*order_items[[#This Row],[list_price]]-order_items[[#This Row],[discount]])</f>
        <v>1499.88</v>
      </c>
      <c r="H3757" t="str">
        <f>VLOOKUP(I3757, 'categories'!$A$2:$B$1000, 2, FALSE)</f>
        <v>Mountain Bikes</v>
      </c>
      <c r="I3757">
        <f>VLOOKUP(C3757, products!$A$2:$D$1000, 4, FALSE)</f>
        <v>6</v>
      </c>
      <c r="J3757" t="str">
        <f>VLOOKUP(D3757, stores!$A$2:$B$1000, 2, FALSE)</f>
        <v>Baldwin Bikes</v>
      </c>
      <c r="K3757" t="str">
        <f>VLOOKUP(C:C,products!$A$2:$B$1000,2,)</f>
        <v>Ritchey Timberwolf Frameset - 2016</v>
      </c>
    </row>
    <row r="3758" spans="1:11" x14ac:dyDescent="0.25">
      <c r="A3758">
        <v>1297</v>
      </c>
      <c r="B3758">
        <v>1</v>
      </c>
      <c r="C3758">
        <v>104</v>
      </c>
      <c r="D3758">
        <v>2</v>
      </c>
      <c r="E3758">
        <v>481.99</v>
      </c>
      <c r="F3758">
        <v>7.0000000000000007E-2</v>
      </c>
      <c r="G3758">
        <f>(order_items[[#This Row],[quantity]]*order_items[[#This Row],[list_price]]-order_items[[#This Row],[discount]])</f>
        <v>963.91</v>
      </c>
      <c r="H3758" t="str">
        <f>VLOOKUP(I3758, 'categories'!$A$2:$B$1000, 2, FALSE)</f>
        <v>Comfort Bicycles</v>
      </c>
      <c r="I3758">
        <f>VLOOKUP(C3758, products!$A$2:$D$1000, 4, FALSE)</f>
        <v>2</v>
      </c>
      <c r="J3758" t="str">
        <f>VLOOKUP(D3758, stores!$A$2:$B$1000, 2, FALSE)</f>
        <v>Baldwin Bikes</v>
      </c>
      <c r="K3758" t="str">
        <f>VLOOKUP(C:C,products!$A$2:$B$1000,2,)</f>
        <v>Sun Bicycles Streamway - 2017</v>
      </c>
    </row>
    <row r="3759" spans="1:11" x14ac:dyDescent="0.25">
      <c r="A3759">
        <v>1297</v>
      </c>
      <c r="B3759">
        <v>2</v>
      </c>
      <c r="C3759">
        <v>43</v>
      </c>
      <c r="D3759">
        <v>1</v>
      </c>
      <c r="E3759">
        <v>5299.99</v>
      </c>
      <c r="F3759">
        <v>0.05</v>
      </c>
      <c r="G3759">
        <f>(order_items[[#This Row],[quantity]]*order_items[[#This Row],[list_price]]-order_items[[#This Row],[discount]])</f>
        <v>5299.94</v>
      </c>
      <c r="H3759" t="str">
        <f>VLOOKUP(I3759, 'categories'!$A$2:$B$1000, 2, FALSE)</f>
        <v>Mountain Bikes</v>
      </c>
      <c r="I3759">
        <f>VLOOKUP(C3759, products!$A$2:$D$1000, 4, FALSE)</f>
        <v>6</v>
      </c>
      <c r="J3759" t="str">
        <f>VLOOKUP(D3759, stores!$A$2:$B$1000, 2, FALSE)</f>
        <v>Santa Cruz Bikes</v>
      </c>
      <c r="K3759" t="str">
        <f>VLOOKUP(C:C,products!$A$2:$B$1000,2,)</f>
        <v>Trek Fuel EX 9.8 27.5 Plus - 2017</v>
      </c>
    </row>
    <row r="3760" spans="1:11" x14ac:dyDescent="0.25">
      <c r="A3760">
        <v>1297</v>
      </c>
      <c r="B3760">
        <v>3</v>
      </c>
      <c r="C3760">
        <v>51</v>
      </c>
      <c r="D3760">
        <v>2</v>
      </c>
      <c r="E3760">
        <v>6499.99</v>
      </c>
      <c r="F3760">
        <v>0.05</v>
      </c>
      <c r="G3760">
        <f>(order_items[[#This Row],[quantity]]*order_items[[#This Row],[list_price]]-order_items[[#This Row],[discount]])</f>
        <v>12999.93</v>
      </c>
      <c r="H3760" t="str">
        <f>VLOOKUP(I3760, 'categories'!$A$2:$B$1000, 2, FALSE)</f>
        <v>Road Bikes</v>
      </c>
      <c r="I3760">
        <f>VLOOKUP(C3760, products!$A$2:$D$1000, 4, FALSE)</f>
        <v>7</v>
      </c>
      <c r="J3760" t="str">
        <f>VLOOKUP(D3760, stores!$A$2:$B$1000, 2, FALSE)</f>
        <v>Baldwin Bikes</v>
      </c>
      <c r="K3760" t="str">
        <f>VLOOKUP(C:C,products!$A$2:$B$1000,2,)</f>
        <v>Trek Silque SLR 8 Women's - 2017</v>
      </c>
    </row>
    <row r="3761" spans="1:11" x14ac:dyDescent="0.25">
      <c r="A3761">
        <v>1298</v>
      </c>
      <c r="B3761">
        <v>1</v>
      </c>
      <c r="C3761">
        <v>59</v>
      </c>
      <c r="D3761">
        <v>1</v>
      </c>
      <c r="E3761">
        <v>2599.9899999999998</v>
      </c>
      <c r="F3761">
        <v>0.05</v>
      </c>
      <c r="G3761">
        <f>(order_items[[#This Row],[quantity]]*order_items[[#This Row],[list_price]]-order_items[[#This Row],[discount]])</f>
        <v>2599.9399999999996</v>
      </c>
      <c r="H3761" t="str">
        <f>VLOOKUP(I3761, 'categories'!$A$2:$B$1000, 2, FALSE)</f>
        <v>Road Bikes</v>
      </c>
      <c r="I3761">
        <f>VLOOKUP(C3761, products!$A$2:$D$1000, 4, FALSE)</f>
        <v>7</v>
      </c>
      <c r="J3761" t="str">
        <f>VLOOKUP(D3761, stores!$A$2:$B$1000, 2, FALSE)</f>
        <v>Santa Cruz Bikes</v>
      </c>
      <c r="K3761" t="str">
        <f>VLOOKUP(C:C,products!$A$2:$B$1000,2,)</f>
        <v>Trek Domane S 5 Disc - 2017</v>
      </c>
    </row>
    <row r="3762" spans="1:11" x14ac:dyDescent="0.25">
      <c r="A3762">
        <v>1298</v>
      </c>
      <c r="B3762">
        <v>2</v>
      </c>
      <c r="C3762">
        <v>110</v>
      </c>
      <c r="D3762">
        <v>2</v>
      </c>
      <c r="E3762">
        <v>470.99</v>
      </c>
      <c r="F3762">
        <v>7.0000000000000007E-2</v>
      </c>
      <c r="G3762">
        <f>(order_items[[#This Row],[quantity]]*order_items[[#This Row],[list_price]]-order_items[[#This Row],[discount]])</f>
        <v>941.91</v>
      </c>
      <c r="H3762" t="str">
        <f>VLOOKUP(I3762, 'categories'!$A$2:$B$1000, 2, FALSE)</f>
        <v>Comfort Bicycles</v>
      </c>
      <c r="I3762">
        <f>VLOOKUP(C3762, products!$A$2:$D$1000, 4, FALSE)</f>
        <v>2</v>
      </c>
      <c r="J3762" t="str">
        <f>VLOOKUP(D3762, stores!$A$2:$B$1000, 2, FALSE)</f>
        <v>Baldwin Bikes</v>
      </c>
      <c r="K3762" t="str">
        <f>VLOOKUP(C:C,products!$A$2:$B$1000,2,)</f>
        <v>Sun Bicycles Drifter 7 - 2017</v>
      </c>
    </row>
    <row r="3763" spans="1:11" x14ac:dyDescent="0.25">
      <c r="A3763">
        <v>1299</v>
      </c>
      <c r="B3763">
        <v>1</v>
      </c>
      <c r="C3763">
        <v>14</v>
      </c>
      <c r="D3763">
        <v>2</v>
      </c>
      <c r="E3763">
        <v>269.99</v>
      </c>
      <c r="F3763">
        <v>0.1</v>
      </c>
      <c r="G3763">
        <f>(order_items[[#This Row],[quantity]]*order_items[[#This Row],[list_price]]-order_items[[#This Row],[discount]])</f>
        <v>539.88</v>
      </c>
      <c r="H3763" t="str">
        <f>VLOOKUP(I3763, 'categories'!$A$2:$B$1000, 2, FALSE)</f>
        <v>Cruisers Bicycles</v>
      </c>
      <c r="I3763">
        <f>VLOOKUP(C3763, products!$A$2:$D$1000, 4, FALSE)</f>
        <v>3</v>
      </c>
      <c r="J3763" t="str">
        <f>VLOOKUP(D3763, stores!$A$2:$B$1000, 2, FALSE)</f>
        <v>Baldwin Bikes</v>
      </c>
      <c r="K3763" t="str">
        <f>VLOOKUP(C:C,products!$A$2:$B$1000,2,)</f>
        <v>Electra Girl's Hawaii 1 (16-inch) - 2015/2016</v>
      </c>
    </row>
    <row r="3764" spans="1:11" x14ac:dyDescent="0.25">
      <c r="A3764">
        <v>1299</v>
      </c>
      <c r="B3764">
        <v>2</v>
      </c>
      <c r="C3764">
        <v>101</v>
      </c>
      <c r="D3764">
        <v>1</v>
      </c>
      <c r="E3764">
        <v>339.99</v>
      </c>
      <c r="F3764">
        <v>0.05</v>
      </c>
      <c r="G3764">
        <f>(order_items[[#This Row],[quantity]]*order_items[[#This Row],[list_price]]-order_items[[#This Row],[discount]])</f>
        <v>339.94</v>
      </c>
      <c r="H3764" t="str">
        <f>VLOOKUP(I3764, 'categories'!$A$2:$B$1000, 2, FALSE)</f>
        <v>Children Bicycles</v>
      </c>
      <c r="I3764">
        <f>VLOOKUP(C3764, products!$A$2:$D$1000, 4, FALSE)</f>
        <v>1</v>
      </c>
      <c r="J3764" t="str">
        <f>VLOOKUP(D3764, stores!$A$2:$B$1000, 2, FALSE)</f>
        <v>Santa Cruz Bikes</v>
      </c>
      <c r="K3764" t="str">
        <f>VLOOKUP(C:C,products!$A$2:$B$1000,2,)</f>
        <v>Electra Townie 7D (20-inch) - Boys' - 2017</v>
      </c>
    </row>
    <row r="3765" spans="1:11" x14ac:dyDescent="0.25">
      <c r="A3765">
        <v>1299</v>
      </c>
      <c r="B3765">
        <v>3</v>
      </c>
      <c r="C3765">
        <v>75</v>
      </c>
      <c r="D3765">
        <v>1</v>
      </c>
      <c r="E3765">
        <v>599.99</v>
      </c>
      <c r="F3765">
        <v>0.05</v>
      </c>
      <c r="G3765">
        <f>(order_items[[#This Row],[quantity]]*order_items[[#This Row],[list_price]]-order_items[[#This Row],[discount]])</f>
        <v>599.94000000000005</v>
      </c>
      <c r="H3765" t="str">
        <f>VLOOKUP(I3765, 'categories'!$A$2:$B$1000, 2, FALSE)</f>
        <v>Cruisers Bicycles</v>
      </c>
      <c r="I3765">
        <f>VLOOKUP(C3765, products!$A$2:$D$1000, 4, FALSE)</f>
        <v>3</v>
      </c>
      <c r="J3765" t="str">
        <f>VLOOKUP(D3765, stores!$A$2:$B$1000, 2, FALSE)</f>
        <v>Santa Cruz Bikes</v>
      </c>
      <c r="K3765" t="str">
        <f>VLOOKUP(C:C,products!$A$2:$B$1000,2,)</f>
        <v>Electra Cruiser Lux Fat Tire 1 Ladies - 2017</v>
      </c>
    </row>
    <row r="3766" spans="1:11" x14ac:dyDescent="0.25">
      <c r="A3766">
        <v>1299</v>
      </c>
      <c r="B3766">
        <v>4</v>
      </c>
      <c r="C3766">
        <v>52</v>
      </c>
      <c r="D3766">
        <v>2</v>
      </c>
      <c r="E3766">
        <v>875.99</v>
      </c>
      <c r="F3766">
        <v>0.2</v>
      </c>
      <c r="G3766">
        <f>(order_items[[#This Row],[quantity]]*order_items[[#This Row],[list_price]]-order_items[[#This Row],[discount]])</f>
        <v>1751.78</v>
      </c>
      <c r="H3766" t="str">
        <f>VLOOKUP(I3766, 'categories'!$A$2:$B$1000, 2, FALSE)</f>
        <v>Road Bikes</v>
      </c>
      <c r="I3766">
        <f>VLOOKUP(C3766, products!$A$2:$D$1000, 4, FALSE)</f>
        <v>7</v>
      </c>
      <c r="J3766" t="str">
        <f>VLOOKUP(D3766, stores!$A$2:$B$1000, 2, FALSE)</f>
        <v>Baldwin Bikes</v>
      </c>
      <c r="K3766" t="str">
        <f>VLOOKUP(C:C,products!$A$2:$B$1000,2,)</f>
        <v>Surly Steamroller - 2017</v>
      </c>
    </row>
    <row r="3767" spans="1:11" x14ac:dyDescent="0.25">
      <c r="A3767">
        <v>1300</v>
      </c>
      <c r="B3767">
        <v>1</v>
      </c>
      <c r="C3767">
        <v>101</v>
      </c>
      <c r="D3767">
        <v>2</v>
      </c>
      <c r="E3767">
        <v>339.99</v>
      </c>
      <c r="F3767">
        <v>7.0000000000000007E-2</v>
      </c>
      <c r="G3767">
        <f>(order_items[[#This Row],[quantity]]*order_items[[#This Row],[list_price]]-order_items[[#This Row],[discount]])</f>
        <v>679.91</v>
      </c>
      <c r="H3767" t="str">
        <f>VLOOKUP(I3767, 'categories'!$A$2:$B$1000, 2, FALSE)</f>
        <v>Children Bicycles</v>
      </c>
      <c r="I3767">
        <f>VLOOKUP(C3767, products!$A$2:$D$1000, 4, FALSE)</f>
        <v>1</v>
      </c>
      <c r="J3767" t="str">
        <f>VLOOKUP(D3767, stores!$A$2:$B$1000, 2, FALSE)</f>
        <v>Baldwin Bikes</v>
      </c>
      <c r="K3767" t="str">
        <f>VLOOKUP(C:C,products!$A$2:$B$1000,2,)</f>
        <v>Electra Townie 7D (20-inch) - Boys' - 2017</v>
      </c>
    </row>
    <row r="3768" spans="1:11" x14ac:dyDescent="0.25">
      <c r="A3768">
        <v>1300</v>
      </c>
      <c r="B3768">
        <v>2</v>
      </c>
      <c r="C3768">
        <v>58</v>
      </c>
      <c r="D3768">
        <v>2</v>
      </c>
      <c r="E3768">
        <v>4999.99</v>
      </c>
      <c r="F3768">
        <v>0.05</v>
      </c>
      <c r="G3768">
        <f>(order_items[[#This Row],[quantity]]*order_items[[#This Row],[list_price]]-order_items[[#This Row],[discount]])</f>
        <v>9999.93</v>
      </c>
      <c r="H3768" t="str">
        <f>VLOOKUP(I3768, 'categories'!$A$2:$B$1000, 2, FALSE)</f>
        <v>Road Bikes</v>
      </c>
      <c r="I3768">
        <f>VLOOKUP(C3768, products!$A$2:$D$1000, 4, FALSE)</f>
        <v>7</v>
      </c>
      <c r="J3768" t="str">
        <f>VLOOKUP(D3768, stores!$A$2:$B$1000, 2, FALSE)</f>
        <v>Baldwin Bikes</v>
      </c>
      <c r="K3768" t="str">
        <f>VLOOKUP(C:C,products!$A$2:$B$1000,2,)</f>
        <v>Trek Madone 9.2 - 2017</v>
      </c>
    </row>
    <row r="3769" spans="1:11" x14ac:dyDescent="0.25">
      <c r="A3769">
        <v>1301</v>
      </c>
      <c r="B3769">
        <v>1</v>
      </c>
      <c r="C3769">
        <v>45</v>
      </c>
      <c r="D3769">
        <v>2</v>
      </c>
      <c r="E3769">
        <v>869.99</v>
      </c>
      <c r="F3769">
        <v>0.2</v>
      </c>
      <c r="G3769">
        <f>(order_items[[#This Row],[quantity]]*order_items[[#This Row],[list_price]]-order_items[[#This Row],[discount]])</f>
        <v>1739.78</v>
      </c>
      <c r="H3769" t="str">
        <f>VLOOKUP(I3769, 'categories'!$A$2:$B$1000, 2, FALSE)</f>
        <v>Mountain Bikes</v>
      </c>
      <c r="I3769">
        <f>VLOOKUP(C3769, products!$A$2:$D$1000, 4, FALSE)</f>
        <v>6</v>
      </c>
      <c r="J3769" t="str">
        <f>VLOOKUP(D3769, stores!$A$2:$B$1000, 2, FALSE)</f>
        <v>Baldwin Bikes</v>
      </c>
      <c r="K3769" t="str">
        <f>VLOOKUP(C:C,products!$A$2:$B$1000,2,)</f>
        <v>Haro SR 1.2 - 2017</v>
      </c>
    </row>
    <row r="3770" spans="1:11" x14ac:dyDescent="0.25">
      <c r="A3770">
        <v>1301</v>
      </c>
      <c r="B3770">
        <v>2</v>
      </c>
      <c r="C3770">
        <v>105</v>
      </c>
      <c r="D3770">
        <v>2</v>
      </c>
      <c r="E3770">
        <v>533.99</v>
      </c>
      <c r="F3770">
        <v>0.1</v>
      </c>
      <c r="G3770">
        <f>(order_items[[#This Row],[quantity]]*order_items[[#This Row],[list_price]]-order_items[[#This Row],[discount]])</f>
        <v>1067.8800000000001</v>
      </c>
      <c r="H3770" t="str">
        <f>VLOOKUP(I3770, 'categories'!$A$2:$B$1000, 2, FALSE)</f>
        <v>Comfort Bicycles</v>
      </c>
      <c r="I3770">
        <f>VLOOKUP(C3770, products!$A$2:$D$1000, 4, FALSE)</f>
        <v>2</v>
      </c>
      <c r="J3770" t="str">
        <f>VLOOKUP(D3770, stores!$A$2:$B$1000, 2, FALSE)</f>
        <v>Baldwin Bikes</v>
      </c>
      <c r="K3770" t="str">
        <f>VLOOKUP(C:C,products!$A$2:$B$1000,2,)</f>
        <v>Sun Bicycles Streamway 7 - 2017</v>
      </c>
    </row>
    <row r="3771" spans="1:11" x14ac:dyDescent="0.25">
      <c r="A3771">
        <v>1301</v>
      </c>
      <c r="B3771">
        <v>3</v>
      </c>
      <c r="C3771">
        <v>8</v>
      </c>
      <c r="D3771">
        <v>1</v>
      </c>
      <c r="E3771">
        <v>1799.99</v>
      </c>
      <c r="F3771">
        <v>0.2</v>
      </c>
      <c r="G3771">
        <f>(order_items[[#This Row],[quantity]]*order_items[[#This Row],[list_price]]-order_items[[#This Row],[discount]])</f>
        <v>1799.79</v>
      </c>
      <c r="H3771" t="str">
        <f>VLOOKUP(I3771, 'categories'!$A$2:$B$1000, 2, FALSE)</f>
        <v>Mountain Bikes</v>
      </c>
      <c r="I3771">
        <f>VLOOKUP(C3771, products!$A$2:$D$1000, 4, FALSE)</f>
        <v>6</v>
      </c>
      <c r="J3771" t="str">
        <f>VLOOKUP(D3771, stores!$A$2:$B$1000, 2, FALSE)</f>
        <v>Santa Cruz Bikes</v>
      </c>
      <c r="K3771" t="str">
        <f>VLOOKUP(C:C,products!$A$2:$B$1000,2,)</f>
        <v>Trek Remedy 29 Carbon Frameset - 2016</v>
      </c>
    </row>
    <row r="3772" spans="1:11" x14ac:dyDescent="0.25">
      <c r="A3772">
        <v>1302</v>
      </c>
      <c r="B3772">
        <v>1</v>
      </c>
      <c r="C3772">
        <v>38</v>
      </c>
      <c r="D3772">
        <v>1</v>
      </c>
      <c r="E3772">
        <v>549.99</v>
      </c>
      <c r="F3772">
        <v>0.05</v>
      </c>
      <c r="G3772">
        <f>(order_items[[#This Row],[quantity]]*order_items[[#This Row],[list_price]]-order_items[[#This Row],[discount]])</f>
        <v>549.94000000000005</v>
      </c>
      <c r="H3772" t="str">
        <f>VLOOKUP(I3772, 'categories'!$A$2:$B$1000, 2, FALSE)</f>
        <v>Mountain Bikes</v>
      </c>
      <c r="I3772">
        <f>VLOOKUP(C3772, products!$A$2:$D$1000, 4, FALSE)</f>
        <v>6</v>
      </c>
      <c r="J3772" t="str">
        <f>VLOOKUP(D3772, stores!$A$2:$B$1000, 2, FALSE)</f>
        <v>Santa Cruz Bikes</v>
      </c>
      <c r="K3772" t="str">
        <f>VLOOKUP(C:C,products!$A$2:$B$1000,2,)</f>
        <v>Haro Flightline Two 26 Plus - 2017</v>
      </c>
    </row>
    <row r="3773" spans="1:11" x14ac:dyDescent="0.25">
      <c r="A3773">
        <v>1302</v>
      </c>
      <c r="B3773">
        <v>2</v>
      </c>
      <c r="C3773">
        <v>20</v>
      </c>
      <c r="D3773">
        <v>2</v>
      </c>
      <c r="E3773">
        <v>599.99</v>
      </c>
      <c r="F3773">
        <v>0.1</v>
      </c>
      <c r="G3773">
        <f>(order_items[[#This Row],[quantity]]*order_items[[#This Row],[list_price]]-order_items[[#This Row],[discount]])</f>
        <v>1199.8800000000001</v>
      </c>
      <c r="H3773" t="str">
        <f>VLOOKUP(I3773, 'categories'!$A$2:$B$1000, 2, FALSE)</f>
        <v>Cruisers Bicycles</v>
      </c>
      <c r="I3773">
        <f>VLOOKUP(C3773, products!$A$2:$D$1000, 4, FALSE)</f>
        <v>3</v>
      </c>
      <c r="J3773" t="str">
        <f>VLOOKUP(D3773, stores!$A$2:$B$1000, 2, FALSE)</f>
        <v>Baldwin Bikes</v>
      </c>
      <c r="K3773" t="str">
        <f>VLOOKUP(C:C,products!$A$2:$B$1000,2,)</f>
        <v>Electra Townie Original 7D EQ - Women's - 2016</v>
      </c>
    </row>
    <row r="3774" spans="1:11" x14ac:dyDescent="0.25">
      <c r="A3774">
        <v>1302</v>
      </c>
      <c r="B3774">
        <v>3</v>
      </c>
      <c r="C3774">
        <v>56</v>
      </c>
      <c r="D3774">
        <v>2</v>
      </c>
      <c r="E3774">
        <v>5499.99</v>
      </c>
      <c r="F3774">
        <v>7.0000000000000007E-2</v>
      </c>
      <c r="G3774">
        <f>(order_items[[#This Row],[quantity]]*order_items[[#This Row],[list_price]]-order_items[[#This Row],[discount]])</f>
        <v>10999.91</v>
      </c>
      <c r="H3774" t="str">
        <f>VLOOKUP(I3774, 'categories'!$A$2:$B$1000, 2, FALSE)</f>
        <v>Road Bikes</v>
      </c>
      <c r="I3774">
        <f>VLOOKUP(C3774, products!$A$2:$D$1000, 4, FALSE)</f>
        <v>7</v>
      </c>
      <c r="J3774" t="str">
        <f>VLOOKUP(D3774, stores!$A$2:$B$1000, 2, FALSE)</f>
        <v>Baldwin Bikes</v>
      </c>
      <c r="K3774" t="str">
        <f>VLOOKUP(C:C,products!$A$2:$B$1000,2,)</f>
        <v>Trek Domane SLR 6 Disc - 2017</v>
      </c>
    </row>
    <row r="3775" spans="1:11" x14ac:dyDescent="0.25">
      <c r="A3775">
        <v>1303</v>
      </c>
      <c r="B3775">
        <v>1</v>
      </c>
      <c r="C3775">
        <v>96</v>
      </c>
      <c r="D3775">
        <v>1</v>
      </c>
      <c r="E3775">
        <v>349.99</v>
      </c>
      <c r="F3775">
        <v>0.1</v>
      </c>
      <c r="G3775">
        <f>(order_items[[#This Row],[quantity]]*order_items[[#This Row],[list_price]]-order_items[[#This Row],[discount]])</f>
        <v>349.89</v>
      </c>
      <c r="H3775" t="str">
        <f>VLOOKUP(I3775, 'categories'!$A$2:$B$1000, 2, FALSE)</f>
        <v>Children Bicycles</v>
      </c>
      <c r="I3775">
        <f>VLOOKUP(C3775, products!$A$2:$D$1000, 4, FALSE)</f>
        <v>1</v>
      </c>
      <c r="J3775" t="str">
        <f>VLOOKUP(D3775, stores!$A$2:$B$1000, 2, FALSE)</f>
        <v>Santa Cruz Bikes</v>
      </c>
      <c r="K3775" t="str">
        <f>VLOOKUP(C:C,products!$A$2:$B$1000,2,)</f>
        <v>Electra Moto 3i (20-inch) - Boy's - 2017</v>
      </c>
    </row>
    <row r="3776" spans="1:11" x14ac:dyDescent="0.25">
      <c r="A3776">
        <v>1303</v>
      </c>
      <c r="B3776">
        <v>2</v>
      </c>
      <c r="C3776">
        <v>63</v>
      </c>
      <c r="D3776">
        <v>2</v>
      </c>
      <c r="E3776">
        <v>3499.99</v>
      </c>
      <c r="F3776">
        <v>0.2</v>
      </c>
      <c r="G3776">
        <f>(order_items[[#This Row],[quantity]]*order_items[[#This Row],[list_price]]-order_items[[#This Row],[discount]])</f>
        <v>6999.78</v>
      </c>
      <c r="H3776" t="str">
        <f>VLOOKUP(I3776, 'categories'!$A$2:$B$1000, 2, FALSE)</f>
        <v>Cyclocross Bicycles</v>
      </c>
      <c r="I3776">
        <f>VLOOKUP(C3776, products!$A$2:$D$1000, 4, FALSE)</f>
        <v>4</v>
      </c>
      <c r="J3776" t="str">
        <f>VLOOKUP(D3776, stores!$A$2:$B$1000, 2, FALSE)</f>
        <v>Baldwin Bikes</v>
      </c>
      <c r="K3776" t="str">
        <f>VLOOKUP(C:C,products!$A$2:$B$1000,2,)</f>
        <v>Trek Boone Race Shop Limited - 2017</v>
      </c>
    </row>
    <row r="3777" spans="1:11" x14ac:dyDescent="0.25">
      <c r="A3777">
        <v>1303</v>
      </c>
      <c r="B3777">
        <v>3</v>
      </c>
      <c r="C3777">
        <v>108</v>
      </c>
      <c r="D3777">
        <v>1</v>
      </c>
      <c r="E3777">
        <v>449.99</v>
      </c>
      <c r="F3777">
        <v>0.1</v>
      </c>
      <c r="G3777">
        <f>(order_items[[#This Row],[quantity]]*order_items[[#This Row],[list_price]]-order_items[[#This Row],[discount]])</f>
        <v>449.89</v>
      </c>
      <c r="H3777" t="str">
        <f>VLOOKUP(I3777, 'categories'!$A$2:$B$1000, 2, FALSE)</f>
        <v>Comfort Bicycles</v>
      </c>
      <c r="I3777">
        <f>VLOOKUP(C3777, products!$A$2:$D$1000, 4, FALSE)</f>
        <v>2</v>
      </c>
      <c r="J3777" t="str">
        <f>VLOOKUP(D3777, stores!$A$2:$B$1000, 2, FALSE)</f>
        <v>Santa Cruz Bikes</v>
      </c>
      <c r="K3777" t="str">
        <f>VLOOKUP(C:C,products!$A$2:$B$1000,2,)</f>
        <v>Sun Bicycles Cruz 3 - Women's - 2017</v>
      </c>
    </row>
    <row r="3778" spans="1:11" x14ac:dyDescent="0.25">
      <c r="A3778">
        <v>1303</v>
      </c>
      <c r="B3778">
        <v>4</v>
      </c>
      <c r="C3778">
        <v>73</v>
      </c>
      <c r="D3778">
        <v>1</v>
      </c>
      <c r="E3778">
        <v>749.99</v>
      </c>
      <c r="F3778">
        <v>0.1</v>
      </c>
      <c r="G3778">
        <f>(order_items[[#This Row],[quantity]]*order_items[[#This Row],[list_price]]-order_items[[#This Row],[discount]])</f>
        <v>749.89</v>
      </c>
      <c r="H3778" t="str">
        <f>VLOOKUP(I3778, 'categories'!$A$2:$B$1000, 2, FALSE)</f>
        <v>Cruisers Bicycles</v>
      </c>
      <c r="I3778">
        <f>VLOOKUP(C3778, products!$A$2:$D$1000, 4, FALSE)</f>
        <v>3</v>
      </c>
      <c r="J3778" t="str">
        <f>VLOOKUP(D3778, stores!$A$2:$B$1000, 2, FALSE)</f>
        <v>Santa Cruz Bikes</v>
      </c>
      <c r="K3778" t="str">
        <f>VLOOKUP(C:C,products!$A$2:$B$1000,2,)</f>
        <v>Sun Bicycles Brickell Tandem 7 - 2017</v>
      </c>
    </row>
    <row r="3779" spans="1:11" x14ac:dyDescent="0.25">
      <c r="A3779">
        <v>1303</v>
      </c>
      <c r="B3779">
        <v>5</v>
      </c>
      <c r="C3779">
        <v>24</v>
      </c>
      <c r="D3779">
        <v>2</v>
      </c>
      <c r="E3779">
        <v>549.99</v>
      </c>
      <c r="F3779">
        <v>0.1</v>
      </c>
      <c r="G3779">
        <f>(order_items[[#This Row],[quantity]]*order_items[[#This Row],[list_price]]-order_items[[#This Row],[discount]])</f>
        <v>1099.8800000000001</v>
      </c>
      <c r="H3779" t="str">
        <f>VLOOKUP(I3779, 'categories'!$A$2:$B$1000, 2, FALSE)</f>
        <v>Comfort Bicycles</v>
      </c>
      <c r="I3779">
        <f>VLOOKUP(C3779, products!$A$2:$D$1000, 4, FALSE)</f>
        <v>2</v>
      </c>
      <c r="J3779" t="str">
        <f>VLOOKUP(D3779, stores!$A$2:$B$1000, 2, FALSE)</f>
        <v>Baldwin Bikes</v>
      </c>
      <c r="K3779" t="str">
        <f>VLOOKUP(C:C,products!$A$2:$B$1000,2,)</f>
        <v>Electra Townie Original 21D - 2016</v>
      </c>
    </row>
    <row r="3780" spans="1:11" x14ac:dyDescent="0.25">
      <c r="A3780">
        <v>1304</v>
      </c>
      <c r="B3780">
        <v>1</v>
      </c>
      <c r="C3780">
        <v>80</v>
      </c>
      <c r="D3780">
        <v>1</v>
      </c>
      <c r="E3780">
        <v>761.99</v>
      </c>
      <c r="F3780">
        <v>0.05</v>
      </c>
      <c r="G3780">
        <f>(order_items[[#This Row],[quantity]]*order_items[[#This Row],[list_price]]-order_items[[#This Row],[discount]])</f>
        <v>761.94</v>
      </c>
      <c r="H3780" t="str">
        <f>VLOOKUP(I3780, 'categories'!$A$2:$B$1000, 2, FALSE)</f>
        <v>Cruisers Bicycles</v>
      </c>
      <c r="I3780">
        <f>VLOOKUP(C3780, products!$A$2:$D$1000, 4, FALSE)</f>
        <v>3</v>
      </c>
      <c r="J3780" t="str">
        <f>VLOOKUP(D3780, stores!$A$2:$B$1000, 2, FALSE)</f>
        <v>Santa Cruz Bikes</v>
      </c>
      <c r="K3780" t="str">
        <f>VLOOKUP(C:C,products!$A$2:$B$1000,2,)</f>
        <v>Sun Bicycles Brickell Tandem CB - 2017</v>
      </c>
    </row>
    <row r="3781" spans="1:11" x14ac:dyDescent="0.25">
      <c r="A3781">
        <v>1304</v>
      </c>
      <c r="B3781">
        <v>2</v>
      </c>
      <c r="C3781">
        <v>99</v>
      </c>
      <c r="D3781">
        <v>2</v>
      </c>
      <c r="E3781">
        <v>299.99</v>
      </c>
      <c r="F3781">
        <v>0.05</v>
      </c>
      <c r="G3781">
        <f>(order_items[[#This Row],[quantity]]*order_items[[#This Row],[list_price]]-order_items[[#This Row],[discount]])</f>
        <v>599.93000000000006</v>
      </c>
      <c r="H3781" t="str">
        <f>VLOOKUP(I3781, 'categories'!$A$2:$B$1000, 2, FALSE)</f>
        <v>Children Bicycles</v>
      </c>
      <c r="I3781">
        <f>VLOOKUP(C3781, products!$A$2:$D$1000, 4, FALSE)</f>
        <v>1</v>
      </c>
      <c r="J3781" t="str">
        <f>VLOOKUP(D3781, stores!$A$2:$B$1000, 2, FALSE)</f>
        <v>Baldwin Bikes</v>
      </c>
      <c r="K3781" t="str">
        <f>VLOOKUP(C:C,products!$A$2:$B$1000,2,)</f>
        <v>Electra Sugar Skulls 1 (20-inch) - Girl's - 2017</v>
      </c>
    </row>
    <row r="3782" spans="1:11" x14ac:dyDescent="0.25">
      <c r="A3782">
        <v>1304</v>
      </c>
      <c r="B3782">
        <v>3</v>
      </c>
      <c r="C3782">
        <v>102</v>
      </c>
      <c r="D3782">
        <v>1</v>
      </c>
      <c r="E3782">
        <v>489.99</v>
      </c>
      <c r="F3782">
        <v>0.2</v>
      </c>
      <c r="G3782">
        <f>(order_items[[#This Row],[quantity]]*order_items[[#This Row],[list_price]]-order_items[[#This Row],[discount]])</f>
        <v>489.79</v>
      </c>
      <c r="H3782" t="str">
        <f>VLOOKUP(I3782, 'categories'!$A$2:$B$1000, 2, FALSE)</f>
        <v>Comfort Bicycles</v>
      </c>
      <c r="I3782">
        <f>VLOOKUP(C3782, products!$A$2:$D$1000, 4, FALSE)</f>
        <v>2</v>
      </c>
      <c r="J3782" t="str">
        <f>VLOOKUP(D3782, stores!$A$2:$B$1000, 2, FALSE)</f>
        <v>Santa Cruz Bikes</v>
      </c>
      <c r="K3782" t="str">
        <f>VLOOKUP(C:C,products!$A$2:$B$1000,2,)</f>
        <v>Electra Townie Original 7D - 2017</v>
      </c>
    </row>
    <row r="3783" spans="1:11" x14ac:dyDescent="0.25">
      <c r="A3783">
        <v>1304</v>
      </c>
      <c r="B3783">
        <v>4</v>
      </c>
      <c r="C3783">
        <v>17</v>
      </c>
      <c r="D3783">
        <v>1</v>
      </c>
      <c r="E3783">
        <v>429</v>
      </c>
      <c r="F3783">
        <v>0.05</v>
      </c>
      <c r="G3783">
        <f>(order_items[[#This Row],[quantity]]*order_items[[#This Row],[list_price]]-order_items[[#This Row],[discount]])</f>
        <v>428.95</v>
      </c>
      <c r="H3783" t="str">
        <f>VLOOKUP(I3783, 'categories'!$A$2:$B$1000, 2, FALSE)</f>
        <v>Cruisers Bicycles</v>
      </c>
      <c r="I3783">
        <f>VLOOKUP(C3783, products!$A$2:$D$1000, 4, FALSE)</f>
        <v>3</v>
      </c>
      <c r="J3783" t="str">
        <f>VLOOKUP(D3783, stores!$A$2:$B$1000, 2, FALSE)</f>
        <v>Santa Cruz Bikes</v>
      </c>
      <c r="K3783" t="str">
        <f>VLOOKUP(C:C,products!$A$2:$B$1000,2,)</f>
        <v>Pure Cycles Vine 8-Speed - 2016</v>
      </c>
    </row>
    <row r="3784" spans="1:11" x14ac:dyDescent="0.25">
      <c r="A3784">
        <v>1305</v>
      </c>
      <c r="B3784">
        <v>1</v>
      </c>
      <c r="C3784">
        <v>85</v>
      </c>
      <c r="D3784">
        <v>1</v>
      </c>
      <c r="E3784">
        <v>329.99</v>
      </c>
      <c r="F3784">
        <v>0.2</v>
      </c>
      <c r="G3784">
        <f>(order_items[[#This Row],[quantity]]*order_items[[#This Row],[list_price]]-order_items[[#This Row],[discount]])</f>
        <v>329.79</v>
      </c>
      <c r="H3784" t="str">
        <f>VLOOKUP(I3784, 'categories'!$A$2:$B$1000, 2, FALSE)</f>
        <v>Children Bicycles</v>
      </c>
      <c r="I3784">
        <f>VLOOKUP(C3784, products!$A$2:$D$1000, 4, FALSE)</f>
        <v>1</v>
      </c>
      <c r="J3784" t="str">
        <f>VLOOKUP(D3784, stores!$A$2:$B$1000, 2, FALSE)</f>
        <v>Santa Cruz Bikes</v>
      </c>
      <c r="K3784" t="str">
        <f>VLOOKUP(C:C,products!$A$2:$B$1000,2,)</f>
        <v>Haro Downtown 16 - 2017</v>
      </c>
    </row>
    <row r="3785" spans="1:11" x14ac:dyDescent="0.25">
      <c r="A3785">
        <v>1305</v>
      </c>
      <c r="B3785">
        <v>2</v>
      </c>
      <c r="C3785">
        <v>9</v>
      </c>
      <c r="D3785">
        <v>1</v>
      </c>
      <c r="E3785">
        <v>2999.99</v>
      </c>
      <c r="F3785">
        <v>7.0000000000000007E-2</v>
      </c>
      <c r="G3785">
        <f>(order_items[[#This Row],[quantity]]*order_items[[#This Row],[list_price]]-order_items[[#This Row],[discount]])</f>
        <v>2999.9199999999996</v>
      </c>
      <c r="H3785" t="str">
        <f>VLOOKUP(I3785, 'categories'!$A$2:$B$1000, 2, FALSE)</f>
        <v>Electric Bikes</v>
      </c>
      <c r="I3785">
        <f>VLOOKUP(C3785, products!$A$2:$D$1000, 4, FALSE)</f>
        <v>5</v>
      </c>
      <c r="J3785" t="str">
        <f>VLOOKUP(D3785, stores!$A$2:$B$1000, 2, FALSE)</f>
        <v>Santa Cruz Bikes</v>
      </c>
      <c r="K3785" t="str">
        <f>VLOOKUP(C:C,products!$A$2:$B$1000,2,)</f>
        <v>Trek Conduit+ - 2016</v>
      </c>
    </row>
    <row r="3786" spans="1:11" x14ac:dyDescent="0.25">
      <c r="A3786">
        <v>1305</v>
      </c>
      <c r="B3786">
        <v>3</v>
      </c>
      <c r="C3786">
        <v>11</v>
      </c>
      <c r="D3786">
        <v>1</v>
      </c>
      <c r="E3786">
        <v>1680.99</v>
      </c>
      <c r="F3786">
        <v>0.05</v>
      </c>
      <c r="G3786">
        <f>(order_items[[#This Row],[quantity]]*order_items[[#This Row],[list_price]]-order_items[[#This Row],[discount]])</f>
        <v>1680.94</v>
      </c>
      <c r="H3786" t="str">
        <f>VLOOKUP(I3786, 'categories'!$A$2:$B$1000, 2, FALSE)</f>
        <v>Cyclocross Bicycles</v>
      </c>
      <c r="I3786">
        <f>VLOOKUP(C3786, products!$A$2:$D$1000, 4, FALSE)</f>
        <v>4</v>
      </c>
      <c r="J3786" t="str">
        <f>VLOOKUP(D3786, stores!$A$2:$B$1000, 2, FALSE)</f>
        <v>Santa Cruz Bikes</v>
      </c>
      <c r="K3786" t="str">
        <f>VLOOKUP(C:C,products!$A$2:$B$1000,2,)</f>
        <v>Surly Straggler 650b - 2016</v>
      </c>
    </row>
    <row r="3787" spans="1:11" x14ac:dyDescent="0.25">
      <c r="A3787">
        <v>1305</v>
      </c>
      <c r="B3787">
        <v>4</v>
      </c>
      <c r="C3787">
        <v>91</v>
      </c>
      <c r="D3787">
        <v>2</v>
      </c>
      <c r="E3787">
        <v>349.99</v>
      </c>
      <c r="F3787">
        <v>0.05</v>
      </c>
      <c r="G3787">
        <f>(order_items[[#This Row],[quantity]]*order_items[[#This Row],[list_price]]-order_items[[#This Row],[discount]])</f>
        <v>699.93000000000006</v>
      </c>
      <c r="H3787" t="str">
        <f>VLOOKUP(I3787, 'categories'!$A$2:$B$1000, 2, FALSE)</f>
        <v>Children Bicycles</v>
      </c>
      <c r="I3787">
        <f>VLOOKUP(C3787, products!$A$2:$D$1000, 4, FALSE)</f>
        <v>1</v>
      </c>
      <c r="J3787" t="str">
        <f>VLOOKUP(D3787, stores!$A$2:$B$1000, 2, FALSE)</f>
        <v>Baldwin Bikes</v>
      </c>
      <c r="K3787" t="str">
        <f>VLOOKUP(C:C,products!$A$2:$B$1000,2,)</f>
        <v>Trek Precaliber 24 (21-Speed) - Girls - 2017</v>
      </c>
    </row>
    <row r="3788" spans="1:11" x14ac:dyDescent="0.25">
      <c r="A3788">
        <v>1306</v>
      </c>
      <c r="B3788">
        <v>1</v>
      </c>
      <c r="C3788">
        <v>103</v>
      </c>
      <c r="D3788">
        <v>2</v>
      </c>
      <c r="E3788">
        <v>551.99</v>
      </c>
      <c r="F3788">
        <v>0.05</v>
      </c>
      <c r="G3788">
        <f>(order_items[[#This Row],[quantity]]*order_items[[#This Row],[list_price]]-order_items[[#This Row],[discount]])</f>
        <v>1103.93</v>
      </c>
      <c r="H3788" t="str">
        <f>VLOOKUP(I3788, 'categories'!$A$2:$B$1000, 2, FALSE)</f>
        <v>Comfort Bicycles</v>
      </c>
      <c r="I3788">
        <f>VLOOKUP(C3788, products!$A$2:$D$1000, 4, FALSE)</f>
        <v>2</v>
      </c>
      <c r="J3788" t="str">
        <f>VLOOKUP(D3788, stores!$A$2:$B$1000, 2, FALSE)</f>
        <v>Baldwin Bikes</v>
      </c>
      <c r="K3788" t="str">
        <f>VLOOKUP(C:C,products!$A$2:$B$1000,2,)</f>
        <v>Sun Bicycles Streamway 3 - 2017</v>
      </c>
    </row>
    <row r="3789" spans="1:11" x14ac:dyDescent="0.25">
      <c r="A3789">
        <v>1306</v>
      </c>
      <c r="B3789">
        <v>2</v>
      </c>
      <c r="C3789">
        <v>81</v>
      </c>
      <c r="D3789">
        <v>2</v>
      </c>
      <c r="E3789">
        <v>1099.99</v>
      </c>
      <c r="F3789">
        <v>7.0000000000000007E-2</v>
      </c>
      <c r="G3789">
        <f>(order_items[[#This Row],[quantity]]*order_items[[#This Row],[list_price]]-order_items[[#This Row],[discount]])</f>
        <v>2199.91</v>
      </c>
      <c r="H3789" t="str">
        <f>VLOOKUP(I3789, 'categories'!$A$2:$B$1000, 2, FALSE)</f>
        <v>Cruisers Bicycles</v>
      </c>
      <c r="I3789">
        <f>VLOOKUP(C3789, products!$A$2:$D$1000, 4, FALSE)</f>
        <v>3</v>
      </c>
      <c r="J3789" t="str">
        <f>VLOOKUP(D3789, stores!$A$2:$B$1000, 2, FALSE)</f>
        <v>Baldwin Bikes</v>
      </c>
      <c r="K3789" t="str">
        <f>VLOOKUP(C:C,products!$A$2:$B$1000,2,)</f>
        <v>Electra Amsterdam Fashion 7i Ladies' - 2017</v>
      </c>
    </row>
    <row r="3790" spans="1:11" x14ac:dyDescent="0.25">
      <c r="A3790">
        <v>1306</v>
      </c>
      <c r="B3790">
        <v>3</v>
      </c>
      <c r="C3790">
        <v>45</v>
      </c>
      <c r="D3790">
        <v>1</v>
      </c>
      <c r="E3790">
        <v>869.99</v>
      </c>
      <c r="F3790">
        <v>0.2</v>
      </c>
      <c r="G3790">
        <f>(order_items[[#This Row],[quantity]]*order_items[[#This Row],[list_price]]-order_items[[#This Row],[discount]])</f>
        <v>869.79</v>
      </c>
      <c r="H3790" t="str">
        <f>VLOOKUP(I3790, 'categories'!$A$2:$B$1000, 2, FALSE)</f>
        <v>Mountain Bikes</v>
      </c>
      <c r="I3790">
        <f>VLOOKUP(C3790, products!$A$2:$D$1000, 4, FALSE)</f>
        <v>6</v>
      </c>
      <c r="J3790" t="str">
        <f>VLOOKUP(D3790, stores!$A$2:$B$1000, 2, FALSE)</f>
        <v>Santa Cruz Bikes</v>
      </c>
      <c r="K3790" t="str">
        <f>VLOOKUP(C:C,products!$A$2:$B$1000,2,)</f>
        <v>Haro SR 1.2 - 2017</v>
      </c>
    </row>
    <row r="3791" spans="1:11" x14ac:dyDescent="0.25">
      <c r="A3791">
        <v>1306</v>
      </c>
      <c r="B3791">
        <v>4</v>
      </c>
      <c r="C3791">
        <v>42</v>
      </c>
      <c r="D3791">
        <v>1</v>
      </c>
      <c r="E3791">
        <v>2299.9899999999998</v>
      </c>
      <c r="F3791">
        <v>0.2</v>
      </c>
      <c r="G3791">
        <f>(order_items[[#This Row],[quantity]]*order_items[[#This Row],[list_price]]-order_items[[#This Row],[discount]])</f>
        <v>2299.79</v>
      </c>
      <c r="H3791" t="str">
        <f>VLOOKUP(I3791, 'categories'!$A$2:$B$1000, 2, FALSE)</f>
        <v>Mountain Bikes</v>
      </c>
      <c r="I3791">
        <f>VLOOKUP(C3791, products!$A$2:$D$1000, 4, FALSE)</f>
        <v>6</v>
      </c>
      <c r="J3791" t="str">
        <f>VLOOKUP(D3791, stores!$A$2:$B$1000, 2, FALSE)</f>
        <v>Santa Cruz Bikes</v>
      </c>
      <c r="K3791" t="str">
        <f>VLOOKUP(C:C,products!$A$2:$B$1000,2,)</f>
        <v>Trek Fuel EX 5 27.5 Plus - 2017</v>
      </c>
    </row>
    <row r="3792" spans="1:11" x14ac:dyDescent="0.25">
      <c r="A3792">
        <v>1306</v>
      </c>
      <c r="B3792">
        <v>5</v>
      </c>
      <c r="C3792">
        <v>9</v>
      </c>
      <c r="D3792">
        <v>2</v>
      </c>
      <c r="E3792">
        <v>2999.99</v>
      </c>
      <c r="F3792">
        <v>7.0000000000000007E-2</v>
      </c>
      <c r="G3792">
        <f>(order_items[[#This Row],[quantity]]*order_items[[#This Row],[list_price]]-order_items[[#This Row],[discount]])</f>
        <v>5999.91</v>
      </c>
      <c r="H3792" t="str">
        <f>VLOOKUP(I3792, 'categories'!$A$2:$B$1000, 2, FALSE)</f>
        <v>Electric Bikes</v>
      </c>
      <c r="I3792">
        <f>VLOOKUP(C3792, products!$A$2:$D$1000, 4, FALSE)</f>
        <v>5</v>
      </c>
      <c r="J3792" t="str">
        <f>VLOOKUP(D3792, stores!$A$2:$B$1000, 2, FALSE)</f>
        <v>Baldwin Bikes</v>
      </c>
      <c r="K3792" t="str">
        <f>VLOOKUP(C:C,products!$A$2:$B$1000,2,)</f>
        <v>Trek Conduit+ - 2016</v>
      </c>
    </row>
    <row r="3793" spans="1:11" x14ac:dyDescent="0.25">
      <c r="A3793">
        <v>1307</v>
      </c>
      <c r="B3793">
        <v>1</v>
      </c>
      <c r="C3793">
        <v>96</v>
      </c>
      <c r="D3793">
        <v>2</v>
      </c>
      <c r="E3793">
        <v>349.99</v>
      </c>
      <c r="F3793">
        <v>7.0000000000000007E-2</v>
      </c>
      <c r="G3793">
        <f>(order_items[[#This Row],[quantity]]*order_items[[#This Row],[list_price]]-order_items[[#This Row],[discount]])</f>
        <v>699.91</v>
      </c>
      <c r="H3793" t="str">
        <f>VLOOKUP(I3793, 'categories'!$A$2:$B$1000, 2, FALSE)</f>
        <v>Children Bicycles</v>
      </c>
      <c r="I3793">
        <f>VLOOKUP(C3793, products!$A$2:$D$1000, 4, FALSE)</f>
        <v>1</v>
      </c>
      <c r="J3793" t="str">
        <f>VLOOKUP(D3793, stores!$A$2:$B$1000, 2, FALSE)</f>
        <v>Baldwin Bikes</v>
      </c>
      <c r="K3793" t="str">
        <f>VLOOKUP(C:C,products!$A$2:$B$1000,2,)</f>
        <v>Electra Moto 3i (20-inch) - Boy's - 2017</v>
      </c>
    </row>
    <row r="3794" spans="1:11" x14ac:dyDescent="0.25">
      <c r="A3794">
        <v>1307</v>
      </c>
      <c r="B3794">
        <v>2</v>
      </c>
      <c r="C3794">
        <v>53</v>
      </c>
      <c r="D3794">
        <v>2</v>
      </c>
      <c r="E3794">
        <v>749.99</v>
      </c>
      <c r="F3794">
        <v>0.2</v>
      </c>
      <c r="G3794">
        <f>(order_items[[#This Row],[quantity]]*order_items[[#This Row],[list_price]]-order_items[[#This Row],[discount]])</f>
        <v>1499.78</v>
      </c>
      <c r="H3794" t="str">
        <f>VLOOKUP(I3794, 'categories'!$A$2:$B$1000, 2, FALSE)</f>
        <v>Road Bikes</v>
      </c>
      <c r="I3794">
        <f>VLOOKUP(C3794, products!$A$2:$D$1000, 4, FALSE)</f>
        <v>7</v>
      </c>
      <c r="J3794" t="str">
        <f>VLOOKUP(D3794, stores!$A$2:$B$1000, 2, FALSE)</f>
        <v>Baldwin Bikes</v>
      </c>
      <c r="K3794" t="str">
        <f>VLOOKUP(C:C,products!$A$2:$B$1000,2,)</f>
        <v>Surly Ogre Frameset - 2017</v>
      </c>
    </row>
    <row r="3795" spans="1:11" x14ac:dyDescent="0.25">
      <c r="A3795">
        <v>1307</v>
      </c>
      <c r="B3795">
        <v>3</v>
      </c>
      <c r="C3795">
        <v>69</v>
      </c>
      <c r="D3795">
        <v>2</v>
      </c>
      <c r="E3795">
        <v>416.99</v>
      </c>
      <c r="F3795">
        <v>0.2</v>
      </c>
      <c r="G3795">
        <f>(order_items[[#This Row],[quantity]]*order_items[[#This Row],[list_price]]-order_items[[#This Row],[discount]])</f>
        <v>833.78</v>
      </c>
      <c r="H3795" t="str">
        <f>VLOOKUP(I3795, 'categories'!$A$2:$B$1000, 2, FALSE)</f>
        <v>Cruisers Bicycles</v>
      </c>
      <c r="I3795">
        <f>VLOOKUP(C3795, products!$A$2:$D$1000, 4, FALSE)</f>
        <v>3</v>
      </c>
      <c r="J3795" t="str">
        <f>VLOOKUP(D3795, stores!$A$2:$B$1000, 2, FALSE)</f>
        <v>Baldwin Bikes</v>
      </c>
      <c r="K3795" t="str">
        <f>VLOOKUP(C:C,products!$A$2:$B$1000,2,)</f>
        <v>Sun Bicycles Cruz 7 - 2017</v>
      </c>
    </row>
    <row r="3796" spans="1:11" x14ac:dyDescent="0.25">
      <c r="A3796">
        <v>1308</v>
      </c>
      <c r="B3796">
        <v>1</v>
      </c>
      <c r="C3796">
        <v>54</v>
      </c>
      <c r="D3796">
        <v>1</v>
      </c>
      <c r="E3796">
        <v>3199.99</v>
      </c>
      <c r="F3796">
        <v>0.05</v>
      </c>
      <c r="G3796">
        <f>(order_items[[#This Row],[quantity]]*order_items[[#This Row],[list_price]]-order_items[[#This Row],[discount]])</f>
        <v>3199.9399999999996</v>
      </c>
      <c r="H3796" t="str">
        <f>VLOOKUP(I3796, 'categories'!$A$2:$B$1000, 2, FALSE)</f>
        <v>Road Bikes</v>
      </c>
      <c r="I3796">
        <f>VLOOKUP(C3796, products!$A$2:$D$1000, 4, FALSE)</f>
        <v>7</v>
      </c>
      <c r="J3796" t="str">
        <f>VLOOKUP(D3796, stores!$A$2:$B$1000, 2, FALSE)</f>
        <v>Santa Cruz Bikes</v>
      </c>
      <c r="K3796" t="str">
        <f>VLOOKUP(C:C,products!$A$2:$B$1000,2,)</f>
        <v>Trek Domane SL Disc Frameset - 2017</v>
      </c>
    </row>
    <row r="3797" spans="1:11" x14ac:dyDescent="0.25">
      <c r="A3797">
        <v>1308</v>
      </c>
      <c r="B3797">
        <v>2</v>
      </c>
      <c r="C3797">
        <v>69</v>
      </c>
      <c r="D3797">
        <v>1</v>
      </c>
      <c r="E3797">
        <v>416.99</v>
      </c>
      <c r="F3797">
        <v>0.2</v>
      </c>
      <c r="G3797">
        <f>(order_items[[#This Row],[quantity]]*order_items[[#This Row],[list_price]]-order_items[[#This Row],[discount]])</f>
        <v>416.79</v>
      </c>
      <c r="H3797" t="str">
        <f>VLOOKUP(I3797, 'categories'!$A$2:$B$1000, 2, FALSE)</f>
        <v>Cruisers Bicycles</v>
      </c>
      <c r="I3797">
        <f>VLOOKUP(C3797, products!$A$2:$D$1000, 4, FALSE)</f>
        <v>3</v>
      </c>
      <c r="J3797" t="str">
        <f>VLOOKUP(D3797, stores!$A$2:$B$1000, 2, FALSE)</f>
        <v>Santa Cruz Bikes</v>
      </c>
      <c r="K3797" t="str">
        <f>VLOOKUP(C:C,products!$A$2:$B$1000,2,)</f>
        <v>Sun Bicycles Cruz 7 - 2017</v>
      </c>
    </row>
    <row r="3798" spans="1:11" x14ac:dyDescent="0.25">
      <c r="A3798">
        <v>1308</v>
      </c>
      <c r="B3798">
        <v>3</v>
      </c>
      <c r="C3798">
        <v>14</v>
      </c>
      <c r="D3798">
        <v>2</v>
      </c>
      <c r="E3798">
        <v>269.99</v>
      </c>
      <c r="F3798">
        <v>7.0000000000000007E-2</v>
      </c>
      <c r="G3798">
        <f>(order_items[[#This Row],[quantity]]*order_items[[#This Row],[list_price]]-order_items[[#This Row],[discount]])</f>
        <v>539.91</v>
      </c>
      <c r="H3798" t="str">
        <f>VLOOKUP(I3798, 'categories'!$A$2:$B$1000, 2, FALSE)</f>
        <v>Cruisers Bicycles</v>
      </c>
      <c r="I3798">
        <f>VLOOKUP(C3798, products!$A$2:$D$1000, 4, FALSE)</f>
        <v>3</v>
      </c>
      <c r="J3798" t="str">
        <f>VLOOKUP(D3798, stores!$A$2:$B$1000, 2, FALSE)</f>
        <v>Baldwin Bikes</v>
      </c>
      <c r="K3798" t="str">
        <f>VLOOKUP(C:C,products!$A$2:$B$1000,2,)</f>
        <v>Electra Girl's Hawaii 1 (16-inch) - 2015/2016</v>
      </c>
    </row>
    <row r="3799" spans="1:11" x14ac:dyDescent="0.25">
      <c r="A3799">
        <v>1308</v>
      </c>
      <c r="B3799">
        <v>4</v>
      </c>
      <c r="C3799">
        <v>56</v>
      </c>
      <c r="D3799">
        <v>1</v>
      </c>
      <c r="E3799">
        <v>5499.99</v>
      </c>
      <c r="F3799">
        <v>0.2</v>
      </c>
      <c r="G3799">
        <f>(order_items[[#This Row],[quantity]]*order_items[[#This Row],[list_price]]-order_items[[#This Row],[discount]])</f>
        <v>5499.79</v>
      </c>
      <c r="H3799" t="str">
        <f>VLOOKUP(I3799, 'categories'!$A$2:$B$1000, 2, FALSE)</f>
        <v>Road Bikes</v>
      </c>
      <c r="I3799">
        <f>VLOOKUP(C3799, products!$A$2:$D$1000, 4, FALSE)</f>
        <v>7</v>
      </c>
      <c r="J3799" t="str">
        <f>VLOOKUP(D3799, stores!$A$2:$B$1000, 2, FALSE)</f>
        <v>Santa Cruz Bikes</v>
      </c>
      <c r="K3799" t="str">
        <f>VLOOKUP(C:C,products!$A$2:$B$1000,2,)</f>
        <v>Trek Domane SLR 6 Disc - 2017</v>
      </c>
    </row>
    <row r="3800" spans="1:11" x14ac:dyDescent="0.25">
      <c r="A3800">
        <v>1308</v>
      </c>
      <c r="B3800">
        <v>5</v>
      </c>
      <c r="C3800">
        <v>32</v>
      </c>
      <c r="D3800">
        <v>1</v>
      </c>
      <c r="E3800">
        <v>469.99</v>
      </c>
      <c r="F3800">
        <v>7.0000000000000007E-2</v>
      </c>
      <c r="G3800">
        <f>(order_items[[#This Row],[quantity]]*order_items[[#This Row],[list_price]]-order_items[[#This Row],[discount]])</f>
        <v>469.92</v>
      </c>
      <c r="H3800" t="str">
        <f>VLOOKUP(I3800, 'categories'!$A$2:$B$1000, 2, FALSE)</f>
        <v>Mountain Bikes</v>
      </c>
      <c r="I3800">
        <f>VLOOKUP(C3800, products!$A$2:$D$1000, 4, FALSE)</f>
        <v>6</v>
      </c>
      <c r="J3800" t="str">
        <f>VLOOKUP(D3800, stores!$A$2:$B$1000, 2, FALSE)</f>
        <v>Santa Cruz Bikes</v>
      </c>
      <c r="K3800" t="str">
        <f>VLOOKUP(C:C,products!$A$2:$B$1000,2,)</f>
        <v>Trek Farley Alloy Frameset - 2017</v>
      </c>
    </row>
    <row r="3801" spans="1:11" x14ac:dyDescent="0.25">
      <c r="A3801">
        <v>1309</v>
      </c>
      <c r="B3801">
        <v>1</v>
      </c>
      <c r="C3801">
        <v>65</v>
      </c>
      <c r="D3801">
        <v>1</v>
      </c>
      <c r="E3801">
        <v>346.99</v>
      </c>
      <c r="F3801">
        <v>0.05</v>
      </c>
      <c r="G3801">
        <f>(order_items[[#This Row],[quantity]]*order_items[[#This Row],[list_price]]-order_items[[#This Row],[discount]])</f>
        <v>346.94</v>
      </c>
      <c r="H3801" t="str">
        <f>VLOOKUP(I3801, 'categories'!$A$2:$B$1000, 2, FALSE)</f>
        <v>Cruisers Bicycles</v>
      </c>
      <c r="I3801">
        <f>VLOOKUP(C3801, products!$A$2:$D$1000, 4, FALSE)</f>
        <v>3</v>
      </c>
      <c r="J3801" t="str">
        <f>VLOOKUP(D3801, stores!$A$2:$B$1000, 2, FALSE)</f>
        <v>Santa Cruz Bikes</v>
      </c>
      <c r="K3801" t="str">
        <f>VLOOKUP(C:C,products!$A$2:$B$1000,2,)</f>
        <v>Sun Bicycles Lil Bolt Type-R - 2017</v>
      </c>
    </row>
    <row r="3802" spans="1:11" x14ac:dyDescent="0.25">
      <c r="A3802">
        <v>1309</v>
      </c>
      <c r="B3802">
        <v>2</v>
      </c>
      <c r="C3802">
        <v>87</v>
      </c>
      <c r="D3802">
        <v>2</v>
      </c>
      <c r="E3802">
        <v>189.99</v>
      </c>
      <c r="F3802">
        <v>0.2</v>
      </c>
      <c r="G3802">
        <f>(order_items[[#This Row],[quantity]]*order_items[[#This Row],[list_price]]-order_items[[#This Row],[discount]])</f>
        <v>379.78000000000003</v>
      </c>
      <c r="H3802" t="str">
        <f>VLOOKUP(I3802, 'categories'!$A$2:$B$1000, 2, FALSE)</f>
        <v>Children Bicycles</v>
      </c>
      <c r="I3802">
        <f>VLOOKUP(C3802, products!$A$2:$D$1000, 4, FALSE)</f>
        <v>1</v>
      </c>
      <c r="J3802" t="str">
        <f>VLOOKUP(D3802, stores!$A$2:$B$1000, 2, FALSE)</f>
        <v>Baldwin Bikes</v>
      </c>
      <c r="K3802" t="str">
        <f>VLOOKUP(C:C,products!$A$2:$B$1000,2,)</f>
        <v>Trek Precaliber 12 Boys - 2017</v>
      </c>
    </row>
    <row r="3803" spans="1:11" x14ac:dyDescent="0.25">
      <c r="A3803">
        <v>1310</v>
      </c>
      <c r="B3803">
        <v>1</v>
      </c>
      <c r="C3803">
        <v>59</v>
      </c>
      <c r="D3803">
        <v>1</v>
      </c>
      <c r="E3803">
        <v>2599.9899999999998</v>
      </c>
      <c r="F3803">
        <v>0.2</v>
      </c>
      <c r="G3803">
        <f>(order_items[[#This Row],[quantity]]*order_items[[#This Row],[list_price]]-order_items[[#This Row],[discount]])</f>
        <v>2599.79</v>
      </c>
      <c r="H3803" t="str">
        <f>VLOOKUP(I3803, 'categories'!$A$2:$B$1000, 2, FALSE)</f>
        <v>Road Bikes</v>
      </c>
      <c r="I3803">
        <f>VLOOKUP(C3803, products!$A$2:$D$1000, 4, FALSE)</f>
        <v>7</v>
      </c>
      <c r="J3803" t="str">
        <f>VLOOKUP(D3803, stores!$A$2:$B$1000, 2, FALSE)</f>
        <v>Santa Cruz Bikes</v>
      </c>
      <c r="K3803" t="str">
        <f>VLOOKUP(C:C,products!$A$2:$B$1000,2,)</f>
        <v>Trek Domane S 5 Disc - 2017</v>
      </c>
    </row>
    <row r="3804" spans="1:11" x14ac:dyDescent="0.25">
      <c r="A3804">
        <v>1310</v>
      </c>
      <c r="B3804">
        <v>2</v>
      </c>
      <c r="C3804">
        <v>77</v>
      </c>
      <c r="D3804">
        <v>2</v>
      </c>
      <c r="E3804">
        <v>799.99</v>
      </c>
      <c r="F3804">
        <v>0.2</v>
      </c>
      <c r="G3804">
        <f>(order_items[[#This Row],[quantity]]*order_items[[#This Row],[list_price]]-order_items[[#This Row],[discount]])</f>
        <v>1599.78</v>
      </c>
      <c r="H3804" t="str">
        <f>VLOOKUP(I3804, 'categories'!$A$2:$B$1000, 2, FALSE)</f>
        <v>Cruisers Bicycles</v>
      </c>
      <c r="I3804">
        <f>VLOOKUP(C3804, products!$A$2:$D$1000, 4, FALSE)</f>
        <v>3</v>
      </c>
      <c r="J3804" t="str">
        <f>VLOOKUP(D3804, stores!$A$2:$B$1000, 2, FALSE)</f>
        <v>Baldwin Bikes</v>
      </c>
      <c r="K3804" t="str">
        <f>VLOOKUP(C:C,products!$A$2:$B$1000,2,)</f>
        <v>Electra Glam Punk 3i Ladies' - 2017</v>
      </c>
    </row>
    <row r="3805" spans="1:11" x14ac:dyDescent="0.25">
      <c r="A3805">
        <v>1310</v>
      </c>
      <c r="B3805">
        <v>3</v>
      </c>
      <c r="C3805">
        <v>11</v>
      </c>
      <c r="D3805">
        <v>2</v>
      </c>
      <c r="E3805">
        <v>1680.99</v>
      </c>
      <c r="F3805">
        <v>0.1</v>
      </c>
      <c r="G3805">
        <f>(order_items[[#This Row],[quantity]]*order_items[[#This Row],[list_price]]-order_items[[#This Row],[discount]])</f>
        <v>3361.88</v>
      </c>
      <c r="H3805" t="str">
        <f>VLOOKUP(I3805, 'categories'!$A$2:$B$1000, 2, FALSE)</f>
        <v>Cyclocross Bicycles</v>
      </c>
      <c r="I3805">
        <f>VLOOKUP(C3805, products!$A$2:$D$1000, 4, FALSE)</f>
        <v>4</v>
      </c>
      <c r="J3805" t="str">
        <f>VLOOKUP(D3805, stores!$A$2:$B$1000, 2, FALSE)</f>
        <v>Baldwin Bikes</v>
      </c>
      <c r="K3805" t="str">
        <f>VLOOKUP(C:C,products!$A$2:$B$1000,2,)</f>
        <v>Surly Straggler 650b - 2016</v>
      </c>
    </row>
    <row r="3806" spans="1:11" x14ac:dyDescent="0.25">
      <c r="A3806">
        <v>1310</v>
      </c>
      <c r="B3806">
        <v>4</v>
      </c>
      <c r="C3806">
        <v>54</v>
      </c>
      <c r="D3806">
        <v>1</v>
      </c>
      <c r="E3806">
        <v>3199.99</v>
      </c>
      <c r="F3806">
        <v>0.2</v>
      </c>
      <c r="G3806">
        <f>(order_items[[#This Row],[quantity]]*order_items[[#This Row],[list_price]]-order_items[[#This Row],[discount]])</f>
        <v>3199.79</v>
      </c>
      <c r="H3806" t="str">
        <f>VLOOKUP(I3806, 'categories'!$A$2:$B$1000, 2, FALSE)</f>
        <v>Road Bikes</v>
      </c>
      <c r="I3806">
        <f>VLOOKUP(C3806, products!$A$2:$D$1000, 4, FALSE)</f>
        <v>7</v>
      </c>
      <c r="J3806" t="str">
        <f>VLOOKUP(D3806, stores!$A$2:$B$1000, 2, FALSE)</f>
        <v>Santa Cruz Bikes</v>
      </c>
      <c r="K3806" t="str">
        <f>VLOOKUP(C:C,products!$A$2:$B$1000,2,)</f>
        <v>Trek Domane SL Disc Frameset - 2017</v>
      </c>
    </row>
    <row r="3807" spans="1:11" x14ac:dyDescent="0.25">
      <c r="A3807">
        <v>1311</v>
      </c>
      <c r="B3807">
        <v>1</v>
      </c>
      <c r="C3807">
        <v>69</v>
      </c>
      <c r="D3807">
        <v>1</v>
      </c>
      <c r="E3807">
        <v>416.99</v>
      </c>
      <c r="F3807">
        <v>0.1</v>
      </c>
      <c r="G3807">
        <f>(order_items[[#This Row],[quantity]]*order_items[[#This Row],[list_price]]-order_items[[#This Row],[discount]])</f>
        <v>416.89</v>
      </c>
      <c r="H3807" t="str">
        <f>VLOOKUP(I3807, 'categories'!$A$2:$B$1000, 2, FALSE)</f>
        <v>Cruisers Bicycles</v>
      </c>
      <c r="I3807">
        <f>VLOOKUP(C3807, products!$A$2:$D$1000, 4, FALSE)</f>
        <v>3</v>
      </c>
      <c r="J3807" t="str">
        <f>VLOOKUP(D3807, stores!$A$2:$B$1000, 2, FALSE)</f>
        <v>Santa Cruz Bikes</v>
      </c>
      <c r="K3807" t="str">
        <f>VLOOKUP(C:C,products!$A$2:$B$1000,2,)</f>
        <v>Sun Bicycles Cruz 7 - 2017</v>
      </c>
    </row>
    <row r="3808" spans="1:11" x14ac:dyDescent="0.25">
      <c r="A3808">
        <v>1311</v>
      </c>
      <c r="B3808">
        <v>2</v>
      </c>
      <c r="C3808">
        <v>45</v>
      </c>
      <c r="D3808">
        <v>2</v>
      </c>
      <c r="E3808">
        <v>869.99</v>
      </c>
      <c r="F3808">
        <v>7.0000000000000007E-2</v>
      </c>
      <c r="G3808">
        <f>(order_items[[#This Row],[quantity]]*order_items[[#This Row],[list_price]]-order_items[[#This Row],[discount]])</f>
        <v>1739.91</v>
      </c>
      <c r="H3808" t="str">
        <f>VLOOKUP(I3808, 'categories'!$A$2:$B$1000, 2, FALSE)</f>
        <v>Mountain Bikes</v>
      </c>
      <c r="I3808">
        <f>VLOOKUP(C3808, products!$A$2:$D$1000, 4, FALSE)</f>
        <v>6</v>
      </c>
      <c r="J3808" t="str">
        <f>VLOOKUP(D3808, stores!$A$2:$B$1000, 2, FALSE)</f>
        <v>Baldwin Bikes</v>
      </c>
      <c r="K3808" t="str">
        <f>VLOOKUP(C:C,products!$A$2:$B$1000,2,)</f>
        <v>Haro SR 1.2 - 2017</v>
      </c>
    </row>
    <row r="3809" spans="1:11" x14ac:dyDescent="0.25">
      <c r="A3809">
        <v>1311</v>
      </c>
      <c r="B3809">
        <v>3</v>
      </c>
      <c r="C3809">
        <v>27</v>
      </c>
      <c r="D3809">
        <v>2</v>
      </c>
      <c r="E3809">
        <v>999.99</v>
      </c>
      <c r="F3809">
        <v>0.1</v>
      </c>
      <c r="G3809">
        <f>(order_items[[#This Row],[quantity]]*order_items[[#This Row],[list_price]]-order_items[[#This Row],[discount]])</f>
        <v>1999.88</v>
      </c>
      <c r="H3809" t="str">
        <f>VLOOKUP(I3809, 'categories'!$A$2:$B$1000, 2, FALSE)</f>
        <v>Mountain Bikes</v>
      </c>
      <c r="I3809">
        <f>VLOOKUP(C3809, products!$A$2:$D$1000, 4, FALSE)</f>
        <v>6</v>
      </c>
      <c r="J3809" t="str">
        <f>VLOOKUP(D3809, stores!$A$2:$B$1000, 2, FALSE)</f>
        <v>Baldwin Bikes</v>
      </c>
      <c r="K3809" t="str">
        <f>VLOOKUP(C:C,products!$A$2:$B$1000,2,)</f>
        <v>Surly Big Dummy Frameset - 2017</v>
      </c>
    </row>
    <row r="3810" spans="1:11" x14ac:dyDescent="0.25">
      <c r="A3810">
        <v>1311</v>
      </c>
      <c r="B3810">
        <v>4</v>
      </c>
      <c r="C3810">
        <v>42</v>
      </c>
      <c r="D3810">
        <v>1</v>
      </c>
      <c r="E3810">
        <v>2299.9899999999998</v>
      </c>
      <c r="F3810">
        <v>0.1</v>
      </c>
      <c r="G3810">
        <f>(order_items[[#This Row],[quantity]]*order_items[[#This Row],[list_price]]-order_items[[#This Row],[discount]])</f>
        <v>2299.89</v>
      </c>
      <c r="H3810" t="str">
        <f>VLOOKUP(I3810, 'categories'!$A$2:$B$1000, 2, FALSE)</f>
        <v>Mountain Bikes</v>
      </c>
      <c r="I3810">
        <f>VLOOKUP(C3810, products!$A$2:$D$1000, 4, FALSE)</f>
        <v>6</v>
      </c>
      <c r="J3810" t="str">
        <f>VLOOKUP(D3810, stores!$A$2:$B$1000, 2, FALSE)</f>
        <v>Santa Cruz Bikes</v>
      </c>
      <c r="K3810" t="str">
        <f>VLOOKUP(C:C,products!$A$2:$B$1000,2,)</f>
        <v>Trek Fuel EX 5 27.5 Plus - 2017</v>
      </c>
    </row>
    <row r="3811" spans="1:11" x14ac:dyDescent="0.25">
      <c r="A3811">
        <v>1312</v>
      </c>
      <c r="B3811">
        <v>1</v>
      </c>
      <c r="C3811">
        <v>67</v>
      </c>
      <c r="D3811">
        <v>2</v>
      </c>
      <c r="E3811">
        <v>250.99</v>
      </c>
      <c r="F3811">
        <v>0.05</v>
      </c>
      <c r="G3811">
        <f>(order_items[[#This Row],[quantity]]*order_items[[#This Row],[list_price]]-order_items[[#This Row],[discount]])</f>
        <v>501.93</v>
      </c>
      <c r="H3811" t="str">
        <f>VLOOKUP(I3811, 'categories'!$A$2:$B$1000, 2, FALSE)</f>
        <v>Cruisers Bicycles</v>
      </c>
      <c r="I3811">
        <f>VLOOKUP(C3811, products!$A$2:$D$1000, 4, FALSE)</f>
        <v>3</v>
      </c>
      <c r="J3811" t="str">
        <f>VLOOKUP(D3811, stores!$A$2:$B$1000, 2, FALSE)</f>
        <v>Baldwin Bikes</v>
      </c>
      <c r="K3811" t="str">
        <f>VLOOKUP(C:C,products!$A$2:$B$1000,2,)</f>
        <v>Sun Bicycles Revolutions 24 - Girl's - 2017</v>
      </c>
    </row>
    <row r="3812" spans="1:11" x14ac:dyDescent="0.25">
      <c r="A3812">
        <v>1312</v>
      </c>
      <c r="B3812">
        <v>2</v>
      </c>
      <c r="C3812">
        <v>14</v>
      </c>
      <c r="D3812">
        <v>1</v>
      </c>
      <c r="E3812">
        <v>269.99</v>
      </c>
      <c r="F3812">
        <v>0.2</v>
      </c>
      <c r="G3812">
        <f>(order_items[[#This Row],[quantity]]*order_items[[#This Row],[list_price]]-order_items[[#This Row],[discount]])</f>
        <v>269.79000000000002</v>
      </c>
      <c r="H3812" t="str">
        <f>VLOOKUP(I3812, 'categories'!$A$2:$B$1000, 2, FALSE)</f>
        <v>Cruisers Bicycles</v>
      </c>
      <c r="I3812">
        <f>VLOOKUP(C3812, products!$A$2:$D$1000, 4, FALSE)</f>
        <v>3</v>
      </c>
      <c r="J3812" t="str">
        <f>VLOOKUP(D3812, stores!$A$2:$B$1000, 2, FALSE)</f>
        <v>Santa Cruz Bikes</v>
      </c>
      <c r="K3812" t="str">
        <f>VLOOKUP(C:C,products!$A$2:$B$1000,2,)</f>
        <v>Electra Girl's Hawaii 1 (16-inch) - 2015/2016</v>
      </c>
    </row>
    <row r="3813" spans="1:11" x14ac:dyDescent="0.25">
      <c r="A3813">
        <v>1312</v>
      </c>
      <c r="B3813">
        <v>3</v>
      </c>
      <c r="C3813">
        <v>20</v>
      </c>
      <c r="D3813">
        <v>1</v>
      </c>
      <c r="E3813">
        <v>599.99</v>
      </c>
      <c r="F3813">
        <v>7.0000000000000007E-2</v>
      </c>
      <c r="G3813">
        <f>(order_items[[#This Row],[quantity]]*order_items[[#This Row],[list_price]]-order_items[[#This Row],[discount]])</f>
        <v>599.91999999999996</v>
      </c>
      <c r="H3813" t="str">
        <f>VLOOKUP(I3813, 'categories'!$A$2:$B$1000, 2, FALSE)</f>
        <v>Cruisers Bicycles</v>
      </c>
      <c r="I3813">
        <f>VLOOKUP(C3813, products!$A$2:$D$1000, 4, FALSE)</f>
        <v>3</v>
      </c>
      <c r="J3813" t="str">
        <f>VLOOKUP(D3813, stores!$A$2:$B$1000, 2, FALSE)</f>
        <v>Santa Cruz Bikes</v>
      </c>
      <c r="K3813" t="str">
        <f>VLOOKUP(C:C,products!$A$2:$B$1000,2,)</f>
        <v>Electra Townie Original 7D EQ - Women's - 2016</v>
      </c>
    </row>
    <row r="3814" spans="1:11" x14ac:dyDescent="0.25">
      <c r="A3814">
        <v>1313</v>
      </c>
      <c r="B3814">
        <v>1</v>
      </c>
      <c r="C3814">
        <v>75</v>
      </c>
      <c r="D3814">
        <v>1</v>
      </c>
      <c r="E3814">
        <v>599.99</v>
      </c>
      <c r="F3814">
        <v>0.2</v>
      </c>
      <c r="G3814">
        <f>(order_items[[#This Row],[quantity]]*order_items[[#This Row],[list_price]]-order_items[[#This Row],[discount]])</f>
        <v>599.79</v>
      </c>
      <c r="H3814" t="str">
        <f>VLOOKUP(I3814, 'categories'!$A$2:$B$1000, 2, FALSE)</f>
        <v>Cruisers Bicycles</v>
      </c>
      <c r="I3814">
        <f>VLOOKUP(C3814, products!$A$2:$D$1000, 4, FALSE)</f>
        <v>3</v>
      </c>
      <c r="J3814" t="str">
        <f>VLOOKUP(D3814, stores!$A$2:$B$1000, 2, FALSE)</f>
        <v>Santa Cruz Bikes</v>
      </c>
      <c r="K3814" t="str">
        <f>VLOOKUP(C:C,products!$A$2:$B$1000,2,)</f>
        <v>Electra Cruiser Lux Fat Tire 1 Ladies - 2017</v>
      </c>
    </row>
    <row r="3815" spans="1:11" x14ac:dyDescent="0.25">
      <c r="A3815">
        <v>1313</v>
      </c>
      <c r="B3815">
        <v>2</v>
      </c>
      <c r="C3815">
        <v>33</v>
      </c>
      <c r="D3815">
        <v>1</v>
      </c>
      <c r="E3815">
        <v>469.99</v>
      </c>
      <c r="F3815">
        <v>0.2</v>
      </c>
      <c r="G3815">
        <f>(order_items[[#This Row],[quantity]]*order_items[[#This Row],[list_price]]-order_items[[#This Row],[discount]])</f>
        <v>469.79</v>
      </c>
      <c r="H3815" t="str">
        <f>VLOOKUP(I3815, 'categories'!$A$2:$B$1000, 2, FALSE)</f>
        <v>Mountain Bikes</v>
      </c>
      <c r="I3815">
        <f>VLOOKUP(C3815, products!$A$2:$D$1000, 4, FALSE)</f>
        <v>6</v>
      </c>
      <c r="J3815" t="str">
        <f>VLOOKUP(D3815, stores!$A$2:$B$1000, 2, FALSE)</f>
        <v>Santa Cruz Bikes</v>
      </c>
      <c r="K3815" t="str">
        <f>VLOOKUP(C:C,products!$A$2:$B$1000,2,)</f>
        <v>Surly Wednesday Frameset - 2017</v>
      </c>
    </row>
    <row r="3816" spans="1:11" x14ac:dyDescent="0.25">
      <c r="A3816">
        <v>1313</v>
      </c>
      <c r="B3816">
        <v>3</v>
      </c>
      <c r="C3816">
        <v>69</v>
      </c>
      <c r="D3816">
        <v>1</v>
      </c>
      <c r="E3816">
        <v>416.99</v>
      </c>
      <c r="F3816">
        <v>7.0000000000000007E-2</v>
      </c>
      <c r="G3816">
        <f>(order_items[[#This Row],[quantity]]*order_items[[#This Row],[list_price]]-order_items[[#This Row],[discount]])</f>
        <v>416.92</v>
      </c>
      <c r="H3816" t="str">
        <f>VLOOKUP(I3816, 'categories'!$A$2:$B$1000, 2, FALSE)</f>
        <v>Cruisers Bicycles</v>
      </c>
      <c r="I3816">
        <f>VLOOKUP(C3816, products!$A$2:$D$1000, 4, FALSE)</f>
        <v>3</v>
      </c>
      <c r="J3816" t="str">
        <f>VLOOKUP(D3816, stores!$A$2:$B$1000, 2, FALSE)</f>
        <v>Santa Cruz Bikes</v>
      </c>
      <c r="K3816" t="str">
        <f>VLOOKUP(C:C,products!$A$2:$B$1000,2,)</f>
        <v>Sun Bicycles Cruz 7 - 2017</v>
      </c>
    </row>
    <row r="3817" spans="1:11" x14ac:dyDescent="0.25">
      <c r="A3817">
        <v>1314</v>
      </c>
      <c r="B3817">
        <v>1</v>
      </c>
      <c r="C3817">
        <v>52</v>
      </c>
      <c r="D3817">
        <v>1</v>
      </c>
      <c r="E3817">
        <v>875.99</v>
      </c>
      <c r="F3817">
        <v>7.0000000000000007E-2</v>
      </c>
      <c r="G3817">
        <f>(order_items[[#This Row],[quantity]]*order_items[[#This Row],[list_price]]-order_items[[#This Row],[discount]])</f>
        <v>875.92</v>
      </c>
      <c r="H3817" t="str">
        <f>VLOOKUP(I3817, 'categories'!$A$2:$B$1000, 2, FALSE)</f>
        <v>Road Bikes</v>
      </c>
      <c r="I3817">
        <f>VLOOKUP(C3817, products!$A$2:$D$1000, 4, FALSE)</f>
        <v>7</v>
      </c>
      <c r="J3817" t="str">
        <f>VLOOKUP(D3817, stores!$A$2:$B$1000, 2, FALSE)</f>
        <v>Santa Cruz Bikes</v>
      </c>
      <c r="K3817" t="str">
        <f>VLOOKUP(C:C,products!$A$2:$B$1000,2,)</f>
        <v>Surly Steamroller - 2017</v>
      </c>
    </row>
    <row r="3818" spans="1:11" x14ac:dyDescent="0.25">
      <c r="A3818">
        <v>1314</v>
      </c>
      <c r="B3818">
        <v>2</v>
      </c>
      <c r="C3818">
        <v>72</v>
      </c>
      <c r="D3818">
        <v>2</v>
      </c>
      <c r="E3818">
        <v>619.99</v>
      </c>
      <c r="F3818">
        <v>0.05</v>
      </c>
      <c r="G3818">
        <f>(order_items[[#This Row],[quantity]]*order_items[[#This Row],[list_price]]-order_items[[#This Row],[discount]])</f>
        <v>1239.93</v>
      </c>
      <c r="H3818" t="str">
        <f>VLOOKUP(I3818, 'categories'!$A$2:$B$1000, 2, FALSE)</f>
        <v>Cruisers Bicycles</v>
      </c>
      <c r="I3818">
        <f>VLOOKUP(C3818, products!$A$2:$D$1000, 4, FALSE)</f>
        <v>3</v>
      </c>
      <c r="J3818" t="str">
        <f>VLOOKUP(D3818, stores!$A$2:$B$1000, 2, FALSE)</f>
        <v>Baldwin Bikes</v>
      </c>
      <c r="K3818" t="str">
        <f>VLOOKUP(C:C,products!$A$2:$B$1000,2,)</f>
        <v>Sun Bicycles Biscayne Tandem 7 - 2017</v>
      </c>
    </row>
    <row r="3819" spans="1:11" x14ac:dyDescent="0.25">
      <c r="A3819">
        <v>1314</v>
      </c>
      <c r="B3819">
        <v>3</v>
      </c>
      <c r="C3819">
        <v>94</v>
      </c>
      <c r="D3819">
        <v>1</v>
      </c>
      <c r="E3819">
        <v>249.99</v>
      </c>
      <c r="F3819">
        <v>0.1</v>
      </c>
      <c r="G3819">
        <f>(order_items[[#This Row],[quantity]]*order_items[[#This Row],[list_price]]-order_items[[#This Row],[discount]])</f>
        <v>249.89000000000001</v>
      </c>
      <c r="H3819" t="str">
        <f>VLOOKUP(I3819, 'categories'!$A$2:$B$1000, 2, FALSE)</f>
        <v>Children Bicycles</v>
      </c>
      <c r="I3819">
        <f>VLOOKUP(C3819, products!$A$2:$D$1000, 4, FALSE)</f>
        <v>1</v>
      </c>
      <c r="J3819" t="str">
        <f>VLOOKUP(D3819, stores!$A$2:$B$1000, 2, FALSE)</f>
        <v>Santa Cruz Bikes</v>
      </c>
      <c r="K3819" t="str">
        <f>VLOOKUP(C:C,products!$A$2:$B$1000,2,)</f>
        <v>Haro Shredder Pro 20 - 2017</v>
      </c>
    </row>
    <row r="3820" spans="1:11" x14ac:dyDescent="0.25">
      <c r="A3820">
        <v>1315</v>
      </c>
      <c r="B3820">
        <v>1</v>
      </c>
      <c r="C3820">
        <v>104</v>
      </c>
      <c r="D3820">
        <v>2</v>
      </c>
      <c r="E3820">
        <v>481.99</v>
      </c>
      <c r="F3820">
        <v>7.0000000000000007E-2</v>
      </c>
      <c r="G3820">
        <f>(order_items[[#This Row],[quantity]]*order_items[[#This Row],[list_price]]-order_items[[#This Row],[discount]])</f>
        <v>963.91</v>
      </c>
      <c r="H3820" t="str">
        <f>VLOOKUP(I3820, 'categories'!$A$2:$B$1000, 2, FALSE)</f>
        <v>Comfort Bicycles</v>
      </c>
      <c r="I3820">
        <f>VLOOKUP(C3820, products!$A$2:$D$1000, 4, FALSE)</f>
        <v>2</v>
      </c>
      <c r="J3820" t="str">
        <f>VLOOKUP(D3820, stores!$A$2:$B$1000, 2, FALSE)</f>
        <v>Baldwin Bikes</v>
      </c>
      <c r="K3820" t="str">
        <f>VLOOKUP(C:C,products!$A$2:$B$1000,2,)</f>
        <v>Sun Bicycles Streamway - 2017</v>
      </c>
    </row>
    <row r="3821" spans="1:11" x14ac:dyDescent="0.25">
      <c r="A3821">
        <v>1315</v>
      </c>
      <c r="B3821">
        <v>2</v>
      </c>
      <c r="C3821">
        <v>41</v>
      </c>
      <c r="D3821">
        <v>1</v>
      </c>
      <c r="E3821">
        <v>1469.99</v>
      </c>
      <c r="F3821">
        <v>0.05</v>
      </c>
      <c r="G3821">
        <f>(order_items[[#This Row],[quantity]]*order_items[[#This Row],[list_price]]-order_items[[#This Row],[discount]])</f>
        <v>1469.94</v>
      </c>
      <c r="H3821" t="str">
        <f>VLOOKUP(I3821, 'categories'!$A$2:$B$1000, 2, FALSE)</f>
        <v>Mountain Bikes</v>
      </c>
      <c r="I3821">
        <f>VLOOKUP(C3821, products!$A$2:$D$1000, 4, FALSE)</f>
        <v>6</v>
      </c>
      <c r="J3821" t="str">
        <f>VLOOKUP(D3821, stores!$A$2:$B$1000, 2, FALSE)</f>
        <v>Santa Cruz Bikes</v>
      </c>
      <c r="K3821" t="str">
        <f>VLOOKUP(C:C,products!$A$2:$B$1000,2,)</f>
        <v>Haro Shift R3 - 2017</v>
      </c>
    </row>
    <row r="3822" spans="1:11" x14ac:dyDescent="0.25">
      <c r="A3822">
        <v>1315</v>
      </c>
      <c r="B3822">
        <v>3</v>
      </c>
      <c r="C3822">
        <v>24</v>
      </c>
      <c r="D3822">
        <v>1</v>
      </c>
      <c r="E3822">
        <v>549.99</v>
      </c>
      <c r="F3822">
        <v>0.1</v>
      </c>
      <c r="G3822">
        <f>(order_items[[#This Row],[quantity]]*order_items[[#This Row],[list_price]]-order_items[[#This Row],[discount]])</f>
        <v>549.89</v>
      </c>
      <c r="H3822" t="str">
        <f>VLOOKUP(I3822, 'categories'!$A$2:$B$1000, 2, FALSE)</f>
        <v>Comfort Bicycles</v>
      </c>
      <c r="I3822">
        <f>VLOOKUP(C3822, products!$A$2:$D$1000, 4, FALSE)</f>
        <v>2</v>
      </c>
      <c r="J3822" t="str">
        <f>VLOOKUP(D3822, stores!$A$2:$B$1000, 2, FALSE)</f>
        <v>Santa Cruz Bikes</v>
      </c>
      <c r="K3822" t="str">
        <f>VLOOKUP(C:C,products!$A$2:$B$1000,2,)</f>
        <v>Electra Townie Original 21D - 2016</v>
      </c>
    </row>
    <row r="3823" spans="1:11" x14ac:dyDescent="0.25">
      <c r="A3823">
        <v>1315</v>
      </c>
      <c r="B3823">
        <v>4</v>
      </c>
      <c r="C3823">
        <v>26</v>
      </c>
      <c r="D3823">
        <v>1</v>
      </c>
      <c r="E3823">
        <v>599.99</v>
      </c>
      <c r="F3823">
        <v>7.0000000000000007E-2</v>
      </c>
      <c r="G3823">
        <f>(order_items[[#This Row],[quantity]]*order_items[[#This Row],[list_price]]-order_items[[#This Row],[discount]])</f>
        <v>599.91999999999996</v>
      </c>
      <c r="H3823" t="str">
        <f>VLOOKUP(I3823, 'categories'!$A$2:$B$1000, 2, FALSE)</f>
        <v>Comfort Bicycles</v>
      </c>
      <c r="I3823">
        <f>VLOOKUP(C3823, products!$A$2:$D$1000, 4, FALSE)</f>
        <v>2</v>
      </c>
      <c r="J3823" t="str">
        <f>VLOOKUP(D3823, stores!$A$2:$B$1000, 2, FALSE)</f>
        <v>Santa Cruz Bikes</v>
      </c>
      <c r="K3823" t="str">
        <f>VLOOKUP(C:C,products!$A$2:$B$1000,2,)</f>
        <v>Electra Townie Original 7D EQ - 2016</v>
      </c>
    </row>
    <row r="3824" spans="1:11" x14ac:dyDescent="0.25">
      <c r="A3824">
        <v>1315</v>
      </c>
      <c r="B3824">
        <v>5</v>
      </c>
      <c r="C3824">
        <v>16</v>
      </c>
      <c r="D3824">
        <v>2</v>
      </c>
      <c r="E3824">
        <v>599.99</v>
      </c>
      <c r="F3824">
        <v>0.2</v>
      </c>
      <c r="G3824">
        <f>(order_items[[#This Row],[quantity]]*order_items[[#This Row],[list_price]]-order_items[[#This Row],[discount]])</f>
        <v>1199.78</v>
      </c>
      <c r="H3824" t="str">
        <f>VLOOKUP(I3824, 'categories'!$A$2:$B$1000, 2, FALSE)</f>
        <v>Cruisers Bicycles</v>
      </c>
      <c r="I3824">
        <f>VLOOKUP(C3824, products!$A$2:$D$1000, 4, FALSE)</f>
        <v>3</v>
      </c>
      <c r="J3824" t="str">
        <f>VLOOKUP(D3824, stores!$A$2:$B$1000, 2, FALSE)</f>
        <v>Baldwin Bikes</v>
      </c>
      <c r="K3824" t="str">
        <f>VLOOKUP(C:C,products!$A$2:$B$1000,2,)</f>
        <v>Electra Townie Original 7D EQ - 2016</v>
      </c>
    </row>
    <row r="3825" spans="1:11" x14ac:dyDescent="0.25">
      <c r="A3825">
        <v>1316</v>
      </c>
      <c r="B3825">
        <v>1</v>
      </c>
      <c r="C3825">
        <v>76</v>
      </c>
      <c r="D3825">
        <v>2</v>
      </c>
      <c r="E3825">
        <v>299.99</v>
      </c>
      <c r="F3825">
        <v>0.1</v>
      </c>
      <c r="G3825">
        <f>(order_items[[#This Row],[quantity]]*order_items[[#This Row],[list_price]]-order_items[[#This Row],[discount]])</f>
        <v>599.88</v>
      </c>
      <c r="H3825" t="str">
        <f>VLOOKUP(I3825, 'categories'!$A$2:$B$1000, 2, FALSE)</f>
        <v>Cruisers Bicycles</v>
      </c>
      <c r="I3825">
        <f>VLOOKUP(C3825, products!$A$2:$D$1000, 4, FALSE)</f>
        <v>3</v>
      </c>
      <c r="J3825" t="str">
        <f>VLOOKUP(D3825, stores!$A$2:$B$1000, 2, FALSE)</f>
        <v>Baldwin Bikes</v>
      </c>
      <c r="K3825" t="str">
        <f>VLOOKUP(C:C,products!$A$2:$B$1000,2,)</f>
        <v>Electra Girl's Hawaii 1 16" - 2017</v>
      </c>
    </row>
    <row r="3826" spans="1:11" x14ac:dyDescent="0.25">
      <c r="A3826">
        <v>1316</v>
      </c>
      <c r="B3826">
        <v>2</v>
      </c>
      <c r="C3826">
        <v>90</v>
      </c>
      <c r="D3826">
        <v>1</v>
      </c>
      <c r="E3826">
        <v>209.99</v>
      </c>
      <c r="F3826">
        <v>0.1</v>
      </c>
      <c r="G3826">
        <f>(order_items[[#This Row],[quantity]]*order_items[[#This Row],[list_price]]-order_items[[#This Row],[discount]])</f>
        <v>209.89000000000001</v>
      </c>
      <c r="H3826" t="str">
        <f>VLOOKUP(I3826, 'categories'!$A$2:$B$1000, 2, FALSE)</f>
        <v>Children Bicycles</v>
      </c>
      <c r="I3826">
        <f>VLOOKUP(C3826, products!$A$2:$D$1000, 4, FALSE)</f>
        <v>1</v>
      </c>
      <c r="J3826" t="str">
        <f>VLOOKUP(D3826, stores!$A$2:$B$1000, 2, FALSE)</f>
        <v>Santa Cruz Bikes</v>
      </c>
      <c r="K3826" t="str">
        <f>VLOOKUP(C:C,products!$A$2:$B$1000,2,)</f>
        <v>Trek Precaliber 16 Girls - 2017</v>
      </c>
    </row>
    <row r="3827" spans="1:11" x14ac:dyDescent="0.25">
      <c r="A3827">
        <v>1317</v>
      </c>
      <c r="B3827">
        <v>1</v>
      </c>
      <c r="C3827">
        <v>82</v>
      </c>
      <c r="D3827">
        <v>1</v>
      </c>
      <c r="E3827">
        <v>659.99</v>
      </c>
      <c r="F3827">
        <v>0.1</v>
      </c>
      <c r="G3827">
        <f>(order_items[[#This Row],[quantity]]*order_items[[#This Row],[list_price]]-order_items[[#This Row],[discount]])</f>
        <v>659.89</v>
      </c>
      <c r="H3827" t="str">
        <f>VLOOKUP(I3827, 'categories'!$A$2:$B$1000, 2, FALSE)</f>
        <v>Cruisers Bicycles</v>
      </c>
      <c r="I3827">
        <f>VLOOKUP(C3827, products!$A$2:$D$1000, 4, FALSE)</f>
        <v>3</v>
      </c>
      <c r="J3827" t="str">
        <f>VLOOKUP(D3827, stores!$A$2:$B$1000, 2, FALSE)</f>
        <v>Santa Cruz Bikes</v>
      </c>
      <c r="K3827" t="str">
        <f>VLOOKUP(C:C,products!$A$2:$B$1000,2,)</f>
        <v>Electra Amsterdam Original 3i Ladies' - 2017</v>
      </c>
    </row>
    <row r="3828" spans="1:11" x14ac:dyDescent="0.25">
      <c r="A3828">
        <v>1318</v>
      </c>
      <c r="B3828">
        <v>1</v>
      </c>
      <c r="C3828">
        <v>82</v>
      </c>
      <c r="D3828">
        <v>2</v>
      </c>
      <c r="E3828">
        <v>659.99</v>
      </c>
      <c r="F3828">
        <v>0.2</v>
      </c>
      <c r="G3828">
        <f>(order_items[[#This Row],[quantity]]*order_items[[#This Row],[list_price]]-order_items[[#This Row],[discount]])</f>
        <v>1319.78</v>
      </c>
      <c r="H3828" t="str">
        <f>VLOOKUP(I3828, 'categories'!$A$2:$B$1000, 2, FALSE)</f>
        <v>Cruisers Bicycles</v>
      </c>
      <c r="I3828">
        <f>VLOOKUP(C3828, products!$A$2:$D$1000, 4, FALSE)</f>
        <v>3</v>
      </c>
      <c r="J3828" t="str">
        <f>VLOOKUP(D3828, stores!$A$2:$B$1000, 2, FALSE)</f>
        <v>Baldwin Bikes</v>
      </c>
      <c r="K3828" t="str">
        <f>VLOOKUP(C:C,products!$A$2:$B$1000,2,)</f>
        <v>Electra Amsterdam Original 3i Ladies' - 2017</v>
      </c>
    </row>
    <row r="3829" spans="1:11" x14ac:dyDescent="0.25">
      <c r="A3829">
        <v>1318</v>
      </c>
      <c r="B3829">
        <v>2</v>
      </c>
      <c r="C3829">
        <v>62</v>
      </c>
      <c r="D3829">
        <v>2</v>
      </c>
      <c r="E3829">
        <v>3499.99</v>
      </c>
      <c r="F3829">
        <v>0.2</v>
      </c>
      <c r="G3829">
        <f>(order_items[[#This Row],[quantity]]*order_items[[#This Row],[list_price]]-order_items[[#This Row],[discount]])</f>
        <v>6999.78</v>
      </c>
      <c r="H3829" t="str">
        <f>VLOOKUP(I3829, 'categories'!$A$2:$B$1000, 2, FALSE)</f>
        <v>Cyclocross Bicycles</v>
      </c>
      <c r="I3829">
        <f>VLOOKUP(C3829, products!$A$2:$D$1000, 4, FALSE)</f>
        <v>4</v>
      </c>
      <c r="J3829" t="str">
        <f>VLOOKUP(D3829, stores!$A$2:$B$1000, 2, FALSE)</f>
        <v>Baldwin Bikes</v>
      </c>
      <c r="K3829" t="str">
        <f>VLOOKUP(C:C,products!$A$2:$B$1000,2,)</f>
        <v>Trek Boone 7 - 2017</v>
      </c>
    </row>
    <row r="3830" spans="1:11" x14ac:dyDescent="0.25">
      <c r="A3830">
        <v>1318</v>
      </c>
      <c r="B3830">
        <v>3</v>
      </c>
      <c r="C3830">
        <v>111</v>
      </c>
      <c r="D3830">
        <v>1</v>
      </c>
      <c r="E3830">
        <v>470.99</v>
      </c>
      <c r="F3830">
        <v>0.2</v>
      </c>
      <c r="G3830">
        <f>(order_items[[#This Row],[quantity]]*order_items[[#This Row],[list_price]]-order_items[[#This Row],[discount]])</f>
        <v>470.79</v>
      </c>
      <c r="H3830" t="str">
        <f>VLOOKUP(I3830, 'categories'!$A$2:$B$1000, 2, FALSE)</f>
        <v>Comfort Bicycles</v>
      </c>
      <c r="I3830">
        <f>VLOOKUP(C3830, products!$A$2:$D$1000, 4, FALSE)</f>
        <v>2</v>
      </c>
      <c r="J3830" t="str">
        <f>VLOOKUP(D3830, stores!$A$2:$B$1000, 2, FALSE)</f>
        <v>Santa Cruz Bikes</v>
      </c>
      <c r="K3830" t="str">
        <f>VLOOKUP(C:C,products!$A$2:$B$1000,2,)</f>
        <v>Sun Bicycles Drifter 7 - Women's - 2017</v>
      </c>
    </row>
    <row r="3831" spans="1:11" x14ac:dyDescent="0.25">
      <c r="A3831">
        <v>1318</v>
      </c>
      <c r="B3831">
        <v>4</v>
      </c>
      <c r="C3831">
        <v>92</v>
      </c>
      <c r="D3831">
        <v>1</v>
      </c>
      <c r="E3831">
        <v>209.99</v>
      </c>
      <c r="F3831">
        <v>7.0000000000000007E-2</v>
      </c>
      <c r="G3831">
        <f>(order_items[[#This Row],[quantity]]*order_items[[#This Row],[list_price]]-order_items[[#This Row],[discount]])</f>
        <v>209.92000000000002</v>
      </c>
      <c r="H3831" t="str">
        <f>VLOOKUP(I3831, 'categories'!$A$2:$B$1000, 2, FALSE)</f>
        <v>Children Bicycles</v>
      </c>
      <c r="I3831">
        <f>VLOOKUP(C3831, products!$A$2:$D$1000, 4, FALSE)</f>
        <v>1</v>
      </c>
      <c r="J3831" t="str">
        <f>VLOOKUP(D3831, stores!$A$2:$B$1000, 2, FALSE)</f>
        <v>Santa Cruz Bikes</v>
      </c>
      <c r="K3831" t="str">
        <f>VLOOKUP(C:C,products!$A$2:$B$1000,2,)</f>
        <v>Haro Shredder 20 - 2017</v>
      </c>
    </row>
    <row r="3832" spans="1:11" x14ac:dyDescent="0.25">
      <c r="A3832">
        <v>1319</v>
      </c>
      <c r="B3832">
        <v>1</v>
      </c>
      <c r="C3832">
        <v>75</v>
      </c>
      <c r="D3832">
        <v>1</v>
      </c>
      <c r="E3832">
        <v>599.99</v>
      </c>
      <c r="F3832">
        <v>7.0000000000000007E-2</v>
      </c>
      <c r="G3832">
        <f>(order_items[[#This Row],[quantity]]*order_items[[#This Row],[list_price]]-order_items[[#This Row],[discount]])</f>
        <v>599.91999999999996</v>
      </c>
      <c r="H3832" t="str">
        <f>VLOOKUP(I3832, 'categories'!$A$2:$B$1000, 2, FALSE)</f>
        <v>Cruisers Bicycles</v>
      </c>
      <c r="I3832">
        <f>VLOOKUP(C3832, products!$A$2:$D$1000, 4, FALSE)</f>
        <v>3</v>
      </c>
      <c r="J3832" t="str">
        <f>VLOOKUP(D3832, stores!$A$2:$B$1000, 2, FALSE)</f>
        <v>Santa Cruz Bikes</v>
      </c>
      <c r="K3832" t="str">
        <f>VLOOKUP(C:C,products!$A$2:$B$1000,2,)</f>
        <v>Electra Cruiser Lux Fat Tire 1 Ladies - 2017</v>
      </c>
    </row>
    <row r="3833" spans="1:11" x14ac:dyDescent="0.25">
      <c r="A3833">
        <v>1319</v>
      </c>
      <c r="B3833">
        <v>2</v>
      </c>
      <c r="C3833">
        <v>91</v>
      </c>
      <c r="D3833">
        <v>1</v>
      </c>
      <c r="E3833">
        <v>349.99</v>
      </c>
      <c r="F3833">
        <v>0.2</v>
      </c>
      <c r="G3833">
        <f>(order_items[[#This Row],[quantity]]*order_items[[#This Row],[list_price]]-order_items[[#This Row],[discount]])</f>
        <v>349.79</v>
      </c>
      <c r="H3833" t="str">
        <f>VLOOKUP(I3833, 'categories'!$A$2:$B$1000, 2, FALSE)</f>
        <v>Children Bicycles</v>
      </c>
      <c r="I3833">
        <f>VLOOKUP(C3833, products!$A$2:$D$1000, 4, FALSE)</f>
        <v>1</v>
      </c>
      <c r="J3833" t="str">
        <f>VLOOKUP(D3833, stores!$A$2:$B$1000, 2, FALSE)</f>
        <v>Santa Cruz Bikes</v>
      </c>
      <c r="K3833" t="str">
        <f>VLOOKUP(C:C,products!$A$2:$B$1000,2,)</f>
        <v>Trek Precaliber 24 (21-Speed) - Girls - 2017</v>
      </c>
    </row>
    <row r="3834" spans="1:11" x14ac:dyDescent="0.25">
      <c r="A3834">
        <v>1320</v>
      </c>
      <c r="B3834">
        <v>1</v>
      </c>
      <c r="C3834">
        <v>104</v>
      </c>
      <c r="D3834">
        <v>1</v>
      </c>
      <c r="E3834">
        <v>481.99</v>
      </c>
      <c r="F3834">
        <v>0.1</v>
      </c>
      <c r="G3834">
        <f>(order_items[[#This Row],[quantity]]*order_items[[#This Row],[list_price]]-order_items[[#This Row],[discount]])</f>
        <v>481.89</v>
      </c>
      <c r="H3834" t="str">
        <f>VLOOKUP(I3834, 'categories'!$A$2:$B$1000, 2, FALSE)</f>
        <v>Comfort Bicycles</v>
      </c>
      <c r="I3834">
        <f>VLOOKUP(C3834, products!$A$2:$D$1000, 4, FALSE)</f>
        <v>2</v>
      </c>
      <c r="J3834" t="str">
        <f>VLOOKUP(D3834, stores!$A$2:$B$1000, 2, FALSE)</f>
        <v>Santa Cruz Bikes</v>
      </c>
      <c r="K3834" t="str">
        <f>VLOOKUP(C:C,products!$A$2:$B$1000,2,)</f>
        <v>Sun Bicycles Streamway - 2017</v>
      </c>
    </row>
    <row r="3835" spans="1:11" x14ac:dyDescent="0.25">
      <c r="A3835">
        <v>1320</v>
      </c>
      <c r="B3835">
        <v>2</v>
      </c>
      <c r="C3835">
        <v>93</v>
      </c>
      <c r="D3835">
        <v>1</v>
      </c>
      <c r="E3835">
        <v>209.99</v>
      </c>
      <c r="F3835">
        <v>0.05</v>
      </c>
      <c r="G3835">
        <f>(order_items[[#This Row],[quantity]]*order_items[[#This Row],[list_price]]-order_items[[#This Row],[discount]])</f>
        <v>209.94</v>
      </c>
      <c r="H3835" t="str">
        <f>VLOOKUP(I3835, 'categories'!$A$2:$B$1000, 2, FALSE)</f>
        <v>Children Bicycles</v>
      </c>
      <c r="I3835">
        <f>VLOOKUP(C3835, products!$A$2:$D$1000, 4, FALSE)</f>
        <v>1</v>
      </c>
      <c r="J3835" t="str">
        <f>VLOOKUP(D3835, stores!$A$2:$B$1000, 2, FALSE)</f>
        <v>Santa Cruz Bikes</v>
      </c>
      <c r="K3835" t="str">
        <f>VLOOKUP(C:C,products!$A$2:$B$1000,2,)</f>
        <v>Haro Shredder 20 Girls - 2017</v>
      </c>
    </row>
    <row r="3836" spans="1:11" x14ac:dyDescent="0.25">
      <c r="A3836">
        <v>1320</v>
      </c>
      <c r="B3836">
        <v>3</v>
      </c>
      <c r="C3836">
        <v>99</v>
      </c>
      <c r="D3836">
        <v>2</v>
      </c>
      <c r="E3836">
        <v>299.99</v>
      </c>
      <c r="F3836">
        <v>0.2</v>
      </c>
      <c r="G3836">
        <f>(order_items[[#This Row],[quantity]]*order_items[[#This Row],[list_price]]-order_items[[#This Row],[discount]])</f>
        <v>599.78</v>
      </c>
      <c r="H3836" t="str">
        <f>VLOOKUP(I3836, 'categories'!$A$2:$B$1000, 2, FALSE)</f>
        <v>Children Bicycles</v>
      </c>
      <c r="I3836">
        <f>VLOOKUP(C3836, products!$A$2:$D$1000, 4, FALSE)</f>
        <v>1</v>
      </c>
      <c r="J3836" t="str">
        <f>VLOOKUP(D3836, stores!$A$2:$B$1000, 2, FALSE)</f>
        <v>Baldwin Bikes</v>
      </c>
      <c r="K3836" t="str">
        <f>VLOOKUP(C:C,products!$A$2:$B$1000,2,)</f>
        <v>Electra Sugar Skulls 1 (20-inch) - Girl's - 2017</v>
      </c>
    </row>
    <row r="3837" spans="1:11" x14ac:dyDescent="0.25">
      <c r="A3837">
        <v>1321</v>
      </c>
      <c r="B3837">
        <v>1</v>
      </c>
      <c r="C3837">
        <v>34</v>
      </c>
      <c r="D3837">
        <v>1</v>
      </c>
      <c r="E3837">
        <v>469.99</v>
      </c>
      <c r="F3837">
        <v>0.1</v>
      </c>
      <c r="G3837">
        <f>(order_items[[#This Row],[quantity]]*order_items[[#This Row],[list_price]]-order_items[[#This Row],[discount]])</f>
        <v>469.89</v>
      </c>
      <c r="H3837" t="str">
        <f>VLOOKUP(I3837, 'categories'!$A$2:$B$1000, 2, FALSE)</f>
        <v>Mountain Bikes</v>
      </c>
      <c r="I3837">
        <f>VLOOKUP(C3837, products!$A$2:$D$1000, 4, FALSE)</f>
        <v>6</v>
      </c>
      <c r="J3837" t="str">
        <f>VLOOKUP(D3837, stores!$A$2:$B$1000, 2, FALSE)</f>
        <v>Santa Cruz Bikes</v>
      </c>
      <c r="K3837" t="str">
        <f>VLOOKUP(C:C,products!$A$2:$B$1000,2,)</f>
        <v>Trek Session DH 27.5 Carbon Frameset - 2017</v>
      </c>
    </row>
    <row r="3838" spans="1:11" x14ac:dyDescent="0.25">
      <c r="A3838">
        <v>1321</v>
      </c>
      <c r="B3838">
        <v>2</v>
      </c>
      <c r="C3838">
        <v>107</v>
      </c>
      <c r="D3838">
        <v>1</v>
      </c>
      <c r="E3838">
        <v>416.99</v>
      </c>
      <c r="F3838">
        <v>0.1</v>
      </c>
      <c r="G3838">
        <f>(order_items[[#This Row],[quantity]]*order_items[[#This Row],[list_price]]-order_items[[#This Row],[discount]])</f>
        <v>416.89</v>
      </c>
      <c r="H3838" t="str">
        <f>VLOOKUP(I3838, 'categories'!$A$2:$B$1000, 2, FALSE)</f>
        <v>Comfort Bicycles</v>
      </c>
      <c r="I3838">
        <f>VLOOKUP(C3838, products!$A$2:$D$1000, 4, FALSE)</f>
        <v>2</v>
      </c>
      <c r="J3838" t="str">
        <f>VLOOKUP(D3838, stores!$A$2:$B$1000, 2, FALSE)</f>
        <v>Santa Cruz Bikes</v>
      </c>
      <c r="K3838" t="str">
        <f>VLOOKUP(C:C,products!$A$2:$B$1000,2,)</f>
        <v>Sun Bicycles Cruz 7 - 2017</v>
      </c>
    </row>
    <row r="3839" spans="1:11" x14ac:dyDescent="0.25">
      <c r="A3839">
        <v>1321</v>
      </c>
      <c r="B3839">
        <v>3</v>
      </c>
      <c r="C3839">
        <v>11</v>
      </c>
      <c r="D3839">
        <v>2</v>
      </c>
      <c r="E3839">
        <v>1680.99</v>
      </c>
      <c r="F3839">
        <v>0.1</v>
      </c>
      <c r="G3839">
        <f>(order_items[[#This Row],[quantity]]*order_items[[#This Row],[list_price]]-order_items[[#This Row],[discount]])</f>
        <v>3361.88</v>
      </c>
      <c r="H3839" t="str">
        <f>VLOOKUP(I3839, 'categories'!$A$2:$B$1000, 2, FALSE)</f>
        <v>Cyclocross Bicycles</v>
      </c>
      <c r="I3839">
        <f>VLOOKUP(C3839, products!$A$2:$D$1000, 4, FALSE)</f>
        <v>4</v>
      </c>
      <c r="J3839" t="str">
        <f>VLOOKUP(D3839, stores!$A$2:$B$1000, 2, FALSE)</f>
        <v>Baldwin Bikes</v>
      </c>
      <c r="K3839" t="str">
        <f>VLOOKUP(C:C,products!$A$2:$B$1000,2,)</f>
        <v>Surly Straggler 650b - 2016</v>
      </c>
    </row>
    <row r="3840" spans="1:11" x14ac:dyDescent="0.25">
      <c r="A3840">
        <v>1322</v>
      </c>
      <c r="B3840">
        <v>1</v>
      </c>
      <c r="C3840">
        <v>28</v>
      </c>
      <c r="D3840">
        <v>2</v>
      </c>
      <c r="E3840">
        <v>2499.9899999999998</v>
      </c>
      <c r="F3840">
        <v>0.05</v>
      </c>
      <c r="G3840">
        <f>(order_items[[#This Row],[quantity]]*order_items[[#This Row],[list_price]]-order_items[[#This Row],[discount]])</f>
        <v>4999.9299999999994</v>
      </c>
      <c r="H3840" t="str">
        <f>VLOOKUP(I3840, 'categories'!$A$2:$B$1000, 2, FALSE)</f>
        <v>Mountain Bikes</v>
      </c>
      <c r="I3840">
        <f>VLOOKUP(C3840, products!$A$2:$D$1000, 4, FALSE)</f>
        <v>6</v>
      </c>
      <c r="J3840" t="str">
        <f>VLOOKUP(D3840, stores!$A$2:$B$1000, 2, FALSE)</f>
        <v>Baldwin Bikes</v>
      </c>
      <c r="K3840" t="str">
        <f>VLOOKUP(C:C,products!$A$2:$B$1000,2,)</f>
        <v>Surly Karate Monkey 27.5+ Frameset - 2017</v>
      </c>
    </row>
    <row r="3841" spans="1:11" x14ac:dyDescent="0.25">
      <c r="A3841">
        <v>1322</v>
      </c>
      <c r="B3841">
        <v>2</v>
      </c>
      <c r="C3841">
        <v>104</v>
      </c>
      <c r="D3841">
        <v>2</v>
      </c>
      <c r="E3841">
        <v>481.99</v>
      </c>
      <c r="F3841">
        <v>0.05</v>
      </c>
      <c r="G3841">
        <f>(order_items[[#This Row],[quantity]]*order_items[[#This Row],[list_price]]-order_items[[#This Row],[discount]])</f>
        <v>963.93000000000006</v>
      </c>
      <c r="H3841" t="str">
        <f>VLOOKUP(I3841, 'categories'!$A$2:$B$1000, 2, FALSE)</f>
        <v>Comfort Bicycles</v>
      </c>
      <c r="I3841">
        <f>VLOOKUP(C3841, products!$A$2:$D$1000, 4, FALSE)</f>
        <v>2</v>
      </c>
      <c r="J3841" t="str">
        <f>VLOOKUP(D3841, stores!$A$2:$B$1000, 2, FALSE)</f>
        <v>Baldwin Bikes</v>
      </c>
      <c r="K3841" t="str">
        <f>VLOOKUP(C:C,products!$A$2:$B$1000,2,)</f>
        <v>Sun Bicycles Streamway - 2017</v>
      </c>
    </row>
    <row r="3842" spans="1:11" x14ac:dyDescent="0.25">
      <c r="A3842">
        <v>1323</v>
      </c>
      <c r="B3842">
        <v>1</v>
      </c>
      <c r="C3842">
        <v>27</v>
      </c>
      <c r="D3842">
        <v>2</v>
      </c>
      <c r="E3842">
        <v>999.99</v>
      </c>
      <c r="F3842">
        <v>7.0000000000000007E-2</v>
      </c>
      <c r="G3842">
        <f>(order_items[[#This Row],[quantity]]*order_items[[#This Row],[list_price]]-order_items[[#This Row],[discount]])</f>
        <v>1999.91</v>
      </c>
      <c r="H3842" t="str">
        <f>VLOOKUP(I3842, 'categories'!$A$2:$B$1000, 2, FALSE)</f>
        <v>Mountain Bikes</v>
      </c>
      <c r="I3842">
        <f>VLOOKUP(C3842, products!$A$2:$D$1000, 4, FALSE)</f>
        <v>6</v>
      </c>
      <c r="J3842" t="str">
        <f>VLOOKUP(D3842, stores!$A$2:$B$1000, 2, FALSE)</f>
        <v>Baldwin Bikes</v>
      </c>
      <c r="K3842" t="str">
        <f>VLOOKUP(C:C,products!$A$2:$B$1000,2,)</f>
        <v>Surly Big Dummy Frameset - 2017</v>
      </c>
    </row>
    <row r="3843" spans="1:11" x14ac:dyDescent="0.25">
      <c r="A3843">
        <v>1323</v>
      </c>
      <c r="B3843">
        <v>2</v>
      </c>
      <c r="C3843">
        <v>20</v>
      </c>
      <c r="D3843">
        <v>1</v>
      </c>
      <c r="E3843">
        <v>599.99</v>
      </c>
      <c r="F3843">
        <v>0.05</v>
      </c>
      <c r="G3843">
        <f>(order_items[[#This Row],[quantity]]*order_items[[#This Row],[list_price]]-order_items[[#This Row],[discount]])</f>
        <v>599.94000000000005</v>
      </c>
      <c r="H3843" t="str">
        <f>VLOOKUP(I3843, 'categories'!$A$2:$B$1000, 2, FALSE)</f>
        <v>Cruisers Bicycles</v>
      </c>
      <c r="I3843">
        <f>VLOOKUP(C3843, products!$A$2:$D$1000, 4, FALSE)</f>
        <v>3</v>
      </c>
      <c r="J3843" t="str">
        <f>VLOOKUP(D3843, stores!$A$2:$B$1000, 2, FALSE)</f>
        <v>Santa Cruz Bikes</v>
      </c>
      <c r="K3843" t="str">
        <f>VLOOKUP(C:C,products!$A$2:$B$1000,2,)</f>
        <v>Electra Townie Original 7D EQ - Women's - 2016</v>
      </c>
    </row>
    <row r="3844" spans="1:11" x14ac:dyDescent="0.25">
      <c r="A3844">
        <v>1323</v>
      </c>
      <c r="B3844">
        <v>3</v>
      </c>
      <c r="C3844">
        <v>70</v>
      </c>
      <c r="D3844">
        <v>1</v>
      </c>
      <c r="E3844">
        <v>659.99</v>
      </c>
      <c r="F3844">
        <v>0.05</v>
      </c>
      <c r="G3844">
        <f>(order_items[[#This Row],[quantity]]*order_items[[#This Row],[list_price]]-order_items[[#This Row],[discount]])</f>
        <v>659.94</v>
      </c>
      <c r="H3844" t="str">
        <f>VLOOKUP(I3844, 'categories'!$A$2:$B$1000, 2, FALSE)</f>
        <v>Cruisers Bicycles</v>
      </c>
      <c r="I3844">
        <f>VLOOKUP(C3844, products!$A$2:$D$1000, 4, FALSE)</f>
        <v>3</v>
      </c>
      <c r="J3844" t="str">
        <f>VLOOKUP(D3844, stores!$A$2:$B$1000, 2, FALSE)</f>
        <v>Santa Cruz Bikes</v>
      </c>
      <c r="K3844" t="str">
        <f>VLOOKUP(C:C,products!$A$2:$B$1000,2,)</f>
        <v>Electra Amsterdam Original 3i - 2015/2017</v>
      </c>
    </row>
    <row r="3845" spans="1:11" x14ac:dyDescent="0.25">
      <c r="A3845">
        <v>1324</v>
      </c>
      <c r="B3845">
        <v>1</v>
      </c>
      <c r="C3845">
        <v>66</v>
      </c>
      <c r="D3845">
        <v>1</v>
      </c>
      <c r="E3845">
        <v>250.99</v>
      </c>
      <c r="F3845">
        <v>0.1</v>
      </c>
      <c r="G3845">
        <f>(order_items[[#This Row],[quantity]]*order_items[[#This Row],[list_price]]-order_items[[#This Row],[discount]])</f>
        <v>250.89000000000001</v>
      </c>
      <c r="H3845" t="str">
        <f>VLOOKUP(I3845, 'categories'!$A$2:$B$1000, 2, FALSE)</f>
        <v>Cruisers Bicycles</v>
      </c>
      <c r="I3845">
        <f>VLOOKUP(C3845, products!$A$2:$D$1000, 4, FALSE)</f>
        <v>3</v>
      </c>
      <c r="J3845" t="str">
        <f>VLOOKUP(D3845, stores!$A$2:$B$1000, 2, FALSE)</f>
        <v>Santa Cruz Bikes</v>
      </c>
      <c r="K3845" t="str">
        <f>VLOOKUP(C:C,products!$A$2:$B$1000,2,)</f>
        <v>Sun Bicycles Revolutions 24 - 2017</v>
      </c>
    </row>
    <row r="3846" spans="1:11" x14ac:dyDescent="0.25">
      <c r="A3846">
        <v>1324</v>
      </c>
      <c r="B3846">
        <v>2</v>
      </c>
      <c r="C3846">
        <v>120</v>
      </c>
      <c r="D3846">
        <v>2</v>
      </c>
      <c r="E3846">
        <v>2499.9899999999998</v>
      </c>
      <c r="F3846">
        <v>0.2</v>
      </c>
      <c r="G3846">
        <f>(order_items[[#This Row],[quantity]]*order_items[[#This Row],[list_price]]-order_items[[#This Row],[discount]])</f>
        <v>4999.78</v>
      </c>
      <c r="H3846" t="str">
        <f>VLOOKUP(I3846, 'categories'!$A$2:$B$1000, 2, FALSE)</f>
        <v>Mountain Bikes</v>
      </c>
      <c r="I3846">
        <f>VLOOKUP(C3846, products!$A$2:$D$1000, 4, FALSE)</f>
        <v>6</v>
      </c>
      <c r="J3846" t="str">
        <f>VLOOKUP(D3846, stores!$A$2:$B$1000, 2, FALSE)</f>
        <v>Baldwin Bikes</v>
      </c>
      <c r="K3846" t="str">
        <f>VLOOKUP(C:C,products!$A$2:$B$1000,2,)</f>
        <v>Trek Fuel EX 7 29 - 2018</v>
      </c>
    </row>
    <row r="3847" spans="1:11" x14ac:dyDescent="0.25">
      <c r="A3847">
        <v>1324</v>
      </c>
      <c r="B3847">
        <v>3</v>
      </c>
      <c r="C3847">
        <v>235</v>
      </c>
      <c r="D3847">
        <v>1</v>
      </c>
      <c r="E3847">
        <v>899.99</v>
      </c>
      <c r="F3847">
        <v>0.1</v>
      </c>
      <c r="G3847">
        <f>(order_items[[#This Row],[quantity]]*order_items[[#This Row],[list_price]]-order_items[[#This Row],[discount]])</f>
        <v>899.89</v>
      </c>
      <c r="H3847" t="str">
        <f>VLOOKUP(I3847, 'categories'!$A$2:$B$1000, 2, FALSE)</f>
        <v>Cruisers Bicycles</v>
      </c>
      <c r="I3847">
        <f>VLOOKUP(C3847, products!$A$2:$D$1000, 4, FALSE)</f>
        <v>3</v>
      </c>
      <c r="J3847" t="str">
        <f>VLOOKUP(D3847, stores!$A$2:$B$1000, 2, FALSE)</f>
        <v>Santa Cruz Bikes</v>
      </c>
      <c r="K3847" t="str">
        <f>VLOOKUP(C:C,products!$A$2:$B$1000,2,)</f>
        <v>Electra Koa 3i Ladies' - 2018</v>
      </c>
    </row>
    <row r="3848" spans="1:11" x14ac:dyDescent="0.25">
      <c r="A3848">
        <v>1324</v>
      </c>
      <c r="B3848">
        <v>4</v>
      </c>
      <c r="C3848">
        <v>3</v>
      </c>
      <c r="D3848">
        <v>1</v>
      </c>
      <c r="E3848">
        <v>999.99</v>
      </c>
      <c r="F3848">
        <v>0.2</v>
      </c>
      <c r="G3848">
        <f>(order_items[[#This Row],[quantity]]*order_items[[#This Row],[list_price]]-order_items[[#This Row],[discount]])</f>
        <v>999.79</v>
      </c>
      <c r="H3848" t="str">
        <f>VLOOKUP(I3848, 'categories'!$A$2:$B$1000, 2, FALSE)</f>
        <v>Mountain Bikes</v>
      </c>
      <c r="I3848">
        <f>VLOOKUP(C3848, products!$A$2:$D$1000, 4, FALSE)</f>
        <v>6</v>
      </c>
      <c r="J3848" t="str">
        <f>VLOOKUP(D3848, stores!$A$2:$B$1000, 2, FALSE)</f>
        <v>Santa Cruz Bikes</v>
      </c>
      <c r="K3848" t="str">
        <f>VLOOKUP(C:C,products!$A$2:$B$1000,2,)</f>
        <v>Surly Wednesday Frameset - 2016</v>
      </c>
    </row>
    <row r="3849" spans="1:11" x14ac:dyDescent="0.25">
      <c r="A3849">
        <v>1325</v>
      </c>
      <c r="B3849">
        <v>1</v>
      </c>
      <c r="C3849">
        <v>139</v>
      </c>
      <c r="D3849">
        <v>1</v>
      </c>
      <c r="E3849">
        <v>2999.99</v>
      </c>
      <c r="F3849">
        <v>0.05</v>
      </c>
      <c r="G3849">
        <f>(order_items[[#This Row],[quantity]]*order_items[[#This Row],[list_price]]-order_items[[#This Row],[discount]])</f>
        <v>2999.9399999999996</v>
      </c>
      <c r="H3849" t="str">
        <f>VLOOKUP(I3849, 'categories'!$A$2:$B$1000, 2, FALSE)</f>
        <v>Mountain Bikes</v>
      </c>
      <c r="I3849">
        <f>VLOOKUP(C3849, products!$A$2:$D$1000, 4, FALSE)</f>
        <v>6</v>
      </c>
      <c r="J3849" t="str">
        <f>VLOOKUP(D3849, stores!$A$2:$B$1000, 2, FALSE)</f>
        <v>Santa Cruz Bikes</v>
      </c>
      <c r="K3849" t="str">
        <f>VLOOKUP(C:C,products!$A$2:$B$1000,2,)</f>
        <v>Trek Remedy 7 27.5 - 2018</v>
      </c>
    </row>
    <row r="3850" spans="1:11" x14ac:dyDescent="0.25">
      <c r="A3850">
        <v>1325</v>
      </c>
      <c r="B3850">
        <v>2</v>
      </c>
      <c r="C3850">
        <v>257</v>
      </c>
      <c r="D3850">
        <v>1</v>
      </c>
      <c r="E3850">
        <v>899.99</v>
      </c>
      <c r="F3850">
        <v>0.05</v>
      </c>
      <c r="G3850">
        <f>(order_items[[#This Row],[quantity]]*order_items[[#This Row],[list_price]]-order_items[[#This Row],[discount]])</f>
        <v>899.94</v>
      </c>
      <c r="H3850" t="str">
        <f>VLOOKUP(I3850, 'categories'!$A$2:$B$1000, 2, FALSE)</f>
        <v>Cruisers Bicycles</v>
      </c>
      <c r="I3850">
        <f>VLOOKUP(C3850, products!$A$2:$D$1000, 4, FALSE)</f>
        <v>3</v>
      </c>
      <c r="J3850" t="str">
        <f>VLOOKUP(D3850, stores!$A$2:$B$1000, 2, FALSE)</f>
        <v>Santa Cruz Bikes</v>
      </c>
      <c r="K3850" t="str">
        <f>VLOOKUP(C:C,products!$A$2:$B$1000,2,)</f>
        <v>Electra Amsterdam Fashion 3i Ladies' - 2017/2018</v>
      </c>
    </row>
    <row r="3851" spans="1:11" x14ac:dyDescent="0.25">
      <c r="A3851">
        <v>1325</v>
      </c>
      <c r="B3851">
        <v>3</v>
      </c>
      <c r="C3851">
        <v>209</v>
      </c>
      <c r="D3851">
        <v>1</v>
      </c>
      <c r="E3851">
        <v>2999.99</v>
      </c>
      <c r="F3851">
        <v>0.1</v>
      </c>
      <c r="G3851">
        <f>(order_items[[#This Row],[quantity]]*order_items[[#This Row],[list_price]]-order_items[[#This Row],[discount]])</f>
        <v>2999.89</v>
      </c>
      <c r="H3851" t="str">
        <f>VLOOKUP(I3851, 'categories'!$A$2:$B$1000, 2, FALSE)</f>
        <v>Cyclocross Bicycles</v>
      </c>
      <c r="I3851">
        <f>VLOOKUP(C3851, products!$A$2:$D$1000, 4, FALSE)</f>
        <v>4</v>
      </c>
      <c r="J3851" t="str">
        <f>VLOOKUP(D3851, stores!$A$2:$B$1000, 2, FALSE)</f>
        <v>Santa Cruz Bikes</v>
      </c>
      <c r="K3851" t="str">
        <f>VLOOKUP(C:C,products!$A$2:$B$1000,2,)</f>
        <v>Trek Crockett 7 Disc - 2018</v>
      </c>
    </row>
    <row r="3852" spans="1:11" x14ac:dyDescent="0.25">
      <c r="A3852">
        <v>1325</v>
      </c>
      <c r="B3852">
        <v>4</v>
      </c>
      <c r="C3852">
        <v>28</v>
      </c>
      <c r="D3852">
        <v>1</v>
      </c>
      <c r="E3852">
        <v>2499.9899999999998</v>
      </c>
      <c r="F3852">
        <v>7.0000000000000007E-2</v>
      </c>
      <c r="G3852">
        <f>(order_items[[#This Row],[quantity]]*order_items[[#This Row],[list_price]]-order_items[[#This Row],[discount]])</f>
        <v>2499.9199999999996</v>
      </c>
      <c r="H3852" t="str">
        <f>VLOOKUP(I3852, 'categories'!$A$2:$B$1000, 2, FALSE)</f>
        <v>Mountain Bikes</v>
      </c>
      <c r="I3852">
        <f>VLOOKUP(C3852, products!$A$2:$D$1000, 4, FALSE)</f>
        <v>6</v>
      </c>
      <c r="J3852" t="str">
        <f>VLOOKUP(D3852, stores!$A$2:$B$1000, 2, FALSE)</f>
        <v>Santa Cruz Bikes</v>
      </c>
      <c r="K3852" t="str">
        <f>VLOOKUP(C:C,products!$A$2:$B$1000,2,)</f>
        <v>Surly Karate Monkey 27.5+ Frameset - 2017</v>
      </c>
    </row>
    <row r="3853" spans="1:11" x14ac:dyDescent="0.25">
      <c r="A3853">
        <v>1326</v>
      </c>
      <c r="B3853">
        <v>1</v>
      </c>
      <c r="C3853">
        <v>190</v>
      </c>
      <c r="D3853">
        <v>2</v>
      </c>
      <c r="E3853">
        <v>2799.99</v>
      </c>
      <c r="F3853">
        <v>7.0000000000000007E-2</v>
      </c>
      <c r="G3853">
        <f>(order_items[[#This Row],[quantity]]*order_items[[#This Row],[list_price]]-order_items[[#This Row],[discount]])</f>
        <v>5599.91</v>
      </c>
      <c r="H3853" t="str">
        <f>VLOOKUP(I3853, 'categories'!$A$2:$B$1000, 2, FALSE)</f>
        <v>Electric Bikes</v>
      </c>
      <c r="I3853">
        <f>VLOOKUP(C3853, products!$A$2:$D$1000, 4, FALSE)</f>
        <v>5</v>
      </c>
      <c r="J3853" t="str">
        <f>VLOOKUP(D3853, stores!$A$2:$B$1000, 2, FALSE)</f>
        <v>Baldwin Bikes</v>
      </c>
      <c r="K3853" t="str">
        <f>VLOOKUP(C:C,products!$A$2:$B$1000,2,)</f>
        <v>Trek Dual Sport+ - 2018</v>
      </c>
    </row>
    <row r="3854" spans="1:11" x14ac:dyDescent="0.25">
      <c r="A3854">
        <v>1326</v>
      </c>
      <c r="B3854">
        <v>2</v>
      </c>
      <c r="C3854">
        <v>269</v>
      </c>
      <c r="D3854">
        <v>2</v>
      </c>
      <c r="E3854">
        <v>199.99</v>
      </c>
      <c r="F3854">
        <v>7.0000000000000007E-2</v>
      </c>
      <c r="G3854">
        <f>(order_items[[#This Row],[quantity]]*order_items[[#This Row],[list_price]]-order_items[[#This Row],[discount]])</f>
        <v>399.91</v>
      </c>
      <c r="H3854" t="str">
        <f>VLOOKUP(I3854, 'categories'!$A$2:$B$1000, 2, FALSE)</f>
        <v>Children Bicycles</v>
      </c>
      <c r="I3854">
        <f>VLOOKUP(C3854, products!$A$2:$D$1000, 4, FALSE)</f>
        <v>1</v>
      </c>
      <c r="J3854" t="str">
        <f>VLOOKUP(D3854, stores!$A$2:$B$1000, 2, FALSE)</f>
        <v>Baldwin Bikes</v>
      </c>
      <c r="K3854" t="str">
        <f>VLOOKUP(C:C,products!$A$2:$B$1000,2,)</f>
        <v>Trek Precaliber 12 Boy's - 2018</v>
      </c>
    </row>
    <row r="3855" spans="1:11" x14ac:dyDescent="0.25">
      <c r="A3855">
        <v>1327</v>
      </c>
      <c r="B3855">
        <v>1</v>
      </c>
      <c r="C3855">
        <v>151</v>
      </c>
      <c r="D3855">
        <v>2</v>
      </c>
      <c r="E3855">
        <v>1549.99</v>
      </c>
      <c r="F3855">
        <v>7.0000000000000007E-2</v>
      </c>
      <c r="G3855">
        <f>(order_items[[#This Row],[quantity]]*order_items[[#This Row],[list_price]]-order_items[[#This Row],[discount]])</f>
        <v>3099.91</v>
      </c>
      <c r="H3855" t="str">
        <f>VLOOKUP(I3855, 'categories'!$A$2:$B$1000, 2, FALSE)</f>
        <v>Road Bikes</v>
      </c>
      <c r="I3855">
        <f>VLOOKUP(C3855, products!$A$2:$D$1000, 4, FALSE)</f>
        <v>7</v>
      </c>
      <c r="J3855" t="str">
        <f>VLOOKUP(D3855, stores!$A$2:$B$1000, 2, FALSE)</f>
        <v>Baldwin Bikes</v>
      </c>
      <c r="K3855" t="str">
        <f>VLOOKUP(C:C,products!$A$2:$B$1000,2,)</f>
        <v>Trek Domane ALR 4 Disc Women's - 2018</v>
      </c>
    </row>
    <row r="3856" spans="1:11" x14ac:dyDescent="0.25">
      <c r="A3856">
        <v>1327</v>
      </c>
      <c r="B3856">
        <v>2</v>
      </c>
      <c r="C3856">
        <v>235</v>
      </c>
      <c r="D3856">
        <v>2</v>
      </c>
      <c r="E3856">
        <v>899.99</v>
      </c>
      <c r="F3856">
        <v>0.1</v>
      </c>
      <c r="G3856">
        <f>(order_items[[#This Row],[quantity]]*order_items[[#This Row],[list_price]]-order_items[[#This Row],[discount]])</f>
        <v>1799.88</v>
      </c>
      <c r="H3856" t="str">
        <f>VLOOKUP(I3856, 'categories'!$A$2:$B$1000, 2, FALSE)</f>
        <v>Cruisers Bicycles</v>
      </c>
      <c r="I3856">
        <f>VLOOKUP(C3856, products!$A$2:$D$1000, 4, FALSE)</f>
        <v>3</v>
      </c>
      <c r="J3856" t="str">
        <f>VLOOKUP(D3856, stores!$A$2:$B$1000, 2, FALSE)</f>
        <v>Baldwin Bikes</v>
      </c>
      <c r="K3856" t="str">
        <f>VLOOKUP(C:C,products!$A$2:$B$1000,2,)</f>
        <v>Electra Koa 3i Ladies' - 2018</v>
      </c>
    </row>
    <row r="3857" spans="1:11" x14ac:dyDescent="0.25">
      <c r="A3857">
        <v>1327</v>
      </c>
      <c r="B3857">
        <v>3</v>
      </c>
      <c r="C3857">
        <v>48</v>
      </c>
      <c r="D3857">
        <v>2</v>
      </c>
      <c r="E3857">
        <v>1499.99</v>
      </c>
      <c r="F3857">
        <v>0.1</v>
      </c>
      <c r="G3857">
        <f>(order_items[[#This Row],[quantity]]*order_items[[#This Row],[list_price]]-order_items[[#This Row],[discount]])</f>
        <v>2999.88</v>
      </c>
      <c r="H3857" t="str">
        <f>VLOOKUP(I3857, 'categories'!$A$2:$B$1000, 2, FALSE)</f>
        <v>Road Bikes</v>
      </c>
      <c r="I3857">
        <f>VLOOKUP(C3857, products!$A$2:$D$1000, 4, FALSE)</f>
        <v>7</v>
      </c>
      <c r="J3857" t="str">
        <f>VLOOKUP(D3857, stores!$A$2:$B$1000, 2, FALSE)</f>
        <v>Baldwin Bikes</v>
      </c>
      <c r="K3857" t="str">
        <f>VLOOKUP(C:C,products!$A$2:$B$1000,2,)</f>
        <v>Trek Emonda S 4 - 2017</v>
      </c>
    </row>
    <row r="3858" spans="1:11" x14ac:dyDescent="0.25">
      <c r="A3858">
        <v>1327</v>
      </c>
      <c r="B3858">
        <v>4</v>
      </c>
      <c r="C3858">
        <v>180</v>
      </c>
      <c r="D3858">
        <v>1</v>
      </c>
      <c r="E3858">
        <v>919.99</v>
      </c>
      <c r="F3858">
        <v>0.2</v>
      </c>
      <c r="G3858">
        <f>(order_items[[#This Row],[quantity]]*order_items[[#This Row],[list_price]]-order_items[[#This Row],[discount]])</f>
        <v>919.79</v>
      </c>
      <c r="H3858" t="str">
        <f>VLOOKUP(I3858, 'categories'!$A$2:$B$1000, 2, FALSE)</f>
        <v>Road Bikes</v>
      </c>
      <c r="I3858">
        <f>VLOOKUP(C3858, products!$A$2:$D$1000, 4, FALSE)</f>
        <v>7</v>
      </c>
      <c r="J3858" t="str">
        <f>VLOOKUP(D3858, stores!$A$2:$B$1000, 2, FALSE)</f>
        <v>Santa Cruz Bikes</v>
      </c>
      <c r="K3858" t="str">
        <f>VLOOKUP(C:C,products!$A$2:$B$1000,2,)</f>
        <v>Trek Domane AL 3 Women's - 2018</v>
      </c>
    </row>
    <row r="3859" spans="1:11" x14ac:dyDescent="0.25">
      <c r="A3859">
        <v>1328</v>
      </c>
      <c r="B3859">
        <v>1</v>
      </c>
      <c r="C3859">
        <v>241</v>
      </c>
      <c r="D3859">
        <v>1</v>
      </c>
      <c r="E3859">
        <v>749.99</v>
      </c>
      <c r="F3859">
        <v>7.0000000000000007E-2</v>
      </c>
      <c r="G3859">
        <f>(order_items[[#This Row],[quantity]]*order_items[[#This Row],[list_price]]-order_items[[#This Row],[discount]])</f>
        <v>749.92</v>
      </c>
      <c r="H3859" t="str">
        <f>VLOOKUP(I3859, 'categories'!$A$2:$B$1000, 2, FALSE)</f>
        <v>Cruisers Bicycles</v>
      </c>
      <c r="I3859">
        <f>VLOOKUP(C3859, products!$A$2:$D$1000, 4, FALSE)</f>
        <v>3</v>
      </c>
      <c r="J3859" t="str">
        <f>VLOOKUP(D3859, stores!$A$2:$B$1000, 2, FALSE)</f>
        <v>Santa Cruz Bikes</v>
      </c>
      <c r="K3859" t="str">
        <f>VLOOKUP(C:C,products!$A$2:$B$1000,2,)</f>
        <v>Electra Townie Commute 8D - 2018</v>
      </c>
    </row>
    <row r="3860" spans="1:11" x14ac:dyDescent="0.25">
      <c r="A3860">
        <v>1328</v>
      </c>
      <c r="B3860">
        <v>2</v>
      </c>
      <c r="C3860">
        <v>129</v>
      </c>
      <c r="D3860">
        <v>2</v>
      </c>
      <c r="E3860">
        <v>919.99</v>
      </c>
      <c r="F3860">
        <v>0.1</v>
      </c>
      <c r="G3860">
        <f>(order_items[[#This Row],[quantity]]*order_items[[#This Row],[list_price]]-order_items[[#This Row],[discount]])</f>
        <v>1839.88</v>
      </c>
      <c r="H3860" t="str">
        <f>VLOOKUP(I3860, 'categories'!$A$2:$B$1000, 2, FALSE)</f>
        <v>Mountain Bikes</v>
      </c>
      <c r="I3860">
        <f>VLOOKUP(C3860, products!$A$2:$D$1000, 4, FALSE)</f>
        <v>6</v>
      </c>
      <c r="J3860" t="str">
        <f>VLOOKUP(D3860, stores!$A$2:$B$1000, 2, FALSE)</f>
        <v>Baldwin Bikes</v>
      </c>
      <c r="K3860" t="str">
        <f>VLOOKUP(C:C,products!$A$2:$B$1000,2,)</f>
        <v>Trek X-Caliber 7 - 2018</v>
      </c>
    </row>
    <row r="3861" spans="1:11" x14ac:dyDescent="0.25">
      <c r="A3861">
        <v>1328</v>
      </c>
      <c r="B3861">
        <v>3</v>
      </c>
      <c r="C3861">
        <v>228</v>
      </c>
      <c r="D3861">
        <v>1</v>
      </c>
      <c r="E3861">
        <v>319.99</v>
      </c>
      <c r="F3861">
        <v>7.0000000000000007E-2</v>
      </c>
      <c r="G3861">
        <f>(order_items[[#This Row],[quantity]]*order_items[[#This Row],[list_price]]-order_items[[#This Row],[discount]])</f>
        <v>319.92</v>
      </c>
      <c r="H3861" t="str">
        <f>VLOOKUP(I3861, 'categories'!$A$2:$B$1000, 2, FALSE)</f>
        <v>Cruisers Bicycles</v>
      </c>
      <c r="I3861">
        <f>VLOOKUP(C3861, products!$A$2:$D$1000, 4, FALSE)</f>
        <v>3</v>
      </c>
      <c r="J3861" t="str">
        <f>VLOOKUP(D3861, stores!$A$2:$B$1000, 2, FALSE)</f>
        <v>Santa Cruz Bikes</v>
      </c>
      <c r="K3861" t="str">
        <f>VLOOKUP(C:C,products!$A$2:$B$1000,2,)</f>
        <v>Electra Cruiser 7D Tall - 2016/2018</v>
      </c>
    </row>
    <row r="3862" spans="1:11" x14ac:dyDescent="0.25">
      <c r="A3862">
        <v>1328</v>
      </c>
      <c r="B3862">
        <v>4</v>
      </c>
      <c r="C3862">
        <v>311</v>
      </c>
      <c r="D3862">
        <v>1</v>
      </c>
      <c r="E3862">
        <v>749.99</v>
      </c>
      <c r="F3862">
        <v>0.1</v>
      </c>
      <c r="G3862">
        <f>(order_items[[#This Row],[quantity]]*order_items[[#This Row],[list_price]]-order_items[[#This Row],[discount]])</f>
        <v>749.89</v>
      </c>
      <c r="H3862" t="str">
        <f>VLOOKUP(I3862, 'categories'!$A$2:$B$1000, 2, FALSE)</f>
        <v>Comfort Bicycles</v>
      </c>
      <c r="I3862">
        <f>VLOOKUP(C3862, products!$A$2:$D$1000, 4, FALSE)</f>
        <v>2</v>
      </c>
      <c r="J3862" t="str">
        <f>VLOOKUP(D3862, stores!$A$2:$B$1000, 2, FALSE)</f>
        <v>Santa Cruz Bikes</v>
      </c>
      <c r="K3862" t="str">
        <f>VLOOKUP(C:C,products!$A$2:$B$1000,2,)</f>
        <v>Electra Townie Commute 8D - 2018</v>
      </c>
    </row>
    <row r="3863" spans="1:11" x14ac:dyDescent="0.25">
      <c r="A3863">
        <v>1328</v>
      </c>
      <c r="B3863">
        <v>5</v>
      </c>
      <c r="C3863">
        <v>247</v>
      </c>
      <c r="D3863">
        <v>1</v>
      </c>
      <c r="E3863">
        <v>599.99</v>
      </c>
      <c r="F3863">
        <v>0.1</v>
      </c>
      <c r="G3863">
        <f>(order_items[[#This Row],[quantity]]*order_items[[#This Row],[list_price]]-order_items[[#This Row],[discount]])</f>
        <v>599.89</v>
      </c>
      <c r="H3863" t="str">
        <f>VLOOKUP(I3863, 'categories'!$A$2:$B$1000, 2, FALSE)</f>
        <v>Cruisers Bicycles</v>
      </c>
      <c r="I3863">
        <f>VLOOKUP(C3863, products!$A$2:$D$1000, 4, FALSE)</f>
        <v>3</v>
      </c>
      <c r="J3863" t="str">
        <f>VLOOKUP(D3863, stores!$A$2:$B$1000, 2, FALSE)</f>
        <v>Santa Cruz Bikes</v>
      </c>
      <c r="K3863" t="str">
        <f>VLOOKUP(C:C,products!$A$2:$B$1000,2,)</f>
        <v>Electra Townie Original 7D EQ - 2018</v>
      </c>
    </row>
    <row r="3864" spans="1:11" x14ac:dyDescent="0.25">
      <c r="A3864">
        <v>1329</v>
      </c>
      <c r="B3864">
        <v>1</v>
      </c>
      <c r="C3864">
        <v>143</v>
      </c>
      <c r="D3864">
        <v>1</v>
      </c>
      <c r="E3864">
        <v>1099.99</v>
      </c>
      <c r="F3864">
        <v>7.0000000000000007E-2</v>
      </c>
      <c r="G3864">
        <f>(order_items[[#This Row],[quantity]]*order_items[[#This Row],[list_price]]-order_items[[#This Row],[discount]])</f>
        <v>1099.92</v>
      </c>
      <c r="H3864" t="str">
        <f>VLOOKUP(I3864, 'categories'!$A$2:$B$1000, 2, FALSE)</f>
        <v>Road Bikes</v>
      </c>
      <c r="I3864">
        <f>VLOOKUP(C3864, products!$A$2:$D$1000, 4, FALSE)</f>
        <v>7</v>
      </c>
      <c r="J3864" t="str">
        <f>VLOOKUP(D3864, stores!$A$2:$B$1000, 2, FALSE)</f>
        <v>Santa Cruz Bikes</v>
      </c>
      <c r="K3864" t="str">
        <f>VLOOKUP(C:C,products!$A$2:$B$1000,2,)</f>
        <v>Trek Domane ALR 3 - 2018</v>
      </c>
    </row>
    <row r="3865" spans="1:11" x14ac:dyDescent="0.25">
      <c r="A3865">
        <v>1329</v>
      </c>
      <c r="B3865">
        <v>2</v>
      </c>
      <c r="C3865">
        <v>107</v>
      </c>
      <c r="D3865">
        <v>1</v>
      </c>
      <c r="E3865">
        <v>416.99</v>
      </c>
      <c r="F3865">
        <v>0.05</v>
      </c>
      <c r="G3865">
        <f>(order_items[[#This Row],[quantity]]*order_items[[#This Row],[list_price]]-order_items[[#This Row],[discount]])</f>
        <v>416.94</v>
      </c>
      <c r="H3865" t="str">
        <f>VLOOKUP(I3865, 'categories'!$A$2:$B$1000, 2, FALSE)</f>
        <v>Comfort Bicycles</v>
      </c>
      <c r="I3865">
        <f>VLOOKUP(C3865, products!$A$2:$D$1000, 4, FALSE)</f>
        <v>2</v>
      </c>
      <c r="J3865" t="str">
        <f>VLOOKUP(D3865, stores!$A$2:$B$1000, 2, FALSE)</f>
        <v>Santa Cruz Bikes</v>
      </c>
      <c r="K3865" t="str">
        <f>VLOOKUP(C:C,products!$A$2:$B$1000,2,)</f>
        <v>Sun Bicycles Cruz 7 - 2017</v>
      </c>
    </row>
    <row r="3866" spans="1:11" x14ac:dyDescent="0.25">
      <c r="A3866">
        <v>1329</v>
      </c>
      <c r="B3866">
        <v>3</v>
      </c>
      <c r="C3866">
        <v>55</v>
      </c>
      <c r="D3866">
        <v>1</v>
      </c>
      <c r="E3866">
        <v>2699.99</v>
      </c>
      <c r="F3866">
        <v>7.0000000000000007E-2</v>
      </c>
      <c r="G3866">
        <f>(order_items[[#This Row],[quantity]]*order_items[[#This Row],[list_price]]-order_items[[#This Row],[discount]])</f>
        <v>2699.9199999999996</v>
      </c>
      <c r="H3866" t="str">
        <f>VLOOKUP(I3866, 'categories'!$A$2:$B$1000, 2, FALSE)</f>
        <v>Road Bikes</v>
      </c>
      <c r="I3866">
        <f>VLOOKUP(C3866, products!$A$2:$D$1000, 4, FALSE)</f>
        <v>7</v>
      </c>
      <c r="J3866" t="str">
        <f>VLOOKUP(D3866, stores!$A$2:$B$1000, 2, FALSE)</f>
        <v>Santa Cruz Bikes</v>
      </c>
      <c r="K3866" t="str">
        <f>VLOOKUP(C:C,products!$A$2:$B$1000,2,)</f>
        <v>Trek Domane S 6 - 2017</v>
      </c>
    </row>
    <row r="3867" spans="1:11" x14ac:dyDescent="0.25">
      <c r="A3867">
        <v>1329</v>
      </c>
      <c r="B3867">
        <v>4</v>
      </c>
      <c r="C3867">
        <v>283</v>
      </c>
      <c r="D3867">
        <v>2</v>
      </c>
      <c r="E3867">
        <v>319.99</v>
      </c>
      <c r="F3867">
        <v>0.2</v>
      </c>
      <c r="G3867">
        <f>(order_items[[#This Row],[quantity]]*order_items[[#This Row],[list_price]]-order_items[[#This Row],[discount]])</f>
        <v>639.78</v>
      </c>
      <c r="H3867" t="str">
        <f>VLOOKUP(I3867, 'categories'!$A$2:$B$1000, 2, FALSE)</f>
        <v>Children Bicycles</v>
      </c>
      <c r="I3867">
        <f>VLOOKUP(C3867, products!$A$2:$D$1000, 4, FALSE)</f>
        <v>1</v>
      </c>
      <c r="J3867" t="str">
        <f>VLOOKUP(D3867, stores!$A$2:$B$1000, 2, FALSE)</f>
        <v>Baldwin Bikes</v>
      </c>
      <c r="K3867" t="str">
        <f>VLOOKUP(C:C,products!$A$2:$B$1000,2,)</f>
        <v>Electra Heartchya 1 (20-inch) - Girl's - 2018</v>
      </c>
    </row>
    <row r="3868" spans="1:11" x14ac:dyDescent="0.25">
      <c r="A3868">
        <v>1329</v>
      </c>
      <c r="B3868">
        <v>5</v>
      </c>
      <c r="C3868">
        <v>13</v>
      </c>
      <c r="D3868">
        <v>1</v>
      </c>
      <c r="E3868">
        <v>269.99</v>
      </c>
      <c r="F3868">
        <v>0.1</v>
      </c>
      <c r="G3868">
        <f>(order_items[[#This Row],[quantity]]*order_items[[#This Row],[list_price]]-order_items[[#This Row],[discount]])</f>
        <v>269.89</v>
      </c>
      <c r="H3868" t="str">
        <f>VLOOKUP(I3868, 'categories'!$A$2:$B$1000, 2, FALSE)</f>
        <v>Cruisers Bicycles</v>
      </c>
      <c r="I3868">
        <f>VLOOKUP(C3868, products!$A$2:$D$1000, 4, FALSE)</f>
        <v>3</v>
      </c>
      <c r="J3868" t="str">
        <f>VLOOKUP(D3868, stores!$A$2:$B$1000, 2, FALSE)</f>
        <v>Santa Cruz Bikes</v>
      </c>
      <c r="K3868" t="str">
        <f>VLOOKUP(C:C,products!$A$2:$B$1000,2,)</f>
        <v>Electra Cruiser 1 (24-Inch) - 2016</v>
      </c>
    </row>
    <row r="3869" spans="1:11" x14ac:dyDescent="0.25">
      <c r="A3869">
        <v>1330</v>
      </c>
      <c r="B3869">
        <v>1</v>
      </c>
      <c r="C3869">
        <v>232</v>
      </c>
      <c r="D3869">
        <v>1</v>
      </c>
      <c r="E3869">
        <v>479.99</v>
      </c>
      <c r="F3869">
        <v>0.2</v>
      </c>
      <c r="G3869">
        <f>(order_items[[#This Row],[quantity]]*order_items[[#This Row],[list_price]]-order_items[[#This Row],[discount]])</f>
        <v>479.79</v>
      </c>
      <c r="H3869" t="str">
        <f>VLOOKUP(I3869, 'categories'!$A$2:$B$1000, 2, FALSE)</f>
        <v>Cruisers Bicycles</v>
      </c>
      <c r="I3869">
        <f>VLOOKUP(C3869, products!$A$2:$D$1000, 4, FALSE)</f>
        <v>3</v>
      </c>
      <c r="J3869" t="str">
        <f>VLOOKUP(D3869, stores!$A$2:$B$1000, 2, FALSE)</f>
        <v>Santa Cruz Bikes</v>
      </c>
      <c r="K3869" t="str">
        <f>VLOOKUP(C:C,products!$A$2:$B$1000,2,)</f>
        <v>Electra Cruiser Lux 7D Ladies' - 2018</v>
      </c>
    </row>
    <row r="3870" spans="1:11" x14ac:dyDescent="0.25">
      <c r="A3870">
        <v>1330</v>
      </c>
      <c r="B3870">
        <v>2</v>
      </c>
      <c r="C3870">
        <v>243</v>
      </c>
      <c r="D3870">
        <v>2</v>
      </c>
      <c r="E3870">
        <v>679.99</v>
      </c>
      <c r="F3870">
        <v>0.05</v>
      </c>
      <c r="G3870">
        <f>(order_items[[#This Row],[quantity]]*order_items[[#This Row],[list_price]]-order_items[[#This Row],[discount]])</f>
        <v>1359.93</v>
      </c>
      <c r="H3870" t="str">
        <f>VLOOKUP(I3870, 'categories'!$A$2:$B$1000, 2, FALSE)</f>
        <v>Cruisers Bicycles</v>
      </c>
      <c r="I3870">
        <f>VLOOKUP(C3870, products!$A$2:$D$1000, 4, FALSE)</f>
        <v>3</v>
      </c>
      <c r="J3870" t="str">
        <f>VLOOKUP(D3870, stores!$A$2:$B$1000, 2, FALSE)</f>
        <v>Baldwin Bikes</v>
      </c>
      <c r="K3870" t="str">
        <f>VLOOKUP(C:C,products!$A$2:$B$1000,2,)</f>
        <v>Electra Townie Original 21D EQ Ladies' - 2018</v>
      </c>
    </row>
    <row r="3871" spans="1:11" x14ac:dyDescent="0.25">
      <c r="A3871">
        <v>1330</v>
      </c>
      <c r="B3871">
        <v>3</v>
      </c>
      <c r="C3871">
        <v>230</v>
      </c>
      <c r="D3871">
        <v>2</v>
      </c>
      <c r="E3871">
        <v>429.99</v>
      </c>
      <c r="F3871">
        <v>0.2</v>
      </c>
      <c r="G3871">
        <f>(order_items[[#This Row],[quantity]]*order_items[[#This Row],[list_price]]-order_items[[#This Row],[discount]])</f>
        <v>859.78</v>
      </c>
      <c r="H3871" t="str">
        <f>VLOOKUP(I3871, 'categories'!$A$2:$B$1000, 2, FALSE)</f>
        <v>Cruisers Bicycles</v>
      </c>
      <c r="I3871">
        <f>VLOOKUP(C3871, products!$A$2:$D$1000, 4, FALSE)</f>
        <v>3</v>
      </c>
      <c r="J3871" t="str">
        <f>VLOOKUP(D3871, stores!$A$2:$B$1000, 2, FALSE)</f>
        <v>Baldwin Bikes</v>
      </c>
      <c r="K3871" t="str">
        <f>VLOOKUP(C:C,products!$A$2:$B$1000,2,)</f>
        <v>Electra Cruiser Lux 1 Ladies' - 2018</v>
      </c>
    </row>
    <row r="3872" spans="1:11" x14ac:dyDescent="0.25">
      <c r="A3872">
        <v>1330</v>
      </c>
      <c r="B3872">
        <v>4</v>
      </c>
      <c r="C3872">
        <v>102</v>
      </c>
      <c r="D3872">
        <v>2</v>
      </c>
      <c r="E3872">
        <v>489.99</v>
      </c>
      <c r="F3872">
        <v>0.05</v>
      </c>
      <c r="G3872">
        <f>(order_items[[#This Row],[quantity]]*order_items[[#This Row],[list_price]]-order_items[[#This Row],[discount]])</f>
        <v>979.93000000000006</v>
      </c>
      <c r="H3872" t="str">
        <f>VLOOKUP(I3872, 'categories'!$A$2:$B$1000, 2, FALSE)</f>
        <v>Comfort Bicycles</v>
      </c>
      <c r="I3872">
        <f>VLOOKUP(C3872, products!$A$2:$D$1000, 4, FALSE)</f>
        <v>2</v>
      </c>
      <c r="J3872" t="str">
        <f>VLOOKUP(D3872, stores!$A$2:$B$1000, 2, FALSE)</f>
        <v>Baldwin Bikes</v>
      </c>
      <c r="K3872" t="str">
        <f>VLOOKUP(C:C,products!$A$2:$B$1000,2,)</f>
        <v>Electra Townie Original 7D - 2017</v>
      </c>
    </row>
    <row r="3873" spans="1:11" x14ac:dyDescent="0.25">
      <c r="A3873">
        <v>1330</v>
      </c>
      <c r="B3873">
        <v>5</v>
      </c>
      <c r="C3873">
        <v>282</v>
      </c>
      <c r="D3873">
        <v>1</v>
      </c>
      <c r="E3873">
        <v>279.99</v>
      </c>
      <c r="F3873">
        <v>0.1</v>
      </c>
      <c r="G3873">
        <f>(order_items[[#This Row],[quantity]]*order_items[[#This Row],[list_price]]-order_items[[#This Row],[discount]])</f>
        <v>279.89</v>
      </c>
      <c r="H3873" t="str">
        <f>VLOOKUP(I3873, 'categories'!$A$2:$B$1000, 2, FALSE)</f>
        <v>Children Bicycles</v>
      </c>
      <c r="I3873">
        <f>VLOOKUP(C3873, products!$A$2:$D$1000, 4, FALSE)</f>
        <v>1</v>
      </c>
      <c r="J3873" t="str">
        <f>VLOOKUP(D3873, stores!$A$2:$B$1000, 2, FALSE)</f>
        <v>Santa Cruz Bikes</v>
      </c>
      <c r="K3873" t="str">
        <f>VLOOKUP(C:C,products!$A$2:$B$1000,2,)</f>
        <v>Electra Cyclosaurus 1 (16-inch) - Boy's - 2018</v>
      </c>
    </row>
    <row r="3874" spans="1:11" x14ac:dyDescent="0.25">
      <c r="A3874">
        <v>1331</v>
      </c>
      <c r="B3874">
        <v>1</v>
      </c>
      <c r="C3874">
        <v>253</v>
      </c>
      <c r="D3874">
        <v>1</v>
      </c>
      <c r="E3874">
        <v>2599.9899999999998</v>
      </c>
      <c r="F3874">
        <v>0.05</v>
      </c>
      <c r="G3874">
        <f>(order_items[[#This Row],[quantity]]*order_items[[#This Row],[list_price]]-order_items[[#This Row],[discount]])</f>
        <v>2599.9399999999996</v>
      </c>
      <c r="H3874" t="str">
        <f>VLOOKUP(I3874, 'categories'!$A$2:$B$1000, 2, FALSE)</f>
        <v>Cruisers Bicycles</v>
      </c>
      <c r="I3874">
        <f>VLOOKUP(C3874, products!$A$2:$D$1000, 4, FALSE)</f>
        <v>3</v>
      </c>
      <c r="J3874" t="str">
        <f>VLOOKUP(D3874, stores!$A$2:$B$1000, 2, FALSE)</f>
        <v>Santa Cruz Bikes</v>
      </c>
      <c r="K3874" t="str">
        <f>VLOOKUP(C:C,products!$A$2:$B$1000,2,)</f>
        <v>Electra Townie Go! 8i Ladies' - 2018</v>
      </c>
    </row>
    <row r="3875" spans="1:11" x14ac:dyDescent="0.25">
      <c r="A3875">
        <v>1331</v>
      </c>
      <c r="B3875">
        <v>2</v>
      </c>
      <c r="C3875">
        <v>290</v>
      </c>
      <c r="D3875">
        <v>1</v>
      </c>
      <c r="E3875">
        <v>369.99</v>
      </c>
      <c r="F3875">
        <v>0.05</v>
      </c>
      <c r="G3875">
        <f>(order_items[[#This Row],[quantity]]*order_items[[#This Row],[list_price]]-order_items[[#This Row],[discount]])</f>
        <v>369.94</v>
      </c>
      <c r="H3875" t="str">
        <f>VLOOKUP(I3875, 'categories'!$A$2:$B$1000, 2, FALSE)</f>
        <v>Children Bicycles</v>
      </c>
      <c r="I3875">
        <f>VLOOKUP(C3875, products!$A$2:$D$1000, 4, FALSE)</f>
        <v>1</v>
      </c>
      <c r="J3875" t="str">
        <f>VLOOKUP(D3875, stores!$A$2:$B$1000, 2, FALSE)</f>
        <v>Santa Cruz Bikes</v>
      </c>
      <c r="K3875" t="str">
        <f>VLOOKUP(C:C,products!$A$2:$B$1000,2,)</f>
        <v>Electra Superbolt 3i 20" - 2018</v>
      </c>
    </row>
    <row r="3876" spans="1:11" x14ac:dyDescent="0.25">
      <c r="A3876">
        <v>1331</v>
      </c>
      <c r="B3876">
        <v>3</v>
      </c>
      <c r="C3876">
        <v>145</v>
      </c>
      <c r="D3876">
        <v>2</v>
      </c>
      <c r="E3876">
        <v>1799.99</v>
      </c>
      <c r="F3876">
        <v>0.1</v>
      </c>
      <c r="G3876">
        <f>(order_items[[#This Row],[quantity]]*order_items[[#This Row],[list_price]]-order_items[[#This Row],[discount]])</f>
        <v>3599.88</v>
      </c>
      <c r="H3876" t="str">
        <f>VLOOKUP(I3876, 'categories'!$A$2:$B$1000, 2, FALSE)</f>
        <v>Road Bikes</v>
      </c>
      <c r="I3876">
        <f>VLOOKUP(C3876, products!$A$2:$D$1000, 4, FALSE)</f>
        <v>7</v>
      </c>
      <c r="J3876" t="str">
        <f>VLOOKUP(D3876, stores!$A$2:$B$1000, 2, FALSE)</f>
        <v>Baldwin Bikes</v>
      </c>
      <c r="K3876" t="str">
        <f>VLOOKUP(C:C,products!$A$2:$B$1000,2,)</f>
        <v>Trek Domane ALR 5 Disc - 2018</v>
      </c>
    </row>
    <row r="3877" spans="1:11" x14ac:dyDescent="0.25">
      <c r="A3877">
        <v>1331</v>
      </c>
      <c r="B3877">
        <v>4</v>
      </c>
      <c r="C3877">
        <v>300</v>
      </c>
      <c r="D3877">
        <v>1</v>
      </c>
      <c r="E3877">
        <v>799.99</v>
      </c>
      <c r="F3877">
        <v>0.2</v>
      </c>
      <c r="G3877">
        <f>(order_items[[#This Row],[quantity]]*order_items[[#This Row],[list_price]]-order_items[[#This Row],[discount]])</f>
        <v>799.79</v>
      </c>
      <c r="H3877" t="str">
        <f>VLOOKUP(I3877, 'categories'!$A$2:$B$1000, 2, FALSE)</f>
        <v>Comfort Bicycles</v>
      </c>
      <c r="I3877">
        <f>VLOOKUP(C3877, products!$A$2:$D$1000, 4, FALSE)</f>
        <v>2</v>
      </c>
      <c r="J3877" t="str">
        <f>VLOOKUP(D3877, stores!$A$2:$B$1000, 2, FALSE)</f>
        <v>Santa Cruz Bikes</v>
      </c>
      <c r="K3877" t="str">
        <f>VLOOKUP(C:C,products!$A$2:$B$1000,2,)</f>
        <v>Electra Townie Balloon 3i EQ Ladies' - 2018</v>
      </c>
    </row>
    <row r="3878" spans="1:11" x14ac:dyDescent="0.25">
      <c r="A3878">
        <v>1332</v>
      </c>
      <c r="B3878">
        <v>1</v>
      </c>
      <c r="C3878">
        <v>296</v>
      </c>
      <c r="D3878">
        <v>1</v>
      </c>
      <c r="E3878">
        <v>369.99</v>
      </c>
      <c r="F3878">
        <v>0.2</v>
      </c>
      <c r="G3878">
        <f>(order_items[[#This Row],[quantity]]*order_items[[#This Row],[list_price]]-order_items[[#This Row],[discount]])</f>
        <v>369.79</v>
      </c>
      <c r="H3878" t="str">
        <f>VLOOKUP(I3878, 'categories'!$A$2:$B$1000, 2, FALSE)</f>
        <v>Children Bicycles</v>
      </c>
      <c r="I3878">
        <f>VLOOKUP(C3878, products!$A$2:$D$1000, 4, FALSE)</f>
        <v>1</v>
      </c>
      <c r="J3878" t="str">
        <f>VLOOKUP(D3878, stores!$A$2:$B$1000, 2, FALSE)</f>
        <v>Santa Cruz Bikes</v>
      </c>
      <c r="K3878" t="str">
        <f>VLOOKUP(C:C,products!$A$2:$B$1000,2,)</f>
        <v>Electra Treasure 3i 20" - 2018</v>
      </c>
    </row>
    <row r="3879" spans="1:11" x14ac:dyDescent="0.25">
      <c r="A3879">
        <v>1332</v>
      </c>
      <c r="B3879">
        <v>2</v>
      </c>
      <c r="C3879">
        <v>93</v>
      </c>
      <c r="D3879">
        <v>2</v>
      </c>
      <c r="E3879">
        <v>209.99</v>
      </c>
      <c r="F3879">
        <v>0.05</v>
      </c>
      <c r="G3879">
        <f>(order_items[[#This Row],[quantity]]*order_items[[#This Row],[list_price]]-order_items[[#This Row],[discount]])</f>
        <v>419.93</v>
      </c>
      <c r="H3879" t="str">
        <f>VLOOKUP(I3879, 'categories'!$A$2:$B$1000, 2, FALSE)</f>
        <v>Children Bicycles</v>
      </c>
      <c r="I3879">
        <f>VLOOKUP(C3879, products!$A$2:$D$1000, 4, FALSE)</f>
        <v>1</v>
      </c>
      <c r="J3879" t="str">
        <f>VLOOKUP(D3879, stores!$A$2:$B$1000, 2, FALSE)</f>
        <v>Baldwin Bikes</v>
      </c>
      <c r="K3879" t="str">
        <f>VLOOKUP(C:C,products!$A$2:$B$1000,2,)</f>
        <v>Haro Shredder 20 Girls - 2017</v>
      </c>
    </row>
    <row r="3880" spans="1:11" x14ac:dyDescent="0.25">
      <c r="A3880">
        <v>1332</v>
      </c>
      <c r="B3880">
        <v>3</v>
      </c>
      <c r="C3880">
        <v>179</v>
      </c>
      <c r="D3880">
        <v>2</v>
      </c>
      <c r="E3880">
        <v>919.99</v>
      </c>
      <c r="F3880">
        <v>7.0000000000000007E-2</v>
      </c>
      <c r="G3880">
        <f>(order_items[[#This Row],[quantity]]*order_items[[#This Row],[list_price]]-order_items[[#This Row],[discount]])</f>
        <v>1839.91</v>
      </c>
      <c r="H3880" t="str">
        <f>VLOOKUP(I3880, 'categories'!$A$2:$B$1000, 2, FALSE)</f>
        <v>Road Bikes</v>
      </c>
      <c r="I3880">
        <f>VLOOKUP(C3880, products!$A$2:$D$1000, 4, FALSE)</f>
        <v>7</v>
      </c>
      <c r="J3880" t="str">
        <f>VLOOKUP(D3880, stores!$A$2:$B$1000, 2, FALSE)</f>
        <v>Baldwin Bikes</v>
      </c>
      <c r="K3880" t="str">
        <f>VLOOKUP(C:C,products!$A$2:$B$1000,2,)</f>
        <v>Trek Domane AL 3 - 2018</v>
      </c>
    </row>
    <row r="3881" spans="1:11" x14ac:dyDescent="0.25">
      <c r="A3881">
        <v>1332</v>
      </c>
      <c r="B3881">
        <v>4</v>
      </c>
      <c r="C3881">
        <v>298</v>
      </c>
      <c r="D3881">
        <v>1</v>
      </c>
      <c r="E3881">
        <v>279.99</v>
      </c>
      <c r="F3881">
        <v>0.1</v>
      </c>
      <c r="G3881">
        <f>(order_items[[#This Row],[quantity]]*order_items[[#This Row],[list_price]]-order_items[[#This Row],[discount]])</f>
        <v>279.89</v>
      </c>
      <c r="H3881" t="str">
        <f>VLOOKUP(I3881, 'categories'!$A$2:$B$1000, 2, FALSE)</f>
        <v>Children Bicycles</v>
      </c>
      <c r="I3881">
        <f>VLOOKUP(C3881, products!$A$2:$D$1000, 4, FALSE)</f>
        <v>1</v>
      </c>
      <c r="J3881" t="str">
        <f>VLOOKUP(D3881, stores!$A$2:$B$1000, 2, FALSE)</f>
        <v>Santa Cruz Bikes</v>
      </c>
      <c r="K3881" t="str">
        <f>VLOOKUP(C:C,products!$A$2:$B$1000,2,)</f>
        <v>Electra Water Lily 1 (16-inch) - Girl's - 2018</v>
      </c>
    </row>
    <row r="3882" spans="1:11" x14ac:dyDescent="0.25">
      <c r="A3882">
        <v>1333</v>
      </c>
      <c r="B3882">
        <v>1</v>
      </c>
      <c r="C3882">
        <v>205</v>
      </c>
      <c r="D3882">
        <v>2</v>
      </c>
      <c r="E3882">
        <v>4999.99</v>
      </c>
      <c r="F3882">
        <v>0.05</v>
      </c>
      <c r="G3882">
        <f>(order_items[[#This Row],[quantity]]*order_items[[#This Row],[list_price]]-order_items[[#This Row],[discount]])</f>
        <v>9999.93</v>
      </c>
      <c r="H3882" t="str">
        <f>VLOOKUP(I3882, 'categories'!$A$2:$B$1000, 2, FALSE)</f>
        <v>Electric Bikes</v>
      </c>
      <c r="I3882">
        <f>VLOOKUP(C3882, products!$A$2:$D$1000, 4, FALSE)</f>
        <v>5</v>
      </c>
      <c r="J3882" t="str">
        <f>VLOOKUP(D3882, stores!$A$2:$B$1000, 2, FALSE)</f>
        <v>Baldwin Bikes</v>
      </c>
      <c r="K3882" t="str">
        <f>VLOOKUP(C:C,products!$A$2:$B$1000,2,)</f>
        <v>Trek Super Commuter+ 8S - 2018</v>
      </c>
    </row>
    <row r="3883" spans="1:11" x14ac:dyDescent="0.25">
      <c r="A3883">
        <v>1333</v>
      </c>
      <c r="B3883">
        <v>2</v>
      </c>
      <c r="C3883">
        <v>304</v>
      </c>
      <c r="D3883">
        <v>2</v>
      </c>
      <c r="E3883">
        <v>679.99</v>
      </c>
      <c r="F3883">
        <v>0.1</v>
      </c>
      <c r="G3883">
        <f>(order_items[[#This Row],[quantity]]*order_items[[#This Row],[list_price]]-order_items[[#This Row],[discount]])</f>
        <v>1359.88</v>
      </c>
      <c r="H3883" t="str">
        <f>VLOOKUP(I3883, 'categories'!$A$2:$B$1000, 2, FALSE)</f>
        <v>Comfort Bicycles</v>
      </c>
      <c r="I3883">
        <f>VLOOKUP(C3883, products!$A$2:$D$1000, 4, FALSE)</f>
        <v>2</v>
      </c>
      <c r="J3883" t="str">
        <f>VLOOKUP(D3883, stores!$A$2:$B$1000, 2, FALSE)</f>
        <v>Baldwin Bikes</v>
      </c>
      <c r="K3883" t="str">
        <f>VLOOKUP(C:C,products!$A$2:$B$1000,2,)</f>
        <v>Electra Townie Original 21D EQ - 2017/2018</v>
      </c>
    </row>
    <row r="3884" spans="1:11" x14ac:dyDescent="0.25">
      <c r="A3884">
        <v>1333</v>
      </c>
      <c r="B3884">
        <v>3</v>
      </c>
      <c r="C3884">
        <v>99</v>
      </c>
      <c r="D3884">
        <v>2</v>
      </c>
      <c r="E3884">
        <v>299.99</v>
      </c>
      <c r="F3884">
        <v>0.1</v>
      </c>
      <c r="G3884">
        <f>(order_items[[#This Row],[quantity]]*order_items[[#This Row],[list_price]]-order_items[[#This Row],[discount]])</f>
        <v>599.88</v>
      </c>
      <c r="H3884" t="str">
        <f>VLOOKUP(I3884, 'categories'!$A$2:$B$1000, 2, FALSE)</f>
        <v>Children Bicycles</v>
      </c>
      <c r="I3884">
        <f>VLOOKUP(C3884, products!$A$2:$D$1000, 4, FALSE)</f>
        <v>1</v>
      </c>
      <c r="J3884" t="str">
        <f>VLOOKUP(D3884, stores!$A$2:$B$1000, 2, FALSE)</f>
        <v>Baldwin Bikes</v>
      </c>
      <c r="K3884" t="str">
        <f>VLOOKUP(C:C,products!$A$2:$B$1000,2,)</f>
        <v>Electra Sugar Skulls 1 (20-inch) - Girl's - 2017</v>
      </c>
    </row>
    <row r="3885" spans="1:11" x14ac:dyDescent="0.25">
      <c r="A3885">
        <v>1333</v>
      </c>
      <c r="B3885">
        <v>4</v>
      </c>
      <c r="C3885">
        <v>12</v>
      </c>
      <c r="D3885">
        <v>1</v>
      </c>
      <c r="E3885">
        <v>549.99</v>
      </c>
      <c r="F3885">
        <v>0.05</v>
      </c>
      <c r="G3885">
        <f>(order_items[[#This Row],[quantity]]*order_items[[#This Row],[list_price]]-order_items[[#This Row],[discount]])</f>
        <v>549.94000000000005</v>
      </c>
      <c r="H3885" t="str">
        <f>VLOOKUP(I3885, 'categories'!$A$2:$B$1000, 2, FALSE)</f>
        <v>Cruisers Bicycles</v>
      </c>
      <c r="I3885">
        <f>VLOOKUP(C3885, products!$A$2:$D$1000, 4, FALSE)</f>
        <v>3</v>
      </c>
      <c r="J3885" t="str">
        <f>VLOOKUP(D3885, stores!$A$2:$B$1000, 2, FALSE)</f>
        <v>Santa Cruz Bikes</v>
      </c>
      <c r="K3885" t="str">
        <f>VLOOKUP(C:C,products!$A$2:$B$1000,2,)</f>
        <v>Electra Townie Original 21D - 2016</v>
      </c>
    </row>
    <row r="3886" spans="1:11" x14ac:dyDescent="0.25">
      <c r="A3886">
        <v>1333</v>
      </c>
      <c r="B3886">
        <v>5</v>
      </c>
      <c r="C3886">
        <v>78</v>
      </c>
      <c r="D3886">
        <v>1</v>
      </c>
      <c r="E3886">
        <v>647.99</v>
      </c>
      <c r="F3886">
        <v>0.1</v>
      </c>
      <c r="G3886">
        <f>(order_items[[#This Row],[quantity]]*order_items[[#This Row],[list_price]]-order_items[[#This Row],[discount]])</f>
        <v>647.89</v>
      </c>
      <c r="H3886" t="str">
        <f>VLOOKUP(I3886, 'categories'!$A$2:$B$1000, 2, FALSE)</f>
        <v>Cruisers Bicycles</v>
      </c>
      <c r="I3886">
        <f>VLOOKUP(C3886, products!$A$2:$D$1000, 4, FALSE)</f>
        <v>3</v>
      </c>
      <c r="J3886" t="str">
        <f>VLOOKUP(D3886, stores!$A$2:$B$1000, 2, FALSE)</f>
        <v>Santa Cruz Bikes</v>
      </c>
      <c r="K3886" t="str">
        <f>VLOOKUP(C:C,products!$A$2:$B$1000,2,)</f>
        <v>Sun Bicycles Biscayne Tandem CB - 2017</v>
      </c>
    </row>
    <row r="3887" spans="1:11" x14ac:dyDescent="0.25">
      <c r="A3887">
        <v>1334</v>
      </c>
      <c r="B3887">
        <v>1</v>
      </c>
      <c r="C3887">
        <v>203</v>
      </c>
      <c r="D3887">
        <v>2</v>
      </c>
      <c r="E3887">
        <v>4999.99</v>
      </c>
      <c r="F3887">
        <v>0.05</v>
      </c>
      <c r="G3887">
        <f>(order_items[[#This Row],[quantity]]*order_items[[#This Row],[list_price]]-order_items[[#This Row],[discount]])</f>
        <v>9999.93</v>
      </c>
      <c r="H3887" t="str">
        <f>VLOOKUP(I3887, 'categories'!$A$2:$B$1000, 2, FALSE)</f>
        <v>Electric Bikes</v>
      </c>
      <c r="I3887">
        <f>VLOOKUP(C3887, products!$A$2:$D$1000, 4, FALSE)</f>
        <v>5</v>
      </c>
      <c r="J3887" t="str">
        <f>VLOOKUP(D3887, stores!$A$2:$B$1000, 2, FALSE)</f>
        <v>Baldwin Bikes</v>
      </c>
      <c r="K3887" t="str">
        <f>VLOOKUP(C:C,products!$A$2:$B$1000,2,)</f>
        <v>Trek Powerfly 7 FS - 2018</v>
      </c>
    </row>
    <row r="3888" spans="1:11" x14ac:dyDescent="0.25">
      <c r="A3888">
        <v>1334</v>
      </c>
      <c r="B3888">
        <v>2</v>
      </c>
      <c r="C3888">
        <v>160</v>
      </c>
      <c r="D3888">
        <v>2</v>
      </c>
      <c r="E3888">
        <v>4499.99</v>
      </c>
      <c r="F3888">
        <v>7.0000000000000007E-2</v>
      </c>
      <c r="G3888">
        <f>(order_items[[#This Row],[quantity]]*order_items[[#This Row],[list_price]]-order_items[[#This Row],[discount]])</f>
        <v>8999.91</v>
      </c>
      <c r="H3888" t="str">
        <f>VLOOKUP(I3888, 'categories'!$A$2:$B$1000, 2, FALSE)</f>
        <v>Road Bikes</v>
      </c>
      <c r="I3888">
        <f>VLOOKUP(C3888, products!$A$2:$D$1000, 4, FALSE)</f>
        <v>7</v>
      </c>
      <c r="J3888" t="str">
        <f>VLOOKUP(D3888, stores!$A$2:$B$1000, 2, FALSE)</f>
        <v>Baldwin Bikes</v>
      </c>
      <c r="K3888" t="str">
        <f>VLOOKUP(C:C,products!$A$2:$B$1000,2,)</f>
        <v>Trek Emonda SLR 6 - 2018</v>
      </c>
    </row>
    <row r="3889" spans="1:11" x14ac:dyDescent="0.25">
      <c r="A3889">
        <v>1334</v>
      </c>
      <c r="B3889">
        <v>3</v>
      </c>
      <c r="C3889">
        <v>84</v>
      </c>
      <c r="D3889">
        <v>2</v>
      </c>
      <c r="E3889">
        <v>109.99</v>
      </c>
      <c r="F3889">
        <v>0.1</v>
      </c>
      <c r="G3889">
        <f>(order_items[[#This Row],[quantity]]*order_items[[#This Row],[list_price]]-order_items[[#This Row],[discount]])</f>
        <v>219.88</v>
      </c>
      <c r="H3889" t="str">
        <f>VLOOKUP(I3889, 'categories'!$A$2:$B$1000, 2, FALSE)</f>
        <v>Children Bicycles</v>
      </c>
      <c r="I3889">
        <f>VLOOKUP(C3889, products!$A$2:$D$1000, 4, FALSE)</f>
        <v>1</v>
      </c>
      <c r="J3889" t="str">
        <f>VLOOKUP(D3889, stores!$A$2:$B$1000, 2, FALSE)</f>
        <v>Baldwin Bikes</v>
      </c>
      <c r="K3889" t="str">
        <f>VLOOKUP(C:C,products!$A$2:$B$1000,2,)</f>
        <v>Sun Bicycles Lil Kitt'n - 2017</v>
      </c>
    </row>
    <row r="3890" spans="1:11" x14ac:dyDescent="0.25">
      <c r="A3890">
        <v>1334</v>
      </c>
      <c r="B3890">
        <v>4</v>
      </c>
      <c r="C3890">
        <v>13</v>
      </c>
      <c r="D3890">
        <v>1</v>
      </c>
      <c r="E3890">
        <v>269.99</v>
      </c>
      <c r="F3890">
        <v>0.05</v>
      </c>
      <c r="G3890">
        <f>(order_items[[#This Row],[quantity]]*order_items[[#This Row],[list_price]]-order_items[[#This Row],[discount]])</f>
        <v>269.94</v>
      </c>
      <c r="H3890" t="str">
        <f>VLOOKUP(I3890, 'categories'!$A$2:$B$1000, 2, FALSE)</f>
        <v>Cruisers Bicycles</v>
      </c>
      <c r="I3890">
        <f>VLOOKUP(C3890, products!$A$2:$D$1000, 4, FALSE)</f>
        <v>3</v>
      </c>
      <c r="J3890" t="str">
        <f>VLOOKUP(D3890, stores!$A$2:$B$1000, 2, FALSE)</f>
        <v>Santa Cruz Bikes</v>
      </c>
      <c r="K3890" t="str">
        <f>VLOOKUP(C:C,products!$A$2:$B$1000,2,)</f>
        <v>Electra Cruiser 1 (24-Inch) - 2016</v>
      </c>
    </row>
    <row r="3891" spans="1:11" x14ac:dyDescent="0.25">
      <c r="A3891">
        <v>1334</v>
      </c>
      <c r="B3891">
        <v>5</v>
      </c>
      <c r="C3891">
        <v>42</v>
      </c>
      <c r="D3891">
        <v>1</v>
      </c>
      <c r="E3891">
        <v>2299.9899999999998</v>
      </c>
      <c r="F3891">
        <v>0.05</v>
      </c>
      <c r="G3891">
        <f>(order_items[[#This Row],[quantity]]*order_items[[#This Row],[list_price]]-order_items[[#This Row],[discount]])</f>
        <v>2299.9399999999996</v>
      </c>
      <c r="H3891" t="str">
        <f>VLOOKUP(I3891, 'categories'!$A$2:$B$1000, 2, FALSE)</f>
        <v>Mountain Bikes</v>
      </c>
      <c r="I3891">
        <f>VLOOKUP(C3891, products!$A$2:$D$1000, 4, FALSE)</f>
        <v>6</v>
      </c>
      <c r="J3891" t="str">
        <f>VLOOKUP(D3891, stores!$A$2:$B$1000, 2, FALSE)</f>
        <v>Santa Cruz Bikes</v>
      </c>
      <c r="K3891" t="str">
        <f>VLOOKUP(C:C,products!$A$2:$B$1000,2,)</f>
        <v>Trek Fuel EX 5 27.5 Plus - 2017</v>
      </c>
    </row>
    <row r="3892" spans="1:11" x14ac:dyDescent="0.25">
      <c r="A3892">
        <v>1335</v>
      </c>
      <c r="B3892">
        <v>1</v>
      </c>
      <c r="C3892">
        <v>138</v>
      </c>
      <c r="D3892">
        <v>2</v>
      </c>
      <c r="E3892">
        <v>2249.9899999999998</v>
      </c>
      <c r="F3892">
        <v>0.05</v>
      </c>
      <c r="G3892">
        <f>(order_items[[#This Row],[quantity]]*order_items[[#This Row],[list_price]]-order_items[[#This Row],[discount]])</f>
        <v>4499.9299999999994</v>
      </c>
      <c r="H3892" t="str">
        <f>VLOOKUP(I3892, 'categories'!$A$2:$B$1000, 2, FALSE)</f>
        <v>Mountain Bikes</v>
      </c>
      <c r="I3892">
        <f>VLOOKUP(C3892, products!$A$2:$D$1000, 4, FALSE)</f>
        <v>6</v>
      </c>
      <c r="J3892" t="str">
        <f>VLOOKUP(D3892, stores!$A$2:$B$1000, 2, FALSE)</f>
        <v>Baldwin Bikes</v>
      </c>
      <c r="K3892" t="str">
        <f>VLOOKUP(C:C,products!$A$2:$B$1000,2,)</f>
        <v>Trek Fuel EX 5 Plus - 2018</v>
      </c>
    </row>
    <row r="3893" spans="1:11" x14ac:dyDescent="0.25">
      <c r="A3893">
        <v>1336</v>
      </c>
      <c r="B3893">
        <v>1</v>
      </c>
      <c r="C3893">
        <v>29</v>
      </c>
      <c r="D3893">
        <v>2</v>
      </c>
      <c r="E3893">
        <v>999.99</v>
      </c>
      <c r="F3893">
        <v>0.2</v>
      </c>
      <c r="G3893">
        <f>(order_items[[#This Row],[quantity]]*order_items[[#This Row],[list_price]]-order_items[[#This Row],[discount]])</f>
        <v>1999.78</v>
      </c>
      <c r="H3893" t="str">
        <f>VLOOKUP(I3893, 'categories'!$A$2:$B$1000, 2, FALSE)</f>
        <v>Mountain Bikes</v>
      </c>
      <c r="I3893">
        <f>VLOOKUP(C3893, products!$A$2:$D$1000, 4, FALSE)</f>
        <v>6</v>
      </c>
      <c r="J3893" t="str">
        <f>VLOOKUP(D3893, stores!$A$2:$B$1000, 2, FALSE)</f>
        <v>Baldwin Bikes</v>
      </c>
      <c r="K3893" t="str">
        <f>VLOOKUP(C:C,products!$A$2:$B$1000,2,)</f>
        <v>Trek X-Caliber 8 - 2017</v>
      </c>
    </row>
    <row r="3894" spans="1:11" x14ac:dyDescent="0.25">
      <c r="A3894">
        <v>1336</v>
      </c>
      <c r="B3894">
        <v>2</v>
      </c>
      <c r="C3894">
        <v>157</v>
      </c>
      <c r="D3894">
        <v>1</v>
      </c>
      <c r="E3894">
        <v>6499.99</v>
      </c>
      <c r="F3894">
        <v>0.05</v>
      </c>
      <c r="G3894">
        <f>(order_items[[#This Row],[quantity]]*order_items[[#This Row],[list_price]]-order_items[[#This Row],[discount]])</f>
        <v>6499.94</v>
      </c>
      <c r="H3894" t="str">
        <f>VLOOKUP(I3894, 'categories'!$A$2:$B$1000, 2, FALSE)</f>
        <v>Road Bikes</v>
      </c>
      <c r="I3894">
        <f>VLOOKUP(C3894, products!$A$2:$D$1000, 4, FALSE)</f>
        <v>7</v>
      </c>
      <c r="J3894" t="str">
        <f>VLOOKUP(D3894, stores!$A$2:$B$1000, 2, FALSE)</f>
        <v>Santa Cruz Bikes</v>
      </c>
      <c r="K3894" t="str">
        <f>VLOOKUP(C:C,products!$A$2:$B$1000,2,)</f>
        <v>Trek Domane SL Frameset Women's - 2018</v>
      </c>
    </row>
    <row r="3895" spans="1:11" x14ac:dyDescent="0.25">
      <c r="A3895">
        <v>1336</v>
      </c>
      <c r="B3895">
        <v>3</v>
      </c>
      <c r="C3895">
        <v>21</v>
      </c>
      <c r="D3895">
        <v>2</v>
      </c>
      <c r="E3895">
        <v>269.99</v>
      </c>
      <c r="F3895">
        <v>7.0000000000000007E-2</v>
      </c>
      <c r="G3895">
        <f>(order_items[[#This Row],[quantity]]*order_items[[#This Row],[list_price]]-order_items[[#This Row],[discount]])</f>
        <v>539.91</v>
      </c>
      <c r="H3895" t="str">
        <f>VLOOKUP(I3895, 'categories'!$A$2:$B$1000, 2, FALSE)</f>
        <v>Children Bicycles</v>
      </c>
      <c r="I3895">
        <f>VLOOKUP(C3895, products!$A$2:$D$1000, 4, FALSE)</f>
        <v>1</v>
      </c>
      <c r="J3895" t="str">
        <f>VLOOKUP(D3895, stores!$A$2:$B$1000, 2, FALSE)</f>
        <v>Baldwin Bikes</v>
      </c>
      <c r="K3895" t="str">
        <f>VLOOKUP(C:C,products!$A$2:$B$1000,2,)</f>
        <v>Electra Cruiser 1 (24-Inch) - 2016</v>
      </c>
    </row>
    <row r="3896" spans="1:11" x14ac:dyDescent="0.25">
      <c r="A3896">
        <v>1336</v>
      </c>
      <c r="B3896">
        <v>4</v>
      </c>
      <c r="C3896">
        <v>207</v>
      </c>
      <c r="D3896">
        <v>1</v>
      </c>
      <c r="E3896">
        <v>3999.99</v>
      </c>
      <c r="F3896">
        <v>0.1</v>
      </c>
      <c r="G3896">
        <f>(order_items[[#This Row],[quantity]]*order_items[[#This Row],[list_price]]-order_items[[#This Row],[discount]])</f>
        <v>3999.89</v>
      </c>
      <c r="H3896" t="str">
        <f>VLOOKUP(I3896, 'categories'!$A$2:$B$1000, 2, FALSE)</f>
        <v>Cyclocross Bicycles</v>
      </c>
      <c r="I3896">
        <f>VLOOKUP(C3896, products!$A$2:$D$1000, 4, FALSE)</f>
        <v>4</v>
      </c>
      <c r="J3896" t="str">
        <f>VLOOKUP(D3896, stores!$A$2:$B$1000, 2, FALSE)</f>
        <v>Santa Cruz Bikes</v>
      </c>
      <c r="K3896" t="str">
        <f>VLOOKUP(C:C,products!$A$2:$B$1000,2,)</f>
        <v>Trek Boone 7 Disc - 2018</v>
      </c>
    </row>
    <row r="3897" spans="1:11" x14ac:dyDescent="0.25">
      <c r="A3897">
        <v>1336</v>
      </c>
      <c r="B3897">
        <v>5</v>
      </c>
      <c r="C3897">
        <v>185</v>
      </c>
      <c r="D3897">
        <v>1</v>
      </c>
      <c r="E3897">
        <v>2799.99</v>
      </c>
      <c r="F3897">
        <v>0.1</v>
      </c>
      <c r="G3897">
        <f>(order_items[[#This Row],[quantity]]*order_items[[#This Row],[list_price]]-order_items[[#This Row],[discount]])</f>
        <v>2799.89</v>
      </c>
      <c r="H3897" t="str">
        <f>VLOOKUP(I3897, 'categories'!$A$2:$B$1000, 2, FALSE)</f>
        <v>Electric Bikes</v>
      </c>
      <c r="I3897">
        <f>VLOOKUP(C3897, products!$A$2:$D$1000, 4, FALSE)</f>
        <v>5</v>
      </c>
      <c r="J3897" t="str">
        <f>VLOOKUP(D3897, stores!$A$2:$B$1000, 2, FALSE)</f>
        <v>Santa Cruz Bikes</v>
      </c>
      <c r="K3897" t="str">
        <f>VLOOKUP(C:C,products!$A$2:$B$1000,2,)</f>
        <v>Trek Conduit+ - 2018</v>
      </c>
    </row>
    <row r="3898" spans="1:11" x14ac:dyDescent="0.25">
      <c r="A3898">
        <v>1337</v>
      </c>
      <c r="B3898">
        <v>1</v>
      </c>
      <c r="C3898">
        <v>153</v>
      </c>
      <c r="D3898">
        <v>1</v>
      </c>
      <c r="E3898">
        <v>4999.99</v>
      </c>
      <c r="F3898">
        <v>0.1</v>
      </c>
      <c r="G3898">
        <f>(order_items[[#This Row],[quantity]]*order_items[[#This Row],[list_price]]-order_items[[#This Row],[discount]])</f>
        <v>4999.8899999999994</v>
      </c>
      <c r="H3898" t="str">
        <f>VLOOKUP(I3898, 'categories'!$A$2:$B$1000, 2, FALSE)</f>
        <v>Road Bikes</v>
      </c>
      <c r="I3898">
        <f>VLOOKUP(C3898, products!$A$2:$D$1000, 4, FALSE)</f>
        <v>7</v>
      </c>
      <c r="J3898" t="str">
        <f>VLOOKUP(D3898, stores!$A$2:$B$1000, 2, FALSE)</f>
        <v>Santa Cruz Bikes</v>
      </c>
      <c r="K3898" t="str">
        <f>VLOOKUP(C:C,products!$A$2:$B$1000,2,)</f>
        <v>Trek Domane SL 7 Women's - 2018</v>
      </c>
    </row>
    <row r="3899" spans="1:11" x14ac:dyDescent="0.25">
      <c r="A3899">
        <v>1338</v>
      </c>
      <c r="B3899">
        <v>1</v>
      </c>
      <c r="C3899">
        <v>169</v>
      </c>
      <c r="D3899">
        <v>2</v>
      </c>
      <c r="E3899">
        <v>6499.99</v>
      </c>
      <c r="F3899">
        <v>7.0000000000000007E-2</v>
      </c>
      <c r="G3899">
        <f>(order_items[[#This Row],[quantity]]*order_items[[#This Row],[list_price]]-order_items[[#This Row],[discount]])</f>
        <v>12999.91</v>
      </c>
      <c r="H3899" t="str">
        <f>VLOOKUP(I3899, 'categories'!$A$2:$B$1000, 2, FALSE)</f>
        <v>Road Bikes</v>
      </c>
      <c r="I3899">
        <f>VLOOKUP(C3899, products!$A$2:$D$1000, 4, FALSE)</f>
        <v>7</v>
      </c>
      <c r="J3899" t="str">
        <f>VLOOKUP(D3899, stores!$A$2:$B$1000, 2, FALSE)</f>
        <v>Baldwin Bikes</v>
      </c>
      <c r="K3899" t="str">
        <f>VLOOKUP(C:C,products!$A$2:$B$1000,2,)</f>
        <v>Trek Emonda SLR 8 - 2018</v>
      </c>
    </row>
    <row r="3900" spans="1:11" x14ac:dyDescent="0.25">
      <c r="A3900">
        <v>1339</v>
      </c>
      <c r="B3900">
        <v>1</v>
      </c>
      <c r="C3900">
        <v>175</v>
      </c>
      <c r="D3900">
        <v>1</v>
      </c>
      <c r="E3900">
        <v>3199.99</v>
      </c>
      <c r="F3900">
        <v>7.0000000000000007E-2</v>
      </c>
      <c r="G3900">
        <f>(order_items[[#This Row],[quantity]]*order_items[[#This Row],[list_price]]-order_items[[#This Row],[discount]])</f>
        <v>3199.9199999999996</v>
      </c>
      <c r="H3900" t="str">
        <f>VLOOKUP(I3900, 'categories'!$A$2:$B$1000, 2, FALSE)</f>
        <v>Road Bikes</v>
      </c>
      <c r="I3900">
        <f>VLOOKUP(C3900, products!$A$2:$D$1000, 4, FALSE)</f>
        <v>7</v>
      </c>
      <c r="J3900" t="str">
        <f>VLOOKUP(D3900, stores!$A$2:$B$1000, 2, FALSE)</f>
        <v>Santa Cruz Bikes</v>
      </c>
      <c r="K3900" t="str">
        <f>VLOOKUP(C:C,products!$A$2:$B$1000,2,)</f>
        <v>Trek Domane SLR Frameset - 2018</v>
      </c>
    </row>
    <row r="3901" spans="1:11" x14ac:dyDescent="0.25">
      <c r="A3901">
        <v>1340</v>
      </c>
      <c r="B3901">
        <v>1</v>
      </c>
      <c r="C3901">
        <v>253</v>
      </c>
      <c r="D3901">
        <v>1</v>
      </c>
      <c r="E3901">
        <v>2599.9899999999998</v>
      </c>
      <c r="F3901">
        <v>0.2</v>
      </c>
      <c r="G3901">
        <f>(order_items[[#This Row],[quantity]]*order_items[[#This Row],[list_price]]-order_items[[#This Row],[discount]])</f>
        <v>2599.79</v>
      </c>
      <c r="H3901" t="str">
        <f>VLOOKUP(I3901, 'categories'!$A$2:$B$1000, 2, FALSE)</f>
        <v>Cruisers Bicycles</v>
      </c>
      <c r="I3901">
        <f>VLOOKUP(C3901, products!$A$2:$D$1000, 4, FALSE)</f>
        <v>3</v>
      </c>
      <c r="J3901" t="str">
        <f>VLOOKUP(D3901, stores!$A$2:$B$1000, 2, FALSE)</f>
        <v>Santa Cruz Bikes</v>
      </c>
      <c r="K3901" t="str">
        <f>VLOOKUP(C:C,products!$A$2:$B$1000,2,)</f>
        <v>Electra Townie Go! 8i Ladies' - 2018</v>
      </c>
    </row>
    <row r="3902" spans="1:11" x14ac:dyDescent="0.25">
      <c r="A3902">
        <v>1340</v>
      </c>
      <c r="B3902">
        <v>2</v>
      </c>
      <c r="C3902">
        <v>92</v>
      </c>
      <c r="D3902">
        <v>2</v>
      </c>
      <c r="E3902">
        <v>209.99</v>
      </c>
      <c r="F3902">
        <v>0.2</v>
      </c>
      <c r="G3902">
        <f>(order_items[[#This Row],[quantity]]*order_items[[#This Row],[list_price]]-order_items[[#This Row],[discount]])</f>
        <v>419.78000000000003</v>
      </c>
      <c r="H3902" t="str">
        <f>VLOOKUP(I3902, 'categories'!$A$2:$B$1000, 2, FALSE)</f>
        <v>Children Bicycles</v>
      </c>
      <c r="I3902">
        <f>VLOOKUP(C3902, products!$A$2:$D$1000, 4, FALSE)</f>
        <v>1</v>
      </c>
      <c r="J3902" t="str">
        <f>VLOOKUP(D3902, stores!$A$2:$B$1000, 2, FALSE)</f>
        <v>Baldwin Bikes</v>
      </c>
      <c r="K3902" t="str">
        <f>VLOOKUP(C:C,products!$A$2:$B$1000,2,)</f>
        <v>Haro Shredder 20 - 2017</v>
      </c>
    </row>
    <row r="3903" spans="1:11" x14ac:dyDescent="0.25">
      <c r="A3903">
        <v>1340</v>
      </c>
      <c r="B3903">
        <v>3</v>
      </c>
      <c r="C3903">
        <v>237</v>
      </c>
      <c r="D3903">
        <v>2</v>
      </c>
      <c r="E3903">
        <v>849.99</v>
      </c>
      <c r="F3903">
        <v>0.05</v>
      </c>
      <c r="G3903">
        <f>(order_items[[#This Row],[quantity]]*order_items[[#This Row],[list_price]]-order_items[[#This Row],[discount]])</f>
        <v>1699.93</v>
      </c>
      <c r="H3903" t="str">
        <f>VLOOKUP(I3903, 'categories'!$A$2:$B$1000, 2, FALSE)</f>
        <v>Cruisers Bicycles</v>
      </c>
      <c r="I3903">
        <f>VLOOKUP(C3903, products!$A$2:$D$1000, 4, FALSE)</f>
        <v>3</v>
      </c>
      <c r="J3903" t="str">
        <f>VLOOKUP(D3903, stores!$A$2:$B$1000, 2, FALSE)</f>
        <v>Baldwin Bikes</v>
      </c>
      <c r="K3903" t="str">
        <f>VLOOKUP(C:C,products!$A$2:$B$1000,2,)</f>
        <v>Electra Relic 3i - 2018</v>
      </c>
    </row>
    <row r="3904" spans="1:11" x14ac:dyDescent="0.25">
      <c r="A3904">
        <v>1341</v>
      </c>
      <c r="B3904">
        <v>1</v>
      </c>
      <c r="C3904">
        <v>215</v>
      </c>
      <c r="D3904">
        <v>2</v>
      </c>
      <c r="E3904">
        <v>749.99</v>
      </c>
      <c r="F3904">
        <v>7.0000000000000007E-2</v>
      </c>
      <c r="G3904">
        <f>(order_items[[#This Row],[quantity]]*order_items[[#This Row],[list_price]]-order_items[[#This Row],[discount]])</f>
        <v>1499.91</v>
      </c>
      <c r="H3904" t="str">
        <f>VLOOKUP(I3904, 'categories'!$A$2:$B$1000, 2, FALSE)</f>
        <v>Cruisers Bicycles</v>
      </c>
      <c r="I3904">
        <f>VLOOKUP(C3904, products!$A$2:$D$1000, 4, FALSE)</f>
        <v>3</v>
      </c>
      <c r="J3904" t="str">
        <f>VLOOKUP(D3904, stores!$A$2:$B$1000, 2, FALSE)</f>
        <v>Baldwin Bikes</v>
      </c>
      <c r="K3904" t="str">
        <f>VLOOKUP(C:C,products!$A$2:$B$1000,2,)</f>
        <v>Electra Queen of Hearts 3i - 2018</v>
      </c>
    </row>
    <row r="3905" spans="1:11" x14ac:dyDescent="0.25">
      <c r="A3905">
        <v>1341</v>
      </c>
      <c r="B3905">
        <v>2</v>
      </c>
      <c r="C3905">
        <v>56</v>
      </c>
      <c r="D3905">
        <v>2</v>
      </c>
      <c r="E3905">
        <v>5499.99</v>
      </c>
      <c r="F3905">
        <v>0.2</v>
      </c>
      <c r="G3905">
        <f>(order_items[[#This Row],[quantity]]*order_items[[#This Row],[list_price]]-order_items[[#This Row],[discount]])</f>
        <v>10999.779999999999</v>
      </c>
      <c r="H3905" t="str">
        <f>VLOOKUP(I3905, 'categories'!$A$2:$B$1000, 2, FALSE)</f>
        <v>Road Bikes</v>
      </c>
      <c r="I3905">
        <f>VLOOKUP(C3905, products!$A$2:$D$1000, 4, FALSE)</f>
        <v>7</v>
      </c>
      <c r="J3905" t="str">
        <f>VLOOKUP(D3905, stores!$A$2:$B$1000, 2, FALSE)</f>
        <v>Baldwin Bikes</v>
      </c>
      <c r="K3905" t="str">
        <f>VLOOKUP(C:C,products!$A$2:$B$1000,2,)</f>
        <v>Trek Domane SLR 6 Disc - 2017</v>
      </c>
    </row>
    <row r="3906" spans="1:11" x14ac:dyDescent="0.25">
      <c r="A3906">
        <v>1341</v>
      </c>
      <c r="B3906">
        <v>3</v>
      </c>
      <c r="C3906">
        <v>234</v>
      </c>
      <c r="D3906">
        <v>2</v>
      </c>
      <c r="E3906">
        <v>899.99</v>
      </c>
      <c r="F3906">
        <v>0.05</v>
      </c>
      <c r="G3906">
        <f>(order_items[[#This Row],[quantity]]*order_items[[#This Row],[list_price]]-order_items[[#This Row],[discount]])</f>
        <v>1799.93</v>
      </c>
      <c r="H3906" t="str">
        <f>VLOOKUP(I3906, 'categories'!$A$2:$B$1000, 2, FALSE)</f>
        <v>Cruisers Bicycles</v>
      </c>
      <c r="I3906">
        <f>VLOOKUP(C3906, products!$A$2:$D$1000, 4, FALSE)</f>
        <v>3</v>
      </c>
      <c r="J3906" t="str">
        <f>VLOOKUP(D3906, stores!$A$2:$B$1000, 2, FALSE)</f>
        <v>Baldwin Bikes</v>
      </c>
      <c r="K3906" t="str">
        <f>VLOOKUP(C:C,products!$A$2:$B$1000,2,)</f>
        <v>Electra Daydreamer 3i Ladies' - 2018</v>
      </c>
    </row>
    <row r="3907" spans="1:11" x14ac:dyDescent="0.25">
      <c r="A3907">
        <v>1341</v>
      </c>
      <c r="B3907">
        <v>4</v>
      </c>
      <c r="C3907">
        <v>66</v>
      </c>
      <c r="D3907">
        <v>2</v>
      </c>
      <c r="E3907">
        <v>250.99</v>
      </c>
      <c r="F3907">
        <v>0.05</v>
      </c>
      <c r="G3907">
        <f>(order_items[[#This Row],[quantity]]*order_items[[#This Row],[list_price]]-order_items[[#This Row],[discount]])</f>
        <v>501.93</v>
      </c>
      <c r="H3907" t="str">
        <f>VLOOKUP(I3907, 'categories'!$A$2:$B$1000, 2, FALSE)</f>
        <v>Cruisers Bicycles</v>
      </c>
      <c r="I3907">
        <f>VLOOKUP(C3907, products!$A$2:$D$1000, 4, FALSE)</f>
        <v>3</v>
      </c>
      <c r="J3907" t="str">
        <f>VLOOKUP(D3907, stores!$A$2:$B$1000, 2, FALSE)</f>
        <v>Baldwin Bikes</v>
      </c>
      <c r="K3907" t="str">
        <f>VLOOKUP(C:C,products!$A$2:$B$1000,2,)</f>
        <v>Sun Bicycles Revolutions 24 - 2017</v>
      </c>
    </row>
    <row r="3908" spans="1:11" x14ac:dyDescent="0.25">
      <c r="A3908">
        <v>1342</v>
      </c>
      <c r="B3908">
        <v>1</v>
      </c>
      <c r="C3908">
        <v>60</v>
      </c>
      <c r="D3908">
        <v>1</v>
      </c>
      <c r="E3908">
        <v>1559.99</v>
      </c>
      <c r="F3908">
        <v>0.05</v>
      </c>
      <c r="G3908">
        <f>(order_items[[#This Row],[quantity]]*order_items[[#This Row],[list_price]]-order_items[[#This Row],[discount]])</f>
        <v>1559.94</v>
      </c>
      <c r="H3908" t="str">
        <f>VLOOKUP(I3908, 'categories'!$A$2:$B$1000, 2, FALSE)</f>
        <v>Electric Bikes</v>
      </c>
      <c r="I3908">
        <f>VLOOKUP(C3908, products!$A$2:$D$1000, 4, FALSE)</f>
        <v>5</v>
      </c>
      <c r="J3908" t="str">
        <f>VLOOKUP(D3908, stores!$A$2:$B$1000, 2, FALSE)</f>
        <v>Santa Cruz Bikes</v>
      </c>
      <c r="K3908" t="str">
        <f>VLOOKUP(C:C,products!$A$2:$B$1000,2,)</f>
        <v>Sun Bicycles ElectroLite - 2017</v>
      </c>
    </row>
    <row r="3909" spans="1:11" x14ac:dyDescent="0.25">
      <c r="A3909">
        <v>1342</v>
      </c>
      <c r="B3909">
        <v>2</v>
      </c>
      <c r="C3909">
        <v>270</v>
      </c>
      <c r="D3909">
        <v>1</v>
      </c>
      <c r="E3909">
        <v>209.99</v>
      </c>
      <c r="F3909">
        <v>0.05</v>
      </c>
      <c r="G3909">
        <f>(order_items[[#This Row],[quantity]]*order_items[[#This Row],[list_price]]-order_items[[#This Row],[discount]])</f>
        <v>209.94</v>
      </c>
      <c r="H3909" t="str">
        <f>VLOOKUP(I3909, 'categories'!$A$2:$B$1000, 2, FALSE)</f>
        <v>Children Bicycles</v>
      </c>
      <c r="I3909">
        <f>VLOOKUP(C3909, products!$A$2:$D$1000, 4, FALSE)</f>
        <v>1</v>
      </c>
      <c r="J3909" t="str">
        <f>VLOOKUP(D3909, stores!$A$2:$B$1000, 2, FALSE)</f>
        <v>Santa Cruz Bikes</v>
      </c>
      <c r="K3909" t="str">
        <f>VLOOKUP(C:C,products!$A$2:$B$1000,2,)</f>
        <v>Trek Precaliber 16 Boy's - 2018</v>
      </c>
    </row>
    <row r="3910" spans="1:11" x14ac:dyDescent="0.25">
      <c r="A3910">
        <v>1343</v>
      </c>
      <c r="B3910">
        <v>1</v>
      </c>
      <c r="C3910">
        <v>244</v>
      </c>
      <c r="D3910">
        <v>1</v>
      </c>
      <c r="E3910">
        <v>559.99</v>
      </c>
      <c r="F3910">
        <v>0.05</v>
      </c>
      <c r="G3910">
        <f>(order_items[[#This Row],[quantity]]*order_items[[#This Row],[list_price]]-order_items[[#This Row],[discount]])</f>
        <v>559.94000000000005</v>
      </c>
      <c r="H3910" t="str">
        <f>VLOOKUP(I3910, 'categories'!$A$2:$B$1000, 2, FALSE)</f>
        <v>Cruisers Bicycles</v>
      </c>
      <c r="I3910">
        <f>VLOOKUP(C3910, products!$A$2:$D$1000, 4, FALSE)</f>
        <v>3</v>
      </c>
      <c r="J3910" t="str">
        <f>VLOOKUP(D3910, stores!$A$2:$B$1000, 2, FALSE)</f>
        <v>Santa Cruz Bikes</v>
      </c>
      <c r="K3910" t="str">
        <f>VLOOKUP(C:C,products!$A$2:$B$1000,2,)</f>
        <v>Electra Townie Original 21D Ladies' - 2018</v>
      </c>
    </row>
    <row r="3911" spans="1:11" x14ac:dyDescent="0.25">
      <c r="A3911">
        <v>1343</v>
      </c>
      <c r="B3911">
        <v>2</v>
      </c>
      <c r="C3911">
        <v>99</v>
      </c>
      <c r="D3911">
        <v>1</v>
      </c>
      <c r="E3911">
        <v>299.99</v>
      </c>
      <c r="F3911">
        <v>0.05</v>
      </c>
      <c r="G3911">
        <f>(order_items[[#This Row],[quantity]]*order_items[[#This Row],[list_price]]-order_items[[#This Row],[discount]])</f>
        <v>299.94</v>
      </c>
      <c r="H3911" t="str">
        <f>VLOOKUP(I3911, 'categories'!$A$2:$B$1000, 2, FALSE)</f>
        <v>Children Bicycles</v>
      </c>
      <c r="I3911">
        <f>VLOOKUP(C3911, products!$A$2:$D$1000, 4, FALSE)</f>
        <v>1</v>
      </c>
      <c r="J3911" t="str">
        <f>VLOOKUP(D3911, stores!$A$2:$B$1000, 2, FALSE)</f>
        <v>Santa Cruz Bikes</v>
      </c>
      <c r="K3911" t="str">
        <f>VLOOKUP(C:C,products!$A$2:$B$1000,2,)</f>
        <v>Electra Sugar Skulls 1 (20-inch) - Girl's - 2017</v>
      </c>
    </row>
    <row r="3912" spans="1:11" x14ac:dyDescent="0.25">
      <c r="A3912">
        <v>1343</v>
      </c>
      <c r="B3912">
        <v>3</v>
      </c>
      <c r="C3912">
        <v>184</v>
      </c>
      <c r="D3912">
        <v>2</v>
      </c>
      <c r="E3912">
        <v>3499.99</v>
      </c>
      <c r="F3912">
        <v>0.2</v>
      </c>
      <c r="G3912">
        <f>(order_items[[#This Row],[quantity]]*order_items[[#This Row],[list_price]]-order_items[[#This Row],[discount]])</f>
        <v>6999.78</v>
      </c>
      <c r="H3912" t="str">
        <f>VLOOKUP(I3912, 'categories'!$A$2:$B$1000, 2, FALSE)</f>
        <v>Road Bikes</v>
      </c>
      <c r="I3912">
        <f>VLOOKUP(C3912, products!$A$2:$D$1000, 4, FALSE)</f>
        <v>7</v>
      </c>
      <c r="J3912" t="str">
        <f>VLOOKUP(D3912, stores!$A$2:$B$1000, 2, FALSE)</f>
        <v>Baldwin Bikes</v>
      </c>
      <c r="K3912" t="str">
        <f>VLOOKUP(C:C,products!$A$2:$B$1000,2,)</f>
        <v>Trek Domane SL 6 Disc - 2018</v>
      </c>
    </row>
    <row r="3913" spans="1:11" x14ac:dyDescent="0.25">
      <c r="A3913">
        <v>1343</v>
      </c>
      <c r="B3913">
        <v>4</v>
      </c>
      <c r="C3913">
        <v>65</v>
      </c>
      <c r="D3913">
        <v>2</v>
      </c>
      <c r="E3913">
        <v>346.99</v>
      </c>
      <c r="F3913">
        <v>0.2</v>
      </c>
      <c r="G3913">
        <f>(order_items[[#This Row],[quantity]]*order_items[[#This Row],[list_price]]-order_items[[#This Row],[discount]])</f>
        <v>693.78</v>
      </c>
      <c r="H3913" t="str">
        <f>VLOOKUP(I3913, 'categories'!$A$2:$B$1000, 2, FALSE)</f>
        <v>Cruisers Bicycles</v>
      </c>
      <c r="I3913">
        <f>VLOOKUP(C3913, products!$A$2:$D$1000, 4, FALSE)</f>
        <v>3</v>
      </c>
      <c r="J3913" t="str">
        <f>VLOOKUP(D3913, stores!$A$2:$B$1000, 2, FALSE)</f>
        <v>Baldwin Bikes</v>
      </c>
      <c r="K3913" t="str">
        <f>VLOOKUP(C:C,products!$A$2:$B$1000,2,)</f>
        <v>Sun Bicycles Lil Bolt Type-R - 2017</v>
      </c>
    </row>
    <row r="3914" spans="1:11" x14ac:dyDescent="0.25">
      <c r="A3914">
        <v>1343</v>
      </c>
      <c r="B3914">
        <v>5</v>
      </c>
      <c r="C3914">
        <v>206</v>
      </c>
      <c r="D3914">
        <v>1</v>
      </c>
      <c r="E3914">
        <v>3299.99</v>
      </c>
      <c r="F3914">
        <v>0.1</v>
      </c>
      <c r="G3914">
        <f>(order_items[[#This Row],[quantity]]*order_items[[#This Row],[list_price]]-order_items[[#This Row],[discount]])</f>
        <v>3299.89</v>
      </c>
      <c r="H3914" t="str">
        <f>VLOOKUP(I3914, 'categories'!$A$2:$B$1000, 2, FALSE)</f>
        <v>Cyclocross Bicycles</v>
      </c>
      <c r="I3914">
        <f>VLOOKUP(C3914, products!$A$2:$D$1000, 4, FALSE)</f>
        <v>4</v>
      </c>
      <c r="J3914" t="str">
        <f>VLOOKUP(D3914, stores!$A$2:$B$1000, 2, FALSE)</f>
        <v>Santa Cruz Bikes</v>
      </c>
      <c r="K3914" t="str">
        <f>VLOOKUP(C:C,products!$A$2:$B$1000,2,)</f>
        <v>Trek Boone 5 Disc - 2018</v>
      </c>
    </row>
    <row r="3915" spans="1:11" x14ac:dyDescent="0.25">
      <c r="A3915">
        <v>1344</v>
      </c>
      <c r="B3915">
        <v>1</v>
      </c>
      <c r="C3915">
        <v>77</v>
      </c>
      <c r="D3915">
        <v>2</v>
      </c>
      <c r="E3915">
        <v>799.99</v>
      </c>
      <c r="F3915">
        <v>7.0000000000000007E-2</v>
      </c>
      <c r="G3915">
        <f>(order_items[[#This Row],[quantity]]*order_items[[#This Row],[list_price]]-order_items[[#This Row],[discount]])</f>
        <v>1599.91</v>
      </c>
      <c r="H3915" t="str">
        <f>VLOOKUP(I3915, 'categories'!$A$2:$B$1000, 2, FALSE)</f>
        <v>Cruisers Bicycles</v>
      </c>
      <c r="I3915">
        <f>VLOOKUP(C3915, products!$A$2:$D$1000, 4, FALSE)</f>
        <v>3</v>
      </c>
      <c r="J3915" t="str">
        <f>VLOOKUP(D3915, stores!$A$2:$B$1000, 2, FALSE)</f>
        <v>Baldwin Bikes</v>
      </c>
      <c r="K3915" t="str">
        <f>VLOOKUP(C:C,products!$A$2:$B$1000,2,)</f>
        <v>Electra Glam Punk 3i Ladies' - 2017</v>
      </c>
    </row>
    <row r="3916" spans="1:11" x14ac:dyDescent="0.25">
      <c r="A3916">
        <v>1344</v>
      </c>
      <c r="B3916">
        <v>2</v>
      </c>
      <c r="C3916">
        <v>103</v>
      </c>
      <c r="D3916">
        <v>2</v>
      </c>
      <c r="E3916">
        <v>551.99</v>
      </c>
      <c r="F3916">
        <v>0.2</v>
      </c>
      <c r="G3916">
        <f>(order_items[[#This Row],[quantity]]*order_items[[#This Row],[list_price]]-order_items[[#This Row],[discount]])</f>
        <v>1103.78</v>
      </c>
      <c r="H3916" t="str">
        <f>VLOOKUP(I3916, 'categories'!$A$2:$B$1000, 2, FALSE)</f>
        <v>Comfort Bicycles</v>
      </c>
      <c r="I3916">
        <f>VLOOKUP(C3916, products!$A$2:$D$1000, 4, FALSE)</f>
        <v>2</v>
      </c>
      <c r="J3916" t="str">
        <f>VLOOKUP(D3916, stores!$A$2:$B$1000, 2, FALSE)</f>
        <v>Baldwin Bikes</v>
      </c>
      <c r="K3916" t="str">
        <f>VLOOKUP(C:C,products!$A$2:$B$1000,2,)</f>
        <v>Sun Bicycles Streamway 3 - 2017</v>
      </c>
    </row>
    <row r="3917" spans="1:11" x14ac:dyDescent="0.25">
      <c r="A3917">
        <v>1344</v>
      </c>
      <c r="B3917">
        <v>3</v>
      </c>
      <c r="C3917">
        <v>3</v>
      </c>
      <c r="D3917">
        <v>1</v>
      </c>
      <c r="E3917">
        <v>999.99</v>
      </c>
      <c r="F3917">
        <v>7.0000000000000007E-2</v>
      </c>
      <c r="G3917">
        <f>(order_items[[#This Row],[quantity]]*order_items[[#This Row],[list_price]]-order_items[[#This Row],[discount]])</f>
        <v>999.92</v>
      </c>
      <c r="H3917" t="str">
        <f>VLOOKUP(I3917, 'categories'!$A$2:$B$1000, 2, FALSE)</f>
        <v>Mountain Bikes</v>
      </c>
      <c r="I3917">
        <f>VLOOKUP(C3917, products!$A$2:$D$1000, 4, FALSE)</f>
        <v>6</v>
      </c>
      <c r="J3917" t="str">
        <f>VLOOKUP(D3917, stores!$A$2:$B$1000, 2, FALSE)</f>
        <v>Santa Cruz Bikes</v>
      </c>
      <c r="K3917" t="str">
        <f>VLOOKUP(C:C,products!$A$2:$B$1000,2,)</f>
        <v>Surly Wednesday Frameset - 2016</v>
      </c>
    </row>
    <row r="3918" spans="1:11" x14ac:dyDescent="0.25">
      <c r="A3918">
        <v>1344</v>
      </c>
      <c r="B3918">
        <v>4</v>
      </c>
      <c r="C3918">
        <v>61</v>
      </c>
      <c r="D3918">
        <v>1</v>
      </c>
      <c r="E3918">
        <v>4999.99</v>
      </c>
      <c r="F3918">
        <v>7.0000000000000007E-2</v>
      </c>
      <c r="G3918">
        <f>(order_items[[#This Row],[quantity]]*order_items[[#This Row],[list_price]]-order_items[[#This Row],[discount]])</f>
        <v>4999.92</v>
      </c>
      <c r="H3918" t="str">
        <f>VLOOKUP(I3918, 'categories'!$A$2:$B$1000, 2, FALSE)</f>
        <v>Electric Bikes</v>
      </c>
      <c r="I3918">
        <f>VLOOKUP(C3918, products!$A$2:$D$1000, 4, FALSE)</f>
        <v>5</v>
      </c>
      <c r="J3918" t="str">
        <f>VLOOKUP(D3918, stores!$A$2:$B$1000, 2, FALSE)</f>
        <v>Santa Cruz Bikes</v>
      </c>
      <c r="K3918" t="str">
        <f>VLOOKUP(C:C,products!$A$2:$B$1000,2,)</f>
        <v>Trek Powerfly 8 FS Plus - 2017</v>
      </c>
    </row>
    <row r="3919" spans="1:11" x14ac:dyDescent="0.25">
      <c r="A3919">
        <v>1345</v>
      </c>
      <c r="B3919">
        <v>1</v>
      </c>
      <c r="C3919">
        <v>40</v>
      </c>
      <c r="D3919">
        <v>2</v>
      </c>
      <c r="E3919">
        <v>4999.99</v>
      </c>
      <c r="F3919">
        <v>0.2</v>
      </c>
      <c r="G3919">
        <f>(order_items[[#This Row],[quantity]]*order_items[[#This Row],[list_price]]-order_items[[#This Row],[discount]])</f>
        <v>9999.7799999999988</v>
      </c>
      <c r="H3919" t="str">
        <f>VLOOKUP(I3919, 'categories'!$A$2:$B$1000, 2, FALSE)</f>
        <v>Mountain Bikes</v>
      </c>
      <c r="I3919">
        <f>VLOOKUP(C3919, products!$A$2:$D$1000, 4, FALSE)</f>
        <v>6</v>
      </c>
      <c r="J3919" t="str">
        <f>VLOOKUP(D3919, stores!$A$2:$B$1000, 2, FALSE)</f>
        <v>Baldwin Bikes</v>
      </c>
      <c r="K3919" t="str">
        <f>VLOOKUP(C:C,products!$A$2:$B$1000,2,)</f>
        <v>Trek Fuel EX 9.8 29 - 2017</v>
      </c>
    </row>
    <row r="3920" spans="1:11" x14ac:dyDescent="0.25">
      <c r="A3920">
        <v>1345</v>
      </c>
      <c r="B3920">
        <v>2</v>
      </c>
      <c r="C3920">
        <v>172</v>
      </c>
      <c r="D3920">
        <v>2</v>
      </c>
      <c r="E3920">
        <v>3199.99</v>
      </c>
      <c r="F3920">
        <v>0.05</v>
      </c>
      <c r="G3920">
        <f>(order_items[[#This Row],[quantity]]*order_items[[#This Row],[list_price]]-order_items[[#This Row],[discount]])</f>
        <v>6399.9299999999994</v>
      </c>
      <c r="H3920" t="str">
        <f>VLOOKUP(I3920, 'categories'!$A$2:$B$1000, 2, FALSE)</f>
        <v>Road Bikes</v>
      </c>
      <c r="I3920">
        <f>VLOOKUP(C3920, products!$A$2:$D$1000, 4, FALSE)</f>
        <v>7</v>
      </c>
      <c r="J3920" t="str">
        <f>VLOOKUP(D3920, stores!$A$2:$B$1000, 2, FALSE)</f>
        <v>Baldwin Bikes</v>
      </c>
      <c r="K3920" t="str">
        <f>VLOOKUP(C:C,products!$A$2:$B$1000,2,)</f>
        <v>Trek Domane ALR Disc Frameset - 2018</v>
      </c>
    </row>
    <row r="3921" spans="1:11" x14ac:dyDescent="0.25">
      <c r="A3921">
        <v>1345</v>
      </c>
      <c r="B3921">
        <v>3</v>
      </c>
      <c r="C3921">
        <v>164</v>
      </c>
      <c r="D3921">
        <v>2</v>
      </c>
      <c r="E3921">
        <v>1549</v>
      </c>
      <c r="F3921">
        <v>0.2</v>
      </c>
      <c r="G3921">
        <f>(order_items[[#This Row],[quantity]]*order_items[[#This Row],[list_price]]-order_items[[#This Row],[discount]])</f>
        <v>3097.8</v>
      </c>
      <c r="H3921" t="str">
        <f>VLOOKUP(I3921, 'categories'!$A$2:$B$1000, 2, FALSE)</f>
        <v>Road Bikes</v>
      </c>
      <c r="I3921">
        <f>VLOOKUP(C3921, products!$A$2:$D$1000, 4, FALSE)</f>
        <v>7</v>
      </c>
      <c r="J3921" t="str">
        <f>VLOOKUP(D3921, stores!$A$2:$B$1000, 2, FALSE)</f>
        <v>Baldwin Bikes</v>
      </c>
      <c r="K3921" t="str">
        <f>VLOOKUP(C:C,products!$A$2:$B$1000,2,)</f>
        <v>Surly Straggler 650b - 2018</v>
      </c>
    </row>
    <row r="3922" spans="1:11" x14ac:dyDescent="0.25">
      <c r="A3922">
        <v>1345</v>
      </c>
      <c r="B3922">
        <v>4</v>
      </c>
      <c r="C3922">
        <v>2</v>
      </c>
      <c r="D3922">
        <v>2</v>
      </c>
      <c r="E3922">
        <v>749.99</v>
      </c>
      <c r="F3922">
        <v>0.2</v>
      </c>
      <c r="G3922">
        <f>(order_items[[#This Row],[quantity]]*order_items[[#This Row],[list_price]]-order_items[[#This Row],[discount]])</f>
        <v>1499.78</v>
      </c>
      <c r="H3922" t="str">
        <f>VLOOKUP(I3922, 'categories'!$A$2:$B$1000, 2, FALSE)</f>
        <v>Mountain Bikes</v>
      </c>
      <c r="I3922">
        <f>VLOOKUP(C3922, products!$A$2:$D$1000, 4, FALSE)</f>
        <v>6</v>
      </c>
      <c r="J3922" t="str">
        <f>VLOOKUP(D3922, stores!$A$2:$B$1000, 2, FALSE)</f>
        <v>Baldwin Bikes</v>
      </c>
      <c r="K3922" t="str">
        <f>VLOOKUP(C:C,products!$A$2:$B$1000,2,)</f>
        <v>Ritchey Timberwolf Frameset - 2016</v>
      </c>
    </row>
    <row r="3923" spans="1:11" x14ac:dyDescent="0.25">
      <c r="A3923">
        <v>1346</v>
      </c>
      <c r="B3923">
        <v>1</v>
      </c>
      <c r="C3923">
        <v>134</v>
      </c>
      <c r="D3923">
        <v>2</v>
      </c>
      <c r="E3923">
        <v>1499.99</v>
      </c>
      <c r="F3923">
        <v>0.05</v>
      </c>
      <c r="G3923">
        <f>(order_items[[#This Row],[quantity]]*order_items[[#This Row],[list_price]]-order_items[[#This Row],[discount]])</f>
        <v>2999.93</v>
      </c>
      <c r="H3923" t="str">
        <f>VLOOKUP(I3923, 'categories'!$A$2:$B$1000, 2, FALSE)</f>
        <v>Mountain Bikes</v>
      </c>
      <c r="I3923">
        <f>VLOOKUP(C3923, products!$A$2:$D$1000, 4, FALSE)</f>
        <v>6</v>
      </c>
      <c r="J3923" t="str">
        <f>VLOOKUP(D3923, stores!$A$2:$B$1000, 2, FALSE)</f>
        <v>Baldwin Bikes</v>
      </c>
      <c r="K3923" t="str">
        <f>VLOOKUP(C:C,products!$A$2:$B$1000,2,)</f>
        <v>Trek Remedy 27.5 C Frameset - 2018</v>
      </c>
    </row>
    <row r="3924" spans="1:11" x14ac:dyDescent="0.25">
      <c r="A3924">
        <v>1346</v>
      </c>
      <c r="B3924">
        <v>2</v>
      </c>
      <c r="C3924">
        <v>150</v>
      </c>
      <c r="D3924">
        <v>1</v>
      </c>
      <c r="E3924">
        <v>4499.99</v>
      </c>
      <c r="F3924">
        <v>0.05</v>
      </c>
      <c r="G3924">
        <f>(order_items[[#This Row],[quantity]]*order_items[[#This Row],[list_price]]-order_items[[#This Row],[discount]])</f>
        <v>4499.9399999999996</v>
      </c>
      <c r="H3924" t="str">
        <f>VLOOKUP(I3924, 'categories'!$A$2:$B$1000, 2, FALSE)</f>
        <v>Road Bikes</v>
      </c>
      <c r="I3924">
        <f>VLOOKUP(C3924, products!$A$2:$D$1000, 4, FALSE)</f>
        <v>7</v>
      </c>
      <c r="J3924" t="str">
        <f>VLOOKUP(D3924, stores!$A$2:$B$1000, 2, FALSE)</f>
        <v>Santa Cruz Bikes</v>
      </c>
      <c r="K3924" t="str">
        <f>VLOOKUP(C:C,products!$A$2:$B$1000,2,)</f>
        <v>Trek Emonda SL 7 - 2018</v>
      </c>
    </row>
    <row r="3925" spans="1:11" x14ac:dyDescent="0.25">
      <c r="A3925">
        <v>1346</v>
      </c>
      <c r="B3925">
        <v>3</v>
      </c>
      <c r="C3925">
        <v>18</v>
      </c>
      <c r="D3925">
        <v>2</v>
      </c>
      <c r="E3925">
        <v>449</v>
      </c>
      <c r="F3925">
        <v>0.05</v>
      </c>
      <c r="G3925">
        <f>(order_items[[#This Row],[quantity]]*order_items[[#This Row],[list_price]]-order_items[[#This Row],[discount]])</f>
        <v>897.95</v>
      </c>
      <c r="H3925" t="str">
        <f>VLOOKUP(I3925, 'categories'!$A$2:$B$1000, 2, FALSE)</f>
        <v>Cruisers Bicycles</v>
      </c>
      <c r="I3925">
        <f>VLOOKUP(C3925, products!$A$2:$D$1000, 4, FALSE)</f>
        <v>3</v>
      </c>
      <c r="J3925" t="str">
        <f>VLOOKUP(D3925, stores!$A$2:$B$1000, 2, FALSE)</f>
        <v>Baldwin Bikes</v>
      </c>
      <c r="K3925" t="str">
        <f>VLOOKUP(C:C,products!$A$2:$B$1000,2,)</f>
        <v>Pure Cycles Western 3-Speed - Women's - 2015/2016</v>
      </c>
    </row>
    <row r="3926" spans="1:11" x14ac:dyDescent="0.25">
      <c r="A3926">
        <v>1346</v>
      </c>
      <c r="B3926">
        <v>4</v>
      </c>
      <c r="C3926">
        <v>249</v>
      </c>
      <c r="D3926">
        <v>1</v>
      </c>
      <c r="E3926">
        <v>749.99</v>
      </c>
      <c r="F3926">
        <v>0.1</v>
      </c>
      <c r="G3926">
        <f>(order_items[[#This Row],[quantity]]*order_items[[#This Row],[list_price]]-order_items[[#This Row],[discount]])</f>
        <v>749.89</v>
      </c>
      <c r="H3926" t="str">
        <f>VLOOKUP(I3926, 'categories'!$A$2:$B$1000, 2, FALSE)</f>
        <v>Cruisers Bicycles</v>
      </c>
      <c r="I3926">
        <f>VLOOKUP(C3926, products!$A$2:$D$1000, 4, FALSE)</f>
        <v>3</v>
      </c>
      <c r="J3926" t="str">
        <f>VLOOKUP(D3926, stores!$A$2:$B$1000, 2, FALSE)</f>
        <v>Santa Cruz Bikes</v>
      </c>
      <c r="K3926" t="str">
        <f>VLOOKUP(C:C,products!$A$2:$B$1000,2,)</f>
        <v>Electra White Water 3i - 2018</v>
      </c>
    </row>
    <row r="3927" spans="1:11" x14ac:dyDescent="0.25">
      <c r="A3927">
        <v>1346</v>
      </c>
      <c r="B3927">
        <v>5</v>
      </c>
      <c r="C3927">
        <v>263</v>
      </c>
      <c r="D3927">
        <v>2</v>
      </c>
      <c r="E3927">
        <v>89.99</v>
      </c>
      <c r="F3927">
        <v>0.2</v>
      </c>
      <c r="G3927">
        <f>(order_items[[#This Row],[quantity]]*order_items[[#This Row],[list_price]]-order_items[[#This Row],[discount]])</f>
        <v>179.78</v>
      </c>
      <c r="H3927" t="str">
        <f>VLOOKUP(I3927, 'categories'!$A$2:$B$1000, 2, FALSE)</f>
        <v>Children Bicycles</v>
      </c>
      <c r="I3927">
        <f>VLOOKUP(C3927, products!$A$2:$D$1000, 4, FALSE)</f>
        <v>1</v>
      </c>
      <c r="J3927" t="str">
        <f>VLOOKUP(D3927, stores!$A$2:$B$1000, 2, FALSE)</f>
        <v>Baldwin Bikes</v>
      </c>
      <c r="K3927" t="str">
        <f>VLOOKUP(C:C,products!$A$2:$B$1000,2,)</f>
        <v>Strider Classic 12 Balance Bike - 2018</v>
      </c>
    </row>
    <row r="3928" spans="1:11" x14ac:dyDescent="0.25">
      <c r="A3928">
        <v>1347</v>
      </c>
      <c r="B3928">
        <v>1</v>
      </c>
      <c r="C3928">
        <v>43</v>
      </c>
      <c r="D3928">
        <v>2</v>
      </c>
      <c r="E3928">
        <v>5299.99</v>
      </c>
      <c r="F3928">
        <v>7.0000000000000007E-2</v>
      </c>
      <c r="G3928">
        <f>(order_items[[#This Row],[quantity]]*order_items[[#This Row],[list_price]]-order_items[[#This Row],[discount]])</f>
        <v>10599.91</v>
      </c>
      <c r="H3928" t="str">
        <f>VLOOKUP(I3928, 'categories'!$A$2:$B$1000, 2, FALSE)</f>
        <v>Mountain Bikes</v>
      </c>
      <c r="I3928">
        <f>VLOOKUP(C3928, products!$A$2:$D$1000, 4, FALSE)</f>
        <v>6</v>
      </c>
      <c r="J3928" t="str">
        <f>VLOOKUP(D3928, stores!$A$2:$B$1000, 2, FALSE)</f>
        <v>Baldwin Bikes</v>
      </c>
      <c r="K3928" t="str">
        <f>VLOOKUP(C:C,products!$A$2:$B$1000,2,)</f>
        <v>Trek Fuel EX 9.8 27.5 Plus - 2017</v>
      </c>
    </row>
    <row r="3929" spans="1:11" x14ac:dyDescent="0.25">
      <c r="A3929">
        <v>1347</v>
      </c>
      <c r="B3929">
        <v>2</v>
      </c>
      <c r="C3929">
        <v>53</v>
      </c>
      <c r="D3929">
        <v>1</v>
      </c>
      <c r="E3929">
        <v>749.99</v>
      </c>
      <c r="F3929">
        <v>0.05</v>
      </c>
      <c r="G3929">
        <f>(order_items[[#This Row],[quantity]]*order_items[[#This Row],[list_price]]-order_items[[#This Row],[discount]])</f>
        <v>749.94</v>
      </c>
      <c r="H3929" t="str">
        <f>VLOOKUP(I3929, 'categories'!$A$2:$B$1000, 2, FALSE)</f>
        <v>Road Bikes</v>
      </c>
      <c r="I3929">
        <f>VLOOKUP(C3929, products!$A$2:$D$1000, 4, FALSE)</f>
        <v>7</v>
      </c>
      <c r="J3929" t="str">
        <f>VLOOKUP(D3929, stores!$A$2:$B$1000, 2, FALSE)</f>
        <v>Santa Cruz Bikes</v>
      </c>
      <c r="K3929" t="str">
        <f>VLOOKUP(C:C,products!$A$2:$B$1000,2,)</f>
        <v>Surly Ogre Frameset - 2017</v>
      </c>
    </row>
    <row r="3930" spans="1:11" x14ac:dyDescent="0.25">
      <c r="A3930">
        <v>1348</v>
      </c>
      <c r="B3930">
        <v>1</v>
      </c>
      <c r="C3930">
        <v>203</v>
      </c>
      <c r="D3930">
        <v>1</v>
      </c>
      <c r="E3930">
        <v>4999.99</v>
      </c>
      <c r="F3930">
        <v>0.05</v>
      </c>
      <c r="G3930">
        <f>(order_items[[#This Row],[quantity]]*order_items[[#This Row],[list_price]]-order_items[[#This Row],[discount]])</f>
        <v>4999.9399999999996</v>
      </c>
      <c r="H3930" t="str">
        <f>VLOOKUP(I3930, 'categories'!$A$2:$B$1000, 2, FALSE)</f>
        <v>Electric Bikes</v>
      </c>
      <c r="I3930">
        <f>VLOOKUP(C3930, products!$A$2:$D$1000, 4, FALSE)</f>
        <v>5</v>
      </c>
      <c r="J3930" t="str">
        <f>VLOOKUP(D3930, stores!$A$2:$B$1000, 2, FALSE)</f>
        <v>Santa Cruz Bikes</v>
      </c>
      <c r="K3930" t="str">
        <f>VLOOKUP(C:C,products!$A$2:$B$1000,2,)</f>
        <v>Trek Powerfly 7 FS - 2018</v>
      </c>
    </row>
    <row r="3931" spans="1:11" x14ac:dyDescent="0.25">
      <c r="A3931">
        <v>1348</v>
      </c>
      <c r="B3931">
        <v>2</v>
      </c>
      <c r="C3931">
        <v>148</v>
      </c>
      <c r="D3931">
        <v>1</v>
      </c>
      <c r="E3931">
        <v>5499.99</v>
      </c>
      <c r="F3931">
        <v>0.05</v>
      </c>
      <c r="G3931">
        <f>(order_items[[#This Row],[quantity]]*order_items[[#This Row],[list_price]]-order_items[[#This Row],[discount]])</f>
        <v>5499.94</v>
      </c>
      <c r="H3931" t="str">
        <f>VLOOKUP(I3931, 'categories'!$A$2:$B$1000, 2, FALSE)</f>
        <v>Road Bikes</v>
      </c>
      <c r="I3931">
        <f>VLOOKUP(C3931, products!$A$2:$D$1000, 4, FALSE)</f>
        <v>7</v>
      </c>
      <c r="J3931" t="str">
        <f>VLOOKUP(D3931, stores!$A$2:$B$1000, 2, FALSE)</f>
        <v>Santa Cruz Bikes</v>
      </c>
      <c r="K3931" t="str">
        <f>VLOOKUP(C:C,products!$A$2:$B$1000,2,)</f>
        <v>Trek Domane SL 8 Disc - 2018</v>
      </c>
    </row>
    <row r="3932" spans="1:11" x14ac:dyDescent="0.25">
      <c r="A3932">
        <v>1348</v>
      </c>
      <c r="B3932">
        <v>3</v>
      </c>
      <c r="C3932">
        <v>58</v>
      </c>
      <c r="D3932">
        <v>2</v>
      </c>
      <c r="E3932">
        <v>4999.99</v>
      </c>
      <c r="F3932">
        <v>0.1</v>
      </c>
      <c r="G3932">
        <f>(order_items[[#This Row],[quantity]]*order_items[[#This Row],[list_price]]-order_items[[#This Row],[discount]])</f>
        <v>9999.8799999999992</v>
      </c>
      <c r="H3932" t="str">
        <f>VLOOKUP(I3932, 'categories'!$A$2:$B$1000, 2, FALSE)</f>
        <v>Road Bikes</v>
      </c>
      <c r="I3932">
        <f>VLOOKUP(C3932, products!$A$2:$D$1000, 4, FALSE)</f>
        <v>7</v>
      </c>
      <c r="J3932" t="str">
        <f>VLOOKUP(D3932, stores!$A$2:$B$1000, 2, FALSE)</f>
        <v>Baldwin Bikes</v>
      </c>
      <c r="K3932" t="str">
        <f>VLOOKUP(C:C,products!$A$2:$B$1000,2,)</f>
        <v>Trek Madone 9.2 - 2017</v>
      </c>
    </row>
    <row r="3933" spans="1:11" x14ac:dyDescent="0.25">
      <c r="A3933">
        <v>1348</v>
      </c>
      <c r="B3933">
        <v>4</v>
      </c>
      <c r="C3933">
        <v>147</v>
      </c>
      <c r="D3933">
        <v>1</v>
      </c>
      <c r="E3933">
        <v>1799.99</v>
      </c>
      <c r="F3933">
        <v>7.0000000000000007E-2</v>
      </c>
      <c r="G3933">
        <f>(order_items[[#This Row],[quantity]]*order_items[[#This Row],[list_price]]-order_items[[#This Row],[discount]])</f>
        <v>1799.92</v>
      </c>
      <c r="H3933" t="str">
        <f>VLOOKUP(I3933, 'categories'!$A$2:$B$1000, 2, FALSE)</f>
        <v>Road Bikes</v>
      </c>
      <c r="I3933">
        <f>VLOOKUP(C3933, products!$A$2:$D$1000, 4, FALSE)</f>
        <v>7</v>
      </c>
      <c r="J3933" t="str">
        <f>VLOOKUP(D3933, stores!$A$2:$B$1000, 2, FALSE)</f>
        <v>Santa Cruz Bikes</v>
      </c>
      <c r="K3933" t="str">
        <f>VLOOKUP(C:C,products!$A$2:$B$1000,2,)</f>
        <v>Trek Domane ALR 5 Gravel - 2018</v>
      </c>
    </row>
    <row r="3934" spans="1:11" x14ac:dyDescent="0.25">
      <c r="A3934">
        <v>1349</v>
      </c>
      <c r="B3934">
        <v>1</v>
      </c>
      <c r="C3934">
        <v>138</v>
      </c>
      <c r="D3934">
        <v>2</v>
      </c>
      <c r="E3934">
        <v>2249.9899999999998</v>
      </c>
      <c r="F3934">
        <v>0.05</v>
      </c>
      <c r="G3934">
        <f>(order_items[[#This Row],[quantity]]*order_items[[#This Row],[list_price]]-order_items[[#This Row],[discount]])</f>
        <v>4499.9299999999994</v>
      </c>
      <c r="H3934" t="str">
        <f>VLOOKUP(I3934, 'categories'!$A$2:$B$1000, 2, FALSE)</f>
        <v>Mountain Bikes</v>
      </c>
      <c r="I3934">
        <f>VLOOKUP(C3934, products!$A$2:$D$1000, 4, FALSE)</f>
        <v>6</v>
      </c>
      <c r="J3934" t="str">
        <f>VLOOKUP(D3934, stores!$A$2:$B$1000, 2, FALSE)</f>
        <v>Baldwin Bikes</v>
      </c>
      <c r="K3934" t="str">
        <f>VLOOKUP(C:C,products!$A$2:$B$1000,2,)</f>
        <v>Trek Fuel EX 5 Plus - 2018</v>
      </c>
    </row>
    <row r="3935" spans="1:11" x14ac:dyDescent="0.25">
      <c r="A3935">
        <v>1349</v>
      </c>
      <c r="B3935">
        <v>2</v>
      </c>
      <c r="C3935">
        <v>205</v>
      </c>
      <c r="D3935">
        <v>2</v>
      </c>
      <c r="E3935">
        <v>4999.99</v>
      </c>
      <c r="F3935">
        <v>7.0000000000000007E-2</v>
      </c>
      <c r="G3935">
        <f>(order_items[[#This Row],[quantity]]*order_items[[#This Row],[list_price]]-order_items[[#This Row],[discount]])</f>
        <v>9999.91</v>
      </c>
      <c r="H3935" t="str">
        <f>VLOOKUP(I3935, 'categories'!$A$2:$B$1000, 2, FALSE)</f>
        <v>Electric Bikes</v>
      </c>
      <c r="I3935">
        <f>VLOOKUP(C3935, products!$A$2:$D$1000, 4, FALSE)</f>
        <v>5</v>
      </c>
      <c r="J3935" t="str">
        <f>VLOOKUP(D3935, stores!$A$2:$B$1000, 2, FALSE)</f>
        <v>Baldwin Bikes</v>
      </c>
      <c r="K3935" t="str">
        <f>VLOOKUP(C:C,products!$A$2:$B$1000,2,)</f>
        <v>Trek Super Commuter+ 8S - 2018</v>
      </c>
    </row>
    <row r="3936" spans="1:11" x14ac:dyDescent="0.25">
      <c r="A3936">
        <v>1349</v>
      </c>
      <c r="B3936">
        <v>3</v>
      </c>
      <c r="C3936">
        <v>168</v>
      </c>
      <c r="D3936">
        <v>2</v>
      </c>
      <c r="E3936">
        <v>1549</v>
      </c>
      <c r="F3936">
        <v>0.2</v>
      </c>
      <c r="G3936">
        <f>(order_items[[#This Row],[quantity]]*order_items[[#This Row],[list_price]]-order_items[[#This Row],[discount]])</f>
        <v>3097.8</v>
      </c>
      <c r="H3936" t="str">
        <f>VLOOKUP(I3936, 'categories'!$A$2:$B$1000, 2, FALSE)</f>
        <v>Road Bikes</v>
      </c>
      <c r="I3936">
        <f>VLOOKUP(C3936, products!$A$2:$D$1000, 4, FALSE)</f>
        <v>7</v>
      </c>
      <c r="J3936" t="str">
        <f>VLOOKUP(D3936, stores!$A$2:$B$1000, 2, FALSE)</f>
        <v>Baldwin Bikes</v>
      </c>
      <c r="K3936" t="str">
        <f>VLOOKUP(C:C,products!$A$2:$B$1000,2,)</f>
        <v>Surly Straggler - 2018</v>
      </c>
    </row>
    <row r="3937" spans="1:11" x14ac:dyDescent="0.25">
      <c r="A3937">
        <v>1349</v>
      </c>
      <c r="B3937">
        <v>4</v>
      </c>
      <c r="C3937">
        <v>184</v>
      </c>
      <c r="D3937">
        <v>1</v>
      </c>
      <c r="E3937">
        <v>3499.99</v>
      </c>
      <c r="F3937">
        <v>0.2</v>
      </c>
      <c r="G3937">
        <f>(order_items[[#This Row],[quantity]]*order_items[[#This Row],[list_price]]-order_items[[#This Row],[discount]])</f>
        <v>3499.79</v>
      </c>
      <c r="H3937" t="str">
        <f>VLOOKUP(I3937, 'categories'!$A$2:$B$1000, 2, FALSE)</f>
        <v>Road Bikes</v>
      </c>
      <c r="I3937">
        <f>VLOOKUP(C3937, products!$A$2:$D$1000, 4, FALSE)</f>
        <v>7</v>
      </c>
      <c r="J3937" t="str">
        <f>VLOOKUP(D3937, stores!$A$2:$B$1000, 2, FALSE)</f>
        <v>Santa Cruz Bikes</v>
      </c>
      <c r="K3937" t="str">
        <f>VLOOKUP(C:C,products!$A$2:$B$1000,2,)</f>
        <v>Trek Domane SL 6 Disc - 2018</v>
      </c>
    </row>
    <row r="3938" spans="1:11" x14ac:dyDescent="0.25">
      <c r="A3938">
        <v>1350</v>
      </c>
      <c r="B3938">
        <v>1</v>
      </c>
      <c r="C3938">
        <v>305</v>
      </c>
      <c r="D3938">
        <v>1</v>
      </c>
      <c r="E3938">
        <v>749.99</v>
      </c>
      <c r="F3938">
        <v>0.1</v>
      </c>
      <c r="G3938">
        <f>(order_items[[#This Row],[quantity]]*order_items[[#This Row],[list_price]]-order_items[[#This Row],[discount]])</f>
        <v>749.89</v>
      </c>
      <c r="H3938" t="str">
        <f>VLOOKUP(I3938, 'categories'!$A$2:$B$1000, 2, FALSE)</f>
        <v>Comfort Bicycles</v>
      </c>
      <c r="I3938">
        <f>VLOOKUP(C3938, products!$A$2:$D$1000, 4, FALSE)</f>
        <v>2</v>
      </c>
      <c r="J3938" t="str">
        <f>VLOOKUP(D3938, stores!$A$2:$B$1000, 2, FALSE)</f>
        <v>Santa Cruz Bikes</v>
      </c>
      <c r="K3938" t="str">
        <f>VLOOKUP(C:C,products!$A$2:$B$1000,2,)</f>
        <v>Electra Townie Balloon 3i EQ - 2017/2018</v>
      </c>
    </row>
    <row r="3939" spans="1:11" x14ac:dyDescent="0.25">
      <c r="A3939">
        <v>1350</v>
      </c>
      <c r="B3939">
        <v>2</v>
      </c>
      <c r="C3939">
        <v>250</v>
      </c>
      <c r="D3939">
        <v>1</v>
      </c>
      <c r="E3939">
        <v>2599.9899999999998</v>
      </c>
      <c r="F3939">
        <v>7.0000000000000007E-2</v>
      </c>
      <c r="G3939">
        <f>(order_items[[#This Row],[quantity]]*order_items[[#This Row],[list_price]]-order_items[[#This Row],[discount]])</f>
        <v>2599.9199999999996</v>
      </c>
      <c r="H3939" t="str">
        <f>VLOOKUP(I3939, 'categories'!$A$2:$B$1000, 2, FALSE)</f>
        <v>Cruisers Bicycles</v>
      </c>
      <c r="I3939">
        <f>VLOOKUP(C3939, products!$A$2:$D$1000, 4, FALSE)</f>
        <v>3</v>
      </c>
      <c r="J3939" t="str">
        <f>VLOOKUP(D3939, stores!$A$2:$B$1000, 2, FALSE)</f>
        <v>Santa Cruz Bikes</v>
      </c>
      <c r="K3939" t="str">
        <f>VLOOKUP(C:C,products!$A$2:$B$1000,2,)</f>
        <v>Electra Townie Go! 8i - 2017/2018</v>
      </c>
    </row>
    <row r="3940" spans="1:11" x14ac:dyDescent="0.25">
      <c r="A3940">
        <v>1350</v>
      </c>
      <c r="B3940">
        <v>3</v>
      </c>
      <c r="C3940">
        <v>253</v>
      </c>
      <c r="D3940">
        <v>1</v>
      </c>
      <c r="E3940">
        <v>2599.9899999999998</v>
      </c>
      <c r="F3940">
        <v>7.0000000000000007E-2</v>
      </c>
      <c r="G3940">
        <f>(order_items[[#This Row],[quantity]]*order_items[[#This Row],[list_price]]-order_items[[#This Row],[discount]])</f>
        <v>2599.9199999999996</v>
      </c>
      <c r="H3940" t="str">
        <f>VLOOKUP(I3940, 'categories'!$A$2:$B$1000, 2, FALSE)</f>
        <v>Cruisers Bicycles</v>
      </c>
      <c r="I3940">
        <f>VLOOKUP(C3940, products!$A$2:$D$1000, 4, FALSE)</f>
        <v>3</v>
      </c>
      <c r="J3940" t="str">
        <f>VLOOKUP(D3940, stores!$A$2:$B$1000, 2, FALSE)</f>
        <v>Santa Cruz Bikes</v>
      </c>
      <c r="K3940" t="str">
        <f>VLOOKUP(C:C,products!$A$2:$B$1000,2,)</f>
        <v>Electra Townie Go! 8i Ladies' - 2018</v>
      </c>
    </row>
    <row r="3941" spans="1:11" x14ac:dyDescent="0.25">
      <c r="A3941">
        <v>1350</v>
      </c>
      <c r="B3941">
        <v>4</v>
      </c>
      <c r="C3941">
        <v>159</v>
      </c>
      <c r="D3941">
        <v>1</v>
      </c>
      <c r="E3941">
        <v>2299.9899999999998</v>
      </c>
      <c r="F3941">
        <v>0.05</v>
      </c>
      <c r="G3941">
        <f>(order_items[[#This Row],[quantity]]*order_items[[#This Row],[list_price]]-order_items[[#This Row],[discount]])</f>
        <v>2299.9399999999996</v>
      </c>
      <c r="H3941" t="str">
        <f>VLOOKUP(I3941, 'categories'!$A$2:$B$1000, 2, FALSE)</f>
        <v>Road Bikes</v>
      </c>
      <c r="I3941">
        <f>VLOOKUP(C3941, products!$A$2:$D$1000, 4, FALSE)</f>
        <v>7</v>
      </c>
      <c r="J3941" t="str">
        <f>VLOOKUP(D3941, stores!$A$2:$B$1000, 2, FALSE)</f>
        <v>Santa Cruz Bikes</v>
      </c>
      <c r="K3941" t="str">
        <f>VLOOKUP(C:C,products!$A$2:$B$1000,2,)</f>
        <v>Trek Emonda ALR 6 - 2018</v>
      </c>
    </row>
    <row r="3942" spans="1:11" x14ac:dyDescent="0.25">
      <c r="A3942">
        <v>1350</v>
      </c>
      <c r="B3942">
        <v>5</v>
      </c>
      <c r="C3942">
        <v>13</v>
      </c>
      <c r="D3942">
        <v>2</v>
      </c>
      <c r="E3942">
        <v>269.99</v>
      </c>
      <c r="F3942">
        <v>0.2</v>
      </c>
      <c r="G3942">
        <f>(order_items[[#This Row],[quantity]]*order_items[[#This Row],[list_price]]-order_items[[#This Row],[discount]])</f>
        <v>539.78</v>
      </c>
      <c r="H3942" t="str">
        <f>VLOOKUP(I3942, 'categories'!$A$2:$B$1000, 2, FALSE)</f>
        <v>Cruisers Bicycles</v>
      </c>
      <c r="I3942">
        <f>VLOOKUP(C3942, products!$A$2:$D$1000, 4, FALSE)</f>
        <v>3</v>
      </c>
      <c r="J3942" t="str">
        <f>VLOOKUP(D3942, stores!$A$2:$B$1000, 2, FALSE)</f>
        <v>Baldwin Bikes</v>
      </c>
      <c r="K3942" t="str">
        <f>VLOOKUP(C:C,products!$A$2:$B$1000,2,)</f>
        <v>Electra Cruiser 1 (24-Inch) - 2016</v>
      </c>
    </row>
    <row r="3943" spans="1:11" x14ac:dyDescent="0.25">
      <c r="A3943">
        <v>1351</v>
      </c>
      <c r="B3943">
        <v>1</v>
      </c>
      <c r="C3943">
        <v>297</v>
      </c>
      <c r="D3943">
        <v>2</v>
      </c>
      <c r="E3943">
        <v>279.99</v>
      </c>
      <c r="F3943">
        <v>0.2</v>
      </c>
      <c r="G3943">
        <f>(order_items[[#This Row],[quantity]]*order_items[[#This Row],[list_price]]-order_items[[#This Row],[discount]])</f>
        <v>559.78</v>
      </c>
      <c r="H3943" t="str">
        <f>VLOOKUP(I3943, 'categories'!$A$2:$B$1000, 2, FALSE)</f>
        <v>Children Bicycles</v>
      </c>
      <c r="I3943">
        <f>VLOOKUP(C3943, products!$A$2:$D$1000, 4, FALSE)</f>
        <v>1</v>
      </c>
      <c r="J3943" t="str">
        <f>VLOOKUP(D3943, stores!$A$2:$B$1000, 2, FALSE)</f>
        <v>Baldwin Bikes</v>
      </c>
      <c r="K3943" t="str">
        <f>VLOOKUP(C:C,products!$A$2:$B$1000,2,)</f>
        <v>Electra Under-The-Sea 1 16" - 2018</v>
      </c>
    </row>
    <row r="3944" spans="1:11" x14ac:dyDescent="0.25">
      <c r="A3944">
        <v>1351</v>
      </c>
      <c r="B3944">
        <v>2</v>
      </c>
      <c r="C3944">
        <v>133</v>
      </c>
      <c r="D3944">
        <v>1</v>
      </c>
      <c r="E3944">
        <v>1499.99</v>
      </c>
      <c r="F3944">
        <v>0.1</v>
      </c>
      <c r="G3944">
        <f>(order_items[[#This Row],[quantity]]*order_items[[#This Row],[list_price]]-order_items[[#This Row],[discount]])</f>
        <v>1499.89</v>
      </c>
      <c r="H3944" t="str">
        <f>VLOOKUP(I3944, 'categories'!$A$2:$B$1000, 2, FALSE)</f>
        <v>Mountain Bikes</v>
      </c>
      <c r="I3944">
        <f>VLOOKUP(C3944, products!$A$2:$D$1000, 4, FALSE)</f>
        <v>6</v>
      </c>
      <c r="J3944" t="str">
        <f>VLOOKUP(D3944, stores!$A$2:$B$1000, 2, FALSE)</f>
        <v>Santa Cruz Bikes</v>
      </c>
      <c r="K3944" t="str">
        <f>VLOOKUP(C:C,products!$A$2:$B$1000,2,)</f>
        <v>Trek Procaliber Frameset - 2018</v>
      </c>
    </row>
    <row r="3945" spans="1:11" x14ac:dyDescent="0.25">
      <c r="A3945">
        <v>1352</v>
      </c>
      <c r="B3945">
        <v>1</v>
      </c>
      <c r="C3945">
        <v>136</v>
      </c>
      <c r="D3945">
        <v>1</v>
      </c>
      <c r="E3945">
        <v>1799.99</v>
      </c>
      <c r="F3945">
        <v>0.2</v>
      </c>
      <c r="G3945">
        <f>(order_items[[#This Row],[quantity]]*order_items[[#This Row],[list_price]]-order_items[[#This Row],[discount]])</f>
        <v>1799.79</v>
      </c>
      <c r="H3945" t="str">
        <f>VLOOKUP(I3945, 'categories'!$A$2:$B$1000, 2, FALSE)</f>
        <v>Mountain Bikes</v>
      </c>
      <c r="I3945">
        <f>VLOOKUP(C3945, products!$A$2:$D$1000, 4, FALSE)</f>
        <v>6</v>
      </c>
      <c r="J3945" t="str">
        <f>VLOOKUP(D3945, stores!$A$2:$B$1000, 2, FALSE)</f>
        <v>Santa Cruz Bikes</v>
      </c>
      <c r="K3945" t="str">
        <f>VLOOKUP(C:C,products!$A$2:$B$1000,2,)</f>
        <v>Trek Procaliber 6 - 2018</v>
      </c>
    </row>
    <row r="3946" spans="1:11" x14ac:dyDescent="0.25">
      <c r="A3946">
        <v>1352</v>
      </c>
      <c r="B3946">
        <v>2</v>
      </c>
      <c r="C3946">
        <v>52</v>
      </c>
      <c r="D3946">
        <v>2</v>
      </c>
      <c r="E3946">
        <v>875.99</v>
      </c>
      <c r="F3946">
        <v>0.1</v>
      </c>
      <c r="G3946">
        <f>(order_items[[#This Row],[quantity]]*order_items[[#This Row],[list_price]]-order_items[[#This Row],[discount]])</f>
        <v>1751.88</v>
      </c>
      <c r="H3946" t="str">
        <f>VLOOKUP(I3946, 'categories'!$A$2:$B$1000, 2, FALSE)</f>
        <v>Road Bikes</v>
      </c>
      <c r="I3946">
        <f>VLOOKUP(C3946, products!$A$2:$D$1000, 4, FALSE)</f>
        <v>7</v>
      </c>
      <c r="J3946" t="str">
        <f>VLOOKUP(D3946, stores!$A$2:$B$1000, 2, FALSE)</f>
        <v>Baldwin Bikes</v>
      </c>
      <c r="K3946" t="str">
        <f>VLOOKUP(C:C,products!$A$2:$B$1000,2,)</f>
        <v>Surly Steamroller - 2017</v>
      </c>
    </row>
    <row r="3947" spans="1:11" x14ac:dyDescent="0.25">
      <c r="A3947">
        <v>1352</v>
      </c>
      <c r="B3947">
        <v>3</v>
      </c>
      <c r="C3947">
        <v>282</v>
      </c>
      <c r="D3947">
        <v>2</v>
      </c>
      <c r="E3947">
        <v>279.99</v>
      </c>
      <c r="F3947">
        <v>0.1</v>
      </c>
      <c r="G3947">
        <f>(order_items[[#This Row],[quantity]]*order_items[[#This Row],[list_price]]-order_items[[#This Row],[discount]])</f>
        <v>559.88</v>
      </c>
      <c r="H3947" t="str">
        <f>VLOOKUP(I3947, 'categories'!$A$2:$B$1000, 2, FALSE)</f>
        <v>Children Bicycles</v>
      </c>
      <c r="I3947">
        <f>VLOOKUP(C3947, products!$A$2:$D$1000, 4, FALSE)</f>
        <v>1</v>
      </c>
      <c r="J3947" t="str">
        <f>VLOOKUP(D3947, stores!$A$2:$B$1000, 2, FALSE)</f>
        <v>Baldwin Bikes</v>
      </c>
      <c r="K3947" t="str">
        <f>VLOOKUP(C:C,products!$A$2:$B$1000,2,)</f>
        <v>Electra Cyclosaurus 1 (16-inch) - Boy's - 2018</v>
      </c>
    </row>
    <row r="3948" spans="1:11" x14ac:dyDescent="0.25">
      <c r="A3948">
        <v>1352</v>
      </c>
      <c r="B3948">
        <v>4</v>
      </c>
      <c r="C3948">
        <v>86</v>
      </c>
      <c r="D3948">
        <v>2</v>
      </c>
      <c r="E3948">
        <v>149.99</v>
      </c>
      <c r="F3948">
        <v>0.2</v>
      </c>
      <c r="G3948">
        <f>(order_items[[#This Row],[quantity]]*order_items[[#This Row],[list_price]]-order_items[[#This Row],[discount]])</f>
        <v>299.78000000000003</v>
      </c>
      <c r="H3948" t="str">
        <f>VLOOKUP(I3948, 'categories'!$A$2:$B$1000, 2, FALSE)</f>
        <v>Children Bicycles</v>
      </c>
      <c r="I3948">
        <f>VLOOKUP(C3948, products!$A$2:$D$1000, 4, FALSE)</f>
        <v>1</v>
      </c>
      <c r="J3948" t="str">
        <f>VLOOKUP(D3948, stores!$A$2:$B$1000, 2, FALSE)</f>
        <v>Baldwin Bikes</v>
      </c>
      <c r="K3948" t="str">
        <f>VLOOKUP(C:C,products!$A$2:$B$1000,2,)</f>
        <v>Trek Girl's Kickster - 2017</v>
      </c>
    </row>
    <row r="3949" spans="1:11" x14ac:dyDescent="0.25">
      <c r="A3949">
        <v>1352</v>
      </c>
      <c r="B3949">
        <v>5</v>
      </c>
      <c r="C3949">
        <v>100</v>
      </c>
      <c r="D3949">
        <v>1</v>
      </c>
      <c r="E3949">
        <v>489.99</v>
      </c>
      <c r="F3949">
        <v>0.05</v>
      </c>
      <c r="G3949">
        <f>(order_items[[#This Row],[quantity]]*order_items[[#This Row],[list_price]]-order_items[[#This Row],[discount]])</f>
        <v>489.94</v>
      </c>
      <c r="H3949" t="str">
        <f>VLOOKUP(I3949, 'categories'!$A$2:$B$1000, 2, FALSE)</f>
        <v>Children Bicycles</v>
      </c>
      <c r="I3949">
        <f>VLOOKUP(C3949, products!$A$2:$D$1000, 4, FALSE)</f>
        <v>1</v>
      </c>
      <c r="J3949" t="str">
        <f>VLOOKUP(D3949, stores!$A$2:$B$1000, 2, FALSE)</f>
        <v>Santa Cruz Bikes</v>
      </c>
      <c r="K3949" t="str">
        <f>VLOOKUP(C:C,products!$A$2:$B$1000,2,)</f>
        <v>Electra Townie 3i EQ (20-inch) - Boys' - 2017</v>
      </c>
    </row>
    <row r="3950" spans="1:11" x14ac:dyDescent="0.25">
      <c r="A3950">
        <v>1353</v>
      </c>
      <c r="B3950">
        <v>1</v>
      </c>
      <c r="C3950">
        <v>107</v>
      </c>
      <c r="D3950">
        <v>2</v>
      </c>
      <c r="E3950">
        <v>416.99</v>
      </c>
      <c r="F3950">
        <v>0.05</v>
      </c>
      <c r="G3950">
        <f>(order_items[[#This Row],[quantity]]*order_items[[#This Row],[list_price]]-order_items[[#This Row],[discount]])</f>
        <v>833.93000000000006</v>
      </c>
      <c r="H3950" t="str">
        <f>VLOOKUP(I3950, 'categories'!$A$2:$B$1000, 2, FALSE)</f>
        <v>Comfort Bicycles</v>
      </c>
      <c r="I3950">
        <f>VLOOKUP(C3950, products!$A$2:$D$1000, 4, FALSE)</f>
        <v>2</v>
      </c>
      <c r="J3950" t="str">
        <f>VLOOKUP(D3950, stores!$A$2:$B$1000, 2, FALSE)</f>
        <v>Baldwin Bikes</v>
      </c>
      <c r="K3950" t="str">
        <f>VLOOKUP(C:C,products!$A$2:$B$1000,2,)</f>
        <v>Sun Bicycles Cruz 7 - 2017</v>
      </c>
    </row>
    <row r="3951" spans="1:11" x14ac:dyDescent="0.25">
      <c r="A3951">
        <v>1353</v>
      </c>
      <c r="B3951">
        <v>2</v>
      </c>
      <c r="C3951">
        <v>233</v>
      </c>
      <c r="D3951">
        <v>1</v>
      </c>
      <c r="E3951">
        <v>639.99</v>
      </c>
      <c r="F3951">
        <v>7.0000000000000007E-2</v>
      </c>
      <c r="G3951">
        <f>(order_items[[#This Row],[quantity]]*order_items[[#This Row],[list_price]]-order_items[[#This Row],[discount]])</f>
        <v>639.91999999999996</v>
      </c>
      <c r="H3951" t="str">
        <f>VLOOKUP(I3951, 'categories'!$A$2:$B$1000, 2, FALSE)</f>
        <v>Cruisers Bicycles</v>
      </c>
      <c r="I3951">
        <f>VLOOKUP(C3951, products!$A$2:$D$1000, 4, FALSE)</f>
        <v>3</v>
      </c>
      <c r="J3951" t="str">
        <f>VLOOKUP(D3951, stores!$A$2:$B$1000, 2, FALSE)</f>
        <v>Santa Cruz Bikes</v>
      </c>
      <c r="K3951" t="str">
        <f>VLOOKUP(C:C,products!$A$2:$B$1000,2,)</f>
        <v>Electra Cruiser Lux Fat Tire 7D - 2018</v>
      </c>
    </row>
    <row r="3952" spans="1:11" x14ac:dyDescent="0.25">
      <c r="A3952">
        <v>1353</v>
      </c>
      <c r="B3952">
        <v>3</v>
      </c>
      <c r="C3952">
        <v>300</v>
      </c>
      <c r="D3952">
        <v>1</v>
      </c>
      <c r="E3952">
        <v>799.99</v>
      </c>
      <c r="F3952">
        <v>0.2</v>
      </c>
      <c r="G3952">
        <f>(order_items[[#This Row],[quantity]]*order_items[[#This Row],[list_price]]-order_items[[#This Row],[discount]])</f>
        <v>799.79</v>
      </c>
      <c r="H3952" t="str">
        <f>VLOOKUP(I3952, 'categories'!$A$2:$B$1000, 2, FALSE)</f>
        <v>Comfort Bicycles</v>
      </c>
      <c r="I3952">
        <f>VLOOKUP(C3952, products!$A$2:$D$1000, 4, FALSE)</f>
        <v>2</v>
      </c>
      <c r="J3952" t="str">
        <f>VLOOKUP(D3952, stores!$A$2:$B$1000, 2, FALSE)</f>
        <v>Santa Cruz Bikes</v>
      </c>
      <c r="K3952" t="str">
        <f>VLOOKUP(C:C,products!$A$2:$B$1000,2,)</f>
        <v>Electra Townie Balloon 3i EQ Ladies' - 2018</v>
      </c>
    </row>
    <row r="3953" spans="1:11" x14ac:dyDescent="0.25">
      <c r="A3953">
        <v>1353</v>
      </c>
      <c r="B3953">
        <v>4</v>
      </c>
      <c r="C3953">
        <v>86</v>
      </c>
      <c r="D3953">
        <v>2</v>
      </c>
      <c r="E3953">
        <v>149.99</v>
      </c>
      <c r="F3953">
        <v>0.05</v>
      </c>
      <c r="G3953">
        <f>(order_items[[#This Row],[quantity]]*order_items[[#This Row],[list_price]]-order_items[[#This Row],[discount]])</f>
        <v>299.93</v>
      </c>
      <c r="H3953" t="str">
        <f>VLOOKUP(I3953, 'categories'!$A$2:$B$1000, 2, FALSE)</f>
        <v>Children Bicycles</v>
      </c>
      <c r="I3953">
        <f>VLOOKUP(C3953, products!$A$2:$D$1000, 4, FALSE)</f>
        <v>1</v>
      </c>
      <c r="J3953" t="str">
        <f>VLOOKUP(D3953, stores!$A$2:$B$1000, 2, FALSE)</f>
        <v>Baldwin Bikes</v>
      </c>
      <c r="K3953" t="str">
        <f>VLOOKUP(C:C,products!$A$2:$B$1000,2,)</f>
        <v>Trek Girl's Kickster - 2017</v>
      </c>
    </row>
    <row r="3954" spans="1:11" x14ac:dyDescent="0.25">
      <c r="A3954">
        <v>1354</v>
      </c>
      <c r="B3954">
        <v>1</v>
      </c>
      <c r="C3954">
        <v>166</v>
      </c>
      <c r="D3954">
        <v>2</v>
      </c>
      <c r="E3954">
        <v>749.99</v>
      </c>
      <c r="F3954">
        <v>7.0000000000000007E-2</v>
      </c>
      <c r="G3954">
        <f>(order_items[[#This Row],[quantity]]*order_items[[#This Row],[list_price]]-order_items[[#This Row],[discount]])</f>
        <v>1499.91</v>
      </c>
      <c r="H3954" t="str">
        <f>VLOOKUP(I3954, 'categories'!$A$2:$B$1000, 2, FALSE)</f>
        <v>Road Bikes</v>
      </c>
      <c r="I3954">
        <f>VLOOKUP(C3954, products!$A$2:$D$1000, 4, FALSE)</f>
        <v>7</v>
      </c>
      <c r="J3954" t="str">
        <f>VLOOKUP(D3954, stores!$A$2:$B$1000, 2, FALSE)</f>
        <v>Baldwin Bikes</v>
      </c>
      <c r="K3954" t="str">
        <f>VLOOKUP(C:C,products!$A$2:$B$1000,2,)</f>
        <v>Trek Domane AL 2 Women's - 2018</v>
      </c>
    </row>
    <row r="3955" spans="1:11" x14ac:dyDescent="0.25">
      <c r="A3955">
        <v>1355</v>
      </c>
      <c r="B3955">
        <v>1</v>
      </c>
      <c r="C3955">
        <v>297</v>
      </c>
      <c r="D3955">
        <v>1</v>
      </c>
      <c r="E3955">
        <v>279.99</v>
      </c>
      <c r="F3955">
        <v>0.1</v>
      </c>
      <c r="G3955">
        <f>(order_items[[#This Row],[quantity]]*order_items[[#This Row],[list_price]]-order_items[[#This Row],[discount]])</f>
        <v>279.89</v>
      </c>
      <c r="H3955" t="str">
        <f>VLOOKUP(I3955, 'categories'!$A$2:$B$1000, 2, FALSE)</f>
        <v>Children Bicycles</v>
      </c>
      <c r="I3955">
        <f>VLOOKUP(C3955, products!$A$2:$D$1000, 4, FALSE)</f>
        <v>1</v>
      </c>
      <c r="J3955" t="str">
        <f>VLOOKUP(D3955, stores!$A$2:$B$1000, 2, FALSE)</f>
        <v>Santa Cruz Bikes</v>
      </c>
      <c r="K3955" t="str">
        <f>VLOOKUP(C:C,products!$A$2:$B$1000,2,)</f>
        <v>Electra Under-The-Sea 1 16" - 2018</v>
      </c>
    </row>
    <row r="3956" spans="1:11" x14ac:dyDescent="0.25">
      <c r="A3956">
        <v>1355</v>
      </c>
      <c r="B3956">
        <v>2</v>
      </c>
      <c r="C3956">
        <v>253</v>
      </c>
      <c r="D3956">
        <v>1</v>
      </c>
      <c r="E3956">
        <v>2599.9899999999998</v>
      </c>
      <c r="F3956">
        <v>7.0000000000000007E-2</v>
      </c>
      <c r="G3956">
        <f>(order_items[[#This Row],[quantity]]*order_items[[#This Row],[list_price]]-order_items[[#This Row],[discount]])</f>
        <v>2599.9199999999996</v>
      </c>
      <c r="H3956" t="str">
        <f>VLOOKUP(I3956, 'categories'!$A$2:$B$1000, 2, FALSE)</f>
        <v>Cruisers Bicycles</v>
      </c>
      <c r="I3956">
        <f>VLOOKUP(C3956, products!$A$2:$D$1000, 4, FALSE)</f>
        <v>3</v>
      </c>
      <c r="J3956" t="str">
        <f>VLOOKUP(D3956, stores!$A$2:$B$1000, 2, FALSE)</f>
        <v>Santa Cruz Bikes</v>
      </c>
      <c r="K3956" t="str">
        <f>VLOOKUP(C:C,products!$A$2:$B$1000,2,)</f>
        <v>Electra Townie Go! 8i Ladies' - 2018</v>
      </c>
    </row>
    <row r="3957" spans="1:11" x14ac:dyDescent="0.25">
      <c r="A3957">
        <v>1355</v>
      </c>
      <c r="B3957">
        <v>3</v>
      </c>
      <c r="C3957">
        <v>149</v>
      </c>
      <c r="D3957">
        <v>1</v>
      </c>
      <c r="E3957">
        <v>7499.99</v>
      </c>
      <c r="F3957">
        <v>0.2</v>
      </c>
      <c r="G3957">
        <f>(order_items[[#This Row],[quantity]]*order_items[[#This Row],[list_price]]-order_items[[#This Row],[discount]])</f>
        <v>7499.79</v>
      </c>
      <c r="H3957" t="str">
        <f>VLOOKUP(I3957, 'categories'!$A$2:$B$1000, 2, FALSE)</f>
        <v>Road Bikes</v>
      </c>
      <c r="I3957">
        <f>VLOOKUP(C3957, products!$A$2:$D$1000, 4, FALSE)</f>
        <v>7</v>
      </c>
      <c r="J3957" t="str">
        <f>VLOOKUP(D3957, stores!$A$2:$B$1000, 2, FALSE)</f>
        <v>Santa Cruz Bikes</v>
      </c>
      <c r="K3957" t="str">
        <f>VLOOKUP(C:C,products!$A$2:$B$1000,2,)</f>
        <v>Trek Domane SLR 8 Disc - 2018</v>
      </c>
    </row>
    <row r="3958" spans="1:11" x14ac:dyDescent="0.25">
      <c r="A3958">
        <v>1355</v>
      </c>
      <c r="B3958">
        <v>4</v>
      </c>
      <c r="C3958">
        <v>313</v>
      </c>
      <c r="D3958">
        <v>2</v>
      </c>
      <c r="E3958">
        <v>449.99</v>
      </c>
      <c r="F3958">
        <v>0.1</v>
      </c>
      <c r="G3958">
        <f>(order_items[[#This Row],[quantity]]*order_items[[#This Row],[list_price]]-order_items[[#This Row],[discount]])</f>
        <v>899.88</v>
      </c>
      <c r="H3958" t="str">
        <f>VLOOKUP(I3958, 'categories'!$A$2:$B$1000, 2, FALSE)</f>
        <v>Comfort Bicycles</v>
      </c>
      <c r="I3958">
        <f>VLOOKUP(C3958, products!$A$2:$D$1000, 4, FALSE)</f>
        <v>2</v>
      </c>
      <c r="J3958" t="str">
        <f>VLOOKUP(D3958, stores!$A$2:$B$1000, 2, FALSE)</f>
        <v>Baldwin Bikes</v>
      </c>
      <c r="K3958" t="str">
        <f>VLOOKUP(C:C,products!$A$2:$B$1000,2,)</f>
        <v>Electra Townie Original 1 Ladies' - 2018</v>
      </c>
    </row>
    <row r="3959" spans="1:11" x14ac:dyDescent="0.25">
      <c r="A3959">
        <v>1356</v>
      </c>
      <c r="B3959">
        <v>1</v>
      </c>
      <c r="C3959">
        <v>192</v>
      </c>
      <c r="D3959">
        <v>1</v>
      </c>
      <c r="E3959">
        <v>2599.9899999999998</v>
      </c>
      <c r="F3959">
        <v>0.05</v>
      </c>
      <c r="G3959">
        <f>(order_items[[#This Row],[quantity]]*order_items[[#This Row],[list_price]]-order_items[[#This Row],[discount]])</f>
        <v>2599.9399999999996</v>
      </c>
      <c r="H3959" t="str">
        <f>VLOOKUP(I3959, 'categories'!$A$2:$B$1000, 2, FALSE)</f>
        <v>Electric Bikes</v>
      </c>
      <c r="I3959">
        <f>VLOOKUP(C3959, products!$A$2:$D$1000, 4, FALSE)</f>
        <v>5</v>
      </c>
      <c r="J3959" t="str">
        <f>VLOOKUP(D3959, stores!$A$2:$B$1000, 2, FALSE)</f>
        <v>Santa Cruz Bikes</v>
      </c>
      <c r="K3959" t="str">
        <f>VLOOKUP(C:C,products!$A$2:$B$1000,2,)</f>
        <v>Electra Townie Go! 8i - 2017/2018</v>
      </c>
    </row>
    <row r="3960" spans="1:11" x14ac:dyDescent="0.25">
      <c r="A3960">
        <v>1356</v>
      </c>
      <c r="B3960">
        <v>2</v>
      </c>
      <c r="C3960">
        <v>199</v>
      </c>
      <c r="D3960">
        <v>2</v>
      </c>
      <c r="E3960">
        <v>2999.99</v>
      </c>
      <c r="F3960">
        <v>0.1</v>
      </c>
      <c r="G3960">
        <f>(order_items[[#This Row],[quantity]]*order_items[[#This Row],[list_price]]-order_items[[#This Row],[discount]])</f>
        <v>5999.8799999999992</v>
      </c>
      <c r="H3960" t="str">
        <f>VLOOKUP(I3960, 'categories'!$A$2:$B$1000, 2, FALSE)</f>
        <v>Electric Bikes</v>
      </c>
      <c r="I3960">
        <f>VLOOKUP(C3960, products!$A$2:$D$1000, 4, FALSE)</f>
        <v>5</v>
      </c>
      <c r="J3960" t="str">
        <f>VLOOKUP(D3960, stores!$A$2:$B$1000, 2, FALSE)</f>
        <v>Baldwin Bikes</v>
      </c>
      <c r="K3960" t="str">
        <f>VLOOKUP(C:C,products!$A$2:$B$1000,2,)</f>
        <v>Electra Townie Commute Go! Ladies' - 2018</v>
      </c>
    </row>
    <row r="3961" spans="1:11" x14ac:dyDescent="0.25">
      <c r="A3961">
        <v>1356</v>
      </c>
      <c r="B3961">
        <v>3</v>
      </c>
      <c r="C3961">
        <v>276</v>
      </c>
      <c r="D3961">
        <v>2</v>
      </c>
      <c r="E3961">
        <v>319.99</v>
      </c>
      <c r="F3961">
        <v>0.1</v>
      </c>
      <c r="G3961">
        <f>(order_items[[#This Row],[quantity]]*order_items[[#This Row],[list_price]]-order_items[[#This Row],[discount]])</f>
        <v>639.88</v>
      </c>
      <c r="H3961" t="str">
        <f>VLOOKUP(I3961, 'categories'!$A$2:$B$1000, 2, FALSE)</f>
        <v>Children Bicycles</v>
      </c>
      <c r="I3961">
        <f>VLOOKUP(C3961, products!$A$2:$D$1000, 4, FALSE)</f>
        <v>1</v>
      </c>
      <c r="J3961" t="str">
        <f>VLOOKUP(D3961, stores!$A$2:$B$1000, 2, FALSE)</f>
        <v>Baldwin Bikes</v>
      </c>
      <c r="K3961" t="str">
        <f>VLOOKUP(C:C,products!$A$2:$B$1000,2,)</f>
        <v>Trek Precaliber 24 (7-Speed) - Boys - 2018</v>
      </c>
    </row>
    <row r="3962" spans="1:11" x14ac:dyDescent="0.25">
      <c r="A3962">
        <v>1357</v>
      </c>
      <c r="B3962">
        <v>1</v>
      </c>
      <c r="C3962">
        <v>145</v>
      </c>
      <c r="D3962">
        <v>2</v>
      </c>
      <c r="E3962">
        <v>1799.99</v>
      </c>
      <c r="F3962">
        <v>0.2</v>
      </c>
      <c r="G3962">
        <f>(order_items[[#This Row],[quantity]]*order_items[[#This Row],[list_price]]-order_items[[#This Row],[discount]])</f>
        <v>3599.78</v>
      </c>
      <c r="H3962" t="str">
        <f>VLOOKUP(I3962, 'categories'!$A$2:$B$1000, 2, FALSE)</f>
        <v>Road Bikes</v>
      </c>
      <c r="I3962">
        <f>VLOOKUP(C3962, products!$A$2:$D$1000, 4, FALSE)</f>
        <v>7</v>
      </c>
      <c r="J3962" t="str">
        <f>VLOOKUP(D3962, stores!$A$2:$B$1000, 2, FALSE)</f>
        <v>Baldwin Bikes</v>
      </c>
      <c r="K3962" t="str">
        <f>VLOOKUP(C:C,products!$A$2:$B$1000,2,)</f>
        <v>Trek Domane ALR 5 Disc - 2018</v>
      </c>
    </row>
    <row r="3963" spans="1:11" x14ac:dyDescent="0.25">
      <c r="A3963">
        <v>1357</v>
      </c>
      <c r="B3963">
        <v>2</v>
      </c>
      <c r="C3963">
        <v>60</v>
      </c>
      <c r="D3963">
        <v>1</v>
      </c>
      <c r="E3963">
        <v>1559.99</v>
      </c>
      <c r="F3963">
        <v>0.2</v>
      </c>
      <c r="G3963">
        <f>(order_items[[#This Row],[quantity]]*order_items[[#This Row],[list_price]]-order_items[[#This Row],[discount]])</f>
        <v>1559.79</v>
      </c>
      <c r="H3963" t="str">
        <f>VLOOKUP(I3963, 'categories'!$A$2:$B$1000, 2, FALSE)</f>
        <v>Electric Bikes</v>
      </c>
      <c r="I3963">
        <f>VLOOKUP(C3963, products!$A$2:$D$1000, 4, FALSE)</f>
        <v>5</v>
      </c>
      <c r="J3963" t="str">
        <f>VLOOKUP(D3963, stores!$A$2:$B$1000, 2, FALSE)</f>
        <v>Santa Cruz Bikes</v>
      </c>
      <c r="K3963" t="str">
        <f>VLOOKUP(C:C,products!$A$2:$B$1000,2,)</f>
        <v>Sun Bicycles ElectroLite - 2017</v>
      </c>
    </row>
    <row r="3964" spans="1:11" x14ac:dyDescent="0.25">
      <c r="A3964">
        <v>1357</v>
      </c>
      <c r="B3964">
        <v>3</v>
      </c>
      <c r="C3964">
        <v>130</v>
      </c>
      <c r="D3964">
        <v>1</v>
      </c>
      <c r="E3964">
        <v>919.99</v>
      </c>
      <c r="F3964">
        <v>0.2</v>
      </c>
      <c r="G3964">
        <f>(order_items[[#This Row],[quantity]]*order_items[[#This Row],[list_price]]-order_items[[#This Row],[discount]])</f>
        <v>919.79</v>
      </c>
      <c r="H3964" t="str">
        <f>VLOOKUP(I3964, 'categories'!$A$2:$B$1000, 2, FALSE)</f>
        <v>Mountain Bikes</v>
      </c>
      <c r="I3964">
        <f>VLOOKUP(C3964, products!$A$2:$D$1000, 4, FALSE)</f>
        <v>6</v>
      </c>
      <c r="J3964" t="str">
        <f>VLOOKUP(D3964, stores!$A$2:$B$1000, 2, FALSE)</f>
        <v>Santa Cruz Bikes</v>
      </c>
      <c r="K3964" t="str">
        <f>VLOOKUP(C:C,products!$A$2:$B$1000,2,)</f>
        <v>Trek Stache Carbon Frameset - 2018</v>
      </c>
    </row>
    <row r="3965" spans="1:11" x14ac:dyDescent="0.25">
      <c r="A3965">
        <v>1358</v>
      </c>
      <c r="B3965">
        <v>1</v>
      </c>
      <c r="C3965">
        <v>257</v>
      </c>
      <c r="D3965">
        <v>2</v>
      </c>
      <c r="E3965">
        <v>899.99</v>
      </c>
      <c r="F3965">
        <v>0.2</v>
      </c>
      <c r="G3965">
        <f>(order_items[[#This Row],[quantity]]*order_items[[#This Row],[list_price]]-order_items[[#This Row],[discount]])</f>
        <v>1799.78</v>
      </c>
      <c r="H3965" t="str">
        <f>VLOOKUP(I3965, 'categories'!$A$2:$B$1000, 2, FALSE)</f>
        <v>Cruisers Bicycles</v>
      </c>
      <c r="I3965">
        <f>VLOOKUP(C3965, products!$A$2:$D$1000, 4, FALSE)</f>
        <v>3</v>
      </c>
      <c r="J3965" t="str">
        <f>VLOOKUP(D3965, stores!$A$2:$B$1000, 2, FALSE)</f>
        <v>Baldwin Bikes</v>
      </c>
      <c r="K3965" t="str">
        <f>VLOOKUP(C:C,products!$A$2:$B$1000,2,)</f>
        <v>Electra Amsterdam Fashion 3i Ladies' - 2017/2018</v>
      </c>
    </row>
    <row r="3966" spans="1:11" x14ac:dyDescent="0.25">
      <c r="A3966">
        <v>1359</v>
      </c>
      <c r="B3966">
        <v>1</v>
      </c>
      <c r="C3966">
        <v>282</v>
      </c>
      <c r="D3966">
        <v>1</v>
      </c>
      <c r="E3966">
        <v>279.99</v>
      </c>
      <c r="F3966">
        <v>0.05</v>
      </c>
      <c r="G3966">
        <f>(order_items[[#This Row],[quantity]]*order_items[[#This Row],[list_price]]-order_items[[#This Row],[discount]])</f>
        <v>279.94</v>
      </c>
      <c r="H3966" t="str">
        <f>VLOOKUP(I3966, 'categories'!$A$2:$B$1000, 2, FALSE)</f>
        <v>Children Bicycles</v>
      </c>
      <c r="I3966">
        <f>VLOOKUP(C3966, products!$A$2:$D$1000, 4, FALSE)</f>
        <v>1</v>
      </c>
      <c r="J3966" t="str">
        <f>VLOOKUP(D3966, stores!$A$2:$B$1000, 2, FALSE)</f>
        <v>Santa Cruz Bikes</v>
      </c>
      <c r="K3966" t="str">
        <f>VLOOKUP(C:C,products!$A$2:$B$1000,2,)</f>
        <v>Electra Cyclosaurus 1 (16-inch) - Boy's - 2018</v>
      </c>
    </row>
    <row r="3967" spans="1:11" x14ac:dyDescent="0.25">
      <c r="A3967">
        <v>1359</v>
      </c>
      <c r="B3967">
        <v>2</v>
      </c>
      <c r="C3967">
        <v>82</v>
      </c>
      <c r="D3967">
        <v>1</v>
      </c>
      <c r="E3967">
        <v>659.99</v>
      </c>
      <c r="F3967">
        <v>0.05</v>
      </c>
      <c r="G3967">
        <f>(order_items[[#This Row],[quantity]]*order_items[[#This Row],[list_price]]-order_items[[#This Row],[discount]])</f>
        <v>659.94</v>
      </c>
      <c r="H3967" t="str">
        <f>VLOOKUP(I3967, 'categories'!$A$2:$B$1000, 2, FALSE)</f>
        <v>Cruisers Bicycles</v>
      </c>
      <c r="I3967">
        <f>VLOOKUP(C3967, products!$A$2:$D$1000, 4, FALSE)</f>
        <v>3</v>
      </c>
      <c r="J3967" t="str">
        <f>VLOOKUP(D3967, stores!$A$2:$B$1000, 2, FALSE)</f>
        <v>Santa Cruz Bikes</v>
      </c>
      <c r="K3967" t="str">
        <f>VLOOKUP(C:C,products!$A$2:$B$1000,2,)</f>
        <v>Electra Amsterdam Original 3i Ladies' - 2017</v>
      </c>
    </row>
    <row r="3968" spans="1:11" x14ac:dyDescent="0.25">
      <c r="A3968">
        <v>1360</v>
      </c>
      <c r="B3968">
        <v>1</v>
      </c>
      <c r="C3968">
        <v>31</v>
      </c>
      <c r="D3968">
        <v>1</v>
      </c>
      <c r="E3968">
        <v>1632.99</v>
      </c>
      <c r="F3968">
        <v>0.05</v>
      </c>
      <c r="G3968">
        <f>(order_items[[#This Row],[quantity]]*order_items[[#This Row],[list_price]]-order_items[[#This Row],[discount]])</f>
        <v>1632.94</v>
      </c>
      <c r="H3968" t="str">
        <f>VLOOKUP(I3968, 'categories'!$A$2:$B$1000, 2, FALSE)</f>
        <v>Mountain Bikes</v>
      </c>
      <c r="I3968">
        <f>VLOOKUP(C3968, products!$A$2:$D$1000, 4, FALSE)</f>
        <v>6</v>
      </c>
      <c r="J3968" t="str">
        <f>VLOOKUP(D3968, stores!$A$2:$B$1000, 2, FALSE)</f>
        <v>Santa Cruz Bikes</v>
      </c>
      <c r="K3968" t="str">
        <f>VLOOKUP(C:C,products!$A$2:$B$1000,2,)</f>
        <v>Surly Wednesday - 2017</v>
      </c>
    </row>
    <row r="3969" spans="1:11" x14ac:dyDescent="0.25">
      <c r="A3969">
        <v>1361</v>
      </c>
      <c r="B3969">
        <v>1</v>
      </c>
      <c r="C3969">
        <v>307</v>
      </c>
      <c r="D3969">
        <v>2</v>
      </c>
      <c r="E3969">
        <v>749.99</v>
      </c>
      <c r="F3969">
        <v>7.0000000000000007E-2</v>
      </c>
      <c r="G3969">
        <f>(order_items[[#This Row],[quantity]]*order_items[[#This Row],[list_price]]-order_items[[#This Row],[discount]])</f>
        <v>1499.91</v>
      </c>
      <c r="H3969" t="str">
        <f>VLOOKUP(I3969, 'categories'!$A$2:$B$1000, 2, FALSE)</f>
        <v>Comfort Bicycles</v>
      </c>
      <c r="I3969">
        <f>VLOOKUP(C3969, products!$A$2:$D$1000, 4, FALSE)</f>
        <v>2</v>
      </c>
      <c r="J3969" t="str">
        <f>VLOOKUP(D3969, stores!$A$2:$B$1000, 2, FALSE)</f>
        <v>Baldwin Bikes</v>
      </c>
      <c r="K3969" t="str">
        <f>VLOOKUP(C:C,products!$A$2:$B$1000,2,)</f>
        <v>Electra Townie Balloon 8D EQ - 2016/2017/2018</v>
      </c>
    </row>
    <row r="3970" spans="1:11" x14ac:dyDescent="0.25">
      <c r="A3970">
        <v>1361</v>
      </c>
      <c r="B3970">
        <v>2</v>
      </c>
      <c r="C3970">
        <v>153</v>
      </c>
      <c r="D3970">
        <v>1</v>
      </c>
      <c r="E3970">
        <v>4999.99</v>
      </c>
      <c r="F3970">
        <v>0.05</v>
      </c>
      <c r="G3970">
        <f>(order_items[[#This Row],[quantity]]*order_items[[#This Row],[list_price]]-order_items[[#This Row],[discount]])</f>
        <v>4999.9399999999996</v>
      </c>
      <c r="H3970" t="str">
        <f>VLOOKUP(I3970, 'categories'!$A$2:$B$1000, 2, FALSE)</f>
        <v>Road Bikes</v>
      </c>
      <c r="I3970">
        <f>VLOOKUP(C3970, products!$A$2:$D$1000, 4, FALSE)</f>
        <v>7</v>
      </c>
      <c r="J3970" t="str">
        <f>VLOOKUP(D3970, stores!$A$2:$B$1000, 2, FALSE)</f>
        <v>Santa Cruz Bikes</v>
      </c>
      <c r="K3970" t="str">
        <f>VLOOKUP(C:C,products!$A$2:$B$1000,2,)</f>
        <v>Trek Domane SL 7 Women's - 2018</v>
      </c>
    </row>
    <row r="3971" spans="1:11" x14ac:dyDescent="0.25">
      <c r="A3971">
        <v>1361</v>
      </c>
      <c r="B3971">
        <v>3</v>
      </c>
      <c r="C3971">
        <v>163</v>
      </c>
      <c r="D3971">
        <v>2</v>
      </c>
      <c r="E3971">
        <v>1349</v>
      </c>
      <c r="F3971">
        <v>0.2</v>
      </c>
      <c r="G3971">
        <f>(order_items[[#This Row],[quantity]]*order_items[[#This Row],[list_price]]-order_items[[#This Row],[discount]])</f>
        <v>2697.8</v>
      </c>
      <c r="H3971" t="str">
        <f>VLOOKUP(I3971, 'categories'!$A$2:$B$1000, 2, FALSE)</f>
        <v>Road Bikes</v>
      </c>
      <c r="I3971">
        <f>VLOOKUP(C3971, products!$A$2:$D$1000, 4, FALSE)</f>
        <v>7</v>
      </c>
      <c r="J3971" t="str">
        <f>VLOOKUP(D3971, stores!$A$2:$B$1000, 2, FALSE)</f>
        <v>Baldwin Bikes</v>
      </c>
      <c r="K3971" t="str">
        <f>VLOOKUP(C:C,products!$A$2:$B$1000,2,)</f>
        <v>Surly Pack Rat - 2018</v>
      </c>
    </row>
    <row r="3972" spans="1:11" x14ac:dyDescent="0.25">
      <c r="A3972">
        <v>1362</v>
      </c>
      <c r="B3972">
        <v>1</v>
      </c>
      <c r="C3972">
        <v>27</v>
      </c>
      <c r="D3972">
        <v>2</v>
      </c>
      <c r="E3972">
        <v>999.99</v>
      </c>
      <c r="F3972">
        <v>0.2</v>
      </c>
      <c r="G3972">
        <f>(order_items[[#This Row],[quantity]]*order_items[[#This Row],[list_price]]-order_items[[#This Row],[discount]])</f>
        <v>1999.78</v>
      </c>
      <c r="H3972" t="str">
        <f>VLOOKUP(I3972, 'categories'!$A$2:$B$1000, 2, FALSE)</f>
        <v>Mountain Bikes</v>
      </c>
      <c r="I3972">
        <f>VLOOKUP(C3972, products!$A$2:$D$1000, 4, FALSE)</f>
        <v>6</v>
      </c>
      <c r="J3972" t="str">
        <f>VLOOKUP(D3972, stores!$A$2:$B$1000, 2, FALSE)</f>
        <v>Baldwin Bikes</v>
      </c>
      <c r="K3972" t="str">
        <f>VLOOKUP(C:C,products!$A$2:$B$1000,2,)</f>
        <v>Surly Big Dummy Frameset - 2017</v>
      </c>
    </row>
    <row r="3973" spans="1:11" x14ac:dyDescent="0.25">
      <c r="A3973">
        <v>1362</v>
      </c>
      <c r="B3973">
        <v>2</v>
      </c>
      <c r="C3973">
        <v>204</v>
      </c>
      <c r="D3973">
        <v>2</v>
      </c>
      <c r="E3973">
        <v>3599.99</v>
      </c>
      <c r="F3973">
        <v>7.0000000000000007E-2</v>
      </c>
      <c r="G3973">
        <f>(order_items[[#This Row],[quantity]]*order_items[[#This Row],[list_price]]-order_items[[#This Row],[discount]])</f>
        <v>7199.91</v>
      </c>
      <c r="H3973" t="str">
        <f>VLOOKUP(I3973, 'categories'!$A$2:$B$1000, 2, FALSE)</f>
        <v>Electric Bikes</v>
      </c>
      <c r="I3973">
        <f>VLOOKUP(C3973, products!$A$2:$D$1000, 4, FALSE)</f>
        <v>5</v>
      </c>
      <c r="J3973" t="str">
        <f>VLOOKUP(D3973, stores!$A$2:$B$1000, 2, FALSE)</f>
        <v>Baldwin Bikes</v>
      </c>
      <c r="K3973" t="str">
        <f>VLOOKUP(C:C,products!$A$2:$B$1000,2,)</f>
        <v>Trek Super Commuter+ 7 - 2018</v>
      </c>
    </row>
    <row r="3974" spans="1:11" x14ac:dyDescent="0.25">
      <c r="A3974">
        <v>1362</v>
      </c>
      <c r="B3974">
        <v>3</v>
      </c>
      <c r="C3974">
        <v>4</v>
      </c>
      <c r="D3974">
        <v>2</v>
      </c>
      <c r="E3974">
        <v>2899.99</v>
      </c>
      <c r="F3974">
        <v>0.2</v>
      </c>
      <c r="G3974">
        <f>(order_items[[#This Row],[quantity]]*order_items[[#This Row],[list_price]]-order_items[[#This Row],[discount]])</f>
        <v>5799.78</v>
      </c>
      <c r="H3974" t="str">
        <f>VLOOKUP(I3974, 'categories'!$A$2:$B$1000, 2, FALSE)</f>
        <v>Mountain Bikes</v>
      </c>
      <c r="I3974">
        <f>VLOOKUP(C3974, products!$A$2:$D$1000, 4, FALSE)</f>
        <v>6</v>
      </c>
      <c r="J3974" t="str">
        <f>VLOOKUP(D3974, stores!$A$2:$B$1000, 2, FALSE)</f>
        <v>Baldwin Bikes</v>
      </c>
      <c r="K3974" t="str">
        <f>VLOOKUP(C:C,products!$A$2:$B$1000,2,)</f>
        <v>Trek Fuel EX 8 29 - 2016</v>
      </c>
    </row>
    <row r="3975" spans="1:11" x14ac:dyDescent="0.25">
      <c r="A3975">
        <v>1363</v>
      </c>
      <c r="B3975">
        <v>1</v>
      </c>
      <c r="C3975">
        <v>66</v>
      </c>
      <c r="D3975">
        <v>2</v>
      </c>
      <c r="E3975">
        <v>250.99</v>
      </c>
      <c r="F3975">
        <v>0.1</v>
      </c>
      <c r="G3975">
        <f>(order_items[[#This Row],[quantity]]*order_items[[#This Row],[list_price]]-order_items[[#This Row],[discount]])</f>
        <v>501.88</v>
      </c>
      <c r="H3975" t="str">
        <f>VLOOKUP(I3975, 'categories'!$A$2:$B$1000, 2, FALSE)</f>
        <v>Cruisers Bicycles</v>
      </c>
      <c r="I3975">
        <f>VLOOKUP(C3975, products!$A$2:$D$1000, 4, FALSE)</f>
        <v>3</v>
      </c>
      <c r="J3975" t="str">
        <f>VLOOKUP(D3975, stores!$A$2:$B$1000, 2, FALSE)</f>
        <v>Baldwin Bikes</v>
      </c>
      <c r="K3975" t="str">
        <f>VLOOKUP(C:C,products!$A$2:$B$1000,2,)</f>
        <v>Sun Bicycles Revolutions 24 - 2017</v>
      </c>
    </row>
    <row r="3976" spans="1:11" x14ac:dyDescent="0.25">
      <c r="A3976">
        <v>1364</v>
      </c>
      <c r="B3976">
        <v>1</v>
      </c>
      <c r="C3976">
        <v>78</v>
      </c>
      <c r="D3976">
        <v>1</v>
      </c>
      <c r="E3976">
        <v>647.99</v>
      </c>
      <c r="F3976">
        <v>7.0000000000000007E-2</v>
      </c>
      <c r="G3976">
        <f>(order_items[[#This Row],[quantity]]*order_items[[#This Row],[list_price]]-order_items[[#This Row],[discount]])</f>
        <v>647.91999999999996</v>
      </c>
      <c r="H3976" t="str">
        <f>VLOOKUP(I3976, 'categories'!$A$2:$B$1000, 2, FALSE)</f>
        <v>Cruisers Bicycles</v>
      </c>
      <c r="I3976">
        <f>VLOOKUP(C3976, products!$A$2:$D$1000, 4, FALSE)</f>
        <v>3</v>
      </c>
      <c r="J3976" t="str">
        <f>VLOOKUP(D3976, stores!$A$2:$B$1000, 2, FALSE)</f>
        <v>Santa Cruz Bikes</v>
      </c>
      <c r="K3976" t="str">
        <f>VLOOKUP(C:C,products!$A$2:$B$1000,2,)</f>
        <v>Sun Bicycles Biscayne Tandem CB - 2017</v>
      </c>
    </row>
    <row r="3977" spans="1:11" x14ac:dyDescent="0.25">
      <c r="A3977">
        <v>1364</v>
      </c>
      <c r="B3977">
        <v>2</v>
      </c>
      <c r="C3977">
        <v>155</v>
      </c>
      <c r="D3977">
        <v>2</v>
      </c>
      <c r="E3977">
        <v>11999.99</v>
      </c>
      <c r="F3977">
        <v>0.1</v>
      </c>
      <c r="G3977">
        <f>(order_items[[#This Row],[quantity]]*order_items[[#This Row],[list_price]]-order_items[[#This Row],[discount]])</f>
        <v>23999.88</v>
      </c>
      <c r="H3977" t="str">
        <f>VLOOKUP(I3977, 'categories'!$A$2:$B$1000, 2, FALSE)</f>
        <v>Road Bikes</v>
      </c>
      <c r="I3977">
        <f>VLOOKUP(C3977, products!$A$2:$D$1000, 4, FALSE)</f>
        <v>7</v>
      </c>
      <c r="J3977" t="str">
        <f>VLOOKUP(D3977, stores!$A$2:$B$1000, 2, FALSE)</f>
        <v>Baldwin Bikes</v>
      </c>
      <c r="K3977" t="str">
        <f>VLOOKUP(C:C,products!$A$2:$B$1000,2,)</f>
        <v>Trek Domane SLR 9 Disc - 2018</v>
      </c>
    </row>
    <row r="3978" spans="1:11" x14ac:dyDescent="0.25">
      <c r="A3978">
        <v>1364</v>
      </c>
      <c r="B3978">
        <v>3</v>
      </c>
      <c r="C3978">
        <v>152</v>
      </c>
      <c r="D3978">
        <v>1</v>
      </c>
      <c r="E3978">
        <v>2499.9899999999998</v>
      </c>
      <c r="F3978">
        <v>0.1</v>
      </c>
      <c r="G3978">
        <f>(order_items[[#This Row],[quantity]]*order_items[[#This Row],[list_price]]-order_items[[#This Row],[discount]])</f>
        <v>2499.89</v>
      </c>
      <c r="H3978" t="str">
        <f>VLOOKUP(I3978, 'categories'!$A$2:$B$1000, 2, FALSE)</f>
        <v>Road Bikes</v>
      </c>
      <c r="I3978">
        <f>VLOOKUP(C3978, products!$A$2:$D$1000, 4, FALSE)</f>
        <v>7</v>
      </c>
      <c r="J3978" t="str">
        <f>VLOOKUP(D3978, stores!$A$2:$B$1000, 2, FALSE)</f>
        <v>Santa Cruz Bikes</v>
      </c>
      <c r="K3978" t="str">
        <f>VLOOKUP(C:C,products!$A$2:$B$1000,2,)</f>
        <v>Trek Domane SL 5 Disc Women's - 2018</v>
      </c>
    </row>
    <row r="3979" spans="1:11" x14ac:dyDescent="0.25">
      <c r="A3979">
        <v>1364</v>
      </c>
      <c r="B3979">
        <v>4</v>
      </c>
      <c r="C3979">
        <v>110</v>
      </c>
      <c r="D3979">
        <v>1</v>
      </c>
      <c r="E3979">
        <v>470.99</v>
      </c>
      <c r="F3979">
        <v>7.0000000000000007E-2</v>
      </c>
      <c r="G3979">
        <f>(order_items[[#This Row],[quantity]]*order_items[[#This Row],[list_price]]-order_items[[#This Row],[discount]])</f>
        <v>470.92</v>
      </c>
      <c r="H3979" t="str">
        <f>VLOOKUP(I3979, 'categories'!$A$2:$B$1000, 2, FALSE)</f>
        <v>Comfort Bicycles</v>
      </c>
      <c r="I3979">
        <f>VLOOKUP(C3979, products!$A$2:$D$1000, 4, FALSE)</f>
        <v>2</v>
      </c>
      <c r="J3979" t="str">
        <f>VLOOKUP(D3979, stores!$A$2:$B$1000, 2, FALSE)</f>
        <v>Santa Cruz Bikes</v>
      </c>
      <c r="K3979" t="str">
        <f>VLOOKUP(C:C,products!$A$2:$B$1000,2,)</f>
        <v>Sun Bicycles Drifter 7 - 2017</v>
      </c>
    </row>
    <row r="3980" spans="1:11" x14ac:dyDescent="0.25">
      <c r="A3980">
        <v>1365</v>
      </c>
      <c r="B3980">
        <v>1</v>
      </c>
      <c r="C3980">
        <v>144</v>
      </c>
      <c r="D3980">
        <v>1</v>
      </c>
      <c r="E3980">
        <v>1549.99</v>
      </c>
      <c r="F3980">
        <v>7.0000000000000007E-2</v>
      </c>
      <c r="G3980">
        <f>(order_items[[#This Row],[quantity]]*order_items[[#This Row],[list_price]]-order_items[[#This Row],[discount]])</f>
        <v>1549.92</v>
      </c>
      <c r="H3980" t="str">
        <f>VLOOKUP(I3980, 'categories'!$A$2:$B$1000, 2, FALSE)</f>
        <v>Road Bikes</v>
      </c>
      <c r="I3980">
        <f>VLOOKUP(C3980, products!$A$2:$D$1000, 4, FALSE)</f>
        <v>7</v>
      </c>
      <c r="J3980" t="str">
        <f>VLOOKUP(D3980, stores!$A$2:$B$1000, 2, FALSE)</f>
        <v>Santa Cruz Bikes</v>
      </c>
      <c r="K3980" t="str">
        <f>VLOOKUP(C:C,products!$A$2:$B$1000,2,)</f>
        <v>Trek Domane ALR 4 Disc - 2018</v>
      </c>
    </row>
    <row r="3981" spans="1:11" x14ac:dyDescent="0.25">
      <c r="A3981">
        <v>1365</v>
      </c>
      <c r="B3981">
        <v>2</v>
      </c>
      <c r="C3981">
        <v>58</v>
      </c>
      <c r="D3981">
        <v>1</v>
      </c>
      <c r="E3981">
        <v>4999.99</v>
      </c>
      <c r="F3981">
        <v>7.0000000000000007E-2</v>
      </c>
      <c r="G3981">
        <f>(order_items[[#This Row],[quantity]]*order_items[[#This Row],[list_price]]-order_items[[#This Row],[discount]])</f>
        <v>4999.92</v>
      </c>
      <c r="H3981" t="str">
        <f>VLOOKUP(I3981, 'categories'!$A$2:$B$1000, 2, FALSE)</f>
        <v>Road Bikes</v>
      </c>
      <c r="I3981">
        <f>VLOOKUP(C3981, products!$A$2:$D$1000, 4, FALSE)</f>
        <v>7</v>
      </c>
      <c r="J3981" t="str">
        <f>VLOOKUP(D3981, stores!$A$2:$B$1000, 2, FALSE)</f>
        <v>Santa Cruz Bikes</v>
      </c>
      <c r="K3981" t="str">
        <f>VLOOKUP(C:C,products!$A$2:$B$1000,2,)</f>
        <v>Trek Madone 9.2 - 2017</v>
      </c>
    </row>
    <row r="3982" spans="1:11" x14ac:dyDescent="0.25">
      <c r="A3982">
        <v>1365</v>
      </c>
      <c r="B3982">
        <v>3</v>
      </c>
      <c r="C3982">
        <v>236</v>
      </c>
      <c r="D3982">
        <v>1</v>
      </c>
      <c r="E3982">
        <v>749.99</v>
      </c>
      <c r="F3982">
        <v>0.05</v>
      </c>
      <c r="G3982">
        <f>(order_items[[#This Row],[quantity]]*order_items[[#This Row],[list_price]]-order_items[[#This Row],[discount]])</f>
        <v>749.94</v>
      </c>
      <c r="H3982" t="str">
        <f>VLOOKUP(I3982, 'categories'!$A$2:$B$1000, 2, FALSE)</f>
        <v>Cruisers Bicycles</v>
      </c>
      <c r="I3982">
        <f>VLOOKUP(C3982, products!$A$2:$D$1000, 4, FALSE)</f>
        <v>3</v>
      </c>
      <c r="J3982" t="str">
        <f>VLOOKUP(D3982, stores!$A$2:$B$1000, 2, FALSE)</f>
        <v>Santa Cruz Bikes</v>
      </c>
      <c r="K3982" t="str">
        <f>VLOOKUP(C:C,products!$A$2:$B$1000,2,)</f>
        <v>Electra Morningstar 3i Ladies' - 2018</v>
      </c>
    </row>
    <row r="3983" spans="1:11" x14ac:dyDescent="0.25">
      <c r="A3983">
        <v>1366</v>
      </c>
      <c r="B3983">
        <v>1</v>
      </c>
      <c r="C3983">
        <v>115</v>
      </c>
      <c r="D3983">
        <v>1</v>
      </c>
      <c r="E3983">
        <v>3199.99</v>
      </c>
      <c r="F3983">
        <v>0.1</v>
      </c>
      <c r="G3983">
        <f>(order_items[[#This Row],[quantity]]*order_items[[#This Row],[list_price]]-order_items[[#This Row],[discount]])</f>
        <v>3199.89</v>
      </c>
      <c r="H3983" t="str">
        <f>VLOOKUP(I3983, 'categories'!$A$2:$B$1000, 2, FALSE)</f>
        <v>Mountain Bikes</v>
      </c>
      <c r="I3983">
        <f>VLOOKUP(C3983, products!$A$2:$D$1000, 4, FALSE)</f>
        <v>6</v>
      </c>
      <c r="J3983" t="str">
        <f>VLOOKUP(D3983, stores!$A$2:$B$1000, 2, FALSE)</f>
        <v>Santa Cruz Bikes</v>
      </c>
      <c r="K3983" t="str">
        <f>VLOOKUP(C:C,products!$A$2:$B$1000,2,)</f>
        <v>Trek Fuel EX 8 29 - 2018</v>
      </c>
    </row>
    <row r="3984" spans="1:11" x14ac:dyDescent="0.25">
      <c r="A3984">
        <v>1366</v>
      </c>
      <c r="B3984">
        <v>2</v>
      </c>
      <c r="C3984">
        <v>128</v>
      </c>
      <c r="D3984">
        <v>2</v>
      </c>
      <c r="E3984">
        <v>1899</v>
      </c>
      <c r="F3984">
        <v>0.2</v>
      </c>
      <c r="G3984">
        <f>(order_items[[#This Row],[quantity]]*order_items[[#This Row],[list_price]]-order_items[[#This Row],[discount]])</f>
        <v>3797.8</v>
      </c>
      <c r="H3984" t="str">
        <f>VLOOKUP(I3984, 'categories'!$A$2:$B$1000, 2, FALSE)</f>
        <v>Mountain Bikes</v>
      </c>
      <c r="I3984">
        <f>VLOOKUP(C3984, products!$A$2:$D$1000, 4, FALSE)</f>
        <v>6</v>
      </c>
      <c r="J3984" t="str">
        <f>VLOOKUP(D3984, stores!$A$2:$B$1000, 2, FALSE)</f>
        <v>Baldwin Bikes</v>
      </c>
      <c r="K3984" t="str">
        <f>VLOOKUP(C:C,products!$A$2:$B$1000,2,)</f>
        <v>Surly ECR 27.5 - 2018</v>
      </c>
    </row>
    <row r="3985" spans="1:11" x14ac:dyDescent="0.25">
      <c r="A3985">
        <v>1366</v>
      </c>
      <c r="B3985">
        <v>3</v>
      </c>
      <c r="C3985">
        <v>200</v>
      </c>
      <c r="D3985">
        <v>1</v>
      </c>
      <c r="E3985">
        <v>3499.99</v>
      </c>
      <c r="F3985">
        <v>7.0000000000000007E-2</v>
      </c>
      <c r="G3985">
        <f>(order_items[[#This Row],[quantity]]*order_items[[#This Row],[list_price]]-order_items[[#This Row],[discount]])</f>
        <v>3499.9199999999996</v>
      </c>
      <c r="H3985" t="str">
        <f>VLOOKUP(I3985, 'categories'!$A$2:$B$1000, 2, FALSE)</f>
        <v>Electric Bikes</v>
      </c>
      <c r="I3985">
        <f>VLOOKUP(C3985, products!$A$2:$D$1000, 4, FALSE)</f>
        <v>5</v>
      </c>
      <c r="J3985" t="str">
        <f>VLOOKUP(D3985, stores!$A$2:$B$1000, 2, FALSE)</f>
        <v>Santa Cruz Bikes</v>
      </c>
      <c r="K3985" t="str">
        <f>VLOOKUP(C:C,products!$A$2:$B$1000,2,)</f>
        <v>Trek Powerfly 5 - 2018</v>
      </c>
    </row>
    <row r="3986" spans="1:11" x14ac:dyDescent="0.25">
      <c r="A3986">
        <v>1367</v>
      </c>
      <c r="B3986">
        <v>1</v>
      </c>
      <c r="C3986">
        <v>132</v>
      </c>
      <c r="D3986">
        <v>1</v>
      </c>
      <c r="E3986">
        <v>1499.99</v>
      </c>
      <c r="F3986">
        <v>0.1</v>
      </c>
      <c r="G3986">
        <f>(order_items[[#This Row],[quantity]]*order_items[[#This Row],[list_price]]-order_items[[#This Row],[discount]])</f>
        <v>1499.89</v>
      </c>
      <c r="H3986" t="str">
        <f>VLOOKUP(I3986, 'categories'!$A$2:$B$1000, 2, FALSE)</f>
        <v>Mountain Bikes</v>
      </c>
      <c r="I3986">
        <f>VLOOKUP(C3986, products!$A$2:$D$1000, 4, FALSE)</f>
        <v>6</v>
      </c>
      <c r="J3986" t="str">
        <f>VLOOKUP(D3986, stores!$A$2:$B$1000, 2, FALSE)</f>
        <v>Santa Cruz Bikes</v>
      </c>
      <c r="K3986" t="str">
        <f>VLOOKUP(C:C,products!$A$2:$B$1000,2,)</f>
        <v>Trek Procal AL Frameset - 2018</v>
      </c>
    </row>
    <row r="3987" spans="1:11" x14ac:dyDescent="0.25">
      <c r="A3987">
        <v>1367</v>
      </c>
      <c r="B3987">
        <v>2</v>
      </c>
      <c r="C3987">
        <v>131</v>
      </c>
      <c r="D3987">
        <v>2</v>
      </c>
      <c r="E3987">
        <v>2599</v>
      </c>
      <c r="F3987">
        <v>0.2</v>
      </c>
      <c r="G3987">
        <f>(order_items[[#This Row],[quantity]]*order_items[[#This Row],[list_price]]-order_items[[#This Row],[discount]])</f>
        <v>5197.8</v>
      </c>
      <c r="H3987" t="str">
        <f>VLOOKUP(I3987, 'categories'!$A$2:$B$1000, 2, FALSE)</f>
        <v>Mountain Bikes</v>
      </c>
      <c r="I3987">
        <f>VLOOKUP(C3987, products!$A$2:$D$1000, 4, FALSE)</f>
        <v>6</v>
      </c>
      <c r="J3987" t="str">
        <f>VLOOKUP(D3987, stores!$A$2:$B$1000, 2, FALSE)</f>
        <v>Baldwin Bikes</v>
      </c>
      <c r="K3987" t="str">
        <f>VLOOKUP(C:C,products!$A$2:$B$1000,2,)</f>
        <v>Heller Bloodhound Trail - 2018</v>
      </c>
    </row>
    <row r="3988" spans="1:11" x14ac:dyDescent="0.25">
      <c r="A3988">
        <v>1367</v>
      </c>
      <c r="B3988">
        <v>3</v>
      </c>
      <c r="C3988">
        <v>124</v>
      </c>
      <c r="D3988">
        <v>1</v>
      </c>
      <c r="E3988">
        <v>1499</v>
      </c>
      <c r="F3988">
        <v>7.0000000000000007E-2</v>
      </c>
      <c r="G3988">
        <f>(order_items[[#This Row],[quantity]]*order_items[[#This Row],[list_price]]-order_items[[#This Row],[discount]])</f>
        <v>1498.93</v>
      </c>
      <c r="H3988" t="str">
        <f>VLOOKUP(I3988, 'categories'!$A$2:$B$1000, 2, FALSE)</f>
        <v>Mountain Bikes</v>
      </c>
      <c r="I3988">
        <f>VLOOKUP(C3988, products!$A$2:$D$1000, 4, FALSE)</f>
        <v>6</v>
      </c>
      <c r="J3988" t="str">
        <f>VLOOKUP(D3988, stores!$A$2:$B$1000, 2, FALSE)</f>
        <v>Santa Cruz Bikes</v>
      </c>
      <c r="K3988" t="str">
        <f>VLOOKUP(C:C,products!$A$2:$B$1000,2,)</f>
        <v>Surly Krampus - 2018</v>
      </c>
    </row>
    <row r="3989" spans="1:11" x14ac:dyDescent="0.25">
      <c r="A3989">
        <v>1367</v>
      </c>
      <c r="B3989">
        <v>4</v>
      </c>
      <c r="C3989">
        <v>24</v>
      </c>
      <c r="D3989">
        <v>2</v>
      </c>
      <c r="E3989">
        <v>549.99</v>
      </c>
      <c r="F3989">
        <v>0.05</v>
      </c>
      <c r="G3989">
        <f>(order_items[[#This Row],[quantity]]*order_items[[#This Row],[list_price]]-order_items[[#This Row],[discount]])</f>
        <v>1099.93</v>
      </c>
      <c r="H3989" t="str">
        <f>VLOOKUP(I3989, 'categories'!$A$2:$B$1000, 2, FALSE)</f>
        <v>Comfort Bicycles</v>
      </c>
      <c r="I3989">
        <f>VLOOKUP(C3989, products!$A$2:$D$1000, 4, FALSE)</f>
        <v>2</v>
      </c>
      <c r="J3989" t="str">
        <f>VLOOKUP(D3989, stores!$A$2:$B$1000, 2, FALSE)</f>
        <v>Baldwin Bikes</v>
      </c>
      <c r="K3989" t="str">
        <f>VLOOKUP(C:C,products!$A$2:$B$1000,2,)</f>
        <v>Electra Townie Original 21D - 2016</v>
      </c>
    </row>
    <row r="3990" spans="1:11" x14ac:dyDescent="0.25">
      <c r="A3990">
        <v>1368</v>
      </c>
      <c r="B3990">
        <v>1</v>
      </c>
      <c r="C3990">
        <v>66</v>
      </c>
      <c r="D3990">
        <v>1</v>
      </c>
      <c r="E3990">
        <v>250.99</v>
      </c>
      <c r="F3990">
        <v>0.1</v>
      </c>
      <c r="G3990">
        <f>(order_items[[#This Row],[quantity]]*order_items[[#This Row],[list_price]]-order_items[[#This Row],[discount]])</f>
        <v>250.89000000000001</v>
      </c>
      <c r="H3990" t="str">
        <f>VLOOKUP(I3990, 'categories'!$A$2:$B$1000, 2, FALSE)</f>
        <v>Cruisers Bicycles</v>
      </c>
      <c r="I3990">
        <f>VLOOKUP(C3990, products!$A$2:$D$1000, 4, FALSE)</f>
        <v>3</v>
      </c>
      <c r="J3990" t="str">
        <f>VLOOKUP(D3990, stores!$A$2:$B$1000, 2, FALSE)</f>
        <v>Santa Cruz Bikes</v>
      </c>
      <c r="K3990" t="str">
        <f>VLOOKUP(C:C,products!$A$2:$B$1000,2,)</f>
        <v>Sun Bicycles Revolutions 24 - 2017</v>
      </c>
    </row>
    <row r="3991" spans="1:11" x14ac:dyDescent="0.25">
      <c r="A3991">
        <v>1368</v>
      </c>
      <c r="B3991">
        <v>2</v>
      </c>
      <c r="C3991">
        <v>113</v>
      </c>
      <c r="D3991">
        <v>2</v>
      </c>
      <c r="E3991">
        <v>489.99</v>
      </c>
      <c r="F3991">
        <v>7.0000000000000007E-2</v>
      </c>
      <c r="G3991">
        <f>(order_items[[#This Row],[quantity]]*order_items[[#This Row],[list_price]]-order_items[[#This Row],[discount]])</f>
        <v>979.91</v>
      </c>
      <c r="H3991" t="str">
        <f>VLOOKUP(I3991, 'categories'!$A$2:$B$1000, 2, FALSE)</f>
        <v>Mountain Bikes</v>
      </c>
      <c r="I3991">
        <f>VLOOKUP(C3991, products!$A$2:$D$1000, 4, FALSE)</f>
        <v>6</v>
      </c>
      <c r="J3991" t="str">
        <f>VLOOKUP(D3991, stores!$A$2:$B$1000, 2, FALSE)</f>
        <v>Baldwin Bikes</v>
      </c>
      <c r="K3991" t="str">
        <f>VLOOKUP(C:C,products!$A$2:$B$1000,2,)</f>
        <v>Trek Marlin 5 - 2018</v>
      </c>
    </row>
    <row r="3992" spans="1:11" x14ac:dyDescent="0.25">
      <c r="A3992">
        <v>1368</v>
      </c>
      <c r="B3992">
        <v>3</v>
      </c>
      <c r="C3992">
        <v>186</v>
      </c>
      <c r="D3992">
        <v>1</v>
      </c>
      <c r="E3992">
        <v>4499.99</v>
      </c>
      <c r="F3992">
        <v>0.2</v>
      </c>
      <c r="G3992">
        <f>(order_items[[#This Row],[quantity]]*order_items[[#This Row],[list_price]]-order_items[[#This Row],[discount]])</f>
        <v>4499.79</v>
      </c>
      <c r="H3992" t="str">
        <f>VLOOKUP(I3992, 'categories'!$A$2:$B$1000, 2, FALSE)</f>
        <v>Electric Bikes</v>
      </c>
      <c r="I3992">
        <f>VLOOKUP(C3992, products!$A$2:$D$1000, 4, FALSE)</f>
        <v>5</v>
      </c>
      <c r="J3992" t="str">
        <f>VLOOKUP(D3992, stores!$A$2:$B$1000, 2, FALSE)</f>
        <v>Santa Cruz Bikes</v>
      </c>
      <c r="K3992" t="str">
        <f>VLOOKUP(C:C,products!$A$2:$B$1000,2,)</f>
        <v>Trek CrossRip+ - 2018</v>
      </c>
    </row>
    <row r="3993" spans="1:11" x14ac:dyDescent="0.25">
      <c r="A3993">
        <v>1369</v>
      </c>
      <c r="B3993">
        <v>1</v>
      </c>
      <c r="C3993">
        <v>213</v>
      </c>
      <c r="D3993">
        <v>2</v>
      </c>
      <c r="E3993">
        <v>269.99</v>
      </c>
      <c r="F3993">
        <v>0.05</v>
      </c>
      <c r="G3993">
        <f>(order_items[[#This Row],[quantity]]*order_items[[#This Row],[list_price]]-order_items[[#This Row],[discount]])</f>
        <v>539.93000000000006</v>
      </c>
      <c r="H3993" t="str">
        <f>VLOOKUP(I3993, 'categories'!$A$2:$B$1000, 2, FALSE)</f>
        <v>Cruisers Bicycles</v>
      </c>
      <c r="I3993">
        <f>VLOOKUP(C3993, products!$A$2:$D$1000, 4, FALSE)</f>
        <v>3</v>
      </c>
      <c r="J3993" t="str">
        <f>VLOOKUP(D3993, stores!$A$2:$B$1000, 2, FALSE)</f>
        <v>Baldwin Bikes</v>
      </c>
      <c r="K3993" t="str">
        <f>VLOOKUP(C:C,products!$A$2:$B$1000,2,)</f>
        <v>Electra Cruiser 1 - 2016/2017/2018</v>
      </c>
    </row>
    <row r="3994" spans="1:11" x14ac:dyDescent="0.25">
      <c r="A3994">
        <v>1370</v>
      </c>
      <c r="B3994">
        <v>1</v>
      </c>
      <c r="C3994">
        <v>7</v>
      </c>
      <c r="D3994">
        <v>1</v>
      </c>
      <c r="E3994">
        <v>3999.99</v>
      </c>
      <c r="F3994">
        <v>7.0000000000000007E-2</v>
      </c>
      <c r="G3994">
        <f>(order_items[[#This Row],[quantity]]*order_items[[#This Row],[list_price]]-order_items[[#This Row],[discount]])</f>
        <v>3999.9199999999996</v>
      </c>
      <c r="H3994" t="str">
        <f>VLOOKUP(I3994, 'categories'!$A$2:$B$1000, 2, FALSE)</f>
        <v>Mountain Bikes</v>
      </c>
      <c r="I3994">
        <f>VLOOKUP(C3994, products!$A$2:$D$1000, 4, FALSE)</f>
        <v>6</v>
      </c>
      <c r="J3994" t="str">
        <f>VLOOKUP(D3994, stores!$A$2:$B$1000, 2, FALSE)</f>
        <v>Santa Cruz Bikes</v>
      </c>
      <c r="K3994" t="str">
        <f>VLOOKUP(C:C,products!$A$2:$B$1000,2,)</f>
        <v>Trek Slash 8 27.5 - 2016</v>
      </c>
    </row>
    <row r="3995" spans="1:11" x14ac:dyDescent="0.25">
      <c r="A3995">
        <v>1370</v>
      </c>
      <c r="B3995">
        <v>2</v>
      </c>
      <c r="C3995">
        <v>89</v>
      </c>
      <c r="D3995">
        <v>2</v>
      </c>
      <c r="E3995">
        <v>209.99</v>
      </c>
      <c r="F3995">
        <v>0.1</v>
      </c>
      <c r="G3995">
        <f>(order_items[[#This Row],[quantity]]*order_items[[#This Row],[list_price]]-order_items[[#This Row],[discount]])</f>
        <v>419.88</v>
      </c>
      <c r="H3995" t="str">
        <f>VLOOKUP(I3995, 'categories'!$A$2:$B$1000, 2, FALSE)</f>
        <v>Children Bicycles</v>
      </c>
      <c r="I3995">
        <f>VLOOKUP(C3995, products!$A$2:$D$1000, 4, FALSE)</f>
        <v>1</v>
      </c>
      <c r="J3995" t="str">
        <f>VLOOKUP(D3995, stores!$A$2:$B$1000, 2, FALSE)</f>
        <v>Baldwin Bikes</v>
      </c>
      <c r="K3995" t="str">
        <f>VLOOKUP(C:C,products!$A$2:$B$1000,2,)</f>
        <v>Trek Precaliber 16 Boys - 2017</v>
      </c>
    </row>
    <row r="3996" spans="1:11" x14ac:dyDescent="0.25">
      <c r="A3996">
        <v>1370</v>
      </c>
      <c r="B3996">
        <v>3</v>
      </c>
      <c r="C3996">
        <v>208</v>
      </c>
      <c r="D3996">
        <v>2</v>
      </c>
      <c r="E3996">
        <v>1799.99</v>
      </c>
      <c r="F3996">
        <v>0.2</v>
      </c>
      <c r="G3996">
        <f>(order_items[[#This Row],[quantity]]*order_items[[#This Row],[list_price]]-order_items[[#This Row],[discount]])</f>
        <v>3599.78</v>
      </c>
      <c r="H3996" t="str">
        <f>VLOOKUP(I3996, 'categories'!$A$2:$B$1000, 2, FALSE)</f>
        <v>Cyclocross Bicycles</v>
      </c>
      <c r="I3996">
        <f>VLOOKUP(C3996, products!$A$2:$D$1000, 4, FALSE)</f>
        <v>4</v>
      </c>
      <c r="J3996" t="str">
        <f>VLOOKUP(D3996, stores!$A$2:$B$1000, 2, FALSE)</f>
        <v>Baldwin Bikes</v>
      </c>
      <c r="K3996" t="str">
        <f>VLOOKUP(C:C,products!$A$2:$B$1000,2,)</f>
        <v>Trek Crockett 5 Disc - 2018</v>
      </c>
    </row>
    <row r="3997" spans="1:11" x14ac:dyDescent="0.25">
      <c r="A3997">
        <v>1370</v>
      </c>
      <c r="B3997">
        <v>4</v>
      </c>
      <c r="C3997">
        <v>134</v>
      </c>
      <c r="D3997">
        <v>1</v>
      </c>
      <c r="E3997">
        <v>1499.99</v>
      </c>
      <c r="F3997">
        <v>0.1</v>
      </c>
      <c r="G3997">
        <f>(order_items[[#This Row],[quantity]]*order_items[[#This Row],[list_price]]-order_items[[#This Row],[discount]])</f>
        <v>1499.89</v>
      </c>
      <c r="H3997" t="str">
        <f>VLOOKUP(I3997, 'categories'!$A$2:$B$1000, 2, FALSE)</f>
        <v>Mountain Bikes</v>
      </c>
      <c r="I3997">
        <f>VLOOKUP(C3997, products!$A$2:$D$1000, 4, FALSE)</f>
        <v>6</v>
      </c>
      <c r="J3997" t="str">
        <f>VLOOKUP(D3997, stores!$A$2:$B$1000, 2, FALSE)</f>
        <v>Santa Cruz Bikes</v>
      </c>
      <c r="K3997" t="str">
        <f>VLOOKUP(C:C,products!$A$2:$B$1000,2,)</f>
        <v>Trek Remedy 27.5 C Frameset - 2018</v>
      </c>
    </row>
    <row r="3998" spans="1:11" x14ac:dyDescent="0.25">
      <c r="A3998">
        <v>1371</v>
      </c>
      <c r="B3998">
        <v>1</v>
      </c>
      <c r="C3998">
        <v>223</v>
      </c>
      <c r="D3998">
        <v>2</v>
      </c>
      <c r="E3998">
        <v>529.99</v>
      </c>
      <c r="F3998">
        <v>7.0000000000000007E-2</v>
      </c>
      <c r="G3998">
        <f>(order_items[[#This Row],[quantity]]*order_items[[#This Row],[list_price]]-order_items[[#This Row],[discount]])</f>
        <v>1059.9100000000001</v>
      </c>
      <c r="H3998" t="str">
        <f>VLOOKUP(I3998, 'categories'!$A$2:$B$1000, 2, FALSE)</f>
        <v>Cruisers Bicycles</v>
      </c>
      <c r="I3998">
        <f>VLOOKUP(C3998, products!$A$2:$D$1000, 4, FALSE)</f>
        <v>3</v>
      </c>
      <c r="J3998" t="str">
        <f>VLOOKUP(D3998, stores!$A$2:$B$1000, 2, FALSE)</f>
        <v>Baldwin Bikes</v>
      </c>
      <c r="K3998" t="str">
        <f>VLOOKUP(C:C,products!$A$2:$B$1000,2,)</f>
        <v>Electra Cruiser Lux 3i - 2018</v>
      </c>
    </row>
    <row r="3999" spans="1:11" x14ac:dyDescent="0.25">
      <c r="A3999">
        <v>1371</v>
      </c>
      <c r="B3999">
        <v>2</v>
      </c>
      <c r="C3999">
        <v>8</v>
      </c>
      <c r="D3999">
        <v>2</v>
      </c>
      <c r="E3999">
        <v>1799.99</v>
      </c>
      <c r="F3999">
        <v>0.2</v>
      </c>
      <c r="G3999">
        <f>(order_items[[#This Row],[quantity]]*order_items[[#This Row],[list_price]]-order_items[[#This Row],[discount]])</f>
        <v>3599.78</v>
      </c>
      <c r="H3999" t="str">
        <f>VLOOKUP(I3999, 'categories'!$A$2:$B$1000, 2, FALSE)</f>
        <v>Mountain Bikes</v>
      </c>
      <c r="I3999">
        <f>VLOOKUP(C3999, products!$A$2:$D$1000, 4, FALSE)</f>
        <v>6</v>
      </c>
      <c r="J3999" t="str">
        <f>VLOOKUP(D3999, stores!$A$2:$B$1000, 2, FALSE)</f>
        <v>Baldwin Bikes</v>
      </c>
      <c r="K3999" t="str">
        <f>VLOOKUP(C:C,products!$A$2:$B$1000,2,)</f>
        <v>Trek Remedy 29 Carbon Frameset - 2016</v>
      </c>
    </row>
    <row r="4000" spans="1:11" x14ac:dyDescent="0.25">
      <c r="A4000">
        <v>1372</v>
      </c>
      <c r="B4000">
        <v>1</v>
      </c>
      <c r="C4000">
        <v>307</v>
      </c>
      <c r="D4000">
        <v>1</v>
      </c>
      <c r="E4000">
        <v>749.99</v>
      </c>
      <c r="F4000">
        <v>7.0000000000000007E-2</v>
      </c>
      <c r="G4000">
        <f>(order_items[[#This Row],[quantity]]*order_items[[#This Row],[list_price]]-order_items[[#This Row],[discount]])</f>
        <v>749.92</v>
      </c>
      <c r="H4000" t="str">
        <f>VLOOKUP(I4000, 'categories'!$A$2:$B$1000, 2, FALSE)</f>
        <v>Comfort Bicycles</v>
      </c>
      <c r="I4000">
        <f>VLOOKUP(C4000, products!$A$2:$D$1000, 4, FALSE)</f>
        <v>2</v>
      </c>
      <c r="J4000" t="str">
        <f>VLOOKUP(D4000, stores!$A$2:$B$1000, 2, FALSE)</f>
        <v>Santa Cruz Bikes</v>
      </c>
      <c r="K4000" t="str">
        <f>VLOOKUP(C:C,products!$A$2:$B$1000,2,)</f>
        <v>Electra Townie Balloon 8D EQ - 2016/2017/2018</v>
      </c>
    </row>
    <row r="4001" spans="1:11" x14ac:dyDescent="0.25">
      <c r="A4001">
        <v>1372</v>
      </c>
      <c r="B4001">
        <v>2</v>
      </c>
      <c r="C4001">
        <v>283</v>
      </c>
      <c r="D4001">
        <v>2</v>
      </c>
      <c r="E4001">
        <v>319.99</v>
      </c>
      <c r="F4001">
        <v>0.2</v>
      </c>
      <c r="G4001">
        <f>(order_items[[#This Row],[quantity]]*order_items[[#This Row],[list_price]]-order_items[[#This Row],[discount]])</f>
        <v>639.78</v>
      </c>
      <c r="H4001" t="str">
        <f>VLOOKUP(I4001, 'categories'!$A$2:$B$1000, 2, FALSE)</f>
        <v>Children Bicycles</v>
      </c>
      <c r="I4001">
        <f>VLOOKUP(C4001, products!$A$2:$D$1000, 4, FALSE)</f>
        <v>1</v>
      </c>
      <c r="J4001" t="str">
        <f>VLOOKUP(D4001, stores!$A$2:$B$1000, 2, FALSE)</f>
        <v>Baldwin Bikes</v>
      </c>
      <c r="K4001" t="str">
        <f>VLOOKUP(C:C,products!$A$2:$B$1000,2,)</f>
        <v>Electra Heartchya 1 (20-inch) - Girl's - 2018</v>
      </c>
    </row>
    <row r="4002" spans="1:11" x14ac:dyDescent="0.25">
      <c r="A4002">
        <v>1373</v>
      </c>
      <c r="B4002">
        <v>1</v>
      </c>
      <c r="C4002">
        <v>63</v>
      </c>
      <c r="D4002">
        <v>1</v>
      </c>
      <c r="E4002">
        <v>3499.99</v>
      </c>
      <c r="F4002">
        <v>0.1</v>
      </c>
      <c r="G4002">
        <f>(order_items[[#This Row],[quantity]]*order_items[[#This Row],[list_price]]-order_items[[#This Row],[discount]])</f>
        <v>3499.89</v>
      </c>
      <c r="H4002" t="str">
        <f>VLOOKUP(I4002, 'categories'!$A$2:$B$1000, 2, FALSE)</f>
        <v>Cyclocross Bicycles</v>
      </c>
      <c r="I4002">
        <f>VLOOKUP(C4002, products!$A$2:$D$1000, 4, FALSE)</f>
        <v>4</v>
      </c>
      <c r="J4002" t="str">
        <f>VLOOKUP(D4002, stores!$A$2:$B$1000, 2, FALSE)</f>
        <v>Santa Cruz Bikes</v>
      </c>
      <c r="K4002" t="str">
        <f>VLOOKUP(C:C,products!$A$2:$B$1000,2,)</f>
        <v>Trek Boone Race Shop Limited - 2017</v>
      </c>
    </row>
    <row r="4003" spans="1:11" x14ac:dyDescent="0.25">
      <c r="A4003">
        <v>1374</v>
      </c>
      <c r="B4003">
        <v>1</v>
      </c>
      <c r="C4003">
        <v>181</v>
      </c>
      <c r="D4003">
        <v>2</v>
      </c>
      <c r="E4003">
        <v>2199.9899999999998</v>
      </c>
      <c r="F4003">
        <v>0.05</v>
      </c>
      <c r="G4003">
        <f>(order_items[[#This Row],[quantity]]*order_items[[#This Row],[list_price]]-order_items[[#This Row],[discount]])</f>
        <v>4399.9299999999994</v>
      </c>
      <c r="H4003" t="str">
        <f>VLOOKUP(I4003, 'categories'!$A$2:$B$1000, 2, FALSE)</f>
        <v>Road Bikes</v>
      </c>
      <c r="I4003">
        <f>VLOOKUP(C4003, products!$A$2:$D$1000, 4, FALSE)</f>
        <v>7</v>
      </c>
      <c r="J4003" t="str">
        <f>VLOOKUP(D4003, stores!$A$2:$B$1000, 2, FALSE)</f>
        <v>Baldwin Bikes</v>
      </c>
      <c r="K4003" t="str">
        <f>VLOOKUP(C:C,products!$A$2:$B$1000,2,)</f>
        <v>Trek Domane SL 5 - 2018</v>
      </c>
    </row>
    <row r="4004" spans="1:11" x14ac:dyDescent="0.25">
      <c r="A4004">
        <v>1374</v>
      </c>
      <c r="B4004">
        <v>2</v>
      </c>
      <c r="C4004">
        <v>130</v>
      </c>
      <c r="D4004">
        <v>2</v>
      </c>
      <c r="E4004">
        <v>919.99</v>
      </c>
      <c r="F4004">
        <v>7.0000000000000007E-2</v>
      </c>
      <c r="G4004">
        <f>(order_items[[#This Row],[quantity]]*order_items[[#This Row],[list_price]]-order_items[[#This Row],[discount]])</f>
        <v>1839.91</v>
      </c>
      <c r="H4004" t="str">
        <f>VLOOKUP(I4004, 'categories'!$A$2:$B$1000, 2, FALSE)</f>
        <v>Mountain Bikes</v>
      </c>
      <c r="I4004">
        <f>VLOOKUP(C4004, products!$A$2:$D$1000, 4, FALSE)</f>
        <v>6</v>
      </c>
      <c r="J4004" t="str">
        <f>VLOOKUP(D4004, stores!$A$2:$B$1000, 2, FALSE)</f>
        <v>Baldwin Bikes</v>
      </c>
      <c r="K4004" t="str">
        <f>VLOOKUP(C:C,products!$A$2:$B$1000,2,)</f>
        <v>Trek Stache Carbon Frameset - 2018</v>
      </c>
    </row>
    <row r="4005" spans="1:11" x14ac:dyDescent="0.25">
      <c r="A4005">
        <v>1375</v>
      </c>
      <c r="B4005">
        <v>1</v>
      </c>
      <c r="C4005">
        <v>147</v>
      </c>
      <c r="D4005">
        <v>2</v>
      </c>
      <c r="E4005">
        <v>1799.99</v>
      </c>
      <c r="F4005">
        <v>0.05</v>
      </c>
      <c r="G4005">
        <f>(order_items[[#This Row],[quantity]]*order_items[[#This Row],[list_price]]-order_items[[#This Row],[discount]])</f>
        <v>3599.93</v>
      </c>
      <c r="H4005" t="str">
        <f>VLOOKUP(I4005, 'categories'!$A$2:$B$1000, 2, FALSE)</f>
        <v>Road Bikes</v>
      </c>
      <c r="I4005">
        <f>VLOOKUP(C4005, products!$A$2:$D$1000, 4, FALSE)</f>
        <v>7</v>
      </c>
      <c r="J4005" t="str">
        <f>VLOOKUP(D4005, stores!$A$2:$B$1000, 2, FALSE)</f>
        <v>Baldwin Bikes</v>
      </c>
      <c r="K4005" t="str">
        <f>VLOOKUP(C:C,products!$A$2:$B$1000,2,)</f>
        <v>Trek Domane ALR 5 Gravel - 2018</v>
      </c>
    </row>
    <row r="4006" spans="1:11" x14ac:dyDescent="0.25">
      <c r="A4006">
        <v>1375</v>
      </c>
      <c r="B4006">
        <v>2</v>
      </c>
      <c r="C4006">
        <v>182</v>
      </c>
      <c r="D4006">
        <v>1</v>
      </c>
      <c r="E4006">
        <v>2499.9899999999998</v>
      </c>
      <c r="F4006">
        <v>0.2</v>
      </c>
      <c r="G4006">
        <f>(order_items[[#This Row],[quantity]]*order_items[[#This Row],[list_price]]-order_items[[#This Row],[discount]])</f>
        <v>2499.79</v>
      </c>
      <c r="H4006" t="str">
        <f>VLOOKUP(I4006, 'categories'!$A$2:$B$1000, 2, FALSE)</f>
        <v>Road Bikes</v>
      </c>
      <c r="I4006">
        <f>VLOOKUP(C4006, products!$A$2:$D$1000, 4, FALSE)</f>
        <v>7</v>
      </c>
      <c r="J4006" t="str">
        <f>VLOOKUP(D4006, stores!$A$2:$B$1000, 2, FALSE)</f>
        <v>Santa Cruz Bikes</v>
      </c>
      <c r="K4006" t="str">
        <f>VLOOKUP(C:C,products!$A$2:$B$1000,2,)</f>
        <v>Trek Domane SL 5 Disc - 2018</v>
      </c>
    </row>
    <row r="4007" spans="1:11" x14ac:dyDescent="0.25">
      <c r="A4007">
        <v>1376</v>
      </c>
      <c r="B4007">
        <v>1</v>
      </c>
      <c r="C4007">
        <v>5</v>
      </c>
      <c r="D4007">
        <v>1</v>
      </c>
      <c r="E4007">
        <v>1320.99</v>
      </c>
      <c r="F4007">
        <v>7.0000000000000007E-2</v>
      </c>
      <c r="G4007">
        <f>(order_items[[#This Row],[quantity]]*order_items[[#This Row],[list_price]]-order_items[[#This Row],[discount]])</f>
        <v>1320.92</v>
      </c>
      <c r="H4007" t="str">
        <f>VLOOKUP(I4007, 'categories'!$A$2:$B$1000, 2, FALSE)</f>
        <v>Mountain Bikes</v>
      </c>
      <c r="I4007">
        <f>VLOOKUP(C4007, products!$A$2:$D$1000, 4, FALSE)</f>
        <v>6</v>
      </c>
      <c r="J4007" t="str">
        <f>VLOOKUP(D4007, stores!$A$2:$B$1000, 2, FALSE)</f>
        <v>Santa Cruz Bikes</v>
      </c>
      <c r="K4007" t="str">
        <f>VLOOKUP(C:C,products!$A$2:$B$1000,2,)</f>
        <v>Heller Shagamaw Frame - 2016</v>
      </c>
    </row>
    <row r="4008" spans="1:11" x14ac:dyDescent="0.25">
      <c r="A4008">
        <v>1377</v>
      </c>
      <c r="B4008">
        <v>1</v>
      </c>
      <c r="C4008">
        <v>153</v>
      </c>
      <c r="D4008">
        <v>2</v>
      </c>
      <c r="E4008">
        <v>4999.99</v>
      </c>
      <c r="F4008">
        <v>0.05</v>
      </c>
      <c r="G4008">
        <f>(order_items[[#This Row],[quantity]]*order_items[[#This Row],[list_price]]-order_items[[#This Row],[discount]])</f>
        <v>9999.93</v>
      </c>
      <c r="H4008" t="str">
        <f>VLOOKUP(I4008, 'categories'!$A$2:$B$1000, 2, FALSE)</f>
        <v>Road Bikes</v>
      </c>
      <c r="I4008">
        <f>VLOOKUP(C4008, products!$A$2:$D$1000, 4, FALSE)</f>
        <v>7</v>
      </c>
      <c r="J4008" t="str">
        <f>VLOOKUP(D4008, stores!$A$2:$B$1000, 2, FALSE)</f>
        <v>Baldwin Bikes</v>
      </c>
      <c r="K4008" t="str">
        <f>VLOOKUP(C:C,products!$A$2:$B$1000,2,)</f>
        <v>Trek Domane SL 7 Women's - 2018</v>
      </c>
    </row>
    <row r="4009" spans="1:11" x14ac:dyDescent="0.25">
      <c r="A4009">
        <v>1377</v>
      </c>
      <c r="B4009">
        <v>2</v>
      </c>
      <c r="C4009">
        <v>130</v>
      </c>
      <c r="D4009">
        <v>1</v>
      </c>
      <c r="E4009">
        <v>919.99</v>
      </c>
      <c r="F4009">
        <v>0.05</v>
      </c>
      <c r="G4009">
        <f>(order_items[[#This Row],[quantity]]*order_items[[#This Row],[list_price]]-order_items[[#This Row],[discount]])</f>
        <v>919.94</v>
      </c>
      <c r="H4009" t="str">
        <f>VLOOKUP(I4009, 'categories'!$A$2:$B$1000, 2, FALSE)</f>
        <v>Mountain Bikes</v>
      </c>
      <c r="I4009">
        <f>VLOOKUP(C4009, products!$A$2:$D$1000, 4, FALSE)</f>
        <v>6</v>
      </c>
      <c r="J4009" t="str">
        <f>VLOOKUP(D4009, stores!$A$2:$B$1000, 2, FALSE)</f>
        <v>Santa Cruz Bikes</v>
      </c>
      <c r="K4009" t="str">
        <f>VLOOKUP(C:C,products!$A$2:$B$1000,2,)</f>
        <v>Trek Stache Carbon Frameset - 2018</v>
      </c>
    </row>
    <row r="4010" spans="1:11" x14ac:dyDescent="0.25">
      <c r="A4010">
        <v>1377</v>
      </c>
      <c r="B4010">
        <v>3</v>
      </c>
      <c r="C4010">
        <v>48</v>
      </c>
      <c r="D4010">
        <v>1</v>
      </c>
      <c r="E4010">
        <v>1499.99</v>
      </c>
      <c r="F4010">
        <v>7.0000000000000007E-2</v>
      </c>
      <c r="G4010">
        <f>(order_items[[#This Row],[quantity]]*order_items[[#This Row],[list_price]]-order_items[[#This Row],[discount]])</f>
        <v>1499.92</v>
      </c>
      <c r="H4010" t="str">
        <f>VLOOKUP(I4010, 'categories'!$A$2:$B$1000, 2, FALSE)</f>
        <v>Road Bikes</v>
      </c>
      <c r="I4010">
        <f>VLOOKUP(C4010, products!$A$2:$D$1000, 4, FALSE)</f>
        <v>7</v>
      </c>
      <c r="J4010" t="str">
        <f>VLOOKUP(D4010, stores!$A$2:$B$1000, 2, FALSE)</f>
        <v>Santa Cruz Bikes</v>
      </c>
      <c r="K4010" t="str">
        <f>VLOOKUP(C:C,products!$A$2:$B$1000,2,)</f>
        <v>Trek Emonda S 4 - 2017</v>
      </c>
    </row>
    <row r="4011" spans="1:11" x14ac:dyDescent="0.25">
      <c r="A4011">
        <v>1377</v>
      </c>
      <c r="B4011">
        <v>4</v>
      </c>
      <c r="C4011">
        <v>188</v>
      </c>
      <c r="D4011">
        <v>2</v>
      </c>
      <c r="E4011">
        <v>3499.99</v>
      </c>
      <c r="F4011">
        <v>7.0000000000000007E-2</v>
      </c>
      <c r="G4011">
        <f>(order_items[[#This Row],[quantity]]*order_items[[#This Row],[list_price]]-order_items[[#This Row],[discount]])</f>
        <v>6999.91</v>
      </c>
      <c r="H4011" t="str">
        <f>VLOOKUP(I4011, 'categories'!$A$2:$B$1000, 2, FALSE)</f>
        <v>Electric Bikes</v>
      </c>
      <c r="I4011">
        <f>VLOOKUP(C4011, products!$A$2:$D$1000, 4, FALSE)</f>
        <v>5</v>
      </c>
      <c r="J4011" t="str">
        <f>VLOOKUP(D4011, stores!$A$2:$B$1000, 2, FALSE)</f>
        <v>Baldwin Bikes</v>
      </c>
      <c r="K4011" t="str">
        <f>VLOOKUP(C:C,products!$A$2:$B$1000,2,)</f>
        <v>Trek XM700+ Lowstep - 2018</v>
      </c>
    </row>
    <row r="4012" spans="1:11" x14ac:dyDescent="0.25">
      <c r="A4012">
        <v>1378</v>
      </c>
      <c r="B4012">
        <v>1</v>
      </c>
      <c r="C4012">
        <v>96</v>
      </c>
      <c r="D4012">
        <v>2</v>
      </c>
      <c r="E4012">
        <v>349.99</v>
      </c>
      <c r="F4012">
        <v>7.0000000000000007E-2</v>
      </c>
      <c r="G4012">
        <f>(order_items[[#This Row],[quantity]]*order_items[[#This Row],[list_price]]-order_items[[#This Row],[discount]])</f>
        <v>699.91</v>
      </c>
      <c r="H4012" t="str">
        <f>VLOOKUP(I4012, 'categories'!$A$2:$B$1000, 2, FALSE)</f>
        <v>Children Bicycles</v>
      </c>
      <c r="I4012">
        <f>VLOOKUP(C4012, products!$A$2:$D$1000, 4, FALSE)</f>
        <v>1</v>
      </c>
      <c r="J4012" t="str">
        <f>VLOOKUP(D4012, stores!$A$2:$B$1000, 2, FALSE)</f>
        <v>Baldwin Bikes</v>
      </c>
      <c r="K4012" t="str">
        <f>VLOOKUP(C:C,products!$A$2:$B$1000,2,)</f>
        <v>Electra Moto 3i (20-inch) - Boy's - 2017</v>
      </c>
    </row>
    <row r="4013" spans="1:11" x14ac:dyDescent="0.25">
      <c r="A4013">
        <v>1378</v>
      </c>
      <c r="B4013">
        <v>2</v>
      </c>
      <c r="C4013">
        <v>142</v>
      </c>
      <c r="D4013">
        <v>2</v>
      </c>
      <c r="E4013">
        <v>3199.99</v>
      </c>
      <c r="F4013">
        <v>7.0000000000000007E-2</v>
      </c>
      <c r="G4013">
        <f>(order_items[[#This Row],[quantity]]*order_items[[#This Row],[list_price]]-order_items[[#This Row],[discount]])</f>
        <v>6399.91</v>
      </c>
      <c r="H4013" t="str">
        <f>VLOOKUP(I4013, 'categories'!$A$2:$B$1000, 2, FALSE)</f>
        <v>Mountain Bikes</v>
      </c>
      <c r="I4013">
        <f>VLOOKUP(C4013, products!$A$2:$D$1000, 4, FALSE)</f>
        <v>6</v>
      </c>
      <c r="J4013" t="str">
        <f>VLOOKUP(D4013, stores!$A$2:$B$1000, 2, FALSE)</f>
        <v>Baldwin Bikes</v>
      </c>
      <c r="K4013" t="str">
        <f>VLOOKUP(C:C,products!$A$2:$B$1000,2,)</f>
        <v>Trek Fuel EX 8 29 XT - 2018</v>
      </c>
    </row>
    <row r="4014" spans="1:11" x14ac:dyDescent="0.25">
      <c r="A4014">
        <v>1378</v>
      </c>
      <c r="B4014">
        <v>3</v>
      </c>
      <c r="C4014">
        <v>2</v>
      </c>
      <c r="D4014">
        <v>2</v>
      </c>
      <c r="E4014">
        <v>749.99</v>
      </c>
      <c r="F4014">
        <v>0.2</v>
      </c>
      <c r="G4014">
        <f>(order_items[[#This Row],[quantity]]*order_items[[#This Row],[list_price]]-order_items[[#This Row],[discount]])</f>
        <v>1499.78</v>
      </c>
      <c r="H4014" t="str">
        <f>VLOOKUP(I4014, 'categories'!$A$2:$B$1000, 2, FALSE)</f>
        <v>Mountain Bikes</v>
      </c>
      <c r="I4014">
        <f>VLOOKUP(C4014, products!$A$2:$D$1000, 4, FALSE)</f>
        <v>6</v>
      </c>
      <c r="J4014" t="str">
        <f>VLOOKUP(D4014, stores!$A$2:$B$1000, 2, FALSE)</f>
        <v>Baldwin Bikes</v>
      </c>
      <c r="K4014" t="str">
        <f>VLOOKUP(C:C,products!$A$2:$B$1000,2,)</f>
        <v>Ritchey Timberwolf Frameset - 2016</v>
      </c>
    </row>
    <row r="4015" spans="1:11" x14ac:dyDescent="0.25">
      <c r="A4015">
        <v>1378</v>
      </c>
      <c r="B4015">
        <v>4</v>
      </c>
      <c r="C4015">
        <v>110</v>
      </c>
      <c r="D4015">
        <v>1</v>
      </c>
      <c r="E4015">
        <v>470.99</v>
      </c>
      <c r="F4015">
        <v>7.0000000000000007E-2</v>
      </c>
      <c r="G4015">
        <f>(order_items[[#This Row],[quantity]]*order_items[[#This Row],[list_price]]-order_items[[#This Row],[discount]])</f>
        <v>470.92</v>
      </c>
      <c r="H4015" t="str">
        <f>VLOOKUP(I4015, 'categories'!$A$2:$B$1000, 2, FALSE)</f>
        <v>Comfort Bicycles</v>
      </c>
      <c r="I4015">
        <f>VLOOKUP(C4015, products!$A$2:$D$1000, 4, FALSE)</f>
        <v>2</v>
      </c>
      <c r="J4015" t="str">
        <f>VLOOKUP(D4015, stores!$A$2:$B$1000, 2, FALSE)</f>
        <v>Santa Cruz Bikes</v>
      </c>
      <c r="K4015" t="str">
        <f>VLOOKUP(C:C,products!$A$2:$B$1000,2,)</f>
        <v>Sun Bicycles Drifter 7 - 2017</v>
      </c>
    </row>
    <row r="4016" spans="1:11" x14ac:dyDescent="0.25">
      <c r="A4016">
        <v>1378</v>
      </c>
      <c r="B4016">
        <v>5</v>
      </c>
      <c r="C4016">
        <v>129</v>
      </c>
      <c r="D4016">
        <v>2</v>
      </c>
      <c r="E4016">
        <v>919.99</v>
      </c>
      <c r="F4016">
        <v>0.2</v>
      </c>
      <c r="G4016">
        <f>(order_items[[#This Row],[quantity]]*order_items[[#This Row],[list_price]]-order_items[[#This Row],[discount]])</f>
        <v>1839.78</v>
      </c>
      <c r="H4016" t="str">
        <f>VLOOKUP(I4016, 'categories'!$A$2:$B$1000, 2, FALSE)</f>
        <v>Mountain Bikes</v>
      </c>
      <c r="I4016">
        <f>VLOOKUP(C4016, products!$A$2:$D$1000, 4, FALSE)</f>
        <v>6</v>
      </c>
      <c r="J4016" t="str">
        <f>VLOOKUP(D4016, stores!$A$2:$B$1000, 2, FALSE)</f>
        <v>Baldwin Bikes</v>
      </c>
      <c r="K4016" t="str">
        <f>VLOOKUP(C:C,products!$A$2:$B$1000,2,)</f>
        <v>Trek X-Caliber 7 - 2018</v>
      </c>
    </row>
    <row r="4017" spans="1:11" x14ac:dyDescent="0.25">
      <c r="A4017">
        <v>1379</v>
      </c>
      <c r="B4017">
        <v>1</v>
      </c>
      <c r="C4017">
        <v>15</v>
      </c>
      <c r="D4017">
        <v>1</v>
      </c>
      <c r="E4017">
        <v>529.99</v>
      </c>
      <c r="F4017">
        <v>0.1</v>
      </c>
      <c r="G4017">
        <f>(order_items[[#This Row],[quantity]]*order_items[[#This Row],[list_price]]-order_items[[#This Row],[discount]])</f>
        <v>529.89</v>
      </c>
      <c r="H4017" t="str">
        <f>VLOOKUP(I4017, 'categories'!$A$2:$B$1000, 2, FALSE)</f>
        <v>Cruisers Bicycles</v>
      </c>
      <c r="I4017">
        <f>VLOOKUP(C4017, products!$A$2:$D$1000, 4, FALSE)</f>
        <v>3</v>
      </c>
      <c r="J4017" t="str">
        <f>VLOOKUP(D4017, stores!$A$2:$B$1000, 2, FALSE)</f>
        <v>Santa Cruz Bikes</v>
      </c>
      <c r="K4017" t="str">
        <f>VLOOKUP(C:C,products!$A$2:$B$1000,2,)</f>
        <v>Electra Moto 1 - 2016</v>
      </c>
    </row>
    <row r="4018" spans="1:11" x14ac:dyDescent="0.25">
      <c r="A4018">
        <v>1379</v>
      </c>
      <c r="B4018">
        <v>2</v>
      </c>
      <c r="C4018">
        <v>118</v>
      </c>
      <c r="D4018">
        <v>1</v>
      </c>
      <c r="E4018">
        <v>999.99</v>
      </c>
      <c r="F4018">
        <v>0.1</v>
      </c>
      <c r="G4018">
        <f>(order_items[[#This Row],[quantity]]*order_items[[#This Row],[list_price]]-order_items[[#This Row],[discount]])</f>
        <v>999.89</v>
      </c>
      <c r="H4018" t="str">
        <f>VLOOKUP(I4018, 'categories'!$A$2:$B$1000, 2, FALSE)</f>
        <v>Mountain Bikes</v>
      </c>
      <c r="I4018">
        <f>VLOOKUP(C4018, products!$A$2:$D$1000, 4, FALSE)</f>
        <v>6</v>
      </c>
      <c r="J4018" t="str">
        <f>VLOOKUP(D4018, stores!$A$2:$B$1000, 2, FALSE)</f>
        <v>Santa Cruz Bikes</v>
      </c>
      <c r="K4018" t="str">
        <f>VLOOKUP(C:C,products!$A$2:$B$1000,2,)</f>
        <v>Trek X-Caliber 8 - 2018</v>
      </c>
    </row>
    <row r="4019" spans="1:11" x14ac:dyDescent="0.25">
      <c r="A4019">
        <v>1379</v>
      </c>
      <c r="B4019">
        <v>3</v>
      </c>
      <c r="C4019">
        <v>263</v>
      </c>
      <c r="D4019">
        <v>2</v>
      </c>
      <c r="E4019">
        <v>89.99</v>
      </c>
      <c r="F4019">
        <v>0.1</v>
      </c>
      <c r="G4019">
        <f>(order_items[[#This Row],[quantity]]*order_items[[#This Row],[list_price]]-order_items[[#This Row],[discount]])</f>
        <v>179.88</v>
      </c>
      <c r="H4019" t="str">
        <f>VLOOKUP(I4019, 'categories'!$A$2:$B$1000, 2, FALSE)</f>
        <v>Children Bicycles</v>
      </c>
      <c r="I4019">
        <f>VLOOKUP(C4019, products!$A$2:$D$1000, 4, FALSE)</f>
        <v>1</v>
      </c>
      <c r="J4019" t="str">
        <f>VLOOKUP(D4019, stores!$A$2:$B$1000, 2, FALSE)</f>
        <v>Baldwin Bikes</v>
      </c>
      <c r="K4019" t="str">
        <f>VLOOKUP(C:C,products!$A$2:$B$1000,2,)</f>
        <v>Strider Classic 12 Balance Bike - 2018</v>
      </c>
    </row>
    <row r="4020" spans="1:11" x14ac:dyDescent="0.25">
      <c r="A4020">
        <v>1380</v>
      </c>
      <c r="B4020">
        <v>1</v>
      </c>
      <c r="C4020">
        <v>255</v>
      </c>
      <c r="D4020">
        <v>2</v>
      </c>
      <c r="E4020">
        <v>899.99</v>
      </c>
      <c r="F4020">
        <v>0.1</v>
      </c>
      <c r="G4020">
        <f>(order_items[[#This Row],[quantity]]*order_items[[#This Row],[list_price]]-order_items[[#This Row],[discount]])</f>
        <v>1799.88</v>
      </c>
      <c r="H4020" t="str">
        <f>VLOOKUP(I4020, 'categories'!$A$2:$B$1000, 2, FALSE)</f>
        <v>Cruisers Bicycles</v>
      </c>
      <c r="I4020">
        <f>VLOOKUP(C4020, products!$A$2:$D$1000, 4, FALSE)</f>
        <v>3</v>
      </c>
      <c r="J4020" t="str">
        <f>VLOOKUP(D4020, stores!$A$2:$B$1000, 2, FALSE)</f>
        <v>Baldwin Bikes</v>
      </c>
      <c r="K4020" t="str">
        <f>VLOOKUP(C:C,products!$A$2:$B$1000,2,)</f>
        <v>Electra Townie Balloon 7i EQ Ladies' - 2017/2018</v>
      </c>
    </row>
    <row r="4021" spans="1:11" x14ac:dyDescent="0.25">
      <c r="A4021">
        <v>1380</v>
      </c>
      <c r="B4021">
        <v>2</v>
      </c>
      <c r="C4021">
        <v>229</v>
      </c>
      <c r="D4021">
        <v>2</v>
      </c>
      <c r="E4021">
        <v>429.99</v>
      </c>
      <c r="F4021">
        <v>7.0000000000000007E-2</v>
      </c>
      <c r="G4021">
        <f>(order_items[[#This Row],[quantity]]*order_items[[#This Row],[list_price]]-order_items[[#This Row],[discount]])</f>
        <v>859.91</v>
      </c>
      <c r="H4021" t="str">
        <f>VLOOKUP(I4021, 'categories'!$A$2:$B$1000, 2, FALSE)</f>
        <v>Cruisers Bicycles</v>
      </c>
      <c r="I4021">
        <f>VLOOKUP(C4021, products!$A$2:$D$1000, 4, FALSE)</f>
        <v>3</v>
      </c>
      <c r="J4021" t="str">
        <f>VLOOKUP(D4021, stores!$A$2:$B$1000, 2, FALSE)</f>
        <v>Baldwin Bikes</v>
      </c>
      <c r="K4021" t="str">
        <f>VLOOKUP(C:C,products!$A$2:$B$1000,2,)</f>
        <v>Electra Cruiser Lux 1 - 2016/2018</v>
      </c>
    </row>
    <row r="4022" spans="1:11" x14ac:dyDescent="0.25">
      <c r="A4022">
        <v>1381</v>
      </c>
      <c r="B4022">
        <v>1</v>
      </c>
      <c r="C4022">
        <v>274</v>
      </c>
      <c r="D4022">
        <v>2</v>
      </c>
      <c r="E4022">
        <v>229.99</v>
      </c>
      <c r="F4022">
        <v>0.2</v>
      </c>
      <c r="G4022">
        <f>(order_items[[#This Row],[quantity]]*order_items[[#This Row],[list_price]]-order_items[[#This Row],[discount]])</f>
        <v>459.78000000000003</v>
      </c>
      <c r="H4022" t="str">
        <f>VLOOKUP(I4022, 'categories'!$A$2:$B$1000, 2, FALSE)</f>
        <v>Children Bicycles</v>
      </c>
      <c r="I4022">
        <f>VLOOKUP(C4022, products!$A$2:$D$1000, 4, FALSE)</f>
        <v>1</v>
      </c>
      <c r="J4022" t="str">
        <f>VLOOKUP(D4022, stores!$A$2:$B$1000, 2, FALSE)</f>
        <v>Baldwin Bikes</v>
      </c>
      <c r="K4022" t="str">
        <f>VLOOKUP(C:C,products!$A$2:$B$1000,2,)</f>
        <v>Trek Precaliber 20 Boy's - 2018</v>
      </c>
    </row>
    <row r="4023" spans="1:11" x14ac:dyDescent="0.25">
      <c r="A4023">
        <v>1381</v>
      </c>
      <c r="B4023">
        <v>2</v>
      </c>
      <c r="C4023">
        <v>214</v>
      </c>
      <c r="D4023">
        <v>2</v>
      </c>
      <c r="E4023">
        <v>899.99</v>
      </c>
      <c r="F4023">
        <v>0.1</v>
      </c>
      <c r="G4023">
        <f>(order_items[[#This Row],[quantity]]*order_items[[#This Row],[list_price]]-order_items[[#This Row],[discount]])</f>
        <v>1799.88</v>
      </c>
      <c r="H4023" t="str">
        <f>VLOOKUP(I4023, 'categories'!$A$2:$B$1000, 2, FALSE)</f>
        <v>Cruisers Bicycles</v>
      </c>
      <c r="I4023">
        <f>VLOOKUP(C4023, products!$A$2:$D$1000, 4, FALSE)</f>
        <v>3</v>
      </c>
      <c r="J4023" t="str">
        <f>VLOOKUP(D4023, stores!$A$2:$B$1000, 2, FALSE)</f>
        <v>Baldwin Bikes</v>
      </c>
      <c r="K4023" t="str">
        <f>VLOOKUP(C:C,products!$A$2:$B$1000,2,)</f>
        <v>Electra Tiger Shark 3i - 2018</v>
      </c>
    </row>
    <row r="4024" spans="1:11" x14ac:dyDescent="0.25">
      <c r="A4024">
        <v>1382</v>
      </c>
      <c r="B4024">
        <v>1</v>
      </c>
      <c r="C4024">
        <v>232</v>
      </c>
      <c r="D4024">
        <v>1</v>
      </c>
      <c r="E4024">
        <v>479.99</v>
      </c>
      <c r="F4024">
        <v>0.2</v>
      </c>
      <c r="G4024">
        <f>(order_items[[#This Row],[quantity]]*order_items[[#This Row],[list_price]]-order_items[[#This Row],[discount]])</f>
        <v>479.79</v>
      </c>
      <c r="H4024" t="str">
        <f>VLOOKUP(I4024, 'categories'!$A$2:$B$1000, 2, FALSE)</f>
        <v>Cruisers Bicycles</v>
      </c>
      <c r="I4024">
        <f>VLOOKUP(C4024, products!$A$2:$D$1000, 4, FALSE)</f>
        <v>3</v>
      </c>
      <c r="J4024" t="str">
        <f>VLOOKUP(D4024, stores!$A$2:$B$1000, 2, FALSE)</f>
        <v>Santa Cruz Bikes</v>
      </c>
      <c r="K4024" t="str">
        <f>VLOOKUP(C:C,products!$A$2:$B$1000,2,)</f>
        <v>Electra Cruiser Lux 7D Ladies' - 2018</v>
      </c>
    </row>
    <row r="4025" spans="1:11" x14ac:dyDescent="0.25">
      <c r="A4025">
        <v>1382</v>
      </c>
      <c r="B4025">
        <v>2</v>
      </c>
      <c r="C4025">
        <v>81</v>
      </c>
      <c r="D4025">
        <v>2</v>
      </c>
      <c r="E4025">
        <v>1099.99</v>
      </c>
      <c r="F4025">
        <v>0.05</v>
      </c>
      <c r="G4025">
        <f>(order_items[[#This Row],[quantity]]*order_items[[#This Row],[list_price]]-order_items[[#This Row],[discount]])</f>
        <v>2199.9299999999998</v>
      </c>
      <c r="H4025" t="str">
        <f>VLOOKUP(I4025, 'categories'!$A$2:$B$1000, 2, FALSE)</f>
        <v>Cruisers Bicycles</v>
      </c>
      <c r="I4025">
        <f>VLOOKUP(C4025, products!$A$2:$D$1000, 4, FALSE)</f>
        <v>3</v>
      </c>
      <c r="J4025" t="str">
        <f>VLOOKUP(D4025, stores!$A$2:$B$1000, 2, FALSE)</f>
        <v>Baldwin Bikes</v>
      </c>
      <c r="K4025" t="str">
        <f>VLOOKUP(C:C,products!$A$2:$B$1000,2,)</f>
        <v>Electra Amsterdam Fashion 7i Ladies' - 2017</v>
      </c>
    </row>
    <row r="4026" spans="1:11" x14ac:dyDescent="0.25">
      <c r="A4026">
        <v>1382</v>
      </c>
      <c r="B4026">
        <v>3</v>
      </c>
      <c r="C4026">
        <v>225</v>
      </c>
      <c r="D4026">
        <v>1</v>
      </c>
      <c r="E4026">
        <v>959.99</v>
      </c>
      <c r="F4026">
        <v>0.1</v>
      </c>
      <c r="G4026">
        <f>(order_items[[#This Row],[quantity]]*order_items[[#This Row],[list_price]]-order_items[[#This Row],[discount]])</f>
        <v>959.89</v>
      </c>
      <c r="H4026" t="str">
        <f>VLOOKUP(I4026, 'categories'!$A$2:$B$1000, 2, FALSE)</f>
        <v>Cruisers Bicycles</v>
      </c>
      <c r="I4026">
        <f>VLOOKUP(C4026, products!$A$2:$D$1000, 4, FALSE)</f>
        <v>3</v>
      </c>
      <c r="J4026" t="str">
        <f>VLOOKUP(D4026, stores!$A$2:$B$1000, 2, FALSE)</f>
        <v>Santa Cruz Bikes</v>
      </c>
      <c r="K4026" t="str">
        <f>VLOOKUP(C:C,products!$A$2:$B$1000,2,)</f>
        <v>Electra Delivery 3i - 2016/2017/2018</v>
      </c>
    </row>
    <row r="4027" spans="1:11" x14ac:dyDescent="0.25">
      <c r="A4027">
        <v>1382</v>
      </c>
      <c r="B4027">
        <v>4</v>
      </c>
      <c r="C4027">
        <v>135</v>
      </c>
      <c r="D4027">
        <v>1</v>
      </c>
      <c r="E4027">
        <v>1499.99</v>
      </c>
      <c r="F4027">
        <v>7.0000000000000007E-2</v>
      </c>
      <c r="G4027">
        <f>(order_items[[#This Row],[quantity]]*order_items[[#This Row],[list_price]]-order_items[[#This Row],[discount]])</f>
        <v>1499.92</v>
      </c>
      <c r="H4027" t="str">
        <f>VLOOKUP(I4027, 'categories'!$A$2:$B$1000, 2, FALSE)</f>
        <v>Mountain Bikes</v>
      </c>
      <c r="I4027">
        <f>VLOOKUP(C4027, products!$A$2:$D$1000, 4, FALSE)</f>
        <v>6</v>
      </c>
      <c r="J4027" t="str">
        <f>VLOOKUP(D4027, stores!$A$2:$B$1000, 2, FALSE)</f>
        <v>Santa Cruz Bikes</v>
      </c>
      <c r="K4027" t="str">
        <f>VLOOKUP(C:C,products!$A$2:$B$1000,2,)</f>
        <v>Trek X-Caliber Frameset - 2018</v>
      </c>
    </row>
    <row r="4028" spans="1:11" x14ac:dyDescent="0.25">
      <c r="A4028">
        <v>1382</v>
      </c>
      <c r="B4028">
        <v>5</v>
      </c>
      <c r="C4028">
        <v>238</v>
      </c>
      <c r="D4028">
        <v>1</v>
      </c>
      <c r="E4028">
        <v>749.99</v>
      </c>
      <c r="F4028">
        <v>0.2</v>
      </c>
      <c r="G4028">
        <f>(order_items[[#This Row],[quantity]]*order_items[[#This Row],[list_price]]-order_items[[#This Row],[discount]])</f>
        <v>749.79</v>
      </c>
      <c r="H4028" t="str">
        <f>VLOOKUP(I4028, 'categories'!$A$2:$B$1000, 2, FALSE)</f>
        <v>Cruisers Bicycles</v>
      </c>
      <c r="I4028">
        <f>VLOOKUP(C4028, products!$A$2:$D$1000, 4, FALSE)</f>
        <v>3</v>
      </c>
      <c r="J4028" t="str">
        <f>VLOOKUP(D4028, stores!$A$2:$B$1000, 2, FALSE)</f>
        <v>Santa Cruz Bikes</v>
      </c>
      <c r="K4028" t="str">
        <f>VLOOKUP(C:C,products!$A$2:$B$1000,2,)</f>
        <v>Electra Townie Balloon 8D EQ - 2016/2017/2018</v>
      </c>
    </row>
    <row r="4029" spans="1:11" x14ac:dyDescent="0.25">
      <c r="A4029">
        <v>1383</v>
      </c>
      <c r="B4029">
        <v>1</v>
      </c>
      <c r="C4029">
        <v>188</v>
      </c>
      <c r="D4029">
        <v>2</v>
      </c>
      <c r="E4029">
        <v>3499.99</v>
      </c>
      <c r="F4029">
        <v>0.2</v>
      </c>
      <c r="G4029">
        <f>(order_items[[#This Row],[quantity]]*order_items[[#This Row],[list_price]]-order_items[[#This Row],[discount]])</f>
        <v>6999.78</v>
      </c>
      <c r="H4029" t="str">
        <f>VLOOKUP(I4029, 'categories'!$A$2:$B$1000, 2, FALSE)</f>
        <v>Electric Bikes</v>
      </c>
      <c r="I4029">
        <f>VLOOKUP(C4029, products!$A$2:$D$1000, 4, FALSE)</f>
        <v>5</v>
      </c>
      <c r="J4029" t="str">
        <f>VLOOKUP(D4029, stores!$A$2:$B$1000, 2, FALSE)</f>
        <v>Baldwin Bikes</v>
      </c>
      <c r="K4029" t="str">
        <f>VLOOKUP(C:C,products!$A$2:$B$1000,2,)</f>
        <v>Trek XM700+ Lowstep - 2018</v>
      </c>
    </row>
    <row r="4030" spans="1:11" x14ac:dyDescent="0.25">
      <c r="A4030">
        <v>1383</v>
      </c>
      <c r="B4030">
        <v>2</v>
      </c>
      <c r="C4030">
        <v>65</v>
      </c>
      <c r="D4030">
        <v>2</v>
      </c>
      <c r="E4030">
        <v>346.99</v>
      </c>
      <c r="F4030">
        <v>0.05</v>
      </c>
      <c r="G4030">
        <f>(order_items[[#This Row],[quantity]]*order_items[[#This Row],[list_price]]-order_items[[#This Row],[discount]])</f>
        <v>693.93000000000006</v>
      </c>
      <c r="H4030" t="str">
        <f>VLOOKUP(I4030, 'categories'!$A$2:$B$1000, 2, FALSE)</f>
        <v>Cruisers Bicycles</v>
      </c>
      <c r="I4030">
        <f>VLOOKUP(C4030, products!$A$2:$D$1000, 4, FALSE)</f>
        <v>3</v>
      </c>
      <c r="J4030" t="str">
        <f>VLOOKUP(D4030, stores!$A$2:$B$1000, 2, FALSE)</f>
        <v>Baldwin Bikes</v>
      </c>
      <c r="K4030" t="str">
        <f>VLOOKUP(C:C,products!$A$2:$B$1000,2,)</f>
        <v>Sun Bicycles Lil Bolt Type-R - 2017</v>
      </c>
    </row>
    <row r="4031" spans="1:11" x14ac:dyDescent="0.25">
      <c r="A4031">
        <v>1384</v>
      </c>
      <c r="B4031">
        <v>1</v>
      </c>
      <c r="C4031">
        <v>32</v>
      </c>
      <c r="D4031">
        <v>1</v>
      </c>
      <c r="E4031">
        <v>469.99</v>
      </c>
      <c r="F4031">
        <v>7.0000000000000007E-2</v>
      </c>
      <c r="G4031">
        <f>(order_items[[#This Row],[quantity]]*order_items[[#This Row],[list_price]]-order_items[[#This Row],[discount]])</f>
        <v>469.92</v>
      </c>
      <c r="H4031" t="str">
        <f>VLOOKUP(I4031, 'categories'!$A$2:$B$1000, 2, FALSE)</f>
        <v>Mountain Bikes</v>
      </c>
      <c r="I4031">
        <f>VLOOKUP(C4031, products!$A$2:$D$1000, 4, FALSE)</f>
        <v>6</v>
      </c>
      <c r="J4031" t="str">
        <f>VLOOKUP(D4031, stores!$A$2:$B$1000, 2, FALSE)</f>
        <v>Santa Cruz Bikes</v>
      </c>
      <c r="K4031" t="str">
        <f>VLOOKUP(C:C,products!$A$2:$B$1000,2,)</f>
        <v>Trek Farley Alloy Frameset - 2017</v>
      </c>
    </row>
    <row r="4032" spans="1:11" x14ac:dyDescent="0.25">
      <c r="A4032">
        <v>1384</v>
      </c>
      <c r="B4032">
        <v>2</v>
      </c>
      <c r="C4032">
        <v>142</v>
      </c>
      <c r="D4032">
        <v>2</v>
      </c>
      <c r="E4032">
        <v>3199.99</v>
      </c>
      <c r="F4032">
        <v>0.1</v>
      </c>
      <c r="G4032">
        <f>(order_items[[#This Row],[quantity]]*order_items[[#This Row],[list_price]]-order_items[[#This Row],[discount]])</f>
        <v>6399.8799999999992</v>
      </c>
      <c r="H4032" t="str">
        <f>VLOOKUP(I4032, 'categories'!$A$2:$B$1000, 2, FALSE)</f>
        <v>Mountain Bikes</v>
      </c>
      <c r="I4032">
        <f>VLOOKUP(C4032, products!$A$2:$D$1000, 4, FALSE)</f>
        <v>6</v>
      </c>
      <c r="J4032" t="str">
        <f>VLOOKUP(D4032, stores!$A$2:$B$1000, 2, FALSE)</f>
        <v>Baldwin Bikes</v>
      </c>
      <c r="K4032" t="str">
        <f>VLOOKUP(C:C,products!$A$2:$B$1000,2,)</f>
        <v>Trek Fuel EX 8 29 XT - 2018</v>
      </c>
    </row>
    <row r="4033" spans="1:11" x14ac:dyDescent="0.25">
      <c r="A4033">
        <v>1384</v>
      </c>
      <c r="B4033">
        <v>3</v>
      </c>
      <c r="C4033">
        <v>89</v>
      </c>
      <c r="D4033">
        <v>1</v>
      </c>
      <c r="E4033">
        <v>209.99</v>
      </c>
      <c r="F4033">
        <v>0.1</v>
      </c>
      <c r="G4033">
        <f>(order_items[[#This Row],[quantity]]*order_items[[#This Row],[list_price]]-order_items[[#This Row],[discount]])</f>
        <v>209.89000000000001</v>
      </c>
      <c r="H4033" t="str">
        <f>VLOOKUP(I4033, 'categories'!$A$2:$B$1000, 2, FALSE)</f>
        <v>Children Bicycles</v>
      </c>
      <c r="I4033">
        <f>VLOOKUP(C4033, products!$A$2:$D$1000, 4, FALSE)</f>
        <v>1</v>
      </c>
      <c r="J4033" t="str">
        <f>VLOOKUP(D4033, stores!$A$2:$B$1000, 2, FALSE)</f>
        <v>Santa Cruz Bikes</v>
      </c>
      <c r="K4033" t="str">
        <f>VLOOKUP(C:C,products!$A$2:$B$1000,2,)</f>
        <v>Trek Precaliber 16 Boys - 2017</v>
      </c>
    </row>
    <row r="4034" spans="1:11" x14ac:dyDescent="0.25">
      <c r="A4034">
        <v>1384</v>
      </c>
      <c r="B4034">
        <v>4</v>
      </c>
      <c r="C4034">
        <v>97</v>
      </c>
      <c r="D4034">
        <v>1</v>
      </c>
      <c r="E4034">
        <v>349.99</v>
      </c>
      <c r="F4034">
        <v>0.05</v>
      </c>
      <c r="G4034">
        <f>(order_items[[#This Row],[quantity]]*order_items[[#This Row],[list_price]]-order_items[[#This Row],[discount]])</f>
        <v>349.94</v>
      </c>
      <c r="H4034" t="str">
        <f>VLOOKUP(I4034, 'categories'!$A$2:$B$1000, 2, FALSE)</f>
        <v>Children Bicycles</v>
      </c>
      <c r="I4034">
        <f>VLOOKUP(C4034, products!$A$2:$D$1000, 4, FALSE)</f>
        <v>1</v>
      </c>
      <c r="J4034" t="str">
        <f>VLOOKUP(D4034, stores!$A$2:$B$1000, 2, FALSE)</f>
        <v>Santa Cruz Bikes</v>
      </c>
      <c r="K4034" t="str">
        <f>VLOOKUP(C:C,products!$A$2:$B$1000,2,)</f>
        <v>Electra Savannah 3i (20-inch) - Girl's - 2017</v>
      </c>
    </row>
    <row r="4035" spans="1:11" x14ac:dyDescent="0.25">
      <c r="A4035">
        <v>1385</v>
      </c>
      <c r="B4035">
        <v>1</v>
      </c>
      <c r="C4035">
        <v>24</v>
      </c>
      <c r="D4035">
        <v>2</v>
      </c>
      <c r="E4035">
        <v>549.99</v>
      </c>
      <c r="F4035">
        <v>0.05</v>
      </c>
      <c r="G4035">
        <f>(order_items[[#This Row],[quantity]]*order_items[[#This Row],[list_price]]-order_items[[#This Row],[discount]])</f>
        <v>1099.93</v>
      </c>
      <c r="H4035" t="str">
        <f>VLOOKUP(I4035, 'categories'!$A$2:$B$1000, 2, FALSE)</f>
        <v>Comfort Bicycles</v>
      </c>
      <c r="I4035">
        <f>VLOOKUP(C4035, products!$A$2:$D$1000, 4, FALSE)</f>
        <v>2</v>
      </c>
      <c r="J4035" t="str">
        <f>VLOOKUP(D4035, stores!$A$2:$B$1000, 2, FALSE)</f>
        <v>Baldwin Bikes</v>
      </c>
      <c r="K4035" t="str">
        <f>VLOOKUP(C:C,products!$A$2:$B$1000,2,)</f>
        <v>Electra Townie Original 21D - 2016</v>
      </c>
    </row>
    <row r="4036" spans="1:11" x14ac:dyDescent="0.25">
      <c r="A4036">
        <v>1385</v>
      </c>
      <c r="B4036">
        <v>2</v>
      </c>
      <c r="C4036">
        <v>145</v>
      </c>
      <c r="D4036">
        <v>1</v>
      </c>
      <c r="E4036">
        <v>1799.99</v>
      </c>
      <c r="F4036">
        <v>7.0000000000000007E-2</v>
      </c>
      <c r="G4036">
        <f>(order_items[[#This Row],[quantity]]*order_items[[#This Row],[list_price]]-order_items[[#This Row],[discount]])</f>
        <v>1799.92</v>
      </c>
      <c r="H4036" t="str">
        <f>VLOOKUP(I4036, 'categories'!$A$2:$B$1000, 2, FALSE)</f>
        <v>Road Bikes</v>
      </c>
      <c r="I4036">
        <f>VLOOKUP(C4036, products!$A$2:$D$1000, 4, FALSE)</f>
        <v>7</v>
      </c>
      <c r="J4036" t="str">
        <f>VLOOKUP(D4036, stores!$A$2:$B$1000, 2, FALSE)</f>
        <v>Santa Cruz Bikes</v>
      </c>
      <c r="K4036" t="str">
        <f>VLOOKUP(C:C,products!$A$2:$B$1000,2,)</f>
        <v>Trek Domane ALR 5 Disc - 2018</v>
      </c>
    </row>
    <row r="4037" spans="1:11" x14ac:dyDescent="0.25">
      <c r="A4037">
        <v>1385</v>
      </c>
      <c r="B4037">
        <v>3</v>
      </c>
      <c r="C4037">
        <v>39</v>
      </c>
      <c r="D4037">
        <v>2</v>
      </c>
      <c r="E4037">
        <v>1499.99</v>
      </c>
      <c r="F4037">
        <v>0.1</v>
      </c>
      <c r="G4037">
        <f>(order_items[[#This Row],[quantity]]*order_items[[#This Row],[list_price]]-order_items[[#This Row],[discount]])</f>
        <v>2999.88</v>
      </c>
      <c r="H4037" t="str">
        <f>VLOOKUP(I4037, 'categories'!$A$2:$B$1000, 2, FALSE)</f>
        <v>Mountain Bikes</v>
      </c>
      <c r="I4037">
        <f>VLOOKUP(C4037, products!$A$2:$D$1000, 4, FALSE)</f>
        <v>6</v>
      </c>
      <c r="J4037" t="str">
        <f>VLOOKUP(D4037, stores!$A$2:$B$1000, 2, FALSE)</f>
        <v>Baldwin Bikes</v>
      </c>
      <c r="K4037" t="str">
        <f>VLOOKUP(C:C,products!$A$2:$B$1000,2,)</f>
        <v>Trek Stache 5 - 2017</v>
      </c>
    </row>
    <row r="4038" spans="1:11" x14ac:dyDescent="0.25">
      <c r="A4038">
        <v>1385</v>
      </c>
      <c r="B4038">
        <v>4</v>
      </c>
      <c r="C4038">
        <v>135</v>
      </c>
      <c r="D4038">
        <v>1</v>
      </c>
      <c r="E4038">
        <v>1499.99</v>
      </c>
      <c r="F4038">
        <v>0.05</v>
      </c>
      <c r="G4038">
        <f>(order_items[[#This Row],[quantity]]*order_items[[#This Row],[list_price]]-order_items[[#This Row],[discount]])</f>
        <v>1499.94</v>
      </c>
      <c r="H4038" t="str">
        <f>VLOOKUP(I4038, 'categories'!$A$2:$B$1000, 2, FALSE)</f>
        <v>Mountain Bikes</v>
      </c>
      <c r="I4038">
        <f>VLOOKUP(C4038, products!$A$2:$D$1000, 4, FALSE)</f>
        <v>6</v>
      </c>
      <c r="J4038" t="str">
        <f>VLOOKUP(D4038, stores!$A$2:$B$1000, 2, FALSE)</f>
        <v>Santa Cruz Bikes</v>
      </c>
      <c r="K4038" t="str">
        <f>VLOOKUP(C:C,products!$A$2:$B$1000,2,)</f>
        <v>Trek X-Caliber Frameset - 2018</v>
      </c>
    </row>
    <row r="4039" spans="1:11" x14ac:dyDescent="0.25">
      <c r="A4039">
        <v>1386</v>
      </c>
      <c r="B4039">
        <v>1</v>
      </c>
      <c r="C4039">
        <v>292</v>
      </c>
      <c r="D4039">
        <v>1</v>
      </c>
      <c r="E4039">
        <v>369.99</v>
      </c>
      <c r="F4039">
        <v>0.2</v>
      </c>
      <c r="G4039">
        <f>(order_items[[#This Row],[quantity]]*order_items[[#This Row],[list_price]]-order_items[[#This Row],[discount]])</f>
        <v>369.79</v>
      </c>
      <c r="H4039" t="str">
        <f>VLOOKUP(I4039, 'categories'!$A$2:$B$1000, 2, FALSE)</f>
        <v>Children Bicycles</v>
      </c>
      <c r="I4039">
        <f>VLOOKUP(C4039, products!$A$2:$D$1000, 4, FALSE)</f>
        <v>1</v>
      </c>
      <c r="J4039" t="str">
        <f>VLOOKUP(D4039, stores!$A$2:$B$1000, 2, FALSE)</f>
        <v>Santa Cruz Bikes</v>
      </c>
      <c r="K4039" t="str">
        <f>VLOOKUP(C:C,products!$A$2:$B$1000,2,)</f>
        <v>Electra Sweet Ride 3i (20-inch) - Girls' - 2018</v>
      </c>
    </row>
    <row r="4040" spans="1:11" x14ac:dyDescent="0.25">
      <c r="A4040">
        <v>1386</v>
      </c>
      <c r="B4040">
        <v>2</v>
      </c>
      <c r="C4040">
        <v>262</v>
      </c>
      <c r="D4040">
        <v>1</v>
      </c>
      <c r="E4040">
        <v>249.99</v>
      </c>
      <c r="F4040">
        <v>0.1</v>
      </c>
      <c r="G4040">
        <f>(order_items[[#This Row],[quantity]]*order_items[[#This Row],[list_price]]-order_items[[#This Row],[discount]])</f>
        <v>249.89000000000001</v>
      </c>
      <c r="H4040" t="str">
        <f>VLOOKUP(I4040, 'categories'!$A$2:$B$1000, 2, FALSE)</f>
        <v>Children Bicycles</v>
      </c>
      <c r="I4040">
        <f>VLOOKUP(C4040, products!$A$2:$D$1000, 4, FALSE)</f>
        <v>1</v>
      </c>
      <c r="J4040" t="str">
        <f>VLOOKUP(D4040, stores!$A$2:$B$1000, 2, FALSE)</f>
        <v>Santa Cruz Bikes</v>
      </c>
      <c r="K4040" t="str">
        <f>VLOOKUP(C:C,products!$A$2:$B$1000,2,)</f>
        <v>Trek MT 201 - 2018</v>
      </c>
    </row>
    <row r="4041" spans="1:11" x14ac:dyDescent="0.25">
      <c r="A4041">
        <v>1386</v>
      </c>
      <c r="B4041">
        <v>3</v>
      </c>
      <c r="C4041">
        <v>306</v>
      </c>
      <c r="D4041">
        <v>1</v>
      </c>
      <c r="E4041">
        <v>899.99</v>
      </c>
      <c r="F4041">
        <v>0.1</v>
      </c>
      <c r="G4041">
        <f>(order_items[[#This Row],[quantity]]*order_items[[#This Row],[list_price]]-order_items[[#This Row],[discount]])</f>
        <v>899.89</v>
      </c>
      <c r="H4041" t="str">
        <f>VLOOKUP(I4041, 'categories'!$A$2:$B$1000, 2, FALSE)</f>
        <v>Comfort Bicycles</v>
      </c>
      <c r="I4041">
        <f>VLOOKUP(C4041, products!$A$2:$D$1000, 4, FALSE)</f>
        <v>2</v>
      </c>
      <c r="J4041" t="str">
        <f>VLOOKUP(D4041, stores!$A$2:$B$1000, 2, FALSE)</f>
        <v>Santa Cruz Bikes</v>
      </c>
      <c r="K4041" t="str">
        <f>VLOOKUP(C:C,products!$A$2:$B$1000,2,)</f>
        <v>Electra Townie Balloon 7i EQ Ladies' - 2017/2018</v>
      </c>
    </row>
    <row r="4042" spans="1:11" x14ac:dyDescent="0.25">
      <c r="A4042">
        <v>1386</v>
      </c>
      <c r="B4042">
        <v>4</v>
      </c>
      <c r="C4042">
        <v>150</v>
      </c>
      <c r="D4042">
        <v>1</v>
      </c>
      <c r="E4042">
        <v>4499.99</v>
      </c>
      <c r="F4042">
        <v>7.0000000000000007E-2</v>
      </c>
      <c r="G4042">
        <f>(order_items[[#This Row],[quantity]]*order_items[[#This Row],[list_price]]-order_items[[#This Row],[discount]])</f>
        <v>4499.92</v>
      </c>
      <c r="H4042" t="str">
        <f>VLOOKUP(I4042, 'categories'!$A$2:$B$1000, 2, FALSE)</f>
        <v>Road Bikes</v>
      </c>
      <c r="I4042">
        <f>VLOOKUP(C4042, products!$A$2:$D$1000, 4, FALSE)</f>
        <v>7</v>
      </c>
      <c r="J4042" t="str">
        <f>VLOOKUP(D4042, stores!$A$2:$B$1000, 2, FALSE)</f>
        <v>Santa Cruz Bikes</v>
      </c>
      <c r="K4042" t="str">
        <f>VLOOKUP(C:C,products!$A$2:$B$1000,2,)</f>
        <v>Trek Emonda SL 7 - 2018</v>
      </c>
    </row>
    <row r="4043" spans="1:11" x14ac:dyDescent="0.25">
      <c r="A4043">
        <v>1387</v>
      </c>
      <c r="B4043">
        <v>1</v>
      </c>
      <c r="C4043">
        <v>106</v>
      </c>
      <c r="D4043">
        <v>1</v>
      </c>
      <c r="E4043">
        <v>449.99</v>
      </c>
      <c r="F4043">
        <v>0.1</v>
      </c>
      <c r="G4043">
        <f>(order_items[[#This Row],[quantity]]*order_items[[#This Row],[list_price]]-order_items[[#This Row],[discount]])</f>
        <v>449.89</v>
      </c>
      <c r="H4043" t="str">
        <f>VLOOKUP(I4043, 'categories'!$A$2:$B$1000, 2, FALSE)</f>
        <v>Comfort Bicycles</v>
      </c>
      <c r="I4043">
        <f>VLOOKUP(C4043, products!$A$2:$D$1000, 4, FALSE)</f>
        <v>2</v>
      </c>
      <c r="J4043" t="str">
        <f>VLOOKUP(D4043, stores!$A$2:$B$1000, 2, FALSE)</f>
        <v>Santa Cruz Bikes</v>
      </c>
      <c r="K4043" t="str">
        <f>VLOOKUP(C:C,products!$A$2:$B$1000,2,)</f>
        <v>Sun Bicycles Cruz 3 - 2017</v>
      </c>
    </row>
    <row r="4044" spans="1:11" x14ac:dyDescent="0.25">
      <c r="A4044">
        <v>1388</v>
      </c>
      <c r="B4044">
        <v>1</v>
      </c>
      <c r="C4044">
        <v>251</v>
      </c>
      <c r="D4044">
        <v>1</v>
      </c>
      <c r="E4044">
        <v>2999.99</v>
      </c>
      <c r="F4044">
        <v>0.1</v>
      </c>
      <c r="G4044">
        <f>(order_items[[#This Row],[quantity]]*order_items[[#This Row],[list_price]]-order_items[[#This Row],[discount]])</f>
        <v>2999.89</v>
      </c>
      <c r="H4044" t="str">
        <f>VLOOKUP(I4044, 'categories'!$A$2:$B$1000, 2, FALSE)</f>
        <v>Cruisers Bicycles</v>
      </c>
      <c r="I4044">
        <f>VLOOKUP(C4044, products!$A$2:$D$1000, 4, FALSE)</f>
        <v>3</v>
      </c>
      <c r="J4044" t="str">
        <f>VLOOKUP(D4044, stores!$A$2:$B$1000, 2, FALSE)</f>
        <v>Santa Cruz Bikes</v>
      </c>
      <c r="K4044" t="str">
        <f>VLOOKUP(C:C,products!$A$2:$B$1000,2,)</f>
        <v>Electra Townie Commute Go! - 2018</v>
      </c>
    </row>
    <row r="4045" spans="1:11" x14ac:dyDescent="0.25">
      <c r="A4045">
        <v>1389</v>
      </c>
      <c r="B4045">
        <v>1</v>
      </c>
      <c r="C4045">
        <v>85</v>
      </c>
      <c r="D4045">
        <v>2</v>
      </c>
      <c r="E4045">
        <v>329.99</v>
      </c>
      <c r="F4045">
        <v>0.1</v>
      </c>
      <c r="G4045">
        <f>(order_items[[#This Row],[quantity]]*order_items[[#This Row],[list_price]]-order_items[[#This Row],[discount]])</f>
        <v>659.88</v>
      </c>
      <c r="H4045" t="str">
        <f>VLOOKUP(I4045, 'categories'!$A$2:$B$1000, 2, FALSE)</f>
        <v>Children Bicycles</v>
      </c>
      <c r="I4045">
        <f>VLOOKUP(C4045, products!$A$2:$D$1000, 4, FALSE)</f>
        <v>1</v>
      </c>
      <c r="J4045" t="str">
        <f>VLOOKUP(D4045, stores!$A$2:$B$1000, 2, FALSE)</f>
        <v>Baldwin Bikes</v>
      </c>
      <c r="K4045" t="str">
        <f>VLOOKUP(C:C,products!$A$2:$B$1000,2,)</f>
        <v>Haro Downtown 16 - 2017</v>
      </c>
    </row>
    <row r="4046" spans="1:11" x14ac:dyDescent="0.25">
      <c r="A4046">
        <v>1389</v>
      </c>
      <c r="B4046">
        <v>2</v>
      </c>
      <c r="C4046">
        <v>171</v>
      </c>
      <c r="D4046">
        <v>2</v>
      </c>
      <c r="E4046">
        <v>3199.99</v>
      </c>
      <c r="F4046">
        <v>0.05</v>
      </c>
      <c r="G4046">
        <f>(order_items[[#This Row],[quantity]]*order_items[[#This Row],[list_price]]-order_items[[#This Row],[discount]])</f>
        <v>6399.9299999999994</v>
      </c>
      <c r="H4046" t="str">
        <f>VLOOKUP(I4046, 'categories'!$A$2:$B$1000, 2, FALSE)</f>
        <v>Road Bikes</v>
      </c>
      <c r="I4046">
        <f>VLOOKUP(C4046, products!$A$2:$D$1000, 4, FALSE)</f>
        <v>7</v>
      </c>
      <c r="J4046" t="str">
        <f>VLOOKUP(D4046, stores!$A$2:$B$1000, 2, FALSE)</f>
        <v>Baldwin Bikes</v>
      </c>
      <c r="K4046" t="str">
        <f>VLOOKUP(C:C,products!$A$2:$B$1000,2,)</f>
        <v>Trek Domane SL 6 - 2018</v>
      </c>
    </row>
    <row r="4047" spans="1:11" x14ac:dyDescent="0.25">
      <c r="A4047">
        <v>1389</v>
      </c>
      <c r="B4047">
        <v>3</v>
      </c>
      <c r="C4047">
        <v>227</v>
      </c>
      <c r="D4047">
        <v>1</v>
      </c>
      <c r="E4047">
        <v>319.99</v>
      </c>
      <c r="F4047">
        <v>7.0000000000000007E-2</v>
      </c>
      <c r="G4047">
        <f>(order_items[[#This Row],[quantity]]*order_items[[#This Row],[list_price]]-order_items[[#This Row],[discount]])</f>
        <v>319.92</v>
      </c>
      <c r="H4047" t="str">
        <f>VLOOKUP(I4047, 'categories'!$A$2:$B$1000, 2, FALSE)</f>
        <v>Cruisers Bicycles</v>
      </c>
      <c r="I4047">
        <f>VLOOKUP(C4047, products!$A$2:$D$1000, 4, FALSE)</f>
        <v>3</v>
      </c>
      <c r="J4047" t="str">
        <f>VLOOKUP(D4047, stores!$A$2:$B$1000, 2, FALSE)</f>
        <v>Santa Cruz Bikes</v>
      </c>
      <c r="K4047" t="str">
        <f>VLOOKUP(C:C,products!$A$2:$B$1000,2,)</f>
        <v>Electra Cruiser 7D (24-Inch) Ladies' - 2016/2018</v>
      </c>
    </row>
    <row r="4048" spans="1:11" x14ac:dyDescent="0.25">
      <c r="A4048">
        <v>1390</v>
      </c>
      <c r="B4048">
        <v>1</v>
      </c>
      <c r="C4048">
        <v>41</v>
      </c>
      <c r="D4048">
        <v>2</v>
      </c>
      <c r="E4048">
        <v>1469.99</v>
      </c>
      <c r="F4048">
        <v>0.05</v>
      </c>
      <c r="G4048">
        <f>(order_items[[#This Row],[quantity]]*order_items[[#This Row],[list_price]]-order_items[[#This Row],[discount]])</f>
        <v>2939.93</v>
      </c>
      <c r="H4048" t="str">
        <f>VLOOKUP(I4048, 'categories'!$A$2:$B$1000, 2, FALSE)</f>
        <v>Mountain Bikes</v>
      </c>
      <c r="I4048">
        <f>VLOOKUP(C4048, products!$A$2:$D$1000, 4, FALSE)</f>
        <v>6</v>
      </c>
      <c r="J4048" t="str">
        <f>VLOOKUP(D4048, stores!$A$2:$B$1000, 2, FALSE)</f>
        <v>Baldwin Bikes</v>
      </c>
      <c r="K4048" t="str">
        <f>VLOOKUP(C:C,products!$A$2:$B$1000,2,)</f>
        <v>Haro Shift R3 - 2017</v>
      </c>
    </row>
    <row r="4049" spans="1:11" x14ac:dyDescent="0.25">
      <c r="A4049">
        <v>1390</v>
      </c>
      <c r="B4049">
        <v>2</v>
      </c>
      <c r="C4049">
        <v>27</v>
      </c>
      <c r="D4049">
        <v>2</v>
      </c>
      <c r="E4049">
        <v>999.99</v>
      </c>
      <c r="F4049">
        <v>0.05</v>
      </c>
      <c r="G4049">
        <f>(order_items[[#This Row],[quantity]]*order_items[[#This Row],[list_price]]-order_items[[#This Row],[discount]])</f>
        <v>1999.93</v>
      </c>
      <c r="H4049" t="str">
        <f>VLOOKUP(I4049, 'categories'!$A$2:$B$1000, 2, FALSE)</f>
        <v>Mountain Bikes</v>
      </c>
      <c r="I4049">
        <f>VLOOKUP(C4049, products!$A$2:$D$1000, 4, FALSE)</f>
        <v>6</v>
      </c>
      <c r="J4049" t="str">
        <f>VLOOKUP(D4049, stores!$A$2:$B$1000, 2, FALSE)</f>
        <v>Baldwin Bikes</v>
      </c>
      <c r="K4049" t="str">
        <f>VLOOKUP(C:C,products!$A$2:$B$1000,2,)</f>
        <v>Surly Big Dummy Frameset - 2017</v>
      </c>
    </row>
    <row r="4050" spans="1:11" x14ac:dyDescent="0.25">
      <c r="A4050">
        <v>1390</v>
      </c>
      <c r="B4050">
        <v>3</v>
      </c>
      <c r="C4050">
        <v>306</v>
      </c>
      <c r="D4050">
        <v>1</v>
      </c>
      <c r="E4050">
        <v>899.99</v>
      </c>
      <c r="F4050">
        <v>0.1</v>
      </c>
      <c r="G4050">
        <f>(order_items[[#This Row],[quantity]]*order_items[[#This Row],[list_price]]-order_items[[#This Row],[discount]])</f>
        <v>899.89</v>
      </c>
      <c r="H4050" t="str">
        <f>VLOOKUP(I4050, 'categories'!$A$2:$B$1000, 2, FALSE)</f>
        <v>Comfort Bicycles</v>
      </c>
      <c r="I4050">
        <f>VLOOKUP(C4050, products!$A$2:$D$1000, 4, FALSE)</f>
        <v>2</v>
      </c>
      <c r="J4050" t="str">
        <f>VLOOKUP(D4050, stores!$A$2:$B$1000, 2, FALSE)</f>
        <v>Santa Cruz Bikes</v>
      </c>
      <c r="K4050" t="str">
        <f>VLOOKUP(C:C,products!$A$2:$B$1000,2,)</f>
        <v>Electra Townie Balloon 7i EQ Ladies' - 2017/2018</v>
      </c>
    </row>
    <row r="4051" spans="1:11" x14ac:dyDescent="0.25">
      <c r="A4051">
        <v>1390</v>
      </c>
      <c r="B4051">
        <v>4</v>
      </c>
      <c r="C4051">
        <v>104</v>
      </c>
      <c r="D4051">
        <v>1</v>
      </c>
      <c r="E4051">
        <v>481.99</v>
      </c>
      <c r="F4051">
        <v>0.05</v>
      </c>
      <c r="G4051">
        <f>(order_items[[#This Row],[quantity]]*order_items[[#This Row],[list_price]]-order_items[[#This Row],[discount]])</f>
        <v>481.94</v>
      </c>
      <c r="H4051" t="str">
        <f>VLOOKUP(I4051, 'categories'!$A$2:$B$1000, 2, FALSE)</f>
        <v>Comfort Bicycles</v>
      </c>
      <c r="I4051">
        <f>VLOOKUP(C4051, products!$A$2:$D$1000, 4, FALSE)</f>
        <v>2</v>
      </c>
      <c r="J4051" t="str">
        <f>VLOOKUP(D4051, stores!$A$2:$B$1000, 2, FALSE)</f>
        <v>Santa Cruz Bikes</v>
      </c>
      <c r="K4051" t="str">
        <f>VLOOKUP(C:C,products!$A$2:$B$1000,2,)</f>
        <v>Sun Bicycles Streamway - 2017</v>
      </c>
    </row>
    <row r="4052" spans="1:11" x14ac:dyDescent="0.25">
      <c r="A4052">
        <v>1390</v>
      </c>
      <c r="B4052">
        <v>5</v>
      </c>
      <c r="C4052">
        <v>147</v>
      </c>
      <c r="D4052">
        <v>2</v>
      </c>
      <c r="E4052">
        <v>1799.99</v>
      </c>
      <c r="F4052">
        <v>0.1</v>
      </c>
      <c r="G4052">
        <f>(order_items[[#This Row],[quantity]]*order_items[[#This Row],[list_price]]-order_items[[#This Row],[discount]])</f>
        <v>3599.88</v>
      </c>
      <c r="H4052" t="str">
        <f>VLOOKUP(I4052, 'categories'!$A$2:$B$1000, 2, FALSE)</f>
        <v>Road Bikes</v>
      </c>
      <c r="I4052">
        <f>VLOOKUP(C4052, products!$A$2:$D$1000, 4, FALSE)</f>
        <v>7</v>
      </c>
      <c r="J4052" t="str">
        <f>VLOOKUP(D4052, stores!$A$2:$B$1000, 2, FALSE)</f>
        <v>Baldwin Bikes</v>
      </c>
      <c r="K4052" t="str">
        <f>VLOOKUP(C:C,products!$A$2:$B$1000,2,)</f>
        <v>Trek Domane ALR 5 Gravel - 2018</v>
      </c>
    </row>
    <row r="4053" spans="1:11" x14ac:dyDescent="0.25">
      <c r="A4053">
        <v>1391</v>
      </c>
      <c r="B4053">
        <v>1</v>
      </c>
      <c r="C4053">
        <v>223</v>
      </c>
      <c r="D4053">
        <v>2</v>
      </c>
      <c r="E4053">
        <v>529.99</v>
      </c>
      <c r="F4053">
        <v>7.0000000000000007E-2</v>
      </c>
      <c r="G4053">
        <f>(order_items[[#This Row],[quantity]]*order_items[[#This Row],[list_price]]-order_items[[#This Row],[discount]])</f>
        <v>1059.9100000000001</v>
      </c>
      <c r="H4053" t="str">
        <f>VLOOKUP(I4053, 'categories'!$A$2:$B$1000, 2, FALSE)</f>
        <v>Cruisers Bicycles</v>
      </c>
      <c r="I4053">
        <f>VLOOKUP(C4053, products!$A$2:$D$1000, 4, FALSE)</f>
        <v>3</v>
      </c>
      <c r="J4053" t="str">
        <f>VLOOKUP(D4053, stores!$A$2:$B$1000, 2, FALSE)</f>
        <v>Baldwin Bikes</v>
      </c>
      <c r="K4053" t="str">
        <f>VLOOKUP(C:C,products!$A$2:$B$1000,2,)</f>
        <v>Electra Cruiser Lux 3i - 2018</v>
      </c>
    </row>
    <row r="4054" spans="1:11" x14ac:dyDescent="0.25">
      <c r="A4054">
        <v>1391</v>
      </c>
      <c r="B4054">
        <v>2</v>
      </c>
      <c r="C4054">
        <v>295</v>
      </c>
      <c r="D4054">
        <v>2</v>
      </c>
      <c r="E4054">
        <v>319.99</v>
      </c>
      <c r="F4054">
        <v>0.2</v>
      </c>
      <c r="G4054">
        <f>(order_items[[#This Row],[quantity]]*order_items[[#This Row],[list_price]]-order_items[[#This Row],[discount]])</f>
        <v>639.78</v>
      </c>
      <c r="H4054" t="str">
        <f>VLOOKUP(I4054, 'categories'!$A$2:$B$1000, 2, FALSE)</f>
        <v>Children Bicycles</v>
      </c>
      <c r="I4054">
        <f>VLOOKUP(C4054, products!$A$2:$D$1000, 4, FALSE)</f>
        <v>1</v>
      </c>
      <c r="J4054" t="str">
        <f>VLOOKUP(D4054, stores!$A$2:$B$1000, 2, FALSE)</f>
        <v>Baldwin Bikes</v>
      </c>
      <c r="K4054" t="str">
        <f>VLOOKUP(C:C,products!$A$2:$B$1000,2,)</f>
        <v>Electra Treasure 1 20" - 2018</v>
      </c>
    </row>
    <row r="4055" spans="1:11" x14ac:dyDescent="0.25">
      <c r="A4055">
        <v>1391</v>
      </c>
      <c r="B4055">
        <v>3</v>
      </c>
      <c r="C4055">
        <v>277</v>
      </c>
      <c r="D4055">
        <v>1</v>
      </c>
      <c r="E4055">
        <v>369.99</v>
      </c>
      <c r="F4055">
        <v>0.2</v>
      </c>
      <c r="G4055">
        <f>(order_items[[#This Row],[quantity]]*order_items[[#This Row],[list_price]]-order_items[[#This Row],[discount]])</f>
        <v>369.79</v>
      </c>
      <c r="H4055" t="str">
        <f>VLOOKUP(I4055, 'categories'!$A$2:$B$1000, 2, FALSE)</f>
        <v>Children Bicycles</v>
      </c>
      <c r="I4055">
        <f>VLOOKUP(C4055, products!$A$2:$D$1000, 4, FALSE)</f>
        <v>1</v>
      </c>
      <c r="J4055" t="str">
        <f>VLOOKUP(D4055, stores!$A$2:$B$1000, 2, FALSE)</f>
        <v>Santa Cruz Bikes</v>
      </c>
      <c r="K4055" t="str">
        <f>VLOOKUP(C:C,products!$A$2:$B$1000,2,)</f>
        <v>Trek Precaliber 24 21-speed Boy's - 2018</v>
      </c>
    </row>
    <row r="4056" spans="1:11" x14ac:dyDescent="0.25">
      <c r="A4056">
        <v>1392</v>
      </c>
      <c r="B4056">
        <v>1</v>
      </c>
      <c r="C4056">
        <v>87</v>
      </c>
      <c r="D4056">
        <v>2</v>
      </c>
      <c r="E4056">
        <v>189.99</v>
      </c>
      <c r="F4056">
        <v>0.2</v>
      </c>
      <c r="G4056">
        <f>(order_items[[#This Row],[quantity]]*order_items[[#This Row],[list_price]]-order_items[[#This Row],[discount]])</f>
        <v>379.78000000000003</v>
      </c>
      <c r="H4056" t="str">
        <f>VLOOKUP(I4056, 'categories'!$A$2:$B$1000, 2, FALSE)</f>
        <v>Children Bicycles</v>
      </c>
      <c r="I4056">
        <f>VLOOKUP(C4056, products!$A$2:$D$1000, 4, FALSE)</f>
        <v>1</v>
      </c>
      <c r="J4056" t="str">
        <f>VLOOKUP(D4056, stores!$A$2:$B$1000, 2, FALSE)</f>
        <v>Baldwin Bikes</v>
      </c>
      <c r="K4056" t="str">
        <f>VLOOKUP(C:C,products!$A$2:$B$1000,2,)</f>
        <v>Trek Precaliber 12 Boys - 2017</v>
      </c>
    </row>
    <row r="4057" spans="1:11" x14ac:dyDescent="0.25">
      <c r="A4057">
        <v>1392</v>
      </c>
      <c r="B4057">
        <v>2</v>
      </c>
      <c r="C4057">
        <v>240</v>
      </c>
      <c r="D4057">
        <v>2</v>
      </c>
      <c r="E4057">
        <v>899.99</v>
      </c>
      <c r="F4057">
        <v>0.05</v>
      </c>
      <c r="G4057">
        <f>(order_items[[#This Row],[quantity]]*order_items[[#This Row],[list_price]]-order_items[[#This Row],[discount]])</f>
        <v>1799.93</v>
      </c>
      <c r="H4057" t="str">
        <f>VLOOKUP(I4057, 'categories'!$A$2:$B$1000, 2, FALSE)</f>
        <v>Cruisers Bicycles</v>
      </c>
      <c r="I4057">
        <f>VLOOKUP(C4057, products!$A$2:$D$1000, 4, FALSE)</f>
        <v>3</v>
      </c>
      <c r="J4057" t="str">
        <f>VLOOKUP(D4057, stores!$A$2:$B$1000, 2, FALSE)</f>
        <v>Baldwin Bikes</v>
      </c>
      <c r="K4057" t="str">
        <f>VLOOKUP(C:C,products!$A$2:$B$1000,2,)</f>
        <v>Electra Townie Commute 27D Ladies - 2018</v>
      </c>
    </row>
    <row r="4058" spans="1:11" x14ac:dyDescent="0.25">
      <c r="A4058">
        <v>1393</v>
      </c>
      <c r="B4058">
        <v>1</v>
      </c>
      <c r="C4058">
        <v>92</v>
      </c>
      <c r="D4058">
        <v>1</v>
      </c>
      <c r="E4058">
        <v>209.99</v>
      </c>
      <c r="F4058">
        <v>7.0000000000000007E-2</v>
      </c>
      <c r="G4058">
        <f>(order_items[[#This Row],[quantity]]*order_items[[#This Row],[list_price]]-order_items[[#This Row],[discount]])</f>
        <v>209.92000000000002</v>
      </c>
      <c r="H4058" t="str">
        <f>VLOOKUP(I4058, 'categories'!$A$2:$B$1000, 2, FALSE)</f>
        <v>Children Bicycles</v>
      </c>
      <c r="I4058">
        <f>VLOOKUP(C4058, products!$A$2:$D$1000, 4, FALSE)</f>
        <v>1</v>
      </c>
      <c r="J4058" t="str">
        <f>VLOOKUP(D4058, stores!$A$2:$B$1000, 2, FALSE)</f>
        <v>Santa Cruz Bikes</v>
      </c>
      <c r="K4058" t="str">
        <f>VLOOKUP(C:C,products!$A$2:$B$1000,2,)</f>
        <v>Haro Shredder 20 - 2017</v>
      </c>
    </row>
    <row r="4059" spans="1:11" x14ac:dyDescent="0.25">
      <c r="A4059">
        <v>1393</v>
      </c>
      <c r="B4059">
        <v>2</v>
      </c>
      <c r="C4059">
        <v>82</v>
      </c>
      <c r="D4059">
        <v>1</v>
      </c>
      <c r="E4059">
        <v>659.99</v>
      </c>
      <c r="F4059">
        <v>7.0000000000000007E-2</v>
      </c>
      <c r="G4059">
        <f>(order_items[[#This Row],[quantity]]*order_items[[#This Row],[list_price]]-order_items[[#This Row],[discount]])</f>
        <v>659.92</v>
      </c>
      <c r="H4059" t="str">
        <f>VLOOKUP(I4059, 'categories'!$A$2:$B$1000, 2, FALSE)</f>
        <v>Cruisers Bicycles</v>
      </c>
      <c r="I4059">
        <f>VLOOKUP(C4059, products!$A$2:$D$1000, 4, FALSE)</f>
        <v>3</v>
      </c>
      <c r="J4059" t="str">
        <f>VLOOKUP(D4059, stores!$A$2:$B$1000, 2, FALSE)</f>
        <v>Santa Cruz Bikes</v>
      </c>
      <c r="K4059" t="str">
        <f>VLOOKUP(C:C,products!$A$2:$B$1000,2,)</f>
        <v>Electra Amsterdam Original 3i Ladies' - 2017</v>
      </c>
    </row>
    <row r="4060" spans="1:11" x14ac:dyDescent="0.25">
      <c r="A4060">
        <v>1393</v>
      </c>
      <c r="B4060">
        <v>3</v>
      </c>
      <c r="C4060">
        <v>47</v>
      </c>
      <c r="D4060">
        <v>2</v>
      </c>
      <c r="E4060">
        <v>5299.99</v>
      </c>
      <c r="F4060">
        <v>0.05</v>
      </c>
      <c r="G4060">
        <f>(order_items[[#This Row],[quantity]]*order_items[[#This Row],[list_price]]-order_items[[#This Row],[discount]])</f>
        <v>10599.93</v>
      </c>
      <c r="H4060" t="str">
        <f>VLOOKUP(I4060, 'categories'!$A$2:$B$1000, 2, FALSE)</f>
        <v>Mountain Bikes</v>
      </c>
      <c r="I4060">
        <f>VLOOKUP(C4060, products!$A$2:$D$1000, 4, FALSE)</f>
        <v>6</v>
      </c>
      <c r="J4060" t="str">
        <f>VLOOKUP(D4060, stores!$A$2:$B$1000, 2, FALSE)</f>
        <v>Baldwin Bikes</v>
      </c>
      <c r="K4060" t="str">
        <f>VLOOKUP(C:C,products!$A$2:$B$1000,2,)</f>
        <v>Trek Remedy 9.8 - 2017</v>
      </c>
    </row>
    <row r="4061" spans="1:11" x14ac:dyDescent="0.25">
      <c r="A4061">
        <v>1393</v>
      </c>
      <c r="B4061">
        <v>4</v>
      </c>
      <c r="C4061">
        <v>268</v>
      </c>
      <c r="D4061">
        <v>2</v>
      </c>
      <c r="E4061">
        <v>159.99</v>
      </c>
      <c r="F4061">
        <v>0.05</v>
      </c>
      <c r="G4061">
        <f>(order_items[[#This Row],[quantity]]*order_items[[#This Row],[list_price]]-order_items[[#This Row],[discount]])</f>
        <v>319.93</v>
      </c>
      <c r="H4061" t="str">
        <f>VLOOKUP(I4061, 'categories'!$A$2:$B$1000, 2, FALSE)</f>
        <v>Children Bicycles</v>
      </c>
      <c r="I4061">
        <f>VLOOKUP(C4061, products!$A$2:$D$1000, 4, FALSE)</f>
        <v>1</v>
      </c>
      <c r="J4061" t="str">
        <f>VLOOKUP(D4061, stores!$A$2:$B$1000, 2, FALSE)</f>
        <v>Baldwin Bikes</v>
      </c>
      <c r="K4061" t="str">
        <f>VLOOKUP(C:C,products!$A$2:$B$1000,2,)</f>
        <v>Trek Kickster - 2018</v>
      </c>
    </row>
    <row r="4062" spans="1:11" x14ac:dyDescent="0.25">
      <c r="A4062">
        <v>1394</v>
      </c>
      <c r="B4062">
        <v>1</v>
      </c>
      <c r="C4062">
        <v>165</v>
      </c>
      <c r="D4062">
        <v>2</v>
      </c>
      <c r="E4062">
        <v>2499.9899999999998</v>
      </c>
      <c r="F4062">
        <v>0.05</v>
      </c>
      <c r="G4062">
        <f>(order_items[[#This Row],[quantity]]*order_items[[#This Row],[list_price]]-order_items[[#This Row],[discount]])</f>
        <v>4999.9299999999994</v>
      </c>
      <c r="H4062" t="str">
        <f>VLOOKUP(I4062, 'categories'!$A$2:$B$1000, 2, FALSE)</f>
        <v>Road Bikes</v>
      </c>
      <c r="I4062">
        <f>VLOOKUP(C4062, products!$A$2:$D$1000, 4, FALSE)</f>
        <v>7</v>
      </c>
      <c r="J4062" t="str">
        <f>VLOOKUP(D4062, stores!$A$2:$B$1000, 2, FALSE)</f>
        <v>Baldwin Bikes</v>
      </c>
      <c r="K4062" t="str">
        <f>VLOOKUP(C:C,products!$A$2:$B$1000,2,)</f>
        <v>Trek 1120 - 2018</v>
      </c>
    </row>
    <row r="4063" spans="1:11" x14ac:dyDescent="0.25">
      <c r="A4063">
        <v>1395</v>
      </c>
      <c r="B4063">
        <v>1</v>
      </c>
      <c r="C4063">
        <v>204</v>
      </c>
      <c r="D4063">
        <v>1</v>
      </c>
      <c r="E4063">
        <v>3599.99</v>
      </c>
      <c r="F4063">
        <v>0.2</v>
      </c>
      <c r="G4063">
        <f>(order_items[[#This Row],[quantity]]*order_items[[#This Row],[list_price]]-order_items[[#This Row],[discount]])</f>
        <v>3599.79</v>
      </c>
      <c r="H4063" t="str">
        <f>VLOOKUP(I4063, 'categories'!$A$2:$B$1000, 2, FALSE)</f>
        <v>Electric Bikes</v>
      </c>
      <c r="I4063">
        <f>VLOOKUP(C4063, products!$A$2:$D$1000, 4, FALSE)</f>
        <v>5</v>
      </c>
      <c r="J4063" t="str">
        <f>VLOOKUP(D4063, stores!$A$2:$B$1000, 2, FALSE)</f>
        <v>Santa Cruz Bikes</v>
      </c>
      <c r="K4063" t="str">
        <f>VLOOKUP(C:C,products!$A$2:$B$1000,2,)</f>
        <v>Trek Super Commuter+ 7 - 2018</v>
      </c>
    </row>
    <row r="4064" spans="1:11" x14ac:dyDescent="0.25">
      <c r="A4064">
        <v>1395</v>
      </c>
      <c r="B4064">
        <v>2</v>
      </c>
      <c r="C4064">
        <v>48</v>
      </c>
      <c r="D4064">
        <v>2</v>
      </c>
      <c r="E4064">
        <v>1499.99</v>
      </c>
      <c r="F4064">
        <v>0.1</v>
      </c>
      <c r="G4064">
        <f>(order_items[[#This Row],[quantity]]*order_items[[#This Row],[list_price]]-order_items[[#This Row],[discount]])</f>
        <v>2999.88</v>
      </c>
      <c r="H4064" t="str">
        <f>VLOOKUP(I4064, 'categories'!$A$2:$B$1000, 2, FALSE)</f>
        <v>Road Bikes</v>
      </c>
      <c r="I4064">
        <f>VLOOKUP(C4064, products!$A$2:$D$1000, 4, FALSE)</f>
        <v>7</v>
      </c>
      <c r="J4064" t="str">
        <f>VLOOKUP(D4064, stores!$A$2:$B$1000, 2, FALSE)</f>
        <v>Baldwin Bikes</v>
      </c>
      <c r="K4064" t="str">
        <f>VLOOKUP(C:C,products!$A$2:$B$1000,2,)</f>
        <v>Trek Emonda S 4 - 2017</v>
      </c>
    </row>
    <row r="4065" spans="1:11" x14ac:dyDescent="0.25">
      <c r="A4065">
        <v>1395</v>
      </c>
      <c r="B4065">
        <v>3</v>
      </c>
      <c r="C4065">
        <v>180</v>
      </c>
      <c r="D4065">
        <v>2</v>
      </c>
      <c r="E4065">
        <v>919.99</v>
      </c>
      <c r="F4065">
        <v>0.2</v>
      </c>
      <c r="G4065">
        <f>(order_items[[#This Row],[quantity]]*order_items[[#This Row],[list_price]]-order_items[[#This Row],[discount]])</f>
        <v>1839.78</v>
      </c>
      <c r="H4065" t="str">
        <f>VLOOKUP(I4065, 'categories'!$A$2:$B$1000, 2, FALSE)</f>
        <v>Road Bikes</v>
      </c>
      <c r="I4065">
        <f>VLOOKUP(C4065, products!$A$2:$D$1000, 4, FALSE)</f>
        <v>7</v>
      </c>
      <c r="J4065" t="str">
        <f>VLOOKUP(D4065, stores!$A$2:$B$1000, 2, FALSE)</f>
        <v>Baldwin Bikes</v>
      </c>
      <c r="K4065" t="str">
        <f>VLOOKUP(C:C,products!$A$2:$B$1000,2,)</f>
        <v>Trek Domane AL 3 Women's - 2018</v>
      </c>
    </row>
    <row r="4066" spans="1:11" x14ac:dyDescent="0.25">
      <c r="A4066">
        <v>1395</v>
      </c>
      <c r="B4066">
        <v>4</v>
      </c>
      <c r="C4066">
        <v>226</v>
      </c>
      <c r="D4066">
        <v>1</v>
      </c>
      <c r="E4066">
        <v>679.99</v>
      </c>
      <c r="F4066">
        <v>0.1</v>
      </c>
      <c r="G4066">
        <f>(order_items[[#This Row],[quantity]]*order_items[[#This Row],[list_price]]-order_items[[#This Row],[discount]])</f>
        <v>679.89</v>
      </c>
      <c r="H4066" t="str">
        <f>VLOOKUP(I4066, 'categories'!$A$2:$B$1000, 2, FALSE)</f>
        <v>Cruisers Bicycles</v>
      </c>
      <c r="I4066">
        <f>VLOOKUP(C4066, products!$A$2:$D$1000, 4, FALSE)</f>
        <v>3</v>
      </c>
      <c r="J4066" t="str">
        <f>VLOOKUP(D4066, stores!$A$2:$B$1000, 2, FALSE)</f>
        <v>Santa Cruz Bikes</v>
      </c>
      <c r="K4066" t="str">
        <f>VLOOKUP(C:C,products!$A$2:$B$1000,2,)</f>
        <v>Electra Townie Original 21D EQ - 2017/2018</v>
      </c>
    </row>
    <row r="4067" spans="1:11" x14ac:dyDescent="0.25">
      <c r="A4067">
        <v>1396</v>
      </c>
      <c r="B4067">
        <v>1</v>
      </c>
      <c r="C4067">
        <v>57</v>
      </c>
      <c r="D4067">
        <v>1</v>
      </c>
      <c r="E4067">
        <v>1999.99</v>
      </c>
      <c r="F4067">
        <v>0.05</v>
      </c>
      <c r="G4067">
        <f>(order_items[[#This Row],[quantity]]*order_items[[#This Row],[list_price]]-order_items[[#This Row],[discount]])</f>
        <v>1999.94</v>
      </c>
      <c r="H4067" t="str">
        <f>VLOOKUP(I4067, 'categories'!$A$2:$B$1000, 2, FALSE)</f>
        <v>Road Bikes</v>
      </c>
      <c r="I4067">
        <f>VLOOKUP(C4067, products!$A$2:$D$1000, 4, FALSE)</f>
        <v>7</v>
      </c>
      <c r="J4067" t="str">
        <f>VLOOKUP(D4067, stores!$A$2:$B$1000, 2, FALSE)</f>
        <v>Santa Cruz Bikes</v>
      </c>
      <c r="K4067" t="str">
        <f>VLOOKUP(C:C,products!$A$2:$B$1000,2,)</f>
        <v>Trek Emonda S 5 - 2017</v>
      </c>
    </row>
    <row r="4068" spans="1:11" x14ac:dyDescent="0.25">
      <c r="A4068">
        <v>1396</v>
      </c>
      <c r="B4068">
        <v>2</v>
      </c>
      <c r="C4068">
        <v>181</v>
      </c>
      <c r="D4068">
        <v>1</v>
      </c>
      <c r="E4068">
        <v>2199.9899999999998</v>
      </c>
      <c r="F4068">
        <v>0.2</v>
      </c>
      <c r="G4068">
        <f>(order_items[[#This Row],[quantity]]*order_items[[#This Row],[list_price]]-order_items[[#This Row],[discount]])</f>
        <v>2199.79</v>
      </c>
      <c r="H4068" t="str">
        <f>VLOOKUP(I4068, 'categories'!$A$2:$B$1000, 2, FALSE)</f>
        <v>Road Bikes</v>
      </c>
      <c r="I4068">
        <f>VLOOKUP(C4068, products!$A$2:$D$1000, 4, FALSE)</f>
        <v>7</v>
      </c>
      <c r="J4068" t="str">
        <f>VLOOKUP(D4068, stores!$A$2:$B$1000, 2, FALSE)</f>
        <v>Santa Cruz Bikes</v>
      </c>
      <c r="K4068" t="str">
        <f>VLOOKUP(C:C,products!$A$2:$B$1000,2,)</f>
        <v>Trek Domane SL 5 - 2018</v>
      </c>
    </row>
    <row r="4069" spans="1:11" x14ac:dyDescent="0.25">
      <c r="A4069">
        <v>1397</v>
      </c>
      <c r="B4069">
        <v>1</v>
      </c>
      <c r="C4069">
        <v>127</v>
      </c>
      <c r="D4069">
        <v>2</v>
      </c>
      <c r="E4069">
        <v>469.99</v>
      </c>
      <c r="F4069">
        <v>0.1</v>
      </c>
      <c r="G4069">
        <f>(order_items[[#This Row],[quantity]]*order_items[[#This Row],[list_price]]-order_items[[#This Row],[discount]])</f>
        <v>939.88</v>
      </c>
      <c r="H4069" t="str">
        <f>VLOOKUP(I4069, 'categories'!$A$2:$B$1000, 2, FALSE)</f>
        <v>Mountain Bikes</v>
      </c>
      <c r="I4069">
        <f>VLOOKUP(C4069, products!$A$2:$D$1000, 4, FALSE)</f>
        <v>6</v>
      </c>
      <c r="J4069" t="str">
        <f>VLOOKUP(D4069, stores!$A$2:$B$1000, 2, FALSE)</f>
        <v>Baldwin Bikes</v>
      </c>
      <c r="K4069" t="str">
        <f>VLOOKUP(C:C,products!$A$2:$B$1000,2,)</f>
        <v>Surly Pack Rat Frameset - 2018</v>
      </c>
    </row>
    <row r="4070" spans="1:11" x14ac:dyDescent="0.25">
      <c r="A4070">
        <v>1397</v>
      </c>
      <c r="B4070">
        <v>2</v>
      </c>
      <c r="C4070">
        <v>139</v>
      </c>
      <c r="D4070">
        <v>1</v>
      </c>
      <c r="E4070">
        <v>2999.99</v>
      </c>
      <c r="F4070">
        <v>7.0000000000000007E-2</v>
      </c>
      <c r="G4070">
        <f>(order_items[[#This Row],[quantity]]*order_items[[#This Row],[list_price]]-order_items[[#This Row],[discount]])</f>
        <v>2999.9199999999996</v>
      </c>
      <c r="H4070" t="str">
        <f>VLOOKUP(I4070, 'categories'!$A$2:$B$1000, 2, FALSE)</f>
        <v>Mountain Bikes</v>
      </c>
      <c r="I4070">
        <f>VLOOKUP(C4070, products!$A$2:$D$1000, 4, FALSE)</f>
        <v>6</v>
      </c>
      <c r="J4070" t="str">
        <f>VLOOKUP(D4070, stores!$A$2:$B$1000, 2, FALSE)</f>
        <v>Santa Cruz Bikes</v>
      </c>
      <c r="K4070" t="str">
        <f>VLOOKUP(C:C,products!$A$2:$B$1000,2,)</f>
        <v>Trek Remedy 7 27.5 - 2018</v>
      </c>
    </row>
    <row r="4071" spans="1:11" x14ac:dyDescent="0.25">
      <c r="A4071">
        <v>1397</v>
      </c>
      <c r="B4071">
        <v>3</v>
      </c>
      <c r="C4071">
        <v>7</v>
      </c>
      <c r="D4071">
        <v>1</v>
      </c>
      <c r="E4071">
        <v>3999.99</v>
      </c>
      <c r="F4071">
        <v>0.05</v>
      </c>
      <c r="G4071">
        <f>(order_items[[#This Row],[quantity]]*order_items[[#This Row],[list_price]]-order_items[[#This Row],[discount]])</f>
        <v>3999.9399999999996</v>
      </c>
      <c r="H4071" t="str">
        <f>VLOOKUP(I4071, 'categories'!$A$2:$B$1000, 2, FALSE)</f>
        <v>Mountain Bikes</v>
      </c>
      <c r="I4071">
        <f>VLOOKUP(C4071, products!$A$2:$D$1000, 4, FALSE)</f>
        <v>6</v>
      </c>
      <c r="J4071" t="str">
        <f>VLOOKUP(D4071, stores!$A$2:$B$1000, 2, FALSE)</f>
        <v>Santa Cruz Bikes</v>
      </c>
      <c r="K4071" t="str">
        <f>VLOOKUP(C:C,products!$A$2:$B$1000,2,)</f>
        <v>Trek Slash 8 27.5 - 2016</v>
      </c>
    </row>
    <row r="4072" spans="1:11" x14ac:dyDescent="0.25">
      <c r="A4072">
        <v>1397</v>
      </c>
      <c r="B4072">
        <v>4</v>
      </c>
      <c r="C4072">
        <v>249</v>
      </c>
      <c r="D4072">
        <v>1</v>
      </c>
      <c r="E4072">
        <v>749.99</v>
      </c>
      <c r="F4072">
        <v>0.05</v>
      </c>
      <c r="G4072">
        <f>(order_items[[#This Row],[quantity]]*order_items[[#This Row],[list_price]]-order_items[[#This Row],[discount]])</f>
        <v>749.94</v>
      </c>
      <c r="H4072" t="str">
        <f>VLOOKUP(I4072, 'categories'!$A$2:$B$1000, 2, FALSE)</f>
        <v>Cruisers Bicycles</v>
      </c>
      <c r="I4072">
        <f>VLOOKUP(C4072, products!$A$2:$D$1000, 4, FALSE)</f>
        <v>3</v>
      </c>
      <c r="J4072" t="str">
        <f>VLOOKUP(D4072, stores!$A$2:$B$1000, 2, FALSE)</f>
        <v>Santa Cruz Bikes</v>
      </c>
      <c r="K4072" t="str">
        <f>VLOOKUP(C:C,products!$A$2:$B$1000,2,)</f>
        <v>Electra White Water 3i - 2018</v>
      </c>
    </row>
    <row r="4073" spans="1:11" x14ac:dyDescent="0.25">
      <c r="A4073">
        <v>1397</v>
      </c>
      <c r="B4073">
        <v>5</v>
      </c>
      <c r="C4073">
        <v>78</v>
      </c>
      <c r="D4073">
        <v>2</v>
      </c>
      <c r="E4073">
        <v>647.99</v>
      </c>
      <c r="F4073">
        <v>0.1</v>
      </c>
      <c r="G4073">
        <f>(order_items[[#This Row],[quantity]]*order_items[[#This Row],[list_price]]-order_items[[#This Row],[discount]])</f>
        <v>1295.8800000000001</v>
      </c>
      <c r="H4073" t="str">
        <f>VLOOKUP(I4073, 'categories'!$A$2:$B$1000, 2, FALSE)</f>
        <v>Cruisers Bicycles</v>
      </c>
      <c r="I4073">
        <f>VLOOKUP(C4073, products!$A$2:$D$1000, 4, FALSE)</f>
        <v>3</v>
      </c>
      <c r="J4073" t="str">
        <f>VLOOKUP(D4073, stores!$A$2:$B$1000, 2, FALSE)</f>
        <v>Baldwin Bikes</v>
      </c>
      <c r="K4073" t="str">
        <f>VLOOKUP(C:C,products!$A$2:$B$1000,2,)</f>
        <v>Sun Bicycles Biscayne Tandem CB - 2017</v>
      </c>
    </row>
    <row r="4074" spans="1:11" x14ac:dyDescent="0.25">
      <c r="A4074">
        <v>1398</v>
      </c>
      <c r="B4074">
        <v>1</v>
      </c>
      <c r="C4074">
        <v>69</v>
      </c>
      <c r="D4074">
        <v>2</v>
      </c>
      <c r="E4074">
        <v>416.99</v>
      </c>
      <c r="F4074">
        <v>0.05</v>
      </c>
      <c r="G4074">
        <f>(order_items[[#This Row],[quantity]]*order_items[[#This Row],[list_price]]-order_items[[#This Row],[discount]])</f>
        <v>833.93000000000006</v>
      </c>
      <c r="H4074" t="str">
        <f>VLOOKUP(I4074, 'categories'!$A$2:$B$1000, 2, FALSE)</f>
        <v>Cruisers Bicycles</v>
      </c>
      <c r="I4074">
        <f>VLOOKUP(C4074, products!$A$2:$D$1000, 4, FALSE)</f>
        <v>3</v>
      </c>
      <c r="J4074" t="str">
        <f>VLOOKUP(D4074, stores!$A$2:$B$1000, 2, FALSE)</f>
        <v>Baldwin Bikes</v>
      </c>
      <c r="K4074" t="str">
        <f>VLOOKUP(C:C,products!$A$2:$B$1000,2,)</f>
        <v>Sun Bicycles Cruz 7 - 2017</v>
      </c>
    </row>
    <row r="4075" spans="1:11" x14ac:dyDescent="0.25">
      <c r="A4075">
        <v>1398</v>
      </c>
      <c r="B4075">
        <v>2</v>
      </c>
      <c r="C4075">
        <v>53</v>
      </c>
      <c r="D4075">
        <v>1</v>
      </c>
      <c r="E4075">
        <v>749.99</v>
      </c>
      <c r="F4075">
        <v>0.2</v>
      </c>
      <c r="G4075">
        <f>(order_items[[#This Row],[quantity]]*order_items[[#This Row],[list_price]]-order_items[[#This Row],[discount]])</f>
        <v>749.79</v>
      </c>
      <c r="H4075" t="str">
        <f>VLOOKUP(I4075, 'categories'!$A$2:$B$1000, 2, FALSE)</f>
        <v>Road Bikes</v>
      </c>
      <c r="I4075">
        <f>VLOOKUP(C4075, products!$A$2:$D$1000, 4, FALSE)</f>
        <v>7</v>
      </c>
      <c r="J4075" t="str">
        <f>VLOOKUP(D4075, stores!$A$2:$B$1000, 2, FALSE)</f>
        <v>Santa Cruz Bikes</v>
      </c>
      <c r="K4075" t="str">
        <f>VLOOKUP(C:C,products!$A$2:$B$1000,2,)</f>
        <v>Surly Ogre Frameset - 2017</v>
      </c>
    </row>
    <row r="4076" spans="1:11" x14ac:dyDescent="0.25">
      <c r="A4076">
        <v>1399</v>
      </c>
      <c r="B4076">
        <v>1</v>
      </c>
      <c r="C4076">
        <v>210</v>
      </c>
      <c r="D4076">
        <v>2</v>
      </c>
      <c r="E4076">
        <v>1549</v>
      </c>
      <c r="F4076">
        <v>0.2</v>
      </c>
      <c r="G4076">
        <f>(order_items[[#This Row],[quantity]]*order_items[[#This Row],[list_price]]-order_items[[#This Row],[discount]])</f>
        <v>3097.8</v>
      </c>
      <c r="H4076" t="str">
        <f>VLOOKUP(I4076, 'categories'!$A$2:$B$1000, 2, FALSE)</f>
        <v>Cyclocross Bicycles</v>
      </c>
      <c r="I4076">
        <f>VLOOKUP(C4076, products!$A$2:$D$1000, 4, FALSE)</f>
        <v>4</v>
      </c>
      <c r="J4076" t="str">
        <f>VLOOKUP(D4076, stores!$A$2:$B$1000, 2, FALSE)</f>
        <v>Baldwin Bikes</v>
      </c>
      <c r="K4076" t="str">
        <f>VLOOKUP(C:C,products!$A$2:$B$1000,2,)</f>
        <v>Surly Straggler - 2018</v>
      </c>
    </row>
    <row r="4077" spans="1:11" x14ac:dyDescent="0.25">
      <c r="A4077">
        <v>1399</v>
      </c>
      <c r="B4077">
        <v>2</v>
      </c>
      <c r="C4077">
        <v>224</v>
      </c>
      <c r="D4077">
        <v>1</v>
      </c>
      <c r="E4077">
        <v>479.99</v>
      </c>
      <c r="F4077">
        <v>0.05</v>
      </c>
      <c r="G4077">
        <f>(order_items[[#This Row],[quantity]]*order_items[[#This Row],[list_price]]-order_items[[#This Row],[discount]])</f>
        <v>479.94</v>
      </c>
      <c r="H4077" t="str">
        <f>VLOOKUP(I4077, 'categories'!$A$2:$B$1000, 2, FALSE)</f>
        <v>Cruisers Bicycles</v>
      </c>
      <c r="I4077">
        <f>VLOOKUP(C4077, products!$A$2:$D$1000, 4, FALSE)</f>
        <v>3</v>
      </c>
      <c r="J4077" t="str">
        <f>VLOOKUP(D4077, stores!$A$2:$B$1000, 2, FALSE)</f>
        <v>Santa Cruz Bikes</v>
      </c>
      <c r="K4077" t="str">
        <f>VLOOKUP(C:C,products!$A$2:$B$1000,2,)</f>
        <v>Electra Cruiser Lux 7D - 2018</v>
      </c>
    </row>
    <row r="4078" spans="1:11" x14ac:dyDescent="0.25">
      <c r="A4078">
        <v>1399</v>
      </c>
      <c r="B4078">
        <v>3</v>
      </c>
      <c r="C4078">
        <v>127</v>
      </c>
      <c r="D4078">
        <v>2</v>
      </c>
      <c r="E4078">
        <v>469.99</v>
      </c>
      <c r="F4078">
        <v>7.0000000000000007E-2</v>
      </c>
      <c r="G4078">
        <f>(order_items[[#This Row],[quantity]]*order_items[[#This Row],[list_price]]-order_items[[#This Row],[discount]])</f>
        <v>939.91</v>
      </c>
      <c r="H4078" t="str">
        <f>VLOOKUP(I4078, 'categories'!$A$2:$B$1000, 2, FALSE)</f>
        <v>Mountain Bikes</v>
      </c>
      <c r="I4078">
        <f>VLOOKUP(C4078, products!$A$2:$D$1000, 4, FALSE)</f>
        <v>6</v>
      </c>
      <c r="J4078" t="str">
        <f>VLOOKUP(D4078, stores!$A$2:$B$1000, 2, FALSE)</f>
        <v>Baldwin Bikes</v>
      </c>
      <c r="K4078" t="str">
        <f>VLOOKUP(C:C,products!$A$2:$B$1000,2,)</f>
        <v>Surly Pack Rat Frameset - 2018</v>
      </c>
    </row>
    <row r="4079" spans="1:11" x14ac:dyDescent="0.25">
      <c r="A4079">
        <v>1399</v>
      </c>
      <c r="B4079">
        <v>4</v>
      </c>
      <c r="C4079">
        <v>28</v>
      </c>
      <c r="D4079">
        <v>1</v>
      </c>
      <c r="E4079">
        <v>2499.9899999999998</v>
      </c>
      <c r="F4079">
        <v>0.05</v>
      </c>
      <c r="G4079">
        <f>(order_items[[#This Row],[quantity]]*order_items[[#This Row],[list_price]]-order_items[[#This Row],[discount]])</f>
        <v>2499.9399999999996</v>
      </c>
      <c r="H4079" t="str">
        <f>VLOOKUP(I4079, 'categories'!$A$2:$B$1000, 2, FALSE)</f>
        <v>Mountain Bikes</v>
      </c>
      <c r="I4079">
        <f>VLOOKUP(C4079, products!$A$2:$D$1000, 4, FALSE)</f>
        <v>6</v>
      </c>
      <c r="J4079" t="str">
        <f>VLOOKUP(D4079, stores!$A$2:$B$1000, 2, FALSE)</f>
        <v>Santa Cruz Bikes</v>
      </c>
      <c r="K4079" t="str">
        <f>VLOOKUP(C:C,products!$A$2:$B$1000,2,)</f>
        <v>Surly Karate Monkey 27.5+ Frameset - 2017</v>
      </c>
    </row>
    <row r="4080" spans="1:11" x14ac:dyDescent="0.25">
      <c r="A4080">
        <v>1400</v>
      </c>
      <c r="B4080">
        <v>1</v>
      </c>
      <c r="C4080">
        <v>24</v>
      </c>
      <c r="D4080">
        <v>2</v>
      </c>
      <c r="E4080">
        <v>549.99</v>
      </c>
      <c r="F4080">
        <v>0.2</v>
      </c>
      <c r="G4080">
        <f>(order_items[[#This Row],[quantity]]*order_items[[#This Row],[list_price]]-order_items[[#This Row],[discount]])</f>
        <v>1099.78</v>
      </c>
      <c r="H4080" t="str">
        <f>VLOOKUP(I4080, 'categories'!$A$2:$B$1000, 2, FALSE)</f>
        <v>Comfort Bicycles</v>
      </c>
      <c r="I4080">
        <f>VLOOKUP(C4080, products!$A$2:$D$1000, 4, FALSE)</f>
        <v>2</v>
      </c>
      <c r="J4080" t="str">
        <f>VLOOKUP(D4080, stores!$A$2:$B$1000, 2, FALSE)</f>
        <v>Baldwin Bikes</v>
      </c>
      <c r="K4080" t="str">
        <f>VLOOKUP(C:C,products!$A$2:$B$1000,2,)</f>
        <v>Electra Townie Original 21D - 2016</v>
      </c>
    </row>
    <row r="4081" spans="1:11" x14ac:dyDescent="0.25">
      <c r="A4081">
        <v>1400</v>
      </c>
      <c r="B4081">
        <v>2</v>
      </c>
      <c r="C4081">
        <v>217</v>
      </c>
      <c r="D4081">
        <v>2</v>
      </c>
      <c r="E4081">
        <v>909.99</v>
      </c>
      <c r="F4081">
        <v>0.2</v>
      </c>
      <c r="G4081">
        <f>(order_items[[#This Row],[quantity]]*order_items[[#This Row],[list_price]]-order_items[[#This Row],[discount]])</f>
        <v>1819.78</v>
      </c>
      <c r="H4081" t="str">
        <f>VLOOKUP(I4081, 'categories'!$A$2:$B$1000, 2, FALSE)</f>
        <v>Cruisers Bicycles</v>
      </c>
      <c r="I4081">
        <f>VLOOKUP(C4081, products!$A$2:$D$1000, 4, FALSE)</f>
        <v>3</v>
      </c>
      <c r="J4081" t="str">
        <f>VLOOKUP(D4081, stores!$A$2:$B$1000, 2, FALSE)</f>
        <v>Baldwin Bikes</v>
      </c>
      <c r="K4081" t="str">
        <f>VLOOKUP(C:C,products!$A$2:$B$1000,2,)</f>
        <v>Electra Straight 8 3i - 2018</v>
      </c>
    </row>
    <row r="4082" spans="1:11" x14ac:dyDescent="0.25">
      <c r="A4082">
        <v>1400</v>
      </c>
      <c r="B4082">
        <v>3</v>
      </c>
      <c r="C4082">
        <v>275</v>
      </c>
      <c r="D4082">
        <v>1</v>
      </c>
      <c r="E4082">
        <v>229.99</v>
      </c>
      <c r="F4082">
        <v>0.1</v>
      </c>
      <c r="G4082">
        <f>(order_items[[#This Row],[quantity]]*order_items[[#This Row],[list_price]]-order_items[[#This Row],[discount]])</f>
        <v>229.89000000000001</v>
      </c>
      <c r="H4082" t="str">
        <f>VLOOKUP(I4082, 'categories'!$A$2:$B$1000, 2, FALSE)</f>
        <v>Children Bicycles</v>
      </c>
      <c r="I4082">
        <f>VLOOKUP(C4082, products!$A$2:$D$1000, 4, FALSE)</f>
        <v>1</v>
      </c>
      <c r="J4082" t="str">
        <f>VLOOKUP(D4082, stores!$A$2:$B$1000, 2, FALSE)</f>
        <v>Santa Cruz Bikes</v>
      </c>
      <c r="K4082" t="str">
        <f>VLOOKUP(C:C,products!$A$2:$B$1000,2,)</f>
        <v>Trek Precaliber 20 Girl's - 2018</v>
      </c>
    </row>
    <row r="4083" spans="1:11" x14ac:dyDescent="0.25">
      <c r="A4083">
        <v>1400</v>
      </c>
      <c r="B4083">
        <v>4</v>
      </c>
      <c r="C4083">
        <v>90</v>
      </c>
      <c r="D4083">
        <v>1</v>
      </c>
      <c r="E4083">
        <v>209.99</v>
      </c>
      <c r="F4083">
        <v>7.0000000000000007E-2</v>
      </c>
      <c r="G4083">
        <f>(order_items[[#This Row],[quantity]]*order_items[[#This Row],[list_price]]-order_items[[#This Row],[discount]])</f>
        <v>209.92000000000002</v>
      </c>
      <c r="H4083" t="str">
        <f>VLOOKUP(I4083, 'categories'!$A$2:$B$1000, 2, FALSE)</f>
        <v>Children Bicycles</v>
      </c>
      <c r="I4083">
        <f>VLOOKUP(C4083, products!$A$2:$D$1000, 4, FALSE)</f>
        <v>1</v>
      </c>
      <c r="J4083" t="str">
        <f>VLOOKUP(D4083, stores!$A$2:$B$1000, 2, FALSE)</f>
        <v>Santa Cruz Bikes</v>
      </c>
      <c r="K4083" t="str">
        <f>VLOOKUP(C:C,products!$A$2:$B$1000,2,)</f>
        <v>Trek Precaliber 16 Girls - 2017</v>
      </c>
    </row>
    <row r="4084" spans="1:11" x14ac:dyDescent="0.25">
      <c r="A4084">
        <v>1401</v>
      </c>
      <c r="B4084">
        <v>1</v>
      </c>
      <c r="C4084">
        <v>112</v>
      </c>
      <c r="D4084">
        <v>1</v>
      </c>
      <c r="E4084">
        <v>379.99</v>
      </c>
      <c r="F4084">
        <v>7.0000000000000007E-2</v>
      </c>
      <c r="G4084">
        <f>(order_items[[#This Row],[quantity]]*order_items[[#This Row],[list_price]]-order_items[[#This Row],[discount]])</f>
        <v>379.92</v>
      </c>
      <c r="H4084" t="str">
        <f>VLOOKUP(I4084, 'categories'!$A$2:$B$1000, 2, FALSE)</f>
        <v>Mountain Bikes</v>
      </c>
      <c r="I4084">
        <f>VLOOKUP(C4084, products!$A$2:$D$1000, 4, FALSE)</f>
        <v>6</v>
      </c>
      <c r="J4084" t="str">
        <f>VLOOKUP(D4084, stores!$A$2:$B$1000, 2, FALSE)</f>
        <v>Santa Cruz Bikes</v>
      </c>
      <c r="K4084" t="str">
        <f>VLOOKUP(C:C,products!$A$2:$B$1000,2,)</f>
        <v>Trek 820 - 2018</v>
      </c>
    </row>
    <row r="4085" spans="1:11" x14ac:dyDescent="0.25">
      <c r="A4085">
        <v>1401</v>
      </c>
      <c r="B4085">
        <v>2</v>
      </c>
      <c r="C4085">
        <v>230</v>
      </c>
      <c r="D4085">
        <v>1</v>
      </c>
      <c r="E4085">
        <v>429.99</v>
      </c>
      <c r="F4085">
        <v>0.05</v>
      </c>
      <c r="G4085">
        <f>(order_items[[#This Row],[quantity]]*order_items[[#This Row],[list_price]]-order_items[[#This Row],[discount]])</f>
        <v>429.94</v>
      </c>
      <c r="H4085" t="str">
        <f>VLOOKUP(I4085, 'categories'!$A$2:$B$1000, 2, FALSE)</f>
        <v>Cruisers Bicycles</v>
      </c>
      <c r="I4085">
        <f>VLOOKUP(C4085, products!$A$2:$D$1000, 4, FALSE)</f>
        <v>3</v>
      </c>
      <c r="J4085" t="str">
        <f>VLOOKUP(D4085, stores!$A$2:$B$1000, 2, FALSE)</f>
        <v>Santa Cruz Bikes</v>
      </c>
      <c r="K4085" t="str">
        <f>VLOOKUP(C:C,products!$A$2:$B$1000,2,)</f>
        <v>Electra Cruiser Lux 1 Ladies' - 2018</v>
      </c>
    </row>
    <row r="4086" spans="1:11" x14ac:dyDescent="0.25">
      <c r="A4086">
        <v>1401</v>
      </c>
      <c r="B4086">
        <v>3</v>
      </c>
      <c r="C4086">
        <v>254</v>
      </c>
      <c r="D4086">
        <v>2</v>
      </c>
      <c r="E4086">
        <v>749.99</v>
      </c>
      <c r="F4086">
        <v>0.2</v>
      </c>
      <c r="G4086">
        <f>(order_items[[#This Row],[quantity]]*order_items[[#This Row],[list_price]]-order_items[[#This Row],[discount]])</f>
        <v>1499.78</v>
      </c>
      <c r="H4086" t="str">
        <f>VLOOKUP(I4086, 'categories'!$A$2:$B$1000, 2, FALSE)</f>
        <v>Cruisers Bicycles</v>
      </c>
      <c r="I4086">
        <f>VLOOKUP(C4086, products!$A$2:$D$1000, 4, FALSE)</f>
        <v>3</v>
      </c>
      <c r="J4086" t="str">
        <f>VLOOKUP(D4086, stores!$A$2:$B$1000, 2, FALSE)</f>
        <v>Baldwin Bikes</v>
      </c>
      <c r="K4086" t="str">
        <f>VLOOKUP(C:C,products!$A$2:$B$1000,2,)</f>
        <v>Electra Townie Balloon 3i EQ - 2017/2018</v>
      </c>
    </row>
    <row r="4087" spans="1:11" x14ac:dyDescent="0.25">
      <c r="A4087">
        <v>1402</v>
      </c>
      <c r="B4087">
        <v>1</v>
      </c>
      <c r="C4087">
        <v>189</v>
      </c>
      <c r="D4087">
        <v>2</v>
      </c>
      <c r="E4087">
        <v>2799.99</v>
      </c>
      <c r="F4087">
        <v>0.2</v>
      </c>
      <c r="G4087">
        <f>(order_items[[#This Row],[quantity]]*order_items[[#This Row],[list_price]]-order_items[[#This Row],[discount]])</f>
        <v>5599.78</v>
      </c>
      <c r="H4087" t="str">
        <f>VLOOKUP(I4087, 'categories'!$A$2:$B$1000, 2, FALSE)</f>
        <v>Electric Bikes</v>
      </c>
      <c r="I4087">
        <f>VLOOKUP(C4087, products!$A$2:$D$1000, 4, FALSE)</f>
        <v>5</v>
      </c>
      <c r="J4087" t="str">
        <f>VLOOKUP(D4087, stores!$A$2:$B$1000, 2, FALSE)</f>
        <v>Baldwin Bikes</v>
      </c>
      <c r="K4087" t="str">
        <f>VLOOKUP(C:C,products!$A$2:$B$1000,2,)</f>
        <v>Trek Lift+ Lowstep - 2018</v>
      </c>
    </row>
    <row r="4088" spans="1:11" x14ac:dyDescent="0.25">
      <c r="A4088">
        <v>1402</v>
      </c>
      <c r="B4088">
        <v>2</v>
      </c>
      <c r="C4088">
        <v>28</v>
      </c>
      <c r="D4088">
        <v>2</v>
      </c>
      <c r="E4088">
        <v>2499.9899999999998</v>
      </c>
      <c r="F4088">
        <v>0.05</v>
      </c>
      <c r="G4088">
        <f>(order_items[[#This Row],[quantity]]*order_items[[#This Row],[list_price]]-order_items[[#This Row],[discount]])</f>
        <v>4999.9299999999994</v>
      </c>
      <c r="H4088" t="str">
        <f>VLOOKUP(I4088, 'categories'!$A$2:$B$1000, 2, FALSE)</f>
        <v>Mountain Bikes</v>
      </c>
      <c r="I4088">
        <f>VLOOKUP(C4088, products!$A$2:$D$1000, 4, FALSE)</f>
        <v>6</v>
      </c>
      <c r="J4088" t="str">
        <f>VLOOKUP(D4088, stores!$A$2:$B$1000, 2, FALSE)</f>
        <v>Baldwin Bikes</v>
      </c>
      <c r="K4088" t="str">
        <f>VLOOKUP(C:C,products!$A$2:$B$1000,2,)</f>
        <v>Surly Karate Monkey 27.5+ Frameset - 2017</v>
      </c>
    </row>
    <row r="4089" spans="1:11" x14ac:dyDescent="0.25">
      <c r="A4089">
        <v>1402</v>
      </c>
      <c r="B4089">
        <v>3</v>
      </c>
      <c r="C4089">
        <v>203</v>
      </c>
      <c r="D4089">
        <v>1</v>
      </c>
      <c r="E4089">
        <v>4999.99</v>
      </c>
      <c r="F4089">
        <v>0.05</v>
      </c>
      <c r="G4089">
        <f>(order_items[[#This Row],[quantity]]*order_items[[#This Row],[list_price]]-order_items[[#This Row],[discount]])</f>
        <v>4999.9399999999996</v>
      </c>
      <c r="H4089" t="str">
        <f>VLOOKUP(I4089, 'categories'!$A$2:$B$1000, 2, FALSE)</f>
        <v>Electric Bikes</v>
      </c>
      <c r="I4089">
        <f>VLOOKUP(C4089, products!$A$2:$D$1000, 4, FALSE)</f>
        <v>5</v>
      </c>
      <c r="J4089" t="str">
        <f>VLOOKUP(D4089, stores!$A$2:$B$1000, 2, FALSE)</f>
        <v>Santa Cruz Bikes</v>
      </c>
      <c r="K4089" t="str">
        <f>VLOOKUP(C:C,products!$A$2:$B$1000,2,)</f>
        <v>Trek Powerfly 7 FS - 2018</v>
      </c>
    </row>
    <row r="4090" spans="1:11" x14ac:dyDescent="0.25">
      <c r="A4090">
        <v>1402</v>
      </c>
      <c r="B4090">
        <v>4</v>
      </c>
      <c r="C4090">
        <v>273</v>
      </c>
      <c r="D4090">
        <v>1</v>
      </c>
      <c r="E4090">
        <v>289.99</v>
      </c>
      <c r="F4090">
        <v>7.0000000000000007E-2</v>
      </c>
      <c r="G4090">
        <f>(order_items[[#This Row],[quantity]]*order_items[[#This Row],[list_price]]-order_items[[#This Row],[discount]])</f>
        <v>289.92</v>
      </c>
      <c r="H4090" t="str">
        <f>VLOOKUP(I4090, 'categories'!$A$2:$B$1000, 2, FALSE)</f>
        <v>Children Bicycles</v>
      </c>
      <c r="I4090">
        <f>VLOOKUP(C4090, products!$A$2:$D$1000, 4, FALSE)</f>
        <v>1</v>
      </c>
      <c r="J4090" t="str">
        <f>VLOOKUP(D4090, stores!$A$2:$B$1000, 2, FALSE)</f>
        <v>Santa Cruz Bikes</v>
      </c>
      <c r="K4090" t="str">
        <f>VLOOKUP(C:C,products!$A$2:$B$1000,2,)</f>
        <v>Trek Precaliber 20 6-speed Girl's - 2018</v>
      </c>
    </row>
    <row r="4091" spans="1:11" x14ac:dyDescent="0.25">
      <c r="A4091">
        <v>1403</v>
      </c>
      <c r="B4091">
        <v>1</v>
      </c>
      <c r="C4091">
        <v>93</v>
      </c>
      <c r="D4091">
        <v>2</v>
      </c>
      <c r="E4091">
        <v>209.99</v>
      </c>
      <c r="F4091">
        <v>0.1</v>
      </c>
      <c r="G4091">
        <f>(order_items[[#This Row],[quantity]]*order_items[[#This Row],[list_price]]-order_items[[#This Row],[discount]])</f>
        <v>419.88</v>
      </c>
      <c r="H4091" t="str">
        <f>VLOOKUP(I4091, 'categories'!$A$2:$B$1000, 2, FALSE)</f>
        <v>Children Bicycles</v>
      </c>
      <c r="I4091">
        <f>VLOOKUP(C4091, products!$A$2:$D$1000, 4, FALSE)</f>
        <v>1</v>
      </c>
      <c r="J4091" t="str">
        <f>VLOOKUP(D4091, stores!$A$2:$B$1000, 2, FALSE)</f>
        <v>Baldwin Bikes</v>
      </c>
      <c r="K4091" t="str">
        <f>VLOOKUP(C:C,products!$A$2:$B$1000,2,)</f>
        <v>Haro Shredder 20 Girls - 2017</v>
      </c>
    </row>
    <row r="4092" spans="1:11" x14ac:dyDescent="0.25">
      <c r="A4092">
        <v>1404</v>
      </c>
      <c r="B4092">
        <v>1</v>
      </c>
      <c r="C4092">
        <v>112</v>
      </c>
      <c r="D4092">
        <v>2</v>
      </c>
      <c r="E4092">
        <v>379.99</v>
      </c>
      <c r="F4092">
        <v>0.05</v>
      </c>
      <c r="G4092">
        <f>(order_items[[#This Row],[quantity]]*order_items[[#This Row],[list_price]]-order_items[[#This Row],[discount]])</f>
        <v>759.93000000000006</v>
      </c>
      <c r="H4092" t="str">
        <f>VLOOKUP(I4092, 'categories'!$A$2:$B$1000, 2, FALSE)</f>
        <v>Mountain Bikes</v>
      </c>
      <c r="I4092">
        <f>VLOOKUP(C4092, products!$A$2:$D$1000, 4, FALSE)</f>
        <v>6</v>
      </c>
      <c r="J4092" t="str">
        <f>VLOOKUP(D4092, stores!$A$2:$B$1000, 2, FALSE)</f>
        <v>Baldwin Bikes</v>
      </c>
      <c r="K4092" t="str">
        <f>VLOOKUP(C:C,products!$A$2:$B$1000,2,)</f>
        <v>Trek 820 - 2018</v>
      </c>
    </row>
    <row r="4093" spans="1:11" x14ac:dyDescent="0.25">
      <c r="A4093">
        <v>1404</v>
      </c>
      <c r="B4093">
        <v>2</v>
      </c>
      <c r="C4093">
        <v>220</v>
      </c>
      <c r="D4093">
        <v>1</v>
      </c>
      <c r="E4093">
        <v>269.99</v>
      </c>
      <c r="F4093">
        <v>0.1</v>
      </c>
      <c r="G4093">
        <f>(order_items[[#This Row],[quantity]]*order_items[[#This Row],[list_price]]-order_items[[#This Row],[discount]])</f>
        <v>269.89</v>
      </c>
      <c r="H4093" t="str">
        <f>VLOOKUP(I4093, 'categories'!$A$2:$B$1000, 2, FALSE)</f>
        <v>Cruisers Bicycles</v>
      </c>
      <c r="I4093">
        <f>VLOOKUP(C4093, products!$A$2:$D$1000, 4, FALSE)</f>
        <v>3</v>
      </c>
      <c r="J4093" t="str">
        <f>VLOOKUP(D4093, stores!$A$2:$B$1000, 2, FALSE)</f>
        <v>Santa Cruz Bikes</v>
      </c>
      <c r="K4093" t="str">
        <f>VLOOKUP(C:C,products!$A$2:$B$1000,2,)</f>
        <v>Electra Cruiser 1 Ladies' - 2018</v>
      </c>
    </row>
    <row r="4094" spans="1:11" x14ac:dyDescent="0.25">
      <c r="A4094">
        <v>1404</v>
      </c>
      <c r="B4094">
        <v>3</v>
      </c>
      <c r="C4094">
        <v>193</v>
      </c>
      <c r="D4094">
        <v>2</v>
      </c>
      <c r="E4094">
        <v>2799.99</v>
      </c>
      <c r="F4094">
        <v>0.2</v>
      </c>
      <c r="G4094">
        <f>(order_items[[#This Row],[quantity]]*order_items[[#This Row],[list_price]]-order_items[[#This Row],[discount]])</f>
        <v>5599.78</v>
      </c>
      <c r="H4094" t="str">
        <f>VLOOKUP(I4094, 'categories'!$A$2:$B$1000, 2, FALSE)</f>
        <v>Electric Bikes</v>
      </c>
      <c r="I4094">
        <f>VLOOKUP(C4094, products!$A$2:$D$1000, 4, FALSE)</f>
        <v>5</v>
      </c>
      <c r="J4094" t="str">
        <f>VLOOKUP(D4094, stores!$A$2:$B$1000, 2, FALSE)</f>
        <v>Baldwin Bikes</v>
      </c>
      <c r="K4094" t="str">
        <f>VLOOKUP(C:C,products!$A$2:$B$1000,2,)</f>
        <v>Trek Lift+ - 2018</v>
      </c>
    </row>
    <row r="4095" spans="1:11" x14ac:dyDescent="0.25">
      <c r="A4095">
        <v>1405</v>
      </c>
      <c r="B4095">
        <v>1</v>
      </c>
      <c r="C4095">
        <v>162</v>
      </c>
      <c r="D4095">
        <v>2</v>
      </c>
      <c r="E4095">
        <v>2999.99</v>
      </c>
      <c r="F4095">
        <v>0.1</v>
      </c>
      <c r="G4095">
        <f>(order_items[[#This Row],[quantity]]*order_items[[#This Row],[list_price]]-order_items[[#This Row],[discount]])</f>
        <v>5999.8799999999992</v>
      </c>
      <c r="H4095" t="str">
        <f>VLOOKUP(I4095, 'categories'!$A$2:$B$1000, 2, FALSE)</f>
        <v>Road Bikes</v>
      </c>
      <c r="I4095">
        <f>VLOOKUP(C4095, products!$A$2:$D$1000, 4, FALSE)</f>
        <v>7</v>
      </c>
      <c r="J4095" t="str">
        <f>VLOOKUP(D4095, stores!$A$2:$B$1000, 2, FALSE)</f>
        <v>Baldwin Bikes</v>
      </c>
      <c r="K4095" t="str">
        <f>VLOOKUP(C:C,products!$A$2:$B$1000,2,)</f>
        <v>Trek Emonda SL 6 Disc - 2018</v>
      </c>
    </row>
    <row r="4096" spans="1:11" x14ac:dyDescent="0.25">
      <c r="A4096">
        <v>1406</v>
      </c>
      <c r="B4096">
        <v>1</v>
      </c>
      <c r="C4096">
        <v>230</v>
      </c>
      <c r="D4096">
        <v>2</v>
      </c>
      <c r="E4096">
        <v>429.99</v>
      </c>
      <c r="F4096">
        <v>0.05</v>
      </c>
      <c r="G4096">
        <f>(order_items[[#This Row],[quantity]]*order_items[[#This Row],[list_price]]-order_items[[#This Row],[discount]])</f>
        <v>859.93000000000006</v>
      </c>
      <c r="H4096" t="str">
        <f>VLOOKUP(I4096, 'categories'!$A$2:$B$1000, 2, FALSE)</f>
        <v>Cruisers Bicycles</v>
      </c>
      <c r="I4096">
        <f>VLOOKUP(C4096, products!$A$2:$D$1000, 4, FALSE)</f>
        <v>3</v>
      </c>
      <c r="J4096" t="str">
        <f>VLOOKUP(D4096, stores!$A$2:$B$1000, 2, FALSE)</f>
        <v>Baldwin Bikes</v>
      </c>
      <c r="K4096" t="str">
        <f>VLOOKUP(C:C,products!$A$2:$B$1000,2,)</f>
        <v>Electra Cruiser Lux 1 Ladies' - 2018</v>
      </c>
    </row>
    <row r="4097" spans="1:11" x14ac:dyDescent="0.25">
      <c r="A4097">
        <v>1406</v>
      </c>
      <c r="B4097">
        <v>2</v>
      </c>
      <c r="C4097">
        <v>113</v>
      </c>
      <c r="D4097">
        <v>1</v>
      </c>
      <c r="E4097">
        <v>489.99</v>
      </c>
      <c r="F4097">
        <v>0.1</v>
      </c>
      <c r="G4097">
        <f>(order_items[[#This Row],[quantity]]*order_items[[#This Row],[list_price]]-order_items[[#This Row],[discount]])</f>
        <v>489.89</v>
      </c>
      <c r="H4097" t="str">
        <f>VLOOKUP(I4097, 'categories'!$A$2:$B$1000, 2, FALSE)</f>
        <v>Mountain Bikes</v>
      </c>
      <c r="I4097">
        <f>VLOOKUP(C4097, products!$A$2:$D$1000, 4, FALSE)</f>
        <v>6</v>
      </c>
      <c r="J4097" t="str">
        <f>VLOOKUP(D4097, stores!$A$2:$B$1000, 2, FALSE)</f>
        <v>Santa Cruz Bikes</v>
      </c>
      <c r="K4097" t="str">
        <f>VLOOKUP(C:C,products!$A$2:$B$1000,2,)</f>
        <v>Trek Marlin 5 - 2018</v>
      </c>
    </row>
    <row r="4098" spans="1:11" x14ac:dyDescent="0.25">
      <c r="A4098">
        <v>1407</v>
      </c>
      <c r="B4098">
        <v>1</v>
      </c>
      <c r="C4098">
        <v>300</v>
      </c>
      <c r="D4098">
        <v>1</v>
      </c>
      <c r="E4098">
        <v>799.99</v>
      </c>
      <c r="F4098">
        <v>0.05</v>
      </c>
      <c r="G4098">
        <f>(order_items[[#This Row],[quantity]]*order_items[[#This Row],[list_price]]-order_items[[#This Row],[discount]])</f>
        <v>799.94</v>
      </c>
      <c r="H4098" t="str">
        <f>VLOOKUP(I4098, 'categories'!$A$2:$B$1000, 2, FALSE)</f>
        <v>Comfort Bicycles</v>
      </c>
      <c r="I4098">
        <f>VLOOKUP(C4098, products!$A$2:$D$1000, 4, FALSE)</f>
        <v>2</v>
      </c>
      <c r="J4098" t="str">
        <f>VLOOKUP(D4098, stores!$A$2:$B$1000, 2, FALSE)</f>
        <v>Santa Cruz Bikes</v>
      </c>
      <c r="K4098" t="str">
        <f>VLOOKUP(C:C,products!$A$2:$B$1000,2,)</f>
        <v>Electra Townie Balloon 3i EQ Ladies' - 2018</v>
      </c>
    </row>
    <row r="4099" spans="1:11" x14ac:dyDescent="0.25">
      <c r="A4099">
        <v>1407</v>
      </c>
      <c r="B4099">
        <v>2</v>
      </c>
      <c r="C4099">
        <v>36</v>
      </c>
      <c r="D4099">
        <v>2</v>
      </c>
      <c r="E4099">
        <v>832.99</v>
      </c>
      <c r="F4099">
        <v>0.1</v>
      </c>
      <c r="G4099">
        <f>(order_items[[#This Row],[quantity]]*order_items[[#This Row],[list_price]]-order_items[[#This Row],[discount]])</f>
        <v>1665.88</v>
      </c>
      <c r="H4099" t="str">
        <f>VLOOKUP(I4099, 'categories'!$A$2:$B$1000, 2, FALSE)</f>
        <v>Mountain Bikes</v>
      </c>
      <c r="I4099">
        <f>VLOOKUP(C4099, products!$A$2:$D$1000, 4, FALSE)</f>
        <v>6</v>
      </c>
      <c r="J4099" t="str">
        <f>VLOOKUP(D4099, stores!$A$2:$B$1000, 2, FALSE)</f>
        <v>Baldwin Bikes</v>
      </c>
      <c r="K4099" t="str">
        <f>VLOOKUP(C:C,products!$A$2:$B$1000,2,)</f>
        <v>Surly Troll Frameset - 2017</v>
      </c>
    </row>
    <row r="4100" spans="1:11" x14ac:dyDescent="0.25">
      <c r="A4100">
        <v>1407</v>
      </c>
      <c r="B4100">
        <v>3</v>
      </c>
      <c r="C4100">
        <v>266</v>
      </c>
      <c r="D4100">
        <v>1</v>
      </c>
      <c r="E4100">
        <v>399.99</v>
      </c>
      <c r="F4100">
        <v>0.1</v>
      </c>
      <c r="G4100">
        <f>(order_items[[#This Row],[quantity]]*order_items[[#This Row],[list_price]]-order_items[[#This Row],[discount]])</f>
        <v>399.89</v>
      </c>
      <c r="H4100" t="str">
        <f>VLOOKUP(I4100, 'categories'!$A$2:$B$1000, 2, FALSE)</f>
        <v>Children Bicycles</v>
      </c>
      <c r="I4100">
        <f>VLOOKUP(C4100, products!$A$2:$D$1000, 4, FALSE)</f>
        <v>1</v>
      </c>
      <c r="J4100" t="str">
        <f>VLOOKUP(D4100, stores!$A$2:$B$1000, 2, FALSE)</f>
        <v>Santa Cruz Bikes</v>
      </c>
      <c r="K4100" t="str">
        <f>VLOOKUP(C:C,products!$A$2:$B$1000,2,)</f>
        <v>Trek Superfly 20 - 2018</v>
      </c>
    </row>
    <row r="4101" spans="1:11" x14ac:dyDescent="0.25">
      <c r="A4101">
        <v>1407</v>
      </c>
      <c r="B4101">
        <v>4</v>
      </c>
      <c r="C4101">
        <v>35</v>
      </c>
      <c r="D4101">
        <v>1</v>
      </c>
      <c r="E4101">
        <v>832.99</v>
      </c>
      <c r="F4101">
        <v>0.2</v>
      </c>
      <c r="G4101">
        <f>(order_items[[#This Row],[quantity]]*order_items[[#This Row],[list_price]]-order_items[[#This Row],[discount]])</f>
        <v>832.79</v>
      </c>
      <c r="H4101" t="str">
        <f>VLOOKUP(I4101, 'categories'!$A$2:$B$1000, 2, FALSE)</f>
        <v>Mountain Bikes</v>
      </c>
      <c r="I4101">
        <f>VLOOKUP(C4101, products!$A$2:$D$1000, 4, FALSE)</f>
        <v>6</v>
      </c>
      <c r="J4101" t="str">
        <f>VLOOKUP(D4101, stores!$A$2:$B$1000, 2, FALSE)</f>
        <v>Santa Cruz Bikes</v>
      </c>
      <c r="K4101" t="str">
        <f>VLOOKUP(C:C,products!$A$2:$B$1000,2,)</f>
        <v>Sun Bicycles Spider 3i - 2017</v>
      </c>
    </row>
    <row r="4102" spans="1:11" x14ac:dyDescent="0.25">
      <c r="A4102">
        <v>1408</v>
      </c>
      <c r="B4102">
        <v>1</v>
      </c>
      <c r="C4102">
        <v>23</v>
      </c>
      <c r="D4102">
        <v>2</v>
      </c>
      <c r="E4102">
        <v>299.99</v>
      </c>
      <c r="F4102">
        <v>0.2</v>
      </c>
      <c r="G4102">
        <f>(order_items[[#This Row],[quantity]]*order_items[[#This Row],[list_price]]-order_items[[#This Row],[discount]])</f>
        <v>599.78</v>
      </c>
      <c r="H4102" t="str">
        <f>VLOOKUP(I4102, 'categories'!$A$2:$B$1000, 2, FALSE)</f>
        <v>Children Bicycles</v>
      </c>
      <c r="I4102">
        <f>VLOOKUP(C4102, products!$A$2:$D$1000, 4, FALSE)</f>
        <v>1</v>
      </c>
      <c r="J4102" t="str">
        <f>VLOOKUP(D4102, stores!$A$2:$B$1000, 2, FALSE)</f>
        <v>Baldwin Bikes</v>
      </c>
      <c r="K4102" t="str">
        <f>VLOOKUP(C:C,products!$A$2:$B$1000,2,)</f>
        <v>Electra Girl's Hawaii 1 (20-inch) - 2015/2016</v>
      </c>
    </row>
    <row r="4103" spans="1:11" x14ac:dyDescent="0.25">
      <c r="A4103">
        <v>1408</v>
      </c>
      <c r="B4103">
        <v>2</v>
      </c>
      <c r="C4103">
        <v>166</v>
      </c>
      <c r="D4103">
        <v>1</v>
      </c>
      <c r="E4103">
        <v>749.99</v>
      </c>
      <c r="F4103">
        <v>0.2</v>
      </c>
      <c r="G4103">
        <f>(order_items[[#This Row],[quantity]]*order_items[[#This Row],[list_price]]-order_items[[#This Row],[discount]])</f>
        <v>749.79</v>
      </c>
      <c r="H4103" t="str">
        <f>VLOOKUP(I4103, 'categories'!$A$2:$B$1000, 2, FALSE)</f>
        <v>Road Bikes</v>
      </c>
      <c r="I4103">
        <f>VLOOKUP(C4103, products!$A$2:$D$1000, 4, FALSE)</f>
        <v>7</v>
      </c>
      <c r="J4103" t="str">
        <f>VLOOKUP(D4103, stores!$A$2:$B$1000, 2, FALSE)</f>
        <v>Santa Cruz Bikes</v>
      </c>
      <c r="K4103" t="str">
        <f>VLOOKUP(C:C,products!$A$2:$B$1000,2,)</f>
        <v>Trek Domane AL 2 Women's - 2018</v>
      </c>
    </row>
    <row r="4104" spans="1:11" x14ac:dyDescent="0.25">
      <c r="A4104">
        <v>1408</v>
      </c>
      <c r="B4104">
        <v>3</v>
      </c>
      <c r="C4104">
        <v>114</v>
      </c>
      <c r="D4104">
        <v>1</v>
      </c>
      <c r="E4104">
        <v>579.99</v>
      </c>
      <c r="F4104">
        <v>7.0000000000000007E-2</v>
      </c>
      <c r="G4104">
        <f>(order_items[[#This Row],[quantity]]*order_items[[#This Row],[list_price]]-order_items[[#This Row],[discount]])</f>
        <v>579.91999999999996</v>
      </c>
      <c r="H4104" t="str">
        <f>VLOOKUP(I4104, 'categories'!$A$2:$B$1000, 2, FALSE)</f>
        <v>Mountain Bikes</v>
      </c>
      <c r="I4104">
        <f>VLOOKUP(C4104, products!$A$2:$D$1000, 4, FALSE)</f>
        <v>6</v>
      </c>
      <c r="J4104" t="str">
        <f>VLOOKUP(D4104, stores!$A$2:$B$1000, 2, FALSE)</f>
        <v>Santa Cruz Bikes</v>
      </c>
      <c r="K4104" t="str">
        <f>VLOOKUP(C:C,products!$A$2:$B$1000,2,)</f>
        <v>Trek Marlin 6 - 2018</v>
      </c>
    </row>
    <row r="4105" spans="1:11" x14ac:dyDescent="0.25">
      <c r="A4105">
        <v>1408</v>
      </c>
      <c r="B4105">
        <v>4</v>
      </c>
      <c r="C4105">
        <v>137</v>
      </c>
      <c r="D4105">
        <v>2</v>
      </c>
      <c r="E4105">
        <v>2599</v>
      </c>
      <c r="F4105">
        <v>0.2</v>
      </c>
      <c r="G4105">
        <f>(order_items[[#This Row],[quantity]]*order_items[[#This Row],[list_price]]-order_items[[#This Row],[discount]])</f>
        <v>5197.8</v>
      </c>
      <c r="H4105" t="str">
        <f>VLOOKUP(I4105, 'categories'!$A$2:$B$1000, 2, FALSE)</f>
        <v>Mountain Bikes</v>
      </c>
      <c r="I4105">
        <f>VLOOKUP(C4105, products!$A$2:$D$1000, 4, FALSE)</f>
        <v>6</v>
      </c>
      <c r="J4105" t="str">
        <f>VLOOKUP(D4105, stores!$A$2:$B$1000, 2, FALSE)</f>
        <v>Baldwin Bikes</v>
      </c>
      <c r="K4105" t="str">
        <f>VLOOKUP(C:C,products!$A$2:$B$1000,2,)</f>
        <v>Heller Shagamaw GX1 - 2018</v>
      </c>
    </row>
    <row r="4106" spans="1:11" x14ac:dyDescent="0.25">
      <c r="A4106">
        <v>1409</v>
      </c>
      <c r="B4106">
        <v>1</v>
      </c>
      <c r="C4106">
        <v>301</v>
      </c>
      <c r="D4106">
        <v>2</v>
      </c>
      <c r="E4106">
        <v>899.99</v>
      </c>
      <c r="F4106">
        <v>7.0000000000000007E-2</v>
      </c>
      <c r="G4106">
        <f>(order_items[[#This Row],[quantity]]*order_items[[#This Row],[list_price]]-order_items[[#This Row],[discount]])</f>
        <v>1799.91</v>
      </c>
      <c r="H4106" t="str">
        <f>VLOOKUP(I4106, 'categories'!$A$2:$B$1000, 2, FALSE)</f>
        <v>Comfort Bicycles</v>
      </c>
      <c r="I4106">
        <f>VLOOKUP(C4106, products!$A$2:$D$1000, 4, FALSE)</f>
        <v>2</v>
      </c>
      <c r="J4106" t="str">
        <f>VLOOKUP(D4106, stores!$A$2:$B$1000, 2, FALSE)</f>
        <v>Baldwin Bikes</v>
      </c>
      <c r="K4106" t="str">
        <f>VLOOKUP(C:C,products!$A$2:$B$1000,2,)</f>
        <v>Electra Townie Balloon 7i EQ - 2018</v>
      </c>
    </row>
    <row r="4107" spans="1:11" x14ac:dyDescent="0.25">
      <c r="A4107">
        <v>1409</v>
      </c>
      <c r="B4107">
        <v>2</v>
      </c>
      <c r="C4107">
        <v>170</v>
      </c>
      <c r="D4107">
        <v>1</v>
      </c>
      <c r="E4107">
        <v>1299.99</v>
      </c>
      <c r="F4107">
        <v>7.0000000000000007E-2</v>
      </c>
      <c r="G4107">
        <f>(order_items[[#This Row],[quantity]]*order_items[[#This Row],[list_price]]-order_items[[#This Row],[discount]])</f>
        <v>1299.92</v>
      </c>
      <c r="H4107" t="str">
        <f>VLOOKUP(I4107, 'categories'!$A$2:$B$1000, 2, FALSE)</f>
        <v>Road Bikes</v>
      </c>
      <c r="I4107">
        <f>VLOOKUP(C4107, products!$A$2:$D$1000, 4, FALSE)</f>
        <v>7</v>
      </c>
      <c r="J4107" t="str">
        <f>VLOOKUP(D4107, stores!$A$2:$B$1000, 2, FALSE)</f>
        <v>Santa Cruz Bikes</v>
      </c>
      <c r="K4107" t="str">
        <f>VLOOKUP(C:C,products!$A$2:$B$1000,2,)</f>
        <v>Trek CrossRip 2 - 2018</v>
      </c>
    </row>
    <row r="4108" spans="1:11" x14ac:dyDescent="0.25">
      <c r="A4108">
        <v>1409</v>
      </c>
      <c r="B4108">
        <v>3</v>
      </c>
      <c r="C4108">
        <v>171</v>
      </c>
      <c r="D4108">
        <v>2</v>
      </c>
      <c r="E4108">
        <v>3199.99</v>
      </c>
      <c r="F4108">
        <v>0.05</v>
      </c>
      <c r="G4108">
        <f>(order_items[[#This Row],[quantity]]*order_items[[#This Row],[list_price]]-order_items[[#This Row],[discount]])</f>
        <v>6399.9299999999994</v>
      </c>
      <c r="H4108" t="str">
        <f>VLOOKUP(I4108, 'categories'!$A$2:$B$1000, 2, FALSE)</f>
        <v>Road Bikes</v>
      </c>
      <c r="I4108">
        <f>VLOOKUP(C4108, products!$A$2:$D$1000, 4, FALSE)</f>
        <v>7</v>
      </c>
      <c r="J4108" t="str">
        <f>VLOOKUP(D4108, stores!$A$2:$B$1000, 2, FALSE)</f>
        <v>Baldwin Bikes</v>
      </c>
      <c r="K4108" t="str">
        <f>VLOOKUP(C:C,products!$A$2:$B$1000,2,)</f>
        <v>Trek Domane SL 6 - 2018</v>
      </c>
    </row>
    <row r="4109" spans="1:11" x14ac:dyDescent="0.25">
      <c r="A4109">
        <v>1409</v>
      </c>
      <c r="B4109">
        <v>4</v>
      </c>
      <c r="C4109">
        <v>265</v>
      </c>
      <c r="D4109">
        <v>1</v>
      </c>
      <c r="E4109">
        <v>289.99</v>
      </c>
      <c r="F4109">
        <v>0.05</v>
      </c>
      <c r="G4109">
        <f>(order_items[[#This Row],[quantity]]*order_items[[#This Row],[list_price]]-order_items[[#This Row],[discount]])</f>
        <v>289.94</v>
      </c>
      <c r="H4109" t="str">
        <f>VLOOKUP(I4109, 'categories'!$A$2:$B$1000, 2, FALSE)</f>
        <v>Children Bicycles</v>
      </c>
      <c r="I4109">
        <f>VLOOKUP(C4109, products!$A$2:$D$1000, 4, FALSE)</f>
        <v>1</v>
      </c>
      <c r="J4109" t="str">
        <f>VLOOKUP(D4109, stores!$A$2:$B$1000, 2, FALSE)</f>
        <v>Santa Cruz Bikes</v>
      </c>
      <c r="K4109" t="str">
        <f>VLOOKUP(C:C,products!$A$2:$B$1000,2,)</f>
        <v>Strider Strider 20 Sport - 2018</v>
      </c>
    </row>
    <row r="4110" spans="1:11" x14ac:dyDescent="0.25">
      <c r="A4110">
        <v>1409</v>
      </c>
      <c r="B4110">
        <v>5</v>
      </c>
      <c r="C4110">
        <v>222</v>
      </c>
      <c r="D4110">
        <v>1</v>
      </c>
      <c r="E4110">
        <v>269.99</v>
      </c>
      <c r="F4110">
        <v>0.1</v>
      </c>
      <c r="G4110">
        <f>(order_items[[#This Row],[quantity]]*order_items[[#This Row],[list_price]]-order_items[[#This Row],[discount]])</f>
        <v>269.89</v>
      </c>
      <c r="H4110" t="str">
        <f>VLOOKUP(I4110, 'categories'!$A$2:$B$1000, 2, FALSE)</f>
        <v>Cruisers Bicycles</v>
      </c>
      <c r="I4110">
        <f>VLOOKUP(C4110, products!$A$2:$D$1000, 4, FALSE)</f>
        <v>3</v>
      </c>
      <c r="J4110" t="str">
        <f>VLOOKUP(D4110, stores!$A$2:$B$1000, 2, FALSE)</f>
        <v>Santa Cruz Bikes</v>
      </c>
      <c r="K4110" t="str">
        <f>VLOOKUP(C:C,products!$A$2:$B$1000,2,)</f>
        <v>Electra Cruiser 1 Tall - 2016/2018</v>
      </c>
    </row>
    <row r="4111" spans="1:11" x14ac:dyDescent="0.25">
      <c r="A4111">
        <v>1410</v>
      </c>
      <c r="B4111">
        <v>1</v>
      </c>
      <c r="C4111">
        <v>205</v>
      </c>
      <c r="D4111">
        <v>2</v>
      </c>
      <c r="E4111">
        <v>4999.99</v>
      </c>
      <c r="F4111">
        <v>0.1</v>
      </c>
      <c r="G4111">
        <f>(order_items[[#This Row],[quantity]]*order_items[[#This Row],[list_price]]-order_items[[#This Row],[discount]])</f>
        <v>9999.8799999999992</v>
      </c>
      <c r="H4111" t="str">
        <f>VLOOKUP(I4111, 'categories'!$A$2:$B$1000, 2, FALSE)</f>
        <v>Electric Bikes</v>
      </c>
      <c r="I4111">
        <f>VLOOKUP(C4111, products!$A$2:$D$1000, 4, FALSE)</f>
        <v>5</v>
      </c>
      <c r="J4111" t="str">
        <f>VLOOKUP(D4111, stores!$A$2:$B$1000, 2, FALSE)</f>
        <v>Baldwin Bikes</v>
      </c>
      <c r="K4111" t="str">
        <f>VLOOKUP(C:C,products!$A$2:$B$1000,2,)</f>
        <v>Trek Super Commuter+ 8S - 2018</v>
      </c>
    </row>
    <row r="4112" spans="1:11" x14ac:dyDescent="0.25">
      <c r="A4112">
        <v>1410</v>
      </c>
      <c r="B4112">
        <v>2</v>
      </c>
      <c r="C4112">
        <v>203</v>
      </c>
      <c r="D4112">
        <v>2</v>
      </c>
      <c r="E4112">
        <v>4999.99</v>
      </c>
      <c r="F4112">
        <v>0.2</v>
      </c>
      <c r="G4112">
        <f>(order_items[[#This Row],[quantity]]*order_items[[#This Row],[list_price]]-order_items[[#This Row],[discount]])</f>
        <v>9999.7799999999988</v>
      </c>
      <c r="H4112" t="str">
        <f>VLOOKUP(I4112, 'categories'!$A$2:$B$1000, 2, FALSE)</f>
        <v>Electric Bikes</v>
      </c>
      <c r="I4112">
        <f>VLOOKUP(C4112, products!$A$2:$D$1000, 4, FALSE)</f>
        <v>5</v>
      </c>
      <c r="J4112" t="str">
        <f>VLOOKUP(D4112, stores!$A$2:$B$1000, 2, FALSE)</f>
        <v>Baldwin Bikes</v>
      </c>
      <c r="K4112" t="str">
        <f>VLOOKUP(C:C,products!$A$2:$B$1000,2,)</f>
        <v>Trek Powerfly 7 FS - 2018</v>
      </c>
    </row>
    <row r="4113" spans="1:11" x14ac:dyDescent="0.25">
      <c r="A4113">
        <v>1410</v>
      </c>
      <c r="B4113">
        <v>3</v>
      </c>
      <c r="C4113">
        <v>304</v>
      </c>
      <c r="D4113">
        <v>1</v>
      </c>
      <c r="E4113">
        <v>679.99</v>
      </c>
      <c r="F4113">
        <v>0.1</v>
      </c>
      <c r="G4113">
        <f>(order_items[[#This Row],[quantity]]*order_items[[#This Row],[list_price]]-order_items[[#This Row],[discount]])</f>
        <v>679.89</v>
      </c>
      <c r="H4113" t="str">
        <f>VLOOKUP(I4113, 'categories'!$A$2:$B$1000, 2, FALSE)</f>
        <v>Comfort Bicycles</v>
      </c>
      <c r="I4113">
        <f>VLOOKUP(C4113, products!$A$2:$D$1000, 4, FALSE)</f>
        <v>2</v>
      </c>
      <c r="J4113" t="str">
        <f>VLOOKUP(D4113, stores!$A$2:$B$1000, 2, FALSE)</f>
        <v>Santa Cruz Bikes</v>
      </c>
      <c r="K4113" t="str">
        <f>VLOOKUP(C:C,products!$A$2:$B$1000,2,)</f>
        <v>Electra Townie Original 21D EQ - 2017/2018</v>
      </c>
    </row>
    <row r="4114" spans="1:11" x14ac:dyDescent="0.25">
      <c r="A4114">
        <v>1411</v>
      </c>
      <c r="B4114">
        <v>1</v>
      </c>
      <c r="C4114">
        <v>9</v>
      </c>
      <c r="D4114">
        <v>1</v>
      </c>
      <c r="E4114">
        <v>2999.99</v>
      </c>
      <c r="F4114">
        <v>0.1</v>
      </c>
      <c r="G4114">
        <f>(order_items[[#This Row],[quantity]]*order_items[[#This Row],[list_price]]-order_items[[#This Row],[discount]])</f>
        <v>2999.89</v>
      </c>
      <c r="H4114" t="str">
        <f>VLOOKUP(I4114, 'categories'!$A$2:$B$1000, 2, FALSE)</f>
        <v>Electric Bikes</v>
      </c>
      <c r="I4114">
        <f>VLOOKUP(C4114, products!$A$2:$D$1000, 4, FALSE)</f>
        <v>5</v>
      </c>
      <c r="J4114" t="str">
        <f>VLOOKUP(D4114, stores!$A$2:$B$1000, 2, FALSE)</f>
        <v>Santa Cruz Bikes</v>
      </c>
      <c r="K4114" t="str">
        <f>VLOOKUP(C:C,products!$A$2:$B$1000,2,)</f>
        <v>Trek Conduit+ - 2016</v>
      </c>
    </row>
    <row r="4115" spans="1:11" x14ac:dyDescent="0.25">
      <c r="A4115">
        <v>1411</v>
      </c>
      <c r="B4115">
        <v>2</v>
      </c>
      <c r="C4115">
        <v>308</v>
      </c>
      <c r="D4115">
        <v>2</v>
      </c>
      <c r="E4115">
        <v>749.99</v>
      </c>
      <c r="F4115">
        <v>0.2</v>
      </c>
      <c r="G4115">
        <f>(order_items[[#This Row],[quantity]]*order_items[[#This Row],[list_price]]-order_items[[#This Row],[discount]])</f>
        <v>1499.78</v>
      </c>
      <c r="H4115" t="str">
        <f>VLOOKUP(I4115, 'categories'!$A$2:$B$1000, 2, FALSE)</f>
        <v>Comfort Bicycles</v>
      </c>
      <c r="I4115">
        <f>VLOOKUP(C4115, products!$A$2:$D$1000, 4, FALSE)</f>
        <v>2</v>
      </c>
      <c r="J4115" t="str">
        <f>VLOOKUP(D4115, stores!$A$2:$B$1000, 2, FALSE)</f>
        <v>Baldwin Bikes</v>
      </c>
      <c r="K4115" t="str">
        <f>VLOOKUP(C:C,products!$A$2:$B$1000,2,)</f>
        <v>Electra Townie Balloon 8D EQ Ladies' - 2016/2017/2018</v>
      </c>
    </row>
    <row r="4116" spans="1:11" x14ac:dyDescent="0.25">
      <c r="A4116">
        <v>1412</v>
      </c>
      <c r="B4116">
        <v>1</v>
      </c>
      <c r="C4116">
        <v>180</v>
      </c>
      <c r="D4116">
        <v>2</v>
      </c>
      <c r="E4116">
        <v>919.99</v>
      </c>
      <c r="F4116">
        <v>7.0000000000000007E-2</v>
      </c>
      <c r="G4116">
        <f>(order_items[[#This Row],[quantity]]*order_items[[#This Row],[list_price]]-order_items[[#This Row],[discount]])</f>
        <v>1839.91</v>
      </c>
      <c r="H4116" t="str">
        <f>VLOOKUP(I4116, 'categories'!$A$2:$B$1000, 2, FALSE)</f>
        <v>Road Bikes</v>
      </c>
      <c r="I4116">
        <f>VLOOKUP(C4116, products!$A$2:$D$1000, 4, FALSE)</f>
        <v>7</v>
      </c>
      <c r="J4116" t="str">
        <f>VLOOKUP(D4116, stores!$A$2:$B$1000, 2, FALSE)</f>
        <v>Baldwin Bikes</v>
      </c>
      <c r="K4116" t="str">
        <f>VLOOKUP(C:C,products!$A$2:$B$1000,2,)</f>
        <v>Trek Domane AL 3 Women's - 2018</v>
      </c>
    </row>
    <row r="4117" spans="1:11" x14ac:dyDescent="0.25">
      <c r="A4117">
        <v>1412</v>
      </c>
      <c r="B4117">
        <v>2</v>
      </c>
      <c r="C4117">
        <v>43</v>
      </c>
      <c r="D4117">
        <v>1</v>
      </c>
      <c r="E4117">
        <v>5299.99</v>
      </c>
      <c r="F4117">
        <v>0.1</v>
      </c>
      <c r="G4117">
        <f>(order_items[[#This Row],[quantity]]*order_items[[#This Row],[list_price]]-order_items[[#This Row],[discount]])</f>
        <v>5299.8899999999994</v>
      </c>
      <c r="H4117" t="str">
        <f>VLOOKUP(I4117, 'categories'!$A$2:$B$1000, 2, FALSE)</f>
        <v>Mountain Bikes</v>
      </c>
      <c r="I4117">
        <f>VLOOKUP(C4117, products!$A$2:$D$1000, 4, FALSE)</f>
        <v>6</v>
      </c>
      <c r="J4117" t="str">
        <f>VLOOKUP(D4117, stores!$A$2:$B$1000, 2, FALSE)</f>
        <v>Santa Cruz Bikes</v>
      </c>
      <c r="K4117" t="str">
        <f>VLOOKUP(C:C,products!$A$2:$B$1000,2,)</f>
        <v>Trek Fuel EX 9.8 27.5 Plus - 2017</v>
      </c>
    </row>
    <row r="4118" spans="1:11" x14ac:dyDescent="0.25">
      <c r="A4118">
        <v>1412</v>
      </c>
      <c r="B4118">
        <v>3</v>
      </c>
      <c r="C4118">
        <v>109</v>
      </c>
      <c r="D4118">
        <v>2</v>
      </c>
      <c r="E4118">
        <v>416.99</v>
      </c>
      <c r="F4118">
        <v>7.0000000000000007E-2</v>
      </c>
      <c r="G4118">
        <f>(order_items[[#This Row],[quantity]]*order_items[[#This Row],[list_price]]-order_items[[#This Row],[discount]])</f>
        <v>833.91</v>
      </c>
      <c r="H4118" t="str">
        <f>VLOOKUP(I4118, 'categories'!$A$2:$B$1000, 2, FALSE)</f>
        <v>Comfort Bicycles</v>
      </c>
      <c r="I4118">
        <f>VLOOKUP(C4118, products!$A$2:$D$1000, 4, FALSE)</f>
        <v>2</v>
      </c>
      <c r="J4118" t="str">
        <f>VLOOKUP(D4118, stores!$A$2:$B$1000, 2, FALSE)</f>
        <v>Baldwin Bikes</v>
      </c>
      <c r="K4118" t="str">
        <f>VLOOKUP(C:C,products!$A$2:$B$1000,2,)</f>
        <v>Sun Bicycles Cruz 7 - Women's - 2017</v>
      </c>
    </row>
    <row r="4119" spans="1:11" x14ac:dyDescent="0.25">
      <c r="A4119">
        <v>1413</v>
      </c>
      <c r="B4119">
        <v>1</v>
      </c>
      <c r="C4119">
        <v>297</v>
      </c>
      <c r="D4119">
        <v>2</v>
      </c>
      <c r="E4119">
        <v>279.99</v>
      </c>
      <c r="F4119">
        <v>0.05</v>
      </c>
      <c r="G4119">
        <f>(order_items[[#This Row],[quantity]]*order_items[[#This Row],[list_price]]-order_items[[#This Row],[discount]])</f>
        <v>559.93000000000006</v>
      </c>
      <c r="H4119" t="str">
        <f>VLOOKUP(I4119, 'categories'!$A$2:$B$1000, 2, FALSE)</f>
        <v>Children Bicycles</v>
      </c>
      <c r="I4119">
        <f>VLOOKUP(C4119, products!$A$2:$D$1000, 4, FALSE)</f>
        <v>1</v>
      </c>
      <c r="J4119" t="str">
        <f>VLOOKUP(D4119, stores!$A$2:$B$1000, 2, FALSE)</f>
        <v>Baldwin Bikes</v>
      </c>
      <c r="K4119" t="str">
        <f>VLOOKUP(C:C,products!$A$2:$B$1000,2,)</f>
        <v>Electra Under-The-Sea 1 16" - 2018</v>
      </c>
    </row>
    <row r="4120" spans="1:11" x14ac:dyDescent="0.25">
      <c r="A4120">
        <v>1414</v>
      </c>
      <c r="B4120">
        <v>1</v>
      </c>
      <c r="C4120">
        <v>162</v>
      </c>
      <c r="D4120">
        <v>2</v>
      </c>
      <c r="E4120">
        <v>2999.99</v>
      </c>
      <c r="F4120">
        <v>0.1</v>
      </c>
      <c r="G4120">
        <f>(order_items[[#This Row],[quantity]]*order_items[[#This Row],[list_price]]-order_items[[#This Row],[discount]])</f>
        <v>5999.8799999999992</v>
      </c>
      <c r="H4120" t="str">
        <f>VLOOKUP(I4120, 'categories'!$A$2:$B$1000, 2, FALSE)</f>
        <v>Road Bikes</v>
      </c>
      <c r="I4120">
        <f>VLOOKUP(C4120, products!$A$2:$D$1000, 4, FALSE)</f>
        <v>7</v>
      </c>
      <c r="J4120" t="str">
        <f>VLOOKUP(D4120, stores!$A$2:$B$1000, 2, FALSE)</f>
        <v>Baldwin Bikes</v>
      </c>
      <c r="K4120" t="str">
        <f>VLOOKUP(C:C,products!$A$2:$B$1000,2,)</f>
        <v>Trek Emonda SL 6 Disc - 2018</v>
      </c>
    </row>
    <row r="4121" spans="1:11" x14ac:dyDescent="0.25">
      <c r="A4121">
        <v>1414</v>
      </c>
      <c r="B4121">
        <v>2</v>
      </c>
      <c r="C4121">
        <v>292</v>
      </c>
      <c r="D4121">
        <v>2</v>
      </c>
      <c r="E4121">
        <v>369.99</v>
      </c>
      <c r="F4121">
        <v>0.05</v>
      </c>
      <c r="G4121">
        <f>(order_items[[#This Row],[quantity]]*order_items[[#This Row],[list_price]]-order_items[[#This Row],[discount]])</f>
        <v>739.93000000000006</v>
      </c>
      <c r="H4121" t="str">
        <f>VLOOKUP(I4121, 'categories'!$A$2:$B$1000, 2, FALSE)</f>
        <v>Children Bicycles</v>
      </c>
      <c r="I4121">
        <f>VLOOKUP(C4121, products!$A$2:$D$1000, 4, FALSE)</f>
        <v>1</v>
      </c>
      <c r="J4121" t="str">
        <f>VLOOKUP(D4121, stores!$A$2:$B$1000, 2, FALSE)</f>
        <v>Baldwin Bikes</v>
      </c>
      <c r="K4121" t="str">
        <f>VLOOKUP(C:C,products!$A$2:$B$1000,2,)</f>
        <v>Electra Sweet Ride 3i (20-inch) - Girls' - 2018</v>
      </c>
    </row>
    <row r="4122" spans="1:11" x14ac:dyDescent="0.25">
      <c r="A4122">
        <v>1415</v>
      </c>
      <c r="B4122">
        <v>1</v>
      </c>
      <c r="C4122">
        <v>31</v>
      </c>
      <c r="D4122">
        <v>2</v>
      </c>
      <c r="E4122">
        <v>1632.99</v>
      </c>
      <c r="F4122">
        <v>7.0000000000000007E-2</v>
      </c>
      <c r="G4122">
        <f>(order_items[[#This Row],[quantity]]*order_items[[#This Row],[list_price]]-order_items[[#This Row],[discount]])</f>
        <v>3265.91</v>
      </c>
      <c r="H4122" t="str">
        <f>VLOOKUP(I4122, 'categories'!$A$2:$B$1000, 2, FALSE)</f>
        <v>Mountain Bikes</v>
      </c>
      <c r="I4122">
        <f>VLOOKUP(C4122, products!$A$2:$D$1000, 4, FALSE)</f>
        <v>6</v>
      </c>
      <c r="J4122" t="str">
        <f>VLOOKUP(D4122, stores!$A$2:$B$1000, 2, FALSE)</f>
        <v>Baldwin Bikes</v>
      </c>
      <c r="K4122" t="str">
        <f>VLOOKUP(C:C,products!$A$2:$B$1000,2,)</f>
        <v>Surly Wednesday - 2017</v>
      </c>
    </row>
    <row r="4123" spans="1:11" x14ac:dyDescent="0.25">
      <c r="A4123">
        <v>1415</v>
      </c>
      <c r="B4123">
        <v>2</v>
      </c>
      <c r="C4123">
        <v>17</v>
      </c>
      <c r="D4123">
        <v>1</v>
      </c>
      <c r="E4123">
        <v>429</v>
      </c>
      <c r="F4123">
        <v>0.05</v>
      </c>
      <c r="G4123">
        <f>(order_items[[#This Row],[quantity]]*order_items[[#This Row],[list_price]]-order_items[[#This Row],[discount]])</f>
        <v>428.95</v>
      </c>
      <c r="H4123" t="str">
        <f>VLOOKUP(I4123, 'categories'!$A$2:$B$1000, 2, FALSE)</f>
        <v>Cruisers Bicycles</v>
      </c>
      <c r="I4123">
        <f>VLOOKUP(C4123, products!$A$2:$D$1000, 4, FALSE)</f>
        <v>3</v>
      </c>
      <c r="J4123" t="str">
        <f>VLOOKUP(D4123, stores!$A$2:$B$1000, 2, FALSE)</f>
        <v>Santa Cruz Bikes</v>
      </c>
      <c r="K4123" t="str">
        <f>VLOOKUP(C:C,products!$A$2:$B$1000,2,)</f>
        <v>Pure Cycles Vine 8-Speed - 2016</v>
      </c>
    </row>
    <row r="4124" spans="1:11" x14ac:dyDescent="0.25">
      <c r="A4124">
        <v>1415</v>
      </c>
      <c r="B4124">
        <v>3</v>
      </c>
      <c r="C4124">
        <v>264</v>
      </c>
      <c r="D4124">
        <v>2</v>
      </c>
      <c r="E4124">
        <v>249.99</v>
      </c>
      <c r="F4124">
        <v>0.1</v>
      </c>
      <c r="G4124">
        <f>(order_items[[#This Row],[quantity]]*order_items[[#This Row],[list_price]]-order_items[[#This Row],[discount]])</f>
        <v>499.88</v>
      </c>
      <c r="H4124" t="str">
        <f>VLOOKUP(I4124, 'categories'!$A$2:$B$1000, 2, FALSE)</f>
        <v>Children Bicycles</v>
      </c>
      <c r="I4124">
        <f>VLOOKUP(C4124, products!$A$2:$D$1000, 4, FALSE)</f>
        <v>1</v>
      </c>
      <c r="J4124" t="str">
        <f>VLOOKUP(D4124, stores!$A$2:$B$1000, 2, FALSE)</f>
        <v>Baldwin Bikes</v>
      </c>
      <c r="K4124" t="str">
        <f>VLOOKUP(C:C,products!$A$2:$B$1000,2,)</f>
        <v>Strider Sport 16 - 2018</v>
      </c>
    </row>
    <row r="4125" spans="1:11" x14ac:dyDescent="0.25">
      <c r="A4125">
        <v>1415</v>
      </c>
      <c r="B4125">
        <v>4</v>
      </c>
      <c r="C4125">
        <v>245</v>
      </c>
      <c r="D4125">
        <v>1</v>
      </c>
      <c r="E4125">
        <v>659.99</v>
      </c>
      <c r="F4125">
        <v>0.05</v>
      </c>
      <c r="G4125">
        <f>(order_items[[#This Row],[quantity]]*order_items[[#This Row],[list_price]]-order_items[[#This Row],[discount]])</f>
        <v>659.94</v>
      </c>
      <c r="H4125" t="str">
        <f>VLOOKUP(I4125, 'categories'!$A$2:$B$1000, 2, FALSE)</f>
        <v>Cruisers Bicycles</v>
      </c>
      <c r="I4125">
        <f>VLOOKUP(C4125, products!$A$2:$D$1000, 4, FALSE)</f>
        <v>3</v>
      </c>
      <c r="J4125" t="str">
        <f>VLOOKUP(D4125, stores!$A$2:$B$1000, 2, FALSE)</f>
        <v>Santa Cruz Bikes</v>
      </c>
      <c r="K4125" t="str">
        <f>VLOOKUP(C:C,products!$A$2:$B$1000,2,)</f>
        <v>Electra Townie Original 3i EQ - 2017/2018</v>
      </c>
    </row>
    <row r="4126" spans="1:11" x14ac:dyDescent="0.25">
      <c r="A4126">
        <v>1416</v>
      </c>
      <c r="B4126">
        <v>1</v>
      </c>
      <c r="C4126">
        <v>194</v>
      </c>
      <c r="D4126">
        <v>1</v>
      </c>
      <c r="E4126">
        <v>3499.99</v>
      </c>
      <c r="F4126">
        <v>0.2</v>
      </c>
      <c r="G4126">
        <f>(order_items[[#This Row],[quantity]]*order_items[[#This Row],[list_price]]-order_items[[#This Row],[discount]])</f>
        <v>3499.79</v>
      </c>
      <c r="H4126" t="str">
        <f>VLOOKUP(I4126, 'categories'!$A$2:$B$1000, 2, FALSE)</f>
        <v>Electric Bikes</v>
      </c>
      <c r="I4126">
        <f>VLOOKUP(C4126, products!$A$2:$D$1000, 4, FALSE)</f>
        <v>5</v>
      </c>
      <c r="J4126" t="str">
        <f>VLOOKUP(D4126, stores!$A$2:$B$1000, 2, FALSE)</f>
        <v>Santa Cruz Bikes</v>
      </c>
      <c r="K4126" t="str">
        <f>VLOOKUP(C:C,products!$A$2:$B$1000,2,)</f>
        <v>Trek XM700+ - 2018</v>
      </c>
    </row>
    <row r="4127" spans="1:11" x14ac:dyDescent="0.25">
      <c r="A4127">
        <v>1416</v>
      </c>
      <c r="B4127">
        <v>2</v>
      </c>
      <c r="C4127">
        <v>242</v>
      </c>
      <c r="D4127">
        <v>2</v>
      </c>
      <c r="E4127">
        <v>699.99</v>
      </c>
      <c r="F4127">
        <v>0.1</v>
      </c>
      <c r="G4127">
        <f>(order_items[[#This Row],[quantity]]*order_items[[#This Row],[list_price]]-order_items[[#This Row],[discount]])</f>
        <v>1399.88</v>
      </c>
      <c r="H4127" t="str">
        <f>VLOOKUP(I4127, 'categories'!$A$2:$B$1000, 2, FALSE)</f>
        <v>Cruisers Bicycles</v>
      </c>
      <c r="I4127">
        <f>VLOOKUP(C4127, products!$A$2:$D$1000, 4, FALSE)</f>
        <v>3</v>
      </c>
      <c r="J4127" t="str">
        <f>VLOOKUP(D4127, stores!$A$2:$B$1000, 2, FALSE)</f>
        <v>Baldwin Bikes</v>
      </c>
      <c r="K4127" t="str">
        <f>VLOOKUP(C:C,products!$A$2:$B$1000,2,)</f>
        <v>Electra Townie Commute 8D Ladies' - 2018</v>
      </c>
    </row>
    <row r="4128" spans="1:11" x14ac:dyDescent="0.25">
      <c r="A4128">
        <v>1416</v>
      </c>
      <c r="B4128">
        <v>3</v>
      </c>
      <c r="C4128">
        <v>92</v>
      </c>
      <c r="D4128">
        <v>2</v>
      </c>
      <c r="E4128">
        <v>209.99</v>
      </c>
      <c r="F4128">
        <v>0.05</v>
      </c>
      <c r="G4128">
        <f>(order_items[[#This Row],[quantity]]*order_items[[#This Row],[list_price]]-order_items[[#This Row],[discount]])</f>
        <v>419.93</v>
      </c>
      <c r="H4128" t="str">
        <f>VLOOKUP(I4128, 'categories'!$A$2:$B$1000, 2, FALSE)</f>
        <v>Children Bicycles</v>
      </c>
      <c r="I4128">
        <f>VLOOKUP(C4128, products!$A$2:$D$1000, 4, FALSE)</f>
        <v>1</v>
      </c>
      <c r="J4128" t="str">
        <f>VLOOKUP(D4128, stores!$A$2:$B$1000, 2, FALSE)</f>
        <v>Baldwin Bikes</v>
      </c>
      <c r="K4128" t="str">
        <f>VLOOKUP(C:C,products!$A$2:$B$1000,2,)</f>
        <v>Haro Shredder 20 - 2017</v>
      </c>
    </row>
    <row r="4129" spans="1:11" x14ac:dyDescent="0.25">
      <c r="A4129">
        <v>1417</v>
      </c>
      <c r="B4129">
        <v>1</v>
      </c>
      <c r="C4129">
        <v>219</v>
      </c>
      <c r="D4129">
        <v>2</v>
      </c>
      <c r="E4129">
        <v>639.99</v>
      </c>
      <c r="F4129">
        <v>0.2</v>
      </c>
      <c r="G4129">
        <f>(order_items[[#This Row],[quantity]]*order_items[[#This Row],[list_price]]-order_items[[#This Row],[discount]])</f>
        <v>1279.78</v>
      </c>
      <c r="H4129" t="str">
        <f>VLOOKUP(I4129, 'categories'!$A$2:$B$1000, 2, FALSE)</f>
        <v>Cruisers Bicycles</v>
      </c>
      <c r="I4129">
        <f>VLOOKUP(C4129, products!$A$2:$D$1000, 4, FALSE)</f>
        <v>3</v>
      </c>
      <c r="J4129" t="str">
        <f>VLOOKUP(D4129, stores!$A$2:$B$1000, 2, FALSE)</f>
        <v>Baldwin Bikes</v>
      </c>
      <c r="K4129" t="str">
        <f>VLOOKUP(C:C,products!$A$2:$B$1000,2,)</f>
        <v>Electra Moto 3i - 2018</v>
      </c>
    </row>
    <row r="4130" spans="1:11" x14ac:dyDescent="0.25">
      <c r="A4130">
        <v>1418</v>
      </c>
      <c r="B4130">
        <v>1</v>
      </c>
      <c r="C4130">
        <v>120</v>
      </c>
      <c r="D4130">
        <v>2</v>
      </c>
      <c r="E4130">
        <v>2499.9899999999998</v>
      </c>
      <c r="F4130">
        <v>0.2</v>
      </c>
      <c r="G4130">
        <f>(order_items[[#This Row],[quantity]]*order_items[[#This Row],[list_price]]-order_items[[#This Row],[discount]])</f>
        <v>4999.78</v>
      </c>
      <c r="H4130" t="str">
        <f>VLOOKUP(I4130, 'categories'!$A$2:$B$1000, 2, FALSE)</f>
        <v>Mountain Bikes</v>
      </c>
      <c r="I4130">
        <f>VLOOKUP(C4130, products!$A$2:$D$1000, 4, FALSE)</f>
        <v>6</v>
      </c>
      <c r="J4130" t="str">
        <f>VLOOKUP(D4130, stores!$A$2:$B$1000, 2, FALSE)</f>
        <v>Baldwin Bikes</v>
      </c>
      <c r="K4130" t="str">
        <f>VLOOKUP(C:C,products!$A$2:$B$1000,2,)</f>
        <v>Trek Fuel EX 7 29 - 2018</v>
      </c>
    </row>
    <row r="4131" spans="1:11" x14ac:dyDescent="0.25">
      <c r="A4131">
        <v>1418</v>
      </c>
      <c r="B4131">
        <v>2</v>
      </c>
      <c r="C4131">
        <v>243</v>
      </c>
      <c r="D4131">
        <v>2</v>
      </c>
      <c r="E4131">
        <v>679.99</v>
      </c>
      <c r="F4131">
        <v>0.05</v>
      </c>
      <c r="G4131">
        <f>(order_items[[#This Row],[quantity]]*order_items[[#This Row],[list_price]]-order_items[[#This Row],[discount]])</f>
        <v>1359.93</v>
      </c>
      <c r="H4131" t="str">
        <f>VLOOKUP(I4131, 'categories'!$A$2:$B$1000, 2, FALSE)</f>
        <v>Cruisers Bicycles</v>
      </c>
      <c r="I4131">
        <f>VLOOKUP(C4131, products!$A$2:$D$1000, 4, FALSE)</f>
        <v>3</v>
      </c>
      <c r="J4131" t="str">
        <f>VLOOKUP(D4131, stores!$A$2:$B$1000, 2, FALSE)</f>
        <v>Baldwin Bikes</v>
      </c>
      <c r="K4131" t="str">
        <f>VLOOKUP(C:C,products!$A$2:$B$1000,2,)</f>
        <v>Electra Townie Original 21D EQ Ladies' - 2018</v>
      </c>
    </row>
    <row r="4132" spans="1:11" x14ac:dyDescent="0.25">
      <c r="A4132">
        <v>1419</v>
      </c>
      <c r="B4132">
        <v>1</v>
      </c>
      <c r="C4132">
        <v>124</v>
      </c>
      <c r="D4132">
        <v>1</v>
      </c>
      <c r="E4132">
        <v>1499</v>
      </c>
      <c r="F4132">
        <v>7.0000000000000007E-2</v>
      </c>
      <c r="G4132">
        <f>(order_items[[#This Row],[quantity]]*order_items[[#This Row],[list_price]]-order_items[[#This Row],[discount]])</f>
        <v>1498.93</v>
      </c>
      <c r="H4132" t="str">
        <f>VLOOKUP(I4132, 'categories'!$A$2:$B$1000, 2, FALSE)</f>
        <v>Mountain Bikes</v>
      </c>
      <c r="I4132">
        <f>VLOOKUP(C4132, products!$A$2:$D$1000, 4, FALSE)</f>
        <v>6</v>
      </c>
      <c r="J4132" t="str">
        <f>VLOOKUP(D4132, stores!$A$2:$B$1000, 2, FALSE)</f>
        <v>Santa Cruz Bikes</v>
      </c>
      <c r="K4132" t="str">
        <f>VLOOKUP(C:C,products!$A$2:$B$1000,2,)</f>
        <v>Surly Krampus - 2018</v>
      </c>
    </row>
    <row r="4133" spans="1:11" x14ac:dyDescent="0.25">
      <c r="A4133">
        <v>1419</v>
      </c>
      <c r="B4133">
        <v>2</v>
      </c>
      <c r="C4133">
        <v>235</v>
      </c>
      <c r="D4133">
        <v>2</v>
      </c>
      <c r="E4133">
        <v>899.99</v>
      </c>
      <c r="F4133">
        <v>0.2</v>
      </c>
      <c r="G4133">
        <f>(order_items[[#This Row],[quantity]]*order_items[[#This Row],[list_price]]-order_items[[#This Row],[discount]])</f>
        <v>1799.78</v>
      </c>
      <c r="H4133" t="str">
        <f>VLOOKUP(I4133, 'categories'!$A$2:$B$1000, 2, FALSE)</f>
        <v>Cruisers Bicycles</v>
      </c>
      <c r="I4133">
        <f>VLOOKUP(C4133, products!$A$2:$D$1000, 4, FALSE)</f>
        <v>3</v>
      </c>
      <c r="J4133" t="str">
        <f>VLOOKUP(D4133, stores!$A$2:$B$1000, 2, FALSE)</f>
        <v>Baldwin Bikes</v>
      </c>
      <c r="K4133" t="str">
        <f>VLOOKUP(C:C,products!$A$2:$B$1000,2,)</f>
        <v>Electra Koa 3i Ladies' - 2018</v>
      </c>
    </row>
    <row r="4134" spans="1:11" x14ac:dyDescent="0.25">
      <c r="A4134">
        <v>1419</v>
      </c>
      <c r="B4134">
        <v>3</v>
      </c>
      <c r="C4134">
        <v>234</v>
      </c>
      <c r="D4134">
        <v>1</v>
      </c>
      <c r="E4134">
        <v>899.99</v>
      </c>
      <c r="F4134">
        <v>0.1</v>
      </c>
      <c r="G4134">
        <f>(order_items[[#This Row],[quantity]]*order_items[[#This Row],[list_price]]-order_items[[#This Row],[discount]])</f>
        <v>899.89</v>
      </c>
      <c r="H4134" t="str">
        <f>VLOOKUP(I4134, 'categories'!$A$2:$B$1000, 2, FALSE)</f>
        <v>Cruisers Bicycles</v>
      </c>
      <c r="I4134">
        <f>VLOOKUP(C4134, products!$A$2:$D$1000, 4, FALSE)</f>
        <v>3</v>
      </c>
      <c r="J4134" t="str">
        <f>VLOOKUP(D4134, stores!$A$2:$B$1000, 2, FALSE)</f>
        <v>Santa Cruz Bikes</v>
      </c>
      <c r="K4134" t="str">
        <f>VLOOKUP(C:C,products!$A$2:$B$1000,2,)</f>
        <v>Electra Daydreamer 3i Ladies' - 2018</v>
      </c>
    </row>
    <row r="4135" spans="1:11" x14ac:dyDescent="0.25">
      <c r="A4135">
        <v>1420</v>
      </c>
      <c r="B4135">
        <v>1</v>
      </c>
      <c r="C4135">
        <v>197</v>
      </c>
      <c r="D4135">
        <v>1</v>
      </c>
      <c r="E4135">
        <v>2299.9899999999998</v>
      </c>
      <c r="F4135">
        <v>0.2</v>
      </c>
      <c r="G4135">
        <f>(order_items[[#This Row],[quantity]]*order_items[[#This Row],[list_price]]-order_items[[#This Row],[discount]])</f>
        <v>2299.79</v>
      </c>
      <c r="H4135" t="str">
        <f>VLOOKUP(I4135, 'categories'!$A$2:$B$1000, 2, FALSE)</f>
        <v>Electric Bikes</v>
      </c>
      <c r="I4135">
        <f>VLOOKUP(C4135, products!$A$2:$D$1000, 4, FALSE)</f>
        <v>5</v>
      </c>
      <c r="J4135" t="str">
        <f>VLOOKUP(D4135, stores!$A$2:$B$1000, 2, FALSE)</f>
        <v>Santa Cruz Bikes</v>
      </c>
      <c r="K4135" t="str">
        <f>VLOOKUP(C:C,products!$A$2:$B$1000,2,)</f>
        <v>Trek Verve+ Lowstep - 2018</v>
      </c>
    </row>
    <row r="4136" spans="1:11" x14ac:dyDescent="0.25">
      <c r="A4136">
        <v>1420</v>
      </c>
      <c r="B4136">
        <v>2</v>
      </c>
      <c r="C4136">
        <v>194</v>
      </c>
      <c r="D4136">
        <v>2</v>
      </c>
      <c r="E4136">
        <v>3499.99</v>
      </c>
      <c r="F4136">
        <v>0.1</v>
      </c>
      <c r="G4136">
        <f>(order_items[[#This Row],[quantity]]*order_items[[#This Row],[list_price]]-order_items[[#This Row],[discount]])</f>
        <v>6999.8799999999992</v>
      </c>
      <c r="H4136" t="str">
        <f>VLOOKUP(I4136, 'categories'!$A$2:$B$1000, 2, FALSE)</f>
        <v>Electric Bikes</v>
      </c>
      <c r="I4136">
        <f>VLOOKUP(C4136, products!$A$2:$D$1000, 4, FALSE)</f>
        <v>5</v>
      </c>
      <c r="J4136" t="str">
        <f>VLOOKUP(D4136, stores!$A$2:$B$1000, 2, FALSE)</f>
        <v>Baldwin Bikes</v>
      </c>
      <c r="K4136" t="str">
        <f>VLOOKUP(C:C,products!$A$2:$B$1000,2,)</f>
        <v>Trek XM700+ - 2018</v>
      </c>
    </row>
    <row r="4137" spans="1:11" x14ac:dyDescent="0.25">
      <c r="A4137">
        <v>1420</v>
      </c>
      <c r="B4137">
        <v>3</v>
      </c>
      <c r="C4137">
        <v>128</v>
      </c>
      <c r="D4137">
        <v>1</v>
      </c>
      <c r="E4137">
        <v>1899</v>
      </c>
      <c r="F4137">
        <v>0.1</v>
      </c>
      <c r="G4137">
        <f>(order_items[[#This Row],[quantity]]*order_items[[#This Row],[list_price]]-order_items[[#This Row],[discount]])</f>
        <v>1898.9</v>
      </c>
      <c r="H4137" t="str">
        <f>VLOOKUP(I4137, 'categories'!$A$2:$B$1000, 2, FALSE)</f>
        <v>Mountain Bikes</v>
      </c>
      <c r="I4137">
        <f>VLOOKUP(C4137, products!$A$2:$D$1000, 4, FALSE)</f>
        <v>6</v>
      </c>
      <c r="J4137" t="str">
        <f>VLOOKUP(D4137, stores!$A$2:$B$1000, 2, FALSE)</f>
        <v>Santa Cruz Bikes</v>
      </c>
      <c r="K4137" t="str">
        <f>VLOOKUP(C:C,products!$A$2:$B$1000,2,)</f>
        <v>Surly ECR 27.5 - 2018</v>
      </c>
    </row>
    <row r="4138" spans="1:11" x14ac:dyDescent="0.25">
      <c r="A4138">
        <v>1421</v>
      </c>
      <c r="B4138">
        <v>1</v>
      </c>
      <c r="C4138">
        <v>298</v>
      </c>
      <c r="D4138">
        <v>2</v>
      </c>
      <c r="E4138">
        <v>279.99</v>
      </c>
      <c r="F4138">
        <v>0.05</v>
      </c>
      <c r="G4138">
        <f>(order_items[[#This Row],[quantity]]*order_items[[#This Row],[list_price]]-order_items[[#This Row],[discount]])</f>
        <v>559.93000000000006</v>
      </c>
      <c r="H4138" t="str">
        <f>VLOOKUP(I4138, 'categories'!$A$2:$B$1000, 2, FALSE)</f>
        <v>Children Bicycles</v>
      </c>
      <c r="I4138">
        <f>VLOOKUP(C4138, products!$A$2:$D$1000, 4, FALSE)</f>
        <v>1</v>
      </c>
      <c r="J4138" t="str">
        <f>VLOOKUP(D4138, stores!$A$2:$B$1000, 2, FALSE)</f>
        <v>Baldwin Bikes</v>
      </c>
      <c r="K4138" t="str">
        <f>VLOOKUP(C:C,products!$A$2:$B$1000,2,)</f>
        <v>Electra Water Lily 1 (16-inch) - Girl's - 2018</v>
      </c>
    </row>
    <row r="4139" spans="1:11" x14ac:dyDescent="0.25">
      <c r="A4139">
        <v>1422</v>
      </c>
      <c r="B4139">
        <v>1</v>
      </c>
      <c r="C4139">
        <v>80</v>
      </c>
      <c r="D4139">
        <v>2</v>
      </c>
      <c r="E4139">
        <v>761.99</v>
      </c>
      <c r="F4139">
        <v>7.0000000000000007E-2</v>
      </c>
      <c r="G4139">
        <f>(order_items[[#This Row],[quantity]]*order_items[[#This Row],[list_price]]-order_items[[#This Row],[discount]])</f>
        <v>1523.91</v>
      </c>
      <c r="H4139" t="str">
        <f>VLOOKUP(I4139, 'categories'!$A$2:$B$1000, 2, FALSE)</f>
        <v>Cruisers Bicycles</v>
      </c>
      <c r="I4139">
        <f>VLOOKUP(C4139, products!$A$2:$D$1000, 4, FALSE)</f>
        <v>3</v>
      </c>
      <c r="J4139" t="str">
        <f>VLOOKUP(D4139, stores!$A$2:$B$1000, 2, FALSE)</f>
        <v>Baldwin Bikes</v>
      </c>
      <c r="K4139" t="str">
        <f>VLOOKUP(C:C,products!$A$2:$B$1000,2,)</f>
        <v>Sun Bicycles Brickell Tandem CB - 2017</v>
      </c>
    </row>
    <row r="4140" spans="1:11" x14ac:dyDescent="0.25">
      <c r="A4140">
        <v>1422</v>
      </c>
      <c r="B4140">
        <v>2</v>
      </c>
      <c r="C4140">
        <v>180</v>
      </c>
      <c r="D4140">
        <v>2</v>
      </c>
      <c r="E4140">
        <v>919.99</v>
      </c>
      <c r="F4140">
        <v>0.2</v>
      </c>
      <c r="G4140">
        <f>(order_items[[#This Row],[quantity]]*order_items[[#This Row],[list_price]]-order_items[[#This Row],[discount]])</f>
        <v>1839.78</v>
      </c>
      <c r="H4140" t="str">
        <f>VLOOKUP(I4140, 'categories'!$A$2:$B$1000, 2, FALSE)</f>
        <v>Road Bikes</v>
      </c>
      <c r="I4140">
        <f>VLOOKUP(C4140, products!$A$2:$D$1000, 4, FALSE)</f>
        <v>7</v>
      </c>
      <c r="J4140" t="str">
        <f>VLOOKUP(D4140, stores!$A$2:$B$1000, 2, FALSE)</f>
        <v>Baldwin Bikes</v>
      </c>
      <c r="K4140" t="str">
        <f>VLOOKUP(C:C,products!$A$2:$B$1000,2,)</f>
        <v>Trek Domane AL 3 Women's - 2018</v>
      </c>
    </row>
    <row r="4141" spans="1:11" x14ac:dyDescent="0.25">
      <c r="A4141">
        <v>1422</v>
      </c>
      <c r="B4141">
        <v>3</v>
      </c>
      <c r="C4141">
        <v>243</v>
      </c>
      <c r="D4141">
        <v>1</v>
      </c>
      <c r="E4141">
        <v>679.99</v>
      </c>
      <c r="F4141">
        <v>0.05</v>
      </c>
      <c r="G4141">
        <f>(order_items[[#This Row],[quantity]]*order_items[[#This Row],[list_price]]-order_items[[#This Row],[discount]])</f>
        <v>679.94</v>
      </c>
      <c r="H4141" t="str">
        <f>VLOOKUP(I4141, 'categories'!$A$2:$B$1000, 2, FALSE)</f>
        <v>Cruisers Bicycles</v>
      </c>
      <c r="I4141">
        <f>VLOOKUP(C4141, products!$A$2:$D$1000, 4, FALSE)</f>
        <v>3</v>
      </c>
      <c r="J4141" t="str">
        <f>VLOOKUP(D4141, stores!$A$2:$B$1000, 2, FALSE)</f>
        <v>Santa Cruz Bikes</v>
      </c>
      <c r="K4141" t="str">
        <f>VLOOKUP(C:C,products!$A$2:$B$1000,2,)</f>
        <v>Electra Townie Original 21D EQ Ladies' - 2018</v>
      </c>
    </row>
    <row r="4142" spans="1:11" x14ac:dyDescent="0.25">
      <c r="A4142">
        <v>1423</v>
      </c>
      <c r="B4142">
        <v>1</v>
      </c>
      <c r="C4142">
        <v>249</v>
      </c>
      <c r="D4142">
        <v>1</v>
      </c>
      <c r="E4142">
        <v>749.99</v>
      </c>
      <c r="F4142">
        <v>0.2</v>
      </c>
      <c r="G4142">
        <f>(order_items[[#This Row],[quantity]]*order_items[[#This Row],[list_price]]-order_items[[#This Row],[discount]])</f>
        <v>749.79</v>
      </c>
      <c r="H4142" t="str">
        <f>VLOOKUP(I4142, 'categories'!$A$2:$B$1000, 2, FALSE)</f>
        <v>Cruisers Bicycles</v>
      </c>
      <c r="I4142">
        <f>VLOOKUP(C4142, products!$A$2:$D$1000, 4, FALSE)</f>
        <v>3</v>
      </c>
      <c r="J4142" t="str">
        <f>VLOOKUP(D4142, stores!$A$2:$B$1000, 2, FALSE)</f>
        <v>Santa Cruz Bikes</v>
      </c>
      <c r="K4142" t="str">
        <f>VLOOKUP(C:C,products!$A$2:$B$1000,2,)</f>
        <v>Electra White Water 3i - 2018</v>
      </c>
    </row>
    <row r="4143" spans="1:11" x14ac:dyDescent="0.25">
      <c r="A4143">
        <v>1423</v>
      </c>
      <c r="B4143">
        <v>2</v>
      </c>
      <c r="C4143">
        <v>71</v>
      </c>
      <c r="D4143">
        <v>1</v>
      </c>
      <c r="E4143">
        <v>416.99</v>
      </c>
      <c r="F4143">
        <v>0.1</v>
      </c>
      <c r="G4143">
        <f>(order_items[[#This Row],[quantity]]*order_items[[#This Row],[list_price]]-order_items[[#This Row],[discount]])</f>
        <v>416.89</v>
      </c>
      <c r="H4143" t="str">
        <f>VLOOKUP(I4143, 'categories'!$A$2:$B$1000, 2, FALSE)</f>
        <v>Cruisers Bicycles</v>
      </c>
      <c r="I4143">
        <f>VLOOKUP(C4143, products!$A$2:$D$1000, 4, FALSE)</f>
        <v>3</v>
      </c>
      <c r="J4143" t="str">
        <f>VLOOKUP(D4143, stores!$A$2:$B$1000, 2, FALSE)</f>
        <v>Santa Cruz Bikes</v>
      </c>
      <c r="K4143" t="str">
        <f>VLOOKUP(C:C,products!$A$2:$B$1000,2,)</f>
        <v>Sun Bicycles Atlas X-Type - 2017</v>
      </c>
    </row>
    <row r="4144" spans="1:11" x14ac:dyDescent="0.25">
      <c r="A4144">
        <v>1423</v>
      </c>
      <c r="B4144">
        <v>3</v>
      </c>
      <c r="C4144">
        <v>302</v>
      </c>
      <c r="D4144">
        <v>1</v>
      </c>
      <c r="E4144">
        <v>449.99</v>
      </c>
      <c r="F4144">
        <v>0.2</v>
      </c>
      <c r="G4144">
        <f>(order_items[[#This Row],[quantity]]*order_items[[#This Row],[list_price]]-order_items[[#This Row],[discount]])</f>
        <v>449.79</v>
      </c>
      <c r="H4144" t="str">
        <f>VLOOKUP(I4144, 'categories'!$A$2:$B$1000, 2, FALSE)</f>
        <v>Comfort Bicycles</v>
      </c>
      <c r="I4144">
        <f>VLOOKUP(C4144, products!$A$2:$D$1000, 4, FALSE)</f>
        <v>2</v>
      </c>
      <c r="J4144" t="str">
        <f>VLOOKUP(D4144, stores!$A$2:$B$1000, 2, FALSE)</f>
        <v>Santa Cruz Bikes</v>
      </c>
      <c r="K4144" t="str">
        <f>VLOOKUP(C:C,products!$A$2:$B$1000,2,)</f>
        <v>Electra Townie Original 1 - 2018</v>
      </c>
    </row>
    <row r="4145" spans="1:11" x14ac:dyDescent="0.25">
      <c r="A4145">
        <v>1423</v>
      </c>
      <c r="B4145">
        <v>4</v>
      </c>
      <c r="C4145">
        <v>113</v>
      </c>
      <c r="D4145">
        <v>2</v>
      </c>
      <c r="E4145">
        <v>489.99</v>
      </c>
      <c r="F4145">
        <v>0.2</v>
      </c>
      <c r="G4145">
        <f>(order_items[[#This Row],[quantity]]*order_items[[#This Row],[list_price]]-order_items[[#This Row],[discount]])</f>
        <v>979.78</v>
      </c>
      <c r="H4145" t="str">
        <f>VLOOKUP(I4145, 'categories'!$A$2:$B$1000, 2, FALSE)</f>
        <v>Mountain Bikes</v>
      </c>
      <c r="I4145">
        <f>VLOOKUP(C4145, products!$A$2:$D$1000, 4, FALSE)</f>
        <v>6</v>
      </c>
      <c r="J4145" t="str">
        <f>VLOOKUP(D4145, stores!$A$2:$B$1000, 2, FALSE)</f>
        <v>Baldwin Bikes</v>
      </c>
      <c r="K4145" t="str">
        <f>VLOOKUP(C:C,products!$A$2:$B$1000,2,)</f>
        <v>Trek Marlin 5 - 2018</v>
      </c>
    </row>
    <row r="4146" spans="1:11" x14ac:dyDescent="0.25">
      <c r="A4146">
        <v>1424</v>
      </c>
      <c r="B4146">
        <v>1</v>
      </c>
      <c r="C4146">
        <v>140</v>
      </c>
      <c r="D4146">
        <v>2</v>
      </c>
      <c r="E4146">
        <v>4999.99</v>
      </c>
      <c r="F4146">
        <v>0.2</v>
      </c>
      <c r="G4146">
        <f>(order_items[[#This Row],[quantity]]*order_items[[#This Row],[list_price]]-order_items[[#This Row],[discount]])</f>
        <v>9999.7799999999988</v>
      </c>
      <c r="H4146" t="str">
        <f>VLOOKUP(I4146, 'categories'!$A$2:$B$1000, 2, FALSE)</f>
        <v>Mountain Bikes</v>
      </c>
      <c r="I4146">
        <f>VLOOKUP(C4146, products!$A$2:$D$1000, 4, FALSE)</f>
        <v>6</v>
      </c>
      <c r="J4146" t="str">
        <f>VLOOKUP(D4146, stores!$A$2:$B$1000, 2, FALSE)</f>
        <v>Baldwin Bikes</v>
      </c>
      <c r="K4146" t="str">
        <f>VLOOKUP(C:C,products!$A$2:$B$1000,2,)</f>
        <v>Trek Remedy 9.8 27.5 - 2018</v>
      </c>
    </row>
    <row r="4147" spans="1:11" x14ac:dyDescent="0.25">
      <c r="A4147">
        <v>1425</v>
      </c>
      <c r="B4147">
        <v>1</v>
      </c>
      <c r="C4147">
        <v>227</v>
      </c>
      <c r="D4147">
        <v>2</v>
      </c>
      <c r="E4147">
        <v>319.99</v>
      </c>
      <c r="F4147">
        <v>0.05</v>
      </c>
      <c r="G4147">
        <f>(order_items[[#This Row],[quantity]]*order_items[[#This Row],[list_price]]-order_items[[#This Row],[discount]])</f>
        <v>639.93000000000006</v>
      </c>
      <c r="H4147" t="str">
        <f>VLOOKUP(I4147, 'categories'!$A$2:$B$1000, 2, FALSE)</f>
        <v>Cruisers Bicycles</v>
      </c>
      <c r="I4147">
        <f>VLOOKUP(C4147, products!$A$2:$D$1000, 4, FALSE)</f>
        <v>3</v>
      </c>
      <c r="J4147" t="str">
        <f>VLOOKUP(D4147, stores!$A$2:$B$1000, 2, FALSE)</f>
        <v>Baldwin Bikes</v>
      </c>
      <c r="K4147" t="str">
        <f>VLOOKUP(C:C,products!$A$2:$B$1000,2,)</f>
        <v>Electra Cruiser 7D (24-Inch) Ladies' - 2016/2018</v>
      </c>
    </row>
    <row r="4148" spans="1:11" x14ac:dyDescent="0.25">
      <c r="A4148">
        <v>1425</v>
      </c>
      <c r="B4148">
        <v>2</v>
      </c>
      <c r="C4148">
        <v>263</v>
      </c>
      <c r="D4148">
        <v>1</v>
      </c>
      <c r="E4148">
        <v>89.99</v>
      </c>
      <c r="F4148">
        <v>7.0000000000000007E-2</v>
      </c>
      <c r="G4148">
        <f>(order_items[[#This Row],[quantity]]*order_items[[#This Row],[list_price]]-order_items[[#This Row],[discount]])</f>
        <v>89.92</v>
      </c>
      <c r="H4148" t="str">
        <f>VLOOKUP(I4148, 'categories'!$A$2:$B$1000, 2, FALSE)</f>
        <v>Children Bicycles</v>
      </c>
      <c r="I4148">
        <f>VLOOKUP(C4148, products!$A$2:$D$1000, 4, FALSE)</f>
        <v>1</v>
      </c>
      <c r="J4148" t="str">
        <f>VLOOKUP(D4148, stores!$A$2:$B$1000, 2, FALSE)</f>
        <v>Santa Cruz Bikes</v>
      </c>
      <c r="K4148" t="str">
        <f>VLOOKUP(C:C,products!$A$2:$B$1000,2,)</f>
        <v>Strider Classic 12 Balance Bike - 2018</v>
      </c>
    </row>
    <row r="4149" spans="1:11" x14ac:dyDescent="0.25">
      <c r="A4149">
        <v>1425</v>
      </c>
      <c r="B4149">
        <v>3</v>
      </c>
      <c r="C4149">
        <v>93</v>
      </c>
      <c r="D4149">
        <v>1</v>
      </c>
      <c r="E4149">
        <v>209.99</v>
      </c>
      <c r="F4149">
        <v>7.0000000000000007E-2</v>
      </c>
      <c r="G4149">
        <f>(order_items[[#This Row],[quantity]]*order_items[[#This Row],[list_price]]-order_items[[#This Row],[discount]])</f>
        <v>209.92000000000002</v>
      </c>
      <c r="H4149" t="str">
        <f>VLOOKUP(I4149, 'categories'!$A$2:$B$1000, 2, FALSE)</f>
        <v>Children Bicycles</v>
      </c>
      <c r="I4149">
        <f>VLOOKUP(C4149, products!$A$2:$D$1000, 4, FALSE)</f>
        <v>1</v>
      </c>
      <c r="J4149" t="str">
        <f>VLOOKUP(D4149, stores!$A$2:$B$1000, 2, FALSE)</f>
        <v>Santa Cruz Bikes</v>
      </c>
      <c r="K4149" t="str">
        <f>VLOOKUP(C:C,products!$A$2:$B$1000,2,)</f>
        <v>Haro Shredder 20 Girls - 2017</v>
      </c>
    </row>
    <row r="4150" spans="1:11" x14ac:dyDescent="0.25">
      <c r="A4150">
        <v>1425</v>
      </c>
      <c r="B4150">
        <v>4</v>
      </c>
      <c r="C4150">
        <v>54</v>
      </c>
      <c r="D4150">
        <v>2</v>
      </c>
      <c r="E4150">
        <v>3199.99</v>
      </c>
      <c r="F4150">
        <v>0.05</v>
      </c>
      <c r="G4150">
        <f>(order_items[[#This Row],[quantity]]*order_items[[#This Row],[list_price]]-order_items[[#This Row],[discount]])</f>
        <v>6399.9299999999994</v>
      </c>
      <c r="H4150" t="str">
        <f>VLOOKUP(I4150, 'categories'!$A$2:$B$1000, 2, FALSE)</f>
        <v>Road Bikes</v>
      </c>
      <c r="I4150">
        <f>VLOOKUP(C4150, products!$A$2:$D$1000, 4, FALSE)</f>
        <v>7</v>
      </c>
      <c r="J4150" t="str">
        <f>VLOOKUP(D4150, stores!$A$2:$B$1000, 2, FALSE)</f>
        <v>Baldwin Bikes</v>
      </c>
      <c r="K4150" t="str">
        <f>VLOOKUP(C:C,products!$A$2:$B$1000,2,)</f>
        <v>Trek Domane SL Disc Frameset - 2017</v>
      </c>
    </row>
    <row r="4151" spans="1:11" x14ac:dyDescent="0.25">
      <c r="A4151">
        <v>1425</v>
      </c>
      <c r="B4151">
        <v>5</v>
      </c>
      <c r="C4151">
        <v>145</v>
      </c>
      <c r="D4151">
        <v>2</v>
      </c>
      <c r="E4151">
        <v>1799.99</v>
      </c>
      <c r="F4151">
        <v>7.0000000000000007E-2</v>
      </c>
      <c r="G4151">
        <f>(order_items[[#This Row],[quantity]]*order_items[[#This Row],[list_price]]-order_items[[#This Row],[discount]])</f>
        <v>3599.91</v>
      </c>
      <c r="H4151" t="str">
        <f>VLOOKUP(I4151, 'categories'!$A$2:$B$1000, 2, FALSE)</f>
        <v>Road Bikes</v>
      </c>
      <c r="I4151">
        <f>VLOOKUP(C4151, products!$A$2:$D$1000, 4, FALSE)</f>
        <v>7</v>
      </c>
      <c r="J4151" t="str">
        <f>VLOOKUP(D4151, stores!$A$2:$B$1000, 2, FALSE)</f>
        <v>Baldwin Bikes</v>
      </c>
      <c r="K4151" t="str">
        <f>VLOOKUP(C:C,products!$A$2:$B$1000,2,)</f>
        <v>Trek Domane ALR 5 Disc - 2018</v>
      </c>
    </row>
    <row r="4152" spans="1:11" x14ac:dyDescent="0.25">
      <c r="A4152">
        <v>1426</v>
      </c>
      <c r="B4152">
        <v>1</v>
      </c>
      <c r="C4152">
        <v>215</v>
      </c>
      <c r="D4152">
        <v>1</v>
      </c>
      <c r="E4152">
        <v>749.99</v>
      </c>
      <c r="F4152">
        <v>7.0000000000000007E-2</v>
      </c>
      <c r="G4152">
        <f>(order_items[[#This Row],[quantity]]*order_items[[#This Row],[list_price]]-order_items[[#This Row],[discount]])</f>
        <v>749.92</v>
      </c>
      <c r="H4152" t="str">
        <f>VLOOKUP(I4152, 'categories'!$A$2:$B$1000, 2, FALSE)</f>
        <v>Cruisers Bicycles</v>
      </c>
      <c r="I4152">
        <f>VLOOKUP(C4152, products!$A$2:$D$1000, 4, FALSE)</f>
        <v>3</v>
      </c>
      <c r="J4152" t="str">
        <f>VLOOKUP(D4152, stores!$A$2:$B$1000, 2, FALSE)</f>
        <v>Santa Cruz Bikes</v>
      </c>
      <c r="K4152" t="str">
        <f>VLOOKUP(C:C,products!$A$2:$B$1000,2,)</f>
        <v>Electra Queen of Hearts 3i - 2018</v>
      </c>
    </row>
    <row r="4153" spans="1:11" x14ac:dyDescent="0.25">
      <c r="A4153">
        <v>1426</v>
      </c>
      <c r="B4153">
        <v>2</v>
      </c>
      <c r="C4153">
        <v>20</v>
      </c>
      <c r="D4153">
        <v>2</v>
      </c>
      <c r="E4153">
        <v>599.99</v>
      </c>
      <c r="F4153">
        <v>0.05</v>
      </c>
      <c r="G4153">
        <f>(order_items[[#This Row],[quantity]]*order_items[[#This Row],[list_price]]-order_items[[#This Row],[discount]])</f>
        <v>1199.93</v>
      </c>
      <c r="H4153" t="str">
        <f>VLOOKUP(I4153, 'categories'!$A$2:$B$1000, 2, FALSE)</f>
        <v>Cruisers Bicycles</v>
      </c>
      <c r="I4153">
        <f>VLOOKUP(C4153, products!$A$2:$D$1000, 4, FALSE)</f>
        <v>3</v>
      </c>
      <c r="J4153" t="str">
        <f>VLOOKUP(D4153, stores!$A$2:$B$1000, 2, FALSE)</f>
        <v>Baldwin Bikes</v>
      </c>
      <c r="K4153" t="str">
        <f>VLOOKUP(C:C,products!$A$2:$B$1000,2,)</f>
        <v>Electra Townie Original 7D EQ - Women's - 2016</v>
      </c>
    </row>
    <row r="4154" spans="1:11" x14ac:dyDescent="0.25">
      <c r="A4154">
        <v>1426</v>
      </c>
      <c r="B4154">
        <v>3</v>
      </c>
      <c r="C4154">
        <v>281</v>
      </c>
      <c r="D4154">
        <v>1</v>
      </c>
      <c r="E4154">
        <v>319.99</v>
      </c>
      <c r="F4154">
        <v>7.0000000000000007E-2</v>
      </c>
      <c r="G4154">
        <f>(order_items[[#This Row],[quantity]]*order_items[[#This Row],[list_price]]-order_items[[#This Row],[discount]])</f>
        <v>319.92</v>
      </c>
      <c r="H4154" t="str">
        <f>VLOOKUP(I4154, 'categories'!$A$2:$B$1000, 2, FALSE)</f>
        <v>Children Bicycles</v>
      </c>
      <c r="I4154">
        <f>VLOOKUP(C4154, products!$A$2:$D$1000, 4, FALSE)</f>
        <v>1</v>
      </c>
      <c r="J4154" t="str">
        <f>VLOOKUP(D4154, stores!$A$2:$B$1000, 2, FALSE)</f>
        <v>Santa Cruz Bikes</v>
      </c>
      <c r="K4154" t="str">
        <f>VLOOKUP(C:C,products!$A$2:$B$1000,2,)</f>
        <v>Electra Cruiser 7D (24-Inch) Ladies' - 2016/2018</v>
      </c>
    </row>
    <row r="4155" spans="1:11" x14ac:dyDescent="0.25">
      <c r="A4155">
        <v>1427</v>
      </c>
      <c r="B4155">
        <v>1</v>
      </c>
      <c r="C4155">
        <v>230</v>
      </c>
      <c r="D4155">
        <v>2</v>
      </c>
      <c r="E4155">
        <v>429.99</v>
      </c>
      <c r="F4155">
        <v>7.0000000000000007E-2</v>
      </c>
      <c r="G4155">
        <f>(order_items[[#This Row],[quantity]]*order_items[[#This Row],[list_price]]-order_items[[#This Row],[discount]])</f>
        <v>859.91</v>
      </c>
      <c r="H4155" t="str">
        <f>VLOOKUP(I4155, 'categories'!$A$2:$B$1000, 2, FALSE)</f>
        <v>Cruisers Bicycles</v>
      </c>
      <c r="I4155">
        <f>VLOOKUP(C4155, products!$A$2:$D$1000, 4, FALSE)</f>
        <v>3</v>
      </c>
      <c r="J4155" t="str">
        <f>VLOOKUP(D4155, stores!$A$2:$B$1000, 2, FALSE)</f>
        <v>Baldwin Bikes</v>
      </c>
      <c r="K4155" t="str">
        <f>VLOOKUP(C:C,products!$A$2:$B$1000,2,)</f>
        <v>Electra Cruiser Lux 1 Ladies' - 2018</v>
      </c>
    </row>
    <row r="4156" spans="1:11" x14ac:dyDescent="0.25">
      <c r="A4156">
        <v>1427</v>
      </c>
      <c r="B4156">
        <v>2</v>
      </c>
      <c r="C4156">
        <v>139</v>
      </c>
      <c r="D4156">
        <v>1</v>
      </c>
      <c r="E4156">
        <v>2999.99</v>
      </c>
      <c r="F4156">
        <v>0.05</v>
      </c>
      <c r="G4156">
        <f>(order_items[[#This Row],[quantity]]*order_items[[#This Row],[list_price]]-order_items[[#This Row],[discount]])</f>
        <v>2999.9399999999996</v>
      </c>
      <c r="H4156" t="str">
        <f>VLOOKUP(I4156, 'categories'!$A$2:$B$1000, 2, FALSE)</f>
        <v>Mountain Bikes</v>
      </c>
      <c r="I4156">
        <f>VLOOKUP(C4156, products!$A$2:$D$1000, 4, FALSE)</f>
        <v>6</v>
      </c>
      <c r="J4156" t="str">
        <f>VLOOKUP(D4156, stores!$A$2:$B$1000, 2, FALSE)</f>
        <v>Santa Cruz Bikes</v>
      </c>
      <c r="K4156" t="str">
        <f>VLOOKUP(C:C,products!$A$2:$B$1000,2,)</f>
        <v>Trek Remedy 7 27.5 - 2018</v>
      </c>
    </row>
    <row r="4157" spans="1:11" x14ac:dyDescent="0.25">
      <c r="A4157">
        <v>1427</v>
      </c>
      <c r="B4157">
        <v>3</v>
      </c>
      <c r="C4157">
        <v>164</v>
      </c>
      <c r="D4157">
        <v>2</v>
      </c>
      <c r="E4157">
        <v>1549</v>
      </c>
      <c r="F4157">
        <v>7.0000000000000007E-2</v>
      </c>
      <c r="G4157">
        <f>(order_items[[#This Row],[quantity]]*order_items[[#This Row],[list_price]]-order_items[[#This Row],[discount]])</f>
        <v>3097.93</v>
      </c>
      <c r="H4157" t="str">
        <f>VLOOKUP(I4157, 'categories'!$A$2:$B$1000, 2, FALSE)</f>
        <v>Road Bikes</v>
      </c>
      <c r="I4157">
        <f>VLOOKUP(C4157, products!$A$2:$D$1000, 4, FALSE)</f>
        <v>7</v>
      </c>
      <c r="J4157" t="str">
        <f>VLOOKUP(D4157, stores!$A$2:$B$1000, 2, FALSE)</f>
        <v>Baldwin Bikes</v>
      </c>
      <c r="K4157" t="str">
        <f>VLOOKUP(C:C,products!$A$2:$B$1000,2,)</f>
        <v>Surly Straggler 650b - 2018</v>
      </c>
    </row>
    <row r="4158" spans="1:11" x14ac:dyDescent="0.25">
      <c r="A4158">
        <v>1428</v>
      </c>
      <c r="B4158">
        <v>1</v>
      </c>
      <c r="C4158">
        <v>216</v>
      </c>
      <c r="D4158">
        <v>2</v>
      </c>
      <c r="E4158">
        <v>899.99</v>
      </c>
      <c r="F4158">
        <v>0.2</v>
      </c>
      <c r="G4158">
        <f>(order_items[[#This Row],[quantity]]*order_items[[#This Row],[list_price]]-order_items[[#This Row],[discount]])</f>
        <v>1799.78</v>
      </c>
      <c r="H4158" t="str">
        <f>VLOOKUP(I4158, 'categories'!$A$2:$B$1000, 2, FALSE)</f>
        <v>Cruisers Bicycles</v>
      </c>
      <c r="I4158">
        <f>VLOOKUP(C4158, products!$A$2:$D$1000, 4, FALSE)</f>
        <v>3</v>
      </c>
      <c r="J4158" t="str">
        <f>VLOOKUP(D4158, stores!$A$2:$B$1000, 2, FALSE)</f>
        <v>Baldwin Bikes</v>
      </c>
      <c r="K4158" t="str">
        <f>VLOOKUP(C:C,products!$A$2:$B$1000,2,)</f>
        <v>Electra Super Moto 8i - 2018</v>
      </c>
    </row>
    <row r="4159" spans="1:11" x14ac:dyDescent="0.25">
      <c r="A4159">
        <v>1428</v>
      </c>
      <c r="B4159">
        <v>2</v>
      </c>
      <c r="C4159">
        <v>126</v>
      </c>
      <c r="D4159">
        <v>1</v>
      </c>
      <c r="E4159">
        <v>469.99</v>
      </c>
      <c r="F4159">
        <v>7.0000000000000007E-2</v>
      </c>
      <c r="G4159">
        <f>(order_items[[#This Row],[quantity]]*order_items[[#This Row],[list_price]]-order_items[[#This Row],[discount]])</f>
        <v>469.92</v>
      </c>
      <c r="H4159" t="str">
        <f>VLOOKUP(I4159, 'categories'!$A$2:$B$1000, 2, FALSE)</f>
        <v>Mountain Bikes</v>
      </c>
      <c r="I4159">
        <f>VLOOKUP(C4159, products!$A$2:$D$1000, 4, FALSE)</f>
        <v>6</v>
      </c>
      <c r="J4159" t="str">
        <f>VLOOKUP(D4159, stores!$A$2:$B$1000, 2, FALSE)</f>
        <v>Santa Cruz Bikes</v>
      </c>
      <c r="K4159" t="str">
        <f>VLOOKUP(C:C,products!$A$2:$B$1000,2,)</f>
        <v>Surly Big Fat Dummy Frameset - 2018</v>
      </c>
    </row>
    <row r="4160" spans="1:11" x14ac:dyDescent="0.25">
      <c r="A4160">
        <v>1428</v>
      </c>
      <c r="B4160">
        <v>3</v>
      </c>
      <c r="C4160">
        <v>187</v>
      </c>
      <c r="D4160">
        <v>2</v>
      </c>
      <c r="E4160">
        <v>2799.99</v>
      </c>
      <c r="F4160">
        <v>7.0000000000000007E-2</v>
      </c>
      <c r="G4160">
        <f>(order_items[[#This Row],[quantity]]*order_items[[#This Row],[list_price]]-order_items[[#This Row],[discount]])</f>
        <v>5599.91</v>
      </c>
      <c r="H4160" t="str">
        <f>VLOOKUP(I4160, 'categories'!$A$2:$B$1000, 2, FALSE)</f>
        <v>Electric Bikes</v>
      </c>
      <c r="I4160">
        <f>VLOOKUP(C4160, products!$A$2:$D$1000, 4, FALSE)</f>
        <v>5</v>
      </c>
      <c r="J4160" t="str">
        <f>VLOOKUP(D4160, stores!$A$2:$B$1000, 2, FALSE)</f>
        <v>Baldwin Bikes</v>
      </c>
      <c r="K4160" t="str">
        <f>VLOOKUP(C:C,products!$A$2:$B$1000,2,)</f>
        <v>Trek Neko+ - 2018</v>
      </c>
    </row>
    <row r="4161" spans="1:11" x14ac:dyDescent="0.25">
      <c r="A4161">
        <v>1428</v>
      </c>
      <c r="B4161">
        <v>4</v>
      </c>
      <c r="C4161">
        <v>28</v>
      </c>
      <c r="D4161">
        <v>1</v>
      </c>
      <c r="E4161">
        <v>2499.9899999999998</v>
      </c>
      <c r="F4161">
        <v>0.1</v>
      </c>
      <c r="G4161">
        <f>(order_items[[#This Row],[quantity]]*order_items[[#This Row],[list_price]]-order_items[[#This Row],[discount]])</f>
        <v>2499.89</v>
      </c>
      <c r="H4161" t="str">
        <f>VLOOKUP(I4161, 'categories'!$A$2:$B$1000, 2, FALSE)</f>
        <v>Mountain Bikes</v>
      </c>
      <c r="I4161">
        <f>VLOOKUP(C4161, products!$A$2:$D$1000, 4, FALSE)</f>
        <v>6</v>
      </c>
      <c r="J4161" t="str">
        <f>VLOOKUP(D4161, stores!$A$2:$B$1000, 2, FALSE)</f>
        <v>Santa Cruz Bikes</v>
      </c>
      <c r="K4161" t="str">
        <f>VLOOKUP(C:C,products!$A$2:$B$1000,2,)</f>
        <v>Surly Karate Monkey 27.5+ Frameset - 2017</v>
      </c>
    </row>
    <row r="4162" spans="1:11" x14ac:dyDescent="0.25">
      <c r="A4162">
        <v>1428</v>
      </c>
      <c r="B4162">
        <v>5</v>
      </c>
      <c r="C4162">
        <v>194</v>
      </c>
      <c r="D4162">
        <v>2</v>
      </c>
      <c r="E4162">
        <v>3499.99</v>
      </c>
      <c r="F4162">
        <v>0.2</v>
      </c>
      <c r="G4162">
        <f>(order_items[[#This Row],[quantity]]*order_items[[#This Row],[list_price]]-order_items[[#This Row],[discount]])</f>
        <v>6999.78</v>
      </c>
      <c r="H4162" t="str">
        <f>VLOOKUP(I4162, 'categories'!$A$2:$B$1000, 2, FALSE)</f>
        <v>Electric Bikes</v>
      </c>
      <c r="I4162">
        <f>VLOOKUP(C4162, products!$A$2:$D$1000, 4, FALSE)</f>
        <v>5</v>
      </c>
      <c r="J4162" t="str">
        <f>VLOOKUP(D4162, stores!$A$2:$B$1000, 2, FALSE)</f>
        <v>Baldwin Bikes</v>
      </c>
      <c r="K4162" t="str">
        <f>VLOOKUP(C:C,products!$A$2:$B$1000,2,)</f>
        <v>Trek XM700+ - 2018</v>
      </c>
    </row>
    <row r="4163" spans="1:11" x14ac:dyDescent="0.25">
      <c r="A4163">
        <v>1429</v>
      </c>
      <c r="B4163">
        <v>1</v>
      </c>
      <c r="C4163">
        <v>70</v>
      </c>
      <c r="D4163">
        <v>2</v>
      </c>
      <c r="E4163">
        <v>659.99</v>
      </c>
      <c r="F4163">
        <v>0.2</v>
      </c>
      <c r="G4163">
        <f>(order_items[[#This Row],[quantity]]*order_items[[#This Row],[list_price]]-order_items[[#This Row],[discount]])</f>
        <v>1319.78</v>
      </c>
      <c r="H4163" t="str">
        <f>VLOOKUP(I4163, 'categories'!$A$2:$B$1000, 2, FALSE)</f>
        <v>Cruisers Bicycles</v>
      </c>
      <c r="I4163">
        <f>VLOOKUP(C4163, products!$A$2:$D$1000, 4, FALSE)</f>
        <v>3</v>
      </c>
      <c r="J4163" t="str">
        <f>VLOOKUP(D4163, stores!$A$2:$B$1000, 2, FALSE)</f>
        <v>Baldwin Bikes</v>
      </c>
      <c r="K4163" t="str">
        <f>VLOOKUP(C:C,products!$A$2:$B$1000,2,)</f>
        <v>Electra Amsterdam Original 3i - 2015/2017</v>
      </c>
    </row>
    <row r="4164" spans="1:11" x14ac:dyDescent="0.25">
      <c r="A4164">
        <v>1430</v>
      </c>
      <c r="B4164">
        <v>1</v>
      </c>
      <c r="C4164">
        <v>221</v>
      </c>
      <c r="D4164">
        <v>1</v>
      </c>
      <c r="E4164">
        <v>319.99</v>
      </c>
      <c r="F4164">
        <v>0.05</v>
      </c>
      <c r="G4164">
        <f>(order_items[[#This Row],[quantity]]*order_items[[#This Row],[list_price]]-order_items[[#This Row],[discount]])</f>
        <v>319.94</v>
      </c>
      <c r="H4164" t="str">
        <f>VLOOKUP(I4164, 'categories'!$A$2:$B$1000, 2, FALSE)</f>
        <v>Cruisers Bicycles</v>
      </c>
      <c r="I4164">
        <f>VLOOKUP(C4164, products!$A$2:$D$1000, 4, FALSE)</f>
        <v>3</v>
      </c>
      <c r="J4164" t="str">
        <f>VLOOKUP(D4164, stores!$A$2:$B$1000, 2, FALSE)</f>
        <v>Santa Cruz Bikes</v>
      </c>
      <c r="K4164" t="str">
        <f>VLOOKUP(C:C,products!$A$2:$B$1000,2,)</f>
        <v>Electra Cruiser 7D Ladies' - 2016/2018</v>
      </c>
    </row>
    <row r="4165" spans="1:11" x14ac:dyDescent="0.25">
      <c r="A4165">
        <v>1430</v>
      </c>
      <c r="B4165">
        <v>2</v>
      </c>
      <c r="C4165">
        <v>281</v>
      </c>
      <c r="D4165">
        <v>1</v>
      </c>
      <c r="E4165">
        <v>319.99</v>
      </c>
      <c r="F4165">
        <v>7.0000000000000007E-2</v>
      </c>
      <c r="G4165">
        <f>(order_items[[#This Row],[quantity]]*order_items[[#This Row],[list_price]]-order_items[[#This Row],[discount]])</f>
        <v>319.92</v>
      </c>
      <c r="H4165" t="str">
        <f>VLOOKUP(I4165, 'categories'!$A$2:$B$1000, 2, FALSE)</f>
        <v>Children Bicycles</v>
      </c>
      <c r="I4165">
        <f>VLOOKUP(C4165, products!$A$2:$D$1000, 4, FALSE)</f>
        <v>1</v>
      </c>
      <c r="J4165" t="str">
        <f>VLOOKUP(D4165, stores!$A$2:$B$1000, 2, FALSE)</f>
        <v>Santa Cruz Bikes</v>
      </c>
      <c r="K4165" t="str">
        <f>VLOOKUP(C:C,products!$A$2:$B$1000,2,)</f>
        <v>Electra Cruiser 7D (24-Inch) Ladies' - 2016/2018</v>
      </c>
    </row>
    <row r="4166" spans="1:11" x14ac:dyDescent="0.25">
      <c r="A4166">
        <v>1431</v>
      </c>
      <c r="B4166">
        <v>1</v>
      </c>
      <c r="C4166">
        <v>207</v>
      </c>
      <c r="D4166">
        <v>1</v>
      </c>
      <c r="E4166">
        <v>3999.99</v>
      </c>
      <c r="F4166">
        <v>0.1</v>
      </c>
      <c r="G4166">
        <f>(order_items[[#This Row],[quantity]]*order_items[[#This Row],[list_price]]-order_items[[#This Row],[discount]])</f>
        <v>3999.89</v>
      </c>
      <c r="H4166" t="str">
        <f>VLOOKUP(I4166, 'categories'!$A$2:$B$1000, 2, FALSE)</f>
        <v>Cyclocross Bicycles</v>
      </c>
      <c r="I4166">
        <f>VLOOKUP(C4166, products!$A$2:$D$1000, 4, FALSE)</f>
        <v>4</v>
      </c>
      <c r="J4166" t="str">
        <f>VLOOKUP(D4166, stores!$A$2:$B$1000, 2, FALSE)</f>
        <v>Santa Cruz Bikes</v>
      </c>
      <c r="K4166" t="str">
        <f>VLOOKUP(C:C,products!$A$2:$B$1000,2,)</f>
        <v>Trek Boone 7 Disc - 2018</v>
      </c>
    </row>
    <row r="4167" spans="1:11" x14ac:dyDescent="0.25">
      <c r="A4167">
        <v>1431</v>
      </c>
      <c r="B4167">
        <v>2</v>
      </c>
      <c r="C4167">
        <v>53</v>
      </c>
      <c r="D4167">
        <v>1</v>
      </c>
      <c r="E4167">
        <v>749.99</v>
      </c>
      <c r="F4167">
        <v>7.0000000000000007E-2</v>
      </c>
      <c r="G4167">
        <f>(order_items[[#This Row],[quantity]]*order_items[[#This Row],[list_price]]-order_items[[#This Row],[discount]])</f>
        <v>749.92</v>
      </c>
      <c r="H4167" t="str">
        <f>VLOOKUP(I4167, 'categories'!$A$2:$B$1000, 2, FALSE)</f>
        <v>Road Bikes</v>
      </c>
      <c r="I4167">
        <f>VLOOKUP(C4167, products!$A$2:$D$1000, 4, FALSE)</f>
        <v>7</v>
      </c>
      <c r="J4167" t="str">
        <f>VLOOKUP(D4167, stores!$A$2:$B$1000, 2, FALSE)</f>
        <v>Santa Cruz Bikes</v>
      </c>
      <c r="K4167" t="str">
        <f>VLOOKUP(C:C,products!$A$2:$B$1000,2,)</f>
        <v>Surly Ogre Frameset - 2017</v>
      </c>
    </row>
    <row r="4168" spans="1:11" x14ac:dyDescent="0.25">
      <c r="A4168">
        <v>1431</v>
      </c>
      <c r="B4168">
        <v>3</v>
      </c>
      <c r="C4168">
        <v>252</v>
      </c>
      <c r="D4168">
        <v>1</v>
      </c>
      <c r="E4168">
        <v>2999.99</v>
      </c>
      <c r="F4168">
        <v>0.2</v>
      </c>
      <c r="G4168">
        <f>(order_items[[#This Row],[quantity]]*order_items[[#This Row],[list_price]]-order_items[[#This Row],[discount]])</f>
        <v>2999.79</v>
      </c>
      <c r="H4168" t="str">
        <f>VLOOKUP(I4168, 'categories'!$A$2:$B$1000, 2, FALSE)</f>
        <v>Cruisers Bicycles</v>
      </c>
      <c r="I4168">
        <f>VLOOKUP(C4168, products!$A$2:$D$1000, 4, FALSE)</f>
        <v>3</v>
      </c>
      <c r="J4168" t="str">
        <f>VLOOKUP(D4168, stores!$A$2:$B$1000, 2, FALSE)</f>
        <v>Santa Cruz Bikes</v>
      </c>
      <c r="K4168" t="str">
        <f>VLOOKUP(C:C,products!$A$2:$B$1000,2,)</f>
        <v>Electra Townie Commute Go! Ladies' - 2018</v>
      </c>
    </row>
    <row r="4169" spans="1:11" x14ac:dyDescent="0.25">
      <c r="A4169">
        <v>1431</v>
      </c>
      <c r="B4169">
        <v>4</v>
      </c>
      <c r="C4169">
        <v>254</v>
      </c>
      <c r="D4169">
        <v>1</v>
      </c>
      <c r="E4169">
        <v>749.99</v>
      </c>
      <c r="F4169">
        <v>7.0000000000000007E-2</v>
      </c>
      <c r="G4169">
        <f>(order_items[[#This Row],[quantity]]*order_items[[#This Row],[list_price]]-order_items[[#This Row],[discount]])</f>
        <v>749.92</v>
      </c>
      <c r="H4169" t="str">
        <f>VLOOKUP(I4169, 'categories'!$A$2:$B$1000, 2, FALSE)</f>
        <v>Cruisers Bicycles</v>
      </c>
      <c r="I4169">
        <f>VLOOKUP(C4169, products!$A$2:$D$1000, 4, FALSE)</f>
        <v>3</v>
      </c>
      <c r="J4169" t="str">
        <f>VLOOKUP(D4169, stores!$A$2:$B$1000, 2, FALSE)</f>
        <v>Santa Cruz Bikes</v>
      </c>
      <c r="K4169" t="str">
        <f>VLOOKUP(C:C,products!$A$2:$B$1000,2,)</f>
        <v>Electra Townie Balloon 3i EQ - 2017/2018</v>
      </c>
    </row>
    <row r="4170" spans="1:11" x14ac:dyDescent="0.25">
      <c r="A4170">
        <v>1432</v>
      </c>
      <c r="B4170">
        <v>1</v>
      </c>
      <c r="C4170">
        <v>161</v>
      </c>
      <c r="D4170">
        <v>1</v>
      </c>
      <c r="E4170">
        <v>1899</v>
      </c>
      <c r="F4170">
        <v>0.2</v>
      </c>
      <c r="G4170">
        <f>(order_items[[#This Row],[quantity]]*order_items[[#This Row],[list_price]]-order_items[[#This Row],[discount]])</f>
        <v>1898.8</v>
      </c>
      <c r="H4170" t="str">
        <f>VLOOKUP(I4170, 'categories'!$A$2:$B$1000, 2, FALSE)</f>
        <v>Road Bikes</v>
      </c>
      <c r="I4170">
        <f>VLOOKUP(C4170, products!$A$2:$D$1000, 4, FALSE)</f>
        <v>7</v>
      </c>
      <c r="J4170" t="str">
        <f>VLOOKUP(D4170, stores!$A$2:$B$1000, 2, FALSE)</f>
        <v>Santa Cruz Bikes</v>
      </c>
      <c r="K4170" t="str">
        <f>VLOOKUP(C:C,products!$A$2:$B$1000,2,)</f>
        <v>Surly ECR - 2018</v>
      </c>
    </row>
    <row r="4171" spans="1:11" x14ac:dyDescent="0.25">
      <c r="A4171">
        <v>1433</v>
      </c>
      <c r="B4171">
        <v>1</v>
      </c>
      <c r="C4171">
        <v>264</v>
      </c>
      <c r="D4171">
        <v>1</v>
      </c>
      <c r="E4171">
        <v>249.99</v>
      </c>
      <c r="F4171">
        <v>7.0000000000000007E-2</v>
      </c>
      <c r="G4171">
        <f>(order_items[[#This Row],[quantity]]*order_items[[#This Row],[list_price]]-order_items[[#This Row],[discount]])</f>
        <v>249.92000000000002</v>
      </c>
      <c r="H4171" t="str">
        <f>VLOOKUP(I4171, 'categories'!$A$2:$B$1000, 2, FALSE)</f>
        <v>Children Bicycles</v>
      </c>
      <c r="I4171">
        <f>VLOOKUP(C4171, products!$A$2:$D$1000, 4, FALSE)</f>
        <v>1</v>
      </c>
      <c r="J4171" t="str">
        <f>VLOOKUP(D4171, stores!$A$2:$B$1000, 2, FALSE)</f>
        <v>Santa Cruz Bikes</v>
      </c>
      <c r="K4171" t="str">
        <f>VLOOKUP(C:C,products!$A$2:$B$1000,2,)</f>
        <v>Strider Sport 16 - 2018</v>
      </c>
    </row>
    <row r="4172" spans="1:11" x14ac:dyDescent="0.25">
      <c r="A4172">
        <v>1434</v>
      </c>
      <c r="B4172">
        <v>1</v>
      </c>
      <c r="C4172">
        <v>229</v>
      </c>
      <c r="D4172">
        <v>2</v>
      </c>
      <c r="E4172">
        <v>429.99</v>
      </c>
      <c r="F4172">
        <v>0.2</v>
      </c>
      <c r="G4172">
        <f>(order_items[[#This Row],[quantity]]*order_items[[#This Row],[list_price]]-order_items[[#This Row],[discount]])</f>
        <v>859.78</v>
      </c>
      <c r="H4172" t="str">
        <f>VLOOKUP(I4172, 'categories'!$A$2:$B$1000, 2, FALSE)</f>
        <v>Cruisers Bicycles</v>
      </c>
      <c r="I4172">
        <f>VLOOKUP(C4172, products!$A$2:$D$1000, 4, FALSE)</f>
        <v>3</v>
      </c>
      <c r="J4172" t="str">
        <f>VLOOKUP(D4172, stores!$A$2:$B$1000, 2, FALSE)</f>
        <v>Baldwin Bikes</v>
      </c>
      <c r="K4172" t="str">
        <f>VLOOKUP(C:C,products!$A$2:$B$1000,2,)</f>
        <v>Electra Cruiser Lux 1 - 2016/2018</v>
      </c>
    </row>
    <row r="4173" spans="1:11" x14ac:dyDescent="0.25">
      <c r="A4173">
        <v>1434</v>
      </c>
      <c r="B4173">
        <v>2</v>
      </c>
      <c r="C4173">
        <v>198</v>
      </c>
      <c r="D4173">
        <v>1</v>
      </c>
      <c r="E4173">
        <v>2999.99</v>
      </c>
      <c r="F4173">
        <v>0.1</v>
      </c>
      <c r="G4173">
        <f>(order_items[[#This Row],[quantity]]*order_items[[#This Row],[list_price]]-order_items[[#This Row],[discount]])</f>
        <v>2999.89</v>
      </c>
      <c r="H4173" t="str">
        <f>VLOOKUP(I4173, 'categories'!$A$2:$B$1000, 2, FALSE)</f>
        <v>Electric Bikes</v>
      </c>
      <c r="I4173">
        <f>VLOOKUP(C4173, products!$A$2:$D$1000, 4, FALSE)</f>
        <v>5</v>
      </c>
      <c r="J4173" t="str">
        <f>VLOOKUP(D4173, stores!$A$2:$B$1000, 2, FALSE)</f>
        <v>Santa Cruz Bikes</v>
      </c>
      <c r="K4173" t="str">
        <f>VLOOKUP(C:C,products!$A$2:$B$1000,2,)</f>
        <v>Electra Townie Commute Go! - 2018</v>
      </c>
    </row>
    <row r="4174" spans="1:11" x14ac:dyDescent="0.25">
      <c r="A4174">
        <v>1434</v>
      </c>
      <c r="B4174">
        <v>3</v>
      </c>
      <c r="C4174">
        <v>286</v>
      </c>
      <c r="D4174">
        <v>2</v>
      </c>
      <c r="E4174">
        <v>279.99</v>
      </c>
      <c r="F4174">
        <v>0.1</v>
      </c>
      <c r="G4174">
        <f>(order_items[[#This Row],[quantity]]*order_items[[#This Row],[list_price]]-order_items[[#This Row],[discount]])</f>
        <v>559.88</v>
      </c>
      <c r="H4174" t="str">
        <f>VLOOKUP(I4174, 'categories'!$A$2:$B$1000, 2, FALSE)</f>
        <v>Children Bicycles</v>
      </c>
      <c r="I4174">
        <f>VLOOKUP(C4174, products!$A$2:$D$1000, 4, FALSE)</f>
        <v>1</v>
      </c>
      <c r="J4174" t="str">
        <f>VLOOKUP(D4174, stores!$A$2:$B$1000, 2, FALSE)</f>
        <v>Baldwin Bikes</v>
      </c>
      <c r="K4174" t="str">
        <f>VLOOKUP(C:C,products!$A$2:$B$1000,2,)</f>
        <v>Electra Starship 1 16" - 2018</v>
      </c>
    </row>
    <row r="4175" spans="1:11" x14ac:dyDescent="0.25">
      <c r="A4175">
        <v>1434</v>
      </c>
      <c r="B4175">
        <v>4</v>
      </c>
      <c r="C4175">
        <v>61</v>
      </c>
      <c r="D4175">
        <v>2</v>
      </c>
      <c r="E4175">
        <v>4999.99</v>
      </c>
      <c r="F4175">
        <v>7.0000000000000007E-2</v>
      </c>
      <c r="G4175">
        <f>(order_items[[#This Row],[quantity]]*order_items[[#This Row],[list_price]]-order_items[[#This Row],[discount]])</f>
        <v>9999.91</v>
      </c>
      <c r="H4175" t="str">
        <f>VLOOKUP(I4175, 'categories'!$A$2:$B$1000, 2, FALSE)</f>
        <v>Electric Bikes</v>
      </c>
      <c r="I4175">
        <f>VLOOKUP(C4175, products!$A$2:$D$1000, 4, FALSE)</f>
        <v>5</v>
      </c>
      <c r="J4175" t="str">
        <f>VLOOKUP(D4175, stores!$A$2:$B$1000, 2, FALSE)</f>
        <v>Baldwin Bikes</v>
      </c>
      <c r="K4175" t="str">
        <f>VLOOKUP(C:C,products!$A$2:$B$1000,2,)</f>
        <v>Trek Powerfly 8 FS Plus - 2017</v>
      </c>
    </row>
    <row r="4176" spans="1:11" x14ac:dyDescent="0.25">
      <c r="A4176">
        <v>1435</v>
      </c>
      <c r="B4176">
        <v>1</v>
      </c>
      <c r="C4176">
        <v>141</v>
      </c>
      <c r="D4176">
        <v>2</v>
      </c>
      <c r="E4176">
        <v>1599.99</v>
      </c>
      <c r="F4176">
        <v>7.0000000000000007E-2</v>
      </c>
      <c r="G4176">
        <f>(order_items[[#This Row],[quantity]]*order_items[[#This Row],[list_price]]-order_items[[#This Row],[discount]])</f>
        <v>3199.91</v>
      </c>
      <c r="H4176" t="str">
        <f>VLOOKUP(I4176, 'categories'!$A$2:$B$1000, 2, FALSE)</f>
        <v>Mountain Bikes</v>
      </c>
      <c r="I4176">
        <f>VLOOKUP(C4176, products!$A$2:$D$1000, 4, FALSE)</f>
        <v>6</v>
      </c>
      <c r="J4176" t="str">
        <f>VLOOKUP(D4176, stores!$A$2:$B$1000, 2, FALSE)</f>
        <v>Baldwin Bikes</v>
      </c>
      <c r="K4176" t="str">
        <f>VLOOKUP(C:C,products!$A$2:$B$1000,2,)</f>
        <v>Trek Stache 5 - 2018</v>
      </c>
    </row>
    <row r="4177" spans="1:11" x14ac:dyDescent="0.25">
      <c r="A4177">
        <v>1435</v>
      </c>
      <c r="B4177">
        <v>2</v>
      </c>
      <c r="C4177">
        <v>29</v>
      </c>
      <c r="D4177">
        <v>1</v>
      </c>
      <c r="E4177">
        <v>999.99</v>
      </c>
      <c r="F4177">
        <v>0.2</v>
      </c>
      <c r="G4177">
        <f>(order_items[[#This Row],[quantity]]*order_items[[#This Row],[list_price]]-order_items[[#This Row],[discount]])</f>
        <v>999.79</v>
      </c>
      <c r="H4177" t="str">
        <f>VLOOKUP(I4177, 'categories'!$A$2:$B$1000, 2, FALSE)</f>
        <v>Mountain Bikes</v>
      </c>
      <c r="I4177">
        <f>VLOOKUP(C4177, products!$A$2:$D$1000, 4, FALSE)</f>
        <v>6</v>
      </c>
      <c r="J4177" t="str">
        <f>VLOOKUP(D4177, stores!$A$2:$B$1000, 2, FALSE)</f>
        <v>Santa Cruz Bikes</v>
      </c>
      <c r="K4177" t="str">
        <f>VLOOKUP(C:C,products!$A$2:$B$1000,2,)</f>
        <v>Trek X-Caliber 8 - 2017</v>
      </c>
    </row>
    <row r="4178" spans="1:11" x14ac:dyDescent="0.25">
      <c r="A4178">
        <v>1435</v>
      </c>
      <c r="B4178">
        <v>3</v>
      </c>
      <c r="C4178">
        <v>60</v>
      </c>
      <c r="D4178">
        <v>1</v>
      </c>
      <c r="E4178">
        <v>1559.99</v>
      </c>
      <c r="F4178">
        <v>0.1</v>
      </c>
      <c r="G4178">
        <f>(order_items[[#This Row],[quantity]]*order_items[[#This Row],[list_price]]-order_items[[#This Row],[discount]])</f>
        <v>1559.89</v>
      </c>
      <c r="H4178" t="str">
        <f>VLOOKUP(I4178, 'categories'!$A$2:$B$1000, 2, FALSE)</f>
        <v>Electric Bikes</v>
      </c>
      <c r="I4178">
        <f>VLOOKUP(C4178, products!$A$2:$D$1000, 4, FALSE)</f>
        <v>5</v>
      </c>
      <c r="J4178" t="str">
        <f>VLOOKUP(D4178, stores!$A$2:$B$1000, 2, FALSE)</f>
        <v>Santa Cruz Bikes</v>
      </c>
      <c r="K4178" t="str">
        <f>VLOOKUP(C:C,products!$A$2:$B$1000,2,)</f>
        <v>Sun Bicycles ElectroLite - 2017</v>
      </c>
    </row>
    <row r="4179" spans="1:11" x14ac:dyDescent="0.25">
      <c r="A4179">
        <v>1435</v>
      </c>
      <c r="B4179">
        <v>4</v>
      </c>
      <c r="C4179">
        <v>260</v>
      </c>
      <c r="D4179">
        <v>1</v>
      </c>
      <c r="E4179">
        <v>799.99</v>
      </c>
      <c r="F4179">
        <v>7.0000000000000007E-2</v>
      </c>
      <c r="G4179">
        <f>(order_items[[#This Row],[quantity]]*order_items[[#This Row],[list_price]]-order_items[[#This Row],[discount]])</f>
        <v>799.92</v>
      </c>
      <c r="H4179" t="str">
        <f>VLOOKUP(I4179, 'categories'!$A$2:$B$1000, 2, FALSE)</f>
        <v>Cruisers Bicycles</v>
      </c>
      <c r="I4179">
        <f>VLOOKUP(C4179, products!$A$2:$D$1000, 4, FALSE)</f>
        <v>3</v>
      </c>
      <c r="J4179" t="str">
        <f>VLOOKUP(D4179, stores!$A$2:$B$1000, 2, FALSE)</f>
        <v>Santa Cruz Bikes</v>
      </c>
      <c r="K4179" t="str">
        <f>VLOOKUP(C:C,products!$A$2:$B$1000,2,)</f>
        <v>Electra Townie Balloon 3i EQ Ladies' - 2018</v>
      </c>
    </row>
    <row r="4180" spans="1:11" x14ac:dyDescent="0.25">
      <c r="A4180">
        <v>1436</v>
      </c>
      <c r="B4180">
        <v>1</v>
      </c>
      <c r="C4180">
        <v>244</v>
      </c>
      <c r="D4180">
        <v>2</v>
      </c>
      <c r="E4180">
        <v>559.99</v>
      </c>
      <c r="F4180">
        <v>7.0000000000000007E-2</v>
      </c>
      <c r="G4180">
        <f>(order_items[[#This Row],[quantity]]*order_items[[#This Row],[list_price]]-order_items[[#This Row],[discount]])</f>
        <v>1119.9100000000001</v>
      </c>
      <c r="H4180" t="str">
        <f>VLOOKUP(I4180, 'categories'!$A$2:$B$1000, 2, FALSE)</f>
        <v>Cruisers Bicycles</v>
      </c>
      <c r="I4180">
        <f>VLOOKUP(C4180, products!$A$2:$D$1000, 4, FALSE)</f>
        <v>3</v>
      </c>
      <c r="J4180" t="str">
        <f>VLOOKUP(D4180, stores!$A$2:$B$1000, 2, FALSE)</f>
        <v>Baldwin Bikes</v>
      </c>
      <c r="K4180" t="str">
        <f>VLOOKUP(C:C,products!$A$2:$B$1000,2,)</f>
        <v>Electra Townie Original 21D Ladies' - 2018</v>
      </c>
    </row>
    <row r="4181" spans="1:11" x14ac:dyDescent="0.25">
      <c r="A4181">
        <v>1437</v>
      </c>
      <c r="B4181">
        <v>1</v>
      </c>
      <c r="C4181">
        <v>141</v>
      </c>
      <c r="D4181">
        <v>2</v>
      </c>
      <c r="E4181">
        <v>1599.99</v>
      </c>
      <c r="F4181">
        <v>0.05</v>
      </c>
      <c r="G4181">
        <f>(order_items[[#This Row],[quantity]]*order_items[[#This Row],[list_price]]-order_items[[#This Row],[discount]])</f>
        <v>3199.93</v>
      </c>
      <c r="H4181" t="str">
        <f>VLOOKUP(I4181, 'categories'!$A$2:$B$1000, 2, FALSE)</f>
        <v>Mountain Bikes</v>
      </c>
      <c r="I4181">
        <f>VLOOKUP(C4181, products!$A$2:$D$1000, 4, FALSE)</f>
        <v>6</v>
      </c>
      <c r="J4181" t="str">
        <f>VLOOKUP(D4181, stores!$A$2:$B$1000, 2, FALSE)</f>
        <v>Baldwin Bikes</v>
      </c>
      <c r="K4181" t="str">
        <f>VLOOKUP(C:C,products!$A$2:$B$1000,2,)</f>
        <v>Trek Stache 5 - 2018</v>
      </c>
    </row>
    <row r="4182" spans="1:11" x14ac:dyDescent="0.25">
      <c r="A4182">
        <v>1438</v>
      </c>
      <c r="B4182">
        <v>1</v>
      </c>
      <c r="C4182">
        <v>225</v>
      </c>
      <c r="D4182">
        <v>1</v>
      </c>
      <c r="E4182">
        <v>959.99</v>
      </c>
      <c r="F4182">
        <v>0.2</v>
      </c>
      <c r="G4182">
        <f>(order_items[[#This Row],[quantity]]*order_items[[#This Row],[list_price]]-order_items[[#This Row],[discount]])</f>
        <v>959.79</v>
      </c>
      <c r="H4182" t="str">
        <f>VLOOKUP(I4182, 'categories'!$A$2:$B$1000, 2, FALSE)</f>
        <v>Cruisers Bicycles</v>
      </c>
      <c r="I4182">
        <f>VLOOKUP(C4182, products!$A$2:$D$1000, 4, FALSE)</f>
        <v>3</v>
      </c>
      <c r="J4182" t="str">
        <f>VLOOKUP(D4182, stores!$A$2:$B$1000, 2, FALSE)</f>
        <v>Santa Cruz Bikes</v>
      </c>
      <c r="K4182" t="str">
        <f>VLOOKUP(C:C,products!$A$2:$B$1000,2,)</f>
        <v>Electra Delivery 3i - 2016/2017/2018</v>
      </c>
    </row>
    <row r="4183" spans="1:11" x14ac:dyDescent="0.25">
      <c r="A4183">
        <v>1438</v>
      </c>
      <c r="B4183">
        <v>2</v>
      </c>
      <c r="C4183">
        <v>140</v>
      </c>
      <c r="D4183">
        <v>1</v>
      </c>
      <c r="E4183">
        <v>4999.99</v>
      </c>
      <c r="F4183">
        <v>0.2</v>
      </c>
      <c r="G4183">
        <f>(order_items[[#This Row],[quantity]]*order_items[[#This Row],[list_price]]-order_items[[#This Row],[discount]])</f>
        <v>4999.79</v>
      </c>
      <c r="H4183" t="str">
        <f>VLOOKUP(I4183, 'categories'!$A$2:$B$1000, 2, FALSE)</f>
        <v>Mountain Bikes</v>
      </c>
      <c r="I4183">
        <f>VLOOKUP(C4183, products!$A$2:$D$1000, 4, FALSE)</f>
        <v>6</v>
      </c>
      <c r="J4183" t="str">
        <f>VLOOKUP(D4183, stores!$A$2:$B$1000, 2, FALSE)</f>
        <v>Santa Cruz Bikes</v>
      </c>
      <c r="K4183" t="str">
        <f>VLOOKUP(C:C,products!$A$2:$B$1000,2,)</f>
        <v>Trek Remedy 9.8 27.5 - 2018</v>
      </c>
    </row>
    <row r="4184" spans="1:11" x14ac:dyDescent="0.25">
      <c r="A4184">
        <v>1438</v>
      </c>
      <c r="B4184">
        <v>3</v>
      </c>
      <c r="C4184">
        <v>81</v>
      </c>
      <c r="D4184">
        <v>2</v>
      </c>
      <c r="E4184">
        <v>1099.99</v>
      </c>
      <c r="F4184">
        <v>0.05</v>
      </c>
      <c r="G4184">
        <f>(order_items[[#This Row],[quantity]]*order_items[[#This Row],[list_price]]-order_items[[#This Row],[discount]])</f>
        <v>2199.9299999999998</v>
      </c>
      <c r="H4184" t="str">
        <f>VLOOKUP(I4184, 'categories'!$A$2:$B$1000, 2, FALSE)</f>
        <v>Cruisers Bicycles</v>
      </c>
      <c r="I4184">
        <f>VLOOKUP(C4184, products!$A$2:$D$1000, 4, FALSE)</f>
        <v>3</v>
      </c>
      <c r="J4184" t="str">
        <f>VLOOKUP(D4184, stores!$A$2:$B$1000, 2, FALSE)</f>
        <v>Baldwin Bikes</v>
      </c>
      <c r="K4184" t="str">
        <f>VLOOKUP(C:C,products!$A$2:$B$1000,2,)</f>
        <v>Electra Amsterdam Fashion 7i Ladies' - 2017</v>
      </c>
    </row>
    <row r="4185" spans="1:11" x14ac:dyDescent="0.25">
      <c r="A4185">
        <v>1438</v>
      </c>
      <c r="B4185">
        <v>4</v>
      </c>
      <c r="C4185">
        <v>137</v>
      </c>
      <c r="D4185">
        <v>1</v>
      </c>
      <c r="E4185">
        <v>2599</v>
      </c>
      <c r="F4185">
        <v>0.1</v>
      </c>
      <c r="G4185">
        <f>(order_items[[#This Row],[quantity]]*order_items[[#This Row],[list_price]]-order_items[[#This Row],[discount]])</f>
        <v>2598.9</v>
      </c>
      <c r="H4185" t="str">
        <f>VLOOKUP(I4185, 'categories'!$A$2:$B$1000, 2, FALSE)</f>
        <v>Mountain Bikes</v>
      </c>
      <c r="I4185">
        <f>VLOOKUP(C4185, products!$A$2:$D$1000, 4, FALSE)</f>
        <v>6</v>
      </c>
      <c r="J4185" t="str">
        <f>VLOOKUP(D4185, stores!$A$2:$B$1000, 2, FALSE)</f>
        <v>Santa Cruz Bikes</v>
      </c>
      <c r="K4185" t="str">
        <f>VLOOKUP(C:C,products!$A$2:$B$1000,2,)</f>
        <v>Heller Shagamaw GX1 - 2018</v>
      </c>
    </row>
    <row r="4186" spans="1:11" x14ac:dyDescent="0.25">
      <c r="A4186">
        <v>1438</v>
      </c>
      <c r="B4186">
        <v>5</v>
      </c>
      <c r="C4186">
        <v>190</v>
      </c>
      <c r="D4186">
        <v>2</v>
      </c>
      <c r="E4186">
        <v>2799.99</v>
      </c>
      <c r="F4186">
        <v>7.0000000000000007E-2</v>
      </c>
      <c r="G4186">
        <f>(order_items[[#This Row],[quantity]]*order_items[[#This Row],[list_price]]-order_items[[#This Row],[discount]])</f>
        <v>5599.91</v>
      </c>
      <c r="H4186" t="str">
        <f>VLOOKUP(I4186, 'categories'!$A$2:$B$1000, 2, FALSE)</f>
        <v>Electric Bikes</v>
      </c>
      <c r="I4186">
        <f>VLOOKUP(C4186, products!$A$2:$D$1000, 4, FALSE)</f>
        <v>5</v>
      </c>
      <c r="J4186" t="str">
        <f>VLOOKUP(D4186, stores!$A$2:$B$1000, 2, FALSE)</f>
        <v>Baldwin Bikes</v>
      </c>
      <c r="K4186" t="str">
        <f>VLOOKUP(C:C,products!$A$2:$B$1000,2,)</f>
        <v>Trek Dual Sport+ - 2018</v>
      </c>
    </row>
    <row r="4187" spans="1:11" x14ac:dyDescent="0.25">
      <c r="A4187">
        <v>1439</v>
      </c>
      <c r="B4187">
        <v>1</v>
      </c>
      <c r="C4187">
        <v>42</v>
      </c>
      <c r="D4187">
        <v>1</v>
      </c>
      <c r="E4187">
        <v>2299.9899999999998</v>
      </c>
      <c r="F4187">
        <v>7.0000000000000007E-2</v>
      </c>
      <c r="G4187">
        <f>(order_items[[#This Row],[quantity]]*order_items[[#This Row],[list_price]]-order_items[[#This Row],[discount]])</f>
        <v>2299.9199999999996</v>
      </c>
      <c r="H4187" t="str">
        <f>VLOOKUP(I4187, 'categories'!$A$2:$B$1000, 2, FALSE)</f>
        <v>Mountain Bikes</v>
      </c>
      <c r="I4187">
        <f>VLOOKUP(C4187, products!$A$2:$D$1000, 4, FALSE)</f>
        <v>6</v>
      </c>
      <c r="J4187" t="str">
        <f>VLOOKUP(D4187, stores!$A$2:$B$1000, 2, FALSE)</f>
        <v>Santa Cruz Bikes</v>
      </c>
      <c r="K4187" t="str">
        <f>VLOOKUP(C:C,products!$A$2:$B$1000,2,)</f>
        <v>Trek Fuel EX 5 27.5 Plus - 2017</v>
      </c>
    </row>
    <row r="4188" spans="1:11" x14ac:dyDescent="0.25">
      <c r="A4188">
        <v>1439</v>
      </c>
      <c r="B4188">
        <v>2</v>
      </c>
      <c r="C4188">
        <v>263</v>
      </c>
      <c r="D4188">
        <v>1</v>
      </c>
      <c r="E4188">
        <v>89.99</v>
      </c>
      <c r="F4188">
        <v>0.2</v>
      </c>
      <c r="G4188">
        <f>(order_items[[#This Row],[quantity]]*order_items[[#This Row],[list_price]]-order_items[[#This Row],[discount]])</f>
        <v>89.789999999999992</v>
      </c>
      <c r="H4188" t="str">
        <f>VLOOKUP(I4188, 'categories'!$A$2:$B$1000, 2, FALSE)</f>
        <v>Children Bicycles</v>
      </c>
      <c r="I4188">
        <f>VLOOKUP(C4188, products!$A$2:$D$1000, 4, FALSE)</f>
        <v>1</v>
      </c>
      <c r="J4188" t="str">
        <f>VLOOKUP(D4188, stores!$A$2:$B$1000, 2, FALSE)</f>
        <v>Santa Cruz Bikes</v>
      </c>
      <c r="K4188" t="str">
        <f>VLOOKUP(C:C,products!$A$2:$B$1000,2,)</f>
        <v>Strider Classic 12 Balance Bike - 2018</v>
      </c>
    </row>
    <row r="4189" spans="1:11" x14ac:dyDescent="0.25">
      <c r="A4189">
        <v>1439</v>
      </c>
      <c r="B4189">
        <v>3</v>
      </c>
      <c r="C4189">
        <v>102</v>
      </c>
      <c r="D4189">
        <v>2</v>
      </c>
      <c r="E4189">
        <v>489.99</v>
      </c>
      <c r="F4189">
        <v>0.05</v>
      </c>
      <c r="G4189">
        <f>(order_items[[#This Row],[quantity]]*order_items[[#This Row],[list_price]]-order_items[[#This Row],[discount]])</f>
        <v>979.93000000000006</v>
      </c>
      <c r="H4189" t="str">
        <f>VLOOKUP(I4189, 'categories'!$A$2:$B$1000, 2, FALSE)</f>
        <v>Comfort Bicycles</v>
      </c>
      <c r="I4189">
        <f>VLOOKUP(C4189, products!$A$2:$D$1000, 4, FALSE)</f>
        <v>2</v>
      </c>
      <c r="J4189" t="str">
        <f>VLOOKUP(D4189, stores!$A$2:$B$1000, 2, FALSE)</f>
        <v>Baldwin Bikes</v>
      </c>
      <c r="K4189" t="str">
        <f>VLOOKUP(C:C,products!$A$2:$B$1000,2,)</f>
        <v>Electra Townie Original 7D - 2017</v>
      </c>
    </row>
    <row r="4190" spans="1:11" x14ac:dyDescent="0.25">
      <c r="A4190">
        <v>1439</v>
      </c>
      <c r="B4190">
        <v>4</v>
      </c>
      <c r="C4190">
        <v>149</v>
      </c>
      <c r="D4190">
        <v>1</v>
      </c>
      <c r="E4190">
        <v>7499.99</v>
      </c>
      <c r="F4190">
        <v>0.05</v>
      </c>
      <c r="G4190">
        <f>(order_items[[#This Row],[quantity]]*order_items[[#This Row],[list_price]]-order_items[[#This Row],[discount]])</f>
        <v>7499.94</v>
      </c>
      <c r="H4190" t="str">
        <f>VLOOKUP(I4190, 'categories'!$A$2:$B$1000, 2, FALSE)</f>
        <v>Road Bikes</v>
      </c>
      <c r="I4190">
        <f>VLOOKUP(C4190, products!$A$2:$D$1000, 4, FALSE)</f>
        <v>7</v>
      </c>
      <c r="J4190" t="str">
        <f>VLOOKUP(D4190, stores!$A$2:$B$1000, 2, FALSE)</f>
        <v>Santa Cruz Bikes</v>
      </c>
      <c r="K4190" t="str">
        <f>VLOOKUP(C:C,products!$A$2:$B$1000,2,)</f>
        <v>Trek Domane SLR 8 Disc - 2018</v>
      </c>
    </row>
    <row r="4191" spans="1:11" x14ac:dyDescent="0.25">
      <c r="A4191">
        <v>1440</v>
      </c>
      <c r="B4191">
        <v>1</v>
      </c>
      <c r="C4191">
        <v>116</v>
      </c>
      <c r="D4191">
        <v>2</v>
      </c>
      <c r="E4191">
        <v>749.99</v>
      </c>
      <c r="F4191">
        <v>7.0000000000000007E-2</v>
      </c>
      <c r="G4191">
        <f>(order_items[[#This Row],[quantity]]*order_items[[#This Row],[list_price]]-order_items[[#This Row],[discount]])</f>
        <v>1499.91</v>
      </c>
      <c r="H4191" t="str">
        <f>VLOOKUP(I4191, 'categories'!$A$2:$B$1000, 2, FALSE)</f>
        <v>Mountain Bikes</v>
      </c>
      <c r="I4191">
        <f>VLOOKUP(C4191, products!$A$2:$D$1000, 4, FALSE)</f>
        <v>6</v>
      </c>
      <c r="J4191" t="str">
        <f>VLOOKUP(D4191, stores!$A$2:$B$1000, 2, FALSE)</f>
        <v>Baldwin Bikes</v>
      </c>
      <c r="K4191" t="str">
        <f>VLOOKUP(C:C,products!$A$2:$B$1000,2,)</f>
        <v>Trek Marlin 7 - 2017/2018</v>
      </c>
    </row>
    <row r="4192" spans="1:11" x14ac:dyDescent="0.25">
      <c r="A4192">
        <v>1440</v>
      </c>
      <c r="B4192">
        <v>2</v>
      </c>
      <c r="C4192">
        <v>109</v>
      </c>
      <c r="D4192">
        <v>1</v>
      </c>
      <c r="E4192">
        <v>416.99</v>
      </c>
      <c r="F4192">
        <v>7.0000000000000007E-2</v>
      </c>
      <c r="G4192">
        <f>(order_items[[#This Row],[quantity]]*order_items[[#This Row],[list_price]]-order_items[[#This Row],[discount]])</f>
        <v>416.92</v>
      </c>
      <c r="H4192" t="str">
        <f>VLOOKUP(I4192, 'categories'!$A$2:$B$1000, 2, FALSE)</f>
        <v>Comfort Bicycles</v>
      </c>
      <c r="I4192">
        <f>VLOOKUP(C4192, products!$A$2:$D$1000, 4, FALSE)</f>
        <v>2</v>
      </c>
      <c r="J4192" t="str">
        <f>VLOOKUP(D4192, stores!$A$2:$B$1000, 2, FALSE)</f>
        <v>Santa Cruz Bikes</v>
      </c>
      <c r="K4192" t="str">
        <f>VLOOKUP(C:C,products!$A$2:$B$1000,2,)</f>
        <v>Sun Bicycles Cruz 7 - Women's - 2017</v>
      </c>
    </row>
    <row r="4193" spans="1:11" x14ac:dyDescent="0.25">
      <c r="A4193">
        <v>1440</v>
      </c>
      <c r="B4193">
        <v>3</v>
      </c>
      <c r="C4193">
        <v>186</v>
      </c>
      <c r="D4193">
        <v>1</v>
      </c>
      <c r="E4193">
        <v>4499.99</v>
      </c>
      <c r="F4193">
        <v>0.1</v>
      </c>
      <c r="G4193">
        <f>(order_items[[#This Row],[quantity]]*order_items[[#This Row],[list_price]]-order_items[[#This Row],[discount]])</f>
        <v>4499.8899999999994</v>
      </c>
      <c r="H4193" t="str">
        <f>VLOOKUP(I4193, 'categories'!$A$2:$B$1000, 2, FALSE)</f>
        <v>Electric Bikes</v>
      </c>
      <c r="I4193">
        <f>VLOOKUP(C4193, products!$A$2:$D$1000, 4, FALSE)</f>
        <v>5</v>
      </c>
      <c r="J4193" t="str">
        <f>VLOOKUP(D4193, stores!$A$2:$B$1000, 2, FALSE)</f>
        <v>Santa Cruz Bikes</v>
      </c>
      <c r="K4193" t="str">
        <f>VLOOKUP(C:C,products!$A$2:$B$1000,2,)</f>
        <v>Trek CrossRip+ - 2018</v>
      </c>
    </row>
    <row r="4194" spans="1:11" x14ac:dyDescent="0.25">
      <c r="A4194">
        <v>1440</v>
      </c>
      <c r="B4194">
        <v>4</v>
      </c>
      <c r="C4194">
        <v>178</v>
      </c>
      <c r="D4194">
        <v>2</v>
      </c>
      <c r="E4194">
        <v>749.99</v>
      </c>
      <c r="F4194">
        <v>0.05</v>
      </c>
      <c r="G4194">
        <f>(order_items[[#This Row],[quantity]]*order_items[[#This Row],[list_price]]-order_items[[#This Row],[discount]])</f>
        <v>1499.93</v>
      </c>
      <c r="H4194" t="str">
        <f>VLOOKUP(I4194, 'categories'!$A$2:$B$1000, 2, FALSE)</f>
        <v>Road Bikes</v>
      </c>
      <c r="I4194">
        <f>VLOOKUP(C4194, products!$A$2:$D$1000, 4, FALSE)</f>
        <v>7</v>
      </c>
      <c r="J4194" t="str">
        <f>VLOOKUP(D4194, stores!$A$2:$B$1000, 2, FALSE)</f>
        <v>Baldwin Bikes</v>
      </c>
      <c r="K4194" t="str">
        <f>VLOOKUP(C:C,products!$A$2:$B$1000,2,)</f>
        <v>Trek Domane AL 2 - 2018</v>
      </c>
    </row>
    <row r="4195" spans="1:11" x14ac:dyDescent="0.25">
      <c r="A4195">
        <v>1440</v>
      </c>
      <c r="B4195">
        <v>5</v>
      </c>
      <c r="C4195">
        <v>67</v>
      </c>
      <c r="D4195">
        <v>2</v>
      </c>
      <c r="E4195">
        <v>250.99</v>
      </c>
      <c r="F4195">
        <v>0.2</v>
      </c>
      <c r="G4195">
        <f>(order_items[[#This Row],[quantity]]*order_items[[#This Row],[list_price]]-order_items[[#This Row],[discount]])</f>
        <v>501.78000000000003</v>
      </c>
      <c r="H4195" t="str">
        <f>VLOOKUP(I4195, 'categories'!$A$2:$B$1000, 2, FALSE)</f>
        <v>Cruisers Bicycles</v>
      </c>
      <c r="I4195">
        <f>VLOOKUP(C4195, products!$A$2:$D$1000, 4, FALSE)</f>
        <v>3</v>
      </c>
      <c r="J4195" t="str">
        <f>VLOOKUP(D4195, stores!$A$2:$B$1000, 2, FALSE)</f>
        <v>Baldwin Bikes</v>
      </c>
      <c r="K4195" t="str">
        <f>VLOOKUP(C:C,products!$A$2:$B$1000,2,)</f>
        <v>Sun Bicycles Revolutions 24 - Girl's - 2017</v>
      </c>
    </row>
    <row r="4196" spans="1:11" x14ac:dyDescent="0.25">
      <c r="A4196">
        <v>1441</v>
      </c>
      <c r="B4196">
        <v>1</v>
      </c>
      <c r="C4196">
        <v>6</v>
      </c>
      <c r="D4196">
        <v>1</v>
      </c>
      <c r="E4196">
        <v>469.99</v>
      </c>
      <c r="F4196">
        <v>0.05</v>
      </c>
      <c r="G4196">
        <f>(order_items[[#This Row],[quantity]]*order_items[[#This Row],[list_price]]-order_items[[#This Row],[discount]])</f>
        <v>469.94</v>
      </c>
      <c r="H4196" t="str">
        <f>VLOOKUP(I4196, 'categories'!$A$2:$B$1000, 2, FALSE)</f>
        <v>Mountain Bikes</v>
      </c>
      <c r="I4196">
        <f>VLOOKUP(C4196, products!$A$2:$D$1000, 4, FALSE)</f>
        <v>6</v>
      </c>
      <c r="J4196" t="str">
        <f>VLOOKUP(D4196, stores!$A$2:$B$1000, 2, FALSE)</f>
        <v>Santa Cruz Bikes</v>
      </c>
      <c r="K4196" t="str">
        <f>VLOOKUP(C:C,products!$A$2:$B$1000,2,)</f>
        <v>Surly Ice Cream Truck Frameset - 2016</v>
      </c>
    </row>
    <row r="4197" spans="1:11" x14ac:dyDescent="0.25">
      <c r="A4197">
        <v>1441</v>
      </c>
      <c r="B4197">
        <v>2</v>
      </c>
      <c r="C4197">
        <v>242</v>
      </c>
      <c r="D4197">
        <v>2</v>
      </c>
      <c r="E4197">
        <v>699.99</v>
      </c>
      <c r="F4197">
        <v>0.2</v>
      </c>
      <c r="G4197">
        <f>(order_items[[#This Row],[quantity]]*order_items[[#This Row],[list_price]]-order_items[[#This Row],[discount]])</f>
        <v>1399.78</v>
      </c>
      <c r="H4197" t="str">
        <f>VLOOKUP(I4197, 'categories'!$A$2:$B$1000, 2, FALSE)</f>
        <v>Cruisers Bicycles</v>
      </c>
      <c r="I4197">
        <f>VLOOKUP(C4197, products!$A$2:$D$1000, 4, FALSE)</f>
        <v>3</v>
      </c>
      <c r="J4197" t="str">
        <f>VLOOKUP(D4197, stores!$A$2:$B$1000, 2, FALSE)</f>
        <v>Baldwin Bikes</v>
      </c>
      <c r="K4197" t="str">
        <f>VLOOKUP(C:C,products!$A$2:$B$1000,2,)</f>
        <v>Electra Townie Commute 8D Ladies' - 2018</v>
      </c>
    </row>
    <row r="4198" spans="1:11" x14ac:dyDescent="0.25">
      <c r="A4198">
        <v>1441</v>
      </c>
      <c r="B4198">
        <v>3</v>
      </c>
      <c r="C4198">
        <v>46</v>
      </c>
      <c r="D4198">
        <v>1</v>
      </c>
      <c r="E4198">
        <v>1409.99</v>
      </c>
      <c r="F4198">
        <v>7.0000000000000007E-2</v>
      </c>
      <c r="G4198">
        <f>(order_items[[#This Row],[quantity]]*order_items[[#This Row],[list_price]]-order_items[[#This Row],[discount]])</f>
        <v>1409.92</v>
      </c>
      <c r="H4198" t="str">
        <f>VLOOKUP(I4198, 'categories'!$A$2:$B$1000, 2, FALSE)</f>
        <v>Mountain Bikes</v>
      </c>
      <c r="I4198">
        <f>VLOOKUP(C4198, products!$A$2:$D$1000, 4, FALSE)</f>
        <v>6</v>
      </c>
      <c r="J4198" t="str">
        <f>VLOOKUP(D4198, stores!$A$2:$B$1000, 2, FALSE)</f>
        <v>Santa Cruz Bikes</v>
      </c>
      <c r="K4198" t="str">
        <f>VLOOKUP(C:C,products!$A$2:$B$1000,2,)</f>
        <v>Haro SR 1.3 - 2017</v>
      </c>
    </row>
    <row r="4199" spans="1:11" x14ac:dyDescent="0.25">
      <c r="A4199">
        <v>1442</v>
      </c>
      <c r="B4199">
        <v>1</v>
      </c>
      <c r="C4199">
        <v>160</v>
      </c>
      <c r="D4199">
        <v>1</v>
      </c>
      <c r="E4199">
        <v>4499.99</v>
      </c>
      <c r="F4199">
        <v>0.1</v>
      </c>
      <c r="G4199">
        <f>(order_items[[#This Row],[quantity]]*order_items[[#This Row],[list_price]]-order_items[[#This Row],[discount]])</f>
        <v>4499.8899999999994</v>
      </c>
      <c r="H4199" t="str">
        <f>VLOOKUP(I4199, 'categories'!$A$2:$B$1000, 2, FALSE)</f>
        <v>Road Bikes</v>
      </c>
      <c r="I4199">
        <f>VLOOKUP(C4199, products!$A$2:$D$1000, 4, FALSE)</f>
        <v>7</v>
      </c>
      <c r="J4199" t="str">
        <f>VLOOKUP(D4199, stores!$A$2:$B$1000, 2, FALSE)</f>
        <v>Santa Cruz Bikes</v>
      </c>
      <c r="K4199" t="str">
        <f>VLOOKUP(C:C,products!$A$2:$B$1000,2,)</f>
        <v>Trek Emonda SLR 6 - 2018</v>
      </c>
    </row>
    <row r="4200" spans="1:11" x14ac:dyDescent="0.25">
      <c r="A4200">
        <v>1442</v>
      </c>
      <c r="B4200">
        <v>2</v>
      </c>
      <c r="C4200">
        <v>220</v>
      </c>
      <c r="D4200">
        <v>1</v>
      </c>
      <c r="E4200">
        <v>269.99</v>
      </c>
      <c r="F4200">
        <v>7.0000000000000007E-2</v>
      </c>
      <c r="G4200">
        <f>(order_items[[#This Row],[quantity]]*order_items[[#This Row],[list_price]]-order_items[[#This Row],[discount]])</f>
        <v>269.92</v>
      </c>
      <c r="H4200" t="str">
        <f>VLOOKUP(I4200, 'categories'!$A$2:$B$1000, 2, FALSE)</f>
        <v>Cruisers Bicycles</v>
      </c>
      <c r="I4200">
        <f>VLOOKUP(C4200, products!$A$2:$D$1000, 4, FALSE)</f>
        <v>3</v>
      </c>
      <c r="J4200" t="str">
        <f>VLOOKUP(D4200, stores!$A$2:$B$1000, 2, FALSE)</f>
        <v>Santa Cruz Bikes</v>
      </c>
      <c r="K4200" t="str">
        <f>VLOOKUP(C:C,products!$A$2:$B$1000,2,)</f>
        <v>Electra Cruiser 1 Ladies' - 2018</v>
      </c>
    </row>
    <row r="4201" spans="1:11" x14ac:dyDescent="0.25">
      <c r="A4201">
        <v>1442</v>
      </c>
      <c r="B4201">
        <v>3</v>
      </c>
      <c r="C4201">
        <v>271</v>
      </c>
      <c r="D4201">
        <v>2</v>
      </c>
      <c r="E4201">
        <v>209.99</v>
      </c>
      <c r="F4201">
        <v>0.05</v>
      </c>
      <c r="G4201">
        <f>(order_items[[#This Row],[quantity]]*order_items[[#This Row],[list_price]]-order_items[[#This Row],[discount]])</f>
        <v>419.93</v>
      </c>
      <c r="H4201" t="str">
        <f>VLOOKUP(I4201, 'categories'!$A$2:$B$1000, 2, FALSE)</f>
        <v>Children Bicycles</v>
      </c>
      <c r="I4201">
        <f>VLOOKUP(C4201, products!$A$2:$D$1000, 4, FALSE)</f>
        <v>1</v>
      </c>
      <c r="J4201" t="str">
        <f>VLOOKUP(D4201, stores!$A$2:$B$1000, 2, FALSE)</f>
        <v>Baldwin Bikes</v>
      </c>
      <c r="K4201" t="str">
        <f>VLOOKUP(C:C,products!$A$2:$B$1000,2,)</f>
        <v>Trek Precaliber 16 Girl's - 2018</v>
      </c>
    </row>
    <row r="4202" spans="1:11" x14ac:dyDescent="0.25">
      <c r="A4202">
        <v>1443</v>
      </c>
      <c r="B4202">
        <v>1</v>
      </c>
      <c r="C4202">
        <v>160</v>
      </c>
      <c r="D4202">
        <v>1</v>
      </c>
      <c r="E4202">
        <v>4499.99</v>
      </c>
      <c r="F4202">
        <v>7.0000000000000007E-2</v>
      </c>
      <c r="G4202">
        <f>(order_items[[#This Row],[quantity]]*order_items[[#This Row],[list_price]]-order_items[[#This Row],[discount]])</f>
        <v>4499.92</v>
      </c>
      <c r="H4202" t="str">
        <f>VLOOKUP(I4202, 'categories'!$A$2:$B$1000, 2, FALSE)</f>
        <v>Road Bikes</v>
      </c>
      <c r="I4202">
        <f>VLOOKUP(C4202, products!$A$2:$D$1000, 4, FALSE)</f>
        <v>7</v>
      </c>
      <c r="J4202" t="str">
        <f>VLOOKUP(D4202, stores!$A$2:$B$1000, 2, FALSE)</f>
        <v>Santa Cruz Bikes</v>
      </c>
      <c r="K4202" t="str">
        <f>VLOOKUP(C:C,products!$A$2:$B$1000,2,)</f>
        <v>Trek Emonda SLR 6 - 2018</v>
      </c>
    </row>
    <row r="4203" spans="1:11" x14ac:dyDescent="0.25">
      <c r="A4203">
        <v>1443</v>
      </c>
      <c r="B4203">
        <v>2</v>
      </c>
      <c r="C4203">
        <v>57</v>
      </c>
      <c r="D4203">
        <v>1</v>
      </c>
      <c r="E4203">
        <v>1999.99</v>
      </c>
      <c r="F4203">
        <v>0.2</v>
      </c>
      <c r="G4203">
        <f>(order_items[[#This Row],[quantity]]*order_items[[#This Row],[list_price]]-order_items[[#This Row],[discount]])</f>
        <v>1999.79</v>
      </c>
      <c r="H4203" t="str">
        <f>VLOOKUP(I4203, 'categories'!$A$2:$B$1000, 2, FALSE)</f>
        <v>Road Bikes</v>
      </c>
      <c r="I4203">
        <f>VLOOKUP(C4203, products!$A$2:$D$1000, 4, FALSE)</f>
        <v>7</v>
      </c>
      <c r="J4203" t="str">
        <f>VLOOKUP(D4203, stores!$A$2:$B$1000, 2, FALSE)</f>
        <v>Santa Cruz Bikes</v>
      </c>
      <c r="K4203" t="str">
        <f>VLOOKUP(C:C,products!$A$2:$B$1000,2,)</f>
        <v>Trek Emonda S 5 - 2017</v>
      </c>
    </row>
    <row r="4204" spans="1:11" x14ac:dyDescent="0.25">
      <c r="A4204">
        <v>1443</v>
      </c>
      <c r="B4204">
        <v>3</v>
      </c>
      <c r="C4204">
        <v>101</v>
      </c>
      <c r="D4204">
        <v>2</v>
      </c>
      <c r="E4204">
        <v>339.99</v>
      </c>
      <c r="F4204">
        <v>0.1</v>
      </c>
      <c r="G4204">
        <f>(order_items[[#This Row],[quantity]]*order_items[[#This Row],[list_price]]-order_items[[#This Row],[discount]])</f>
        <v>679.88</v>
      </c>
      <c r="H4204" t="str">
        <f>VLOOKUP(I4204, 'categories'!$A$2:$B$1000, 2, FALSE)</f>
        <v>Children Bicycles</v>
      </c>
      <c r="I4204">
        <f>VLOOKUP(C4204, products!$A$2:$D$1000, 4, FALSE)</f>
        <v>1</v>
      </c>
      <c r="J4204" t="str">
        <f>VLOOKUP(D4204, stores!$A$2:$B$1000, 2, FALSE)</f>
        <v>Baldwin Bikes</v>
      </c>
      <c r="K4204" t="str">
        <f>VLOOKUP(C:C,products!$A$2:$B$1000,2,)</f>
        <v>Electra Townie 7D (20-inch) - Boys' - 2017</v>
      </c>
    </row>
    <row r="4205" spans="1:11" x14ac:dyDescent="0.25">
      <c r="A4205">
        <v>1444</v>
      </c>
      <c r="B4205">
        <v>1</v>
      </c>
      <c r="C4205">
        <v>90</v>
      </c>
      <c r="D4205">
        <v>1</v>
      </c>
      <c r="E4205">
        <v>209.99</v>
      </c>
      <c r="F4205">
        <v>0.1</v>
      </c>
      <c r="G4205">
        <f>(order_items[[#This Row],[quantity]]*order_items[[#This Row],[list_price]]-order_items[[#This Row],[discount]])</f>
        <v>209.89000000000001</v>
      </c>
      <c r="H4205" t="str">
        <f>VLOOKUP(I4205, 'categories'!$A$2:$B$1000, 2, FALSE)</f>
        <v>Children Bicycles</v>
      </c>
      <c r="I4205">
        <f>VLOOKUP(C4205, products!$A$2:$D$1000, 4, FALSE)</f>
        <v>1</v>
      </c>
      <c r="J4205" t="str">
        <f>VLOOKUP(D4205, stores!$A$2:$B$1000, 2, FALSE)</f>
        <v>Santa Cruz Bikes</v>
      </c>
      <c r="K4205" t="str">
        <f>VLOOKUP(C:C,products!$A$2:$B$1000,2,)</f>
        <v>Trek Precaliber 16 Girls - 2017</v>
      </c>
    </row>
    <row r="4206" spans="1:11" x14ac:dyDescent="0.25">
      <c r="A4206">
        <v>1444</v>
      </c>
      <c r="B4206">
        <v>2</v>
      </c>
      <c r="C4206">
        <v>128</v>
      </c>
      <c r="D4206">
        <v>2</v>
      </c>
      <c r="E4206">
        <v>1899</v>
      </c>
      <c r="F4206">
        <v>0.2</v>
      </c>
      <c r="G4206">
        <f>(order_items[[#This Row],[quantity]]*order_items[[#This Row],[list_price]]-order_items[[#This Row],[discount]])</f>
        <v>3797.8</v>
      </c>
      <c r="H4206" t="str">
        <f>VLOOKUP(I4206, 'categories'!$A$2:$B$1000, 2, FALSE)</f>
        <v>Mountain Bikes</v>
      </c>
      <c r="I4206">
        <f>VLOOKUP(C4206, products!$A$2:$D$1000, 4, FALSE)</f>
        <v>6</v>
      </c>
      <c r="J4206" t="str">
        <f>VLOOKUP(D4206, stores!$A$2:$B$1000, 2, FALSE)</f>
        <v>Baldwin Bikes</v>
      </c>
      <c r="K4206" t="str">
        <f>VLOOKUP(C:C,products!$A$2:$B$1000,2,)</f>
        <v>Surly ECR 27.5 - 2018</v>
      </c>
    </row>
    <row r="4207" spans="1:11" x14ac:dyDescent="0.25">
      <c r="A4207">
        <v>1445</v>
      </c>
      <c r="B4207">
        <v>1</v>
      </c>
      <c r="C4207">
        <v>219</v>
      </c>
      <c r="D4207">
        <v>2</v>
      </c>
      <c r="E4207">
        <v>639.99</v>
      </c>
      <c r="F4207">
        <v>0.1</v>
      </c>
      <c r="G4207">
        <f>(order_items[[#This Row],[quantity]]*order_items[[#This Row],[list_price]]-order_items[[#This Row],[discount]])</f>
        <v>1279.8800000000001</v>
      </c>
      <c r="H4207" t="str">
        <f>VLOOKUP(I4207, 'categories'!$A$2:$B$1000, 2, FALSE)</f>
        <v>Cruisers Bicycles</v>
      </c>
      <c r="I4207">
        <f>VLOOKUP(C4207, products!$A$2:$D$1000, 4, FALSE)</f>
        <v>3</v>
      </c>
      <c r="J4207" t="str">
        <f>VLOOKUP(D4207, stores!$A$2:$B$1000, 2, FALSE)</f>
        <v>Baldwin Bikes</v>
      </c>
      <c r="K4207" t="str">
        <f>VLOOKUP(C:C,products!$A$2:$B$1000,2,)</f>
        <v>Electra Moto 3i - 2018</v>
      </c>
    </row>
    <row r="4208" spans="1:11" x14ac:dyDescent="0.25">
      <c r="A4208">
        <v>1445</v>
      </c>
      <c r="B4208">
        <v>2</v>
      </c>
      <c r="C4208">
        <v>52</v>
      </c>
      <c r="D4208">
        <v>1</v>
      </c>
      <c r="E4208">
        <v>875.99</v>
      </c>
      <c r="F4208">
        <v>7.0000000000000007E-2</v>
      </c>
      <c r="G4208">
        <f>(order_items[[#This Row],[quantity]]*order_items[[#This Row],[list_price]]-order_items[[#This Row],[discount]])</f>
        <v>875.92</v>
      </c>
      <c r="H4208" t="str">
        <f>VLOOKUP(I4208, 'categories'!$A$2:$B$1000, 2, FALSE)</f>
        <v>Road Bikes</v>
      </c>
      <c r="I4208">
        <f>VLOOKUP(C4208, products!$A$2:$D$1000, 4, FALSE)</f>
        <v>7</v>
      </c>
      <c r="J4208" t="str">
        <f>VLOOKUP(D4208, stores!$A$2:$B$1000, 2, FALSE)</f>
        <v>Santa Cruz Bikes</v>
      </c>
      <c r="K4208" t="str">
        <f>VLOOKUP(C:C,products!$A$2:$B$1000,2,)</f>
        <v>Surly Steamroller - 2017</v>
      </c>
    </row>
    <row r="4209" spans="1:11" x14ac:dyDescent="0.25">
      <c r="A4209">
        <v>1445</v>
      </c>
      <c r="B4209">
        <v>3</v>
      </c>
      <c r="C4209">
        <v>123</v>
      </c>
      <c r="D4209">
        <v>2</v>
      </c>
      <c r="E4209">
        <v>999.99</v>
      </c>
      <c r="F4209">
        <v>0.1</v>
      </c>
      <c r="G4209">
        <f>(order_items[[#This Row],[quantity]]*order_items[[#This Row],[list_price]]-order_items[[#This Row],[discount]])</f>
        <v>1999.88</v>
      </c>
      <c r="H4209" t="str">
        <f>VLOOKUP(I4209, 'categories'!$A$2:$B$1000, 2, FALSE)</f>
        <v>Mountain Bikes</v>
      </c>
      <c r="I4209">
        <f>VLOOKUP(C4209, products!$A$2:$D$1000, 4, FALSE)</f>
        <v>6</v>
      </c>
      <c r="J4209" t="str">
        <f>VLOOKUP(D4209, stores!$A$2:$B$1000, 2, FALSE)</f>
        <v>Baldwin Bikes</v>
      </c>
      <c r="K4209" t="str">
        <f>VLOOKUP(C:C,products!$A$2:$B$1000,2,)</f>
        <v>Trek Farley Carbon Frameset - 2018</v>
      </c>
    </row>
    <row r="4210" spans="1:11" x14ac:dyDescent="0.25">
      <c r="A4210">
        <v>1446</v>
      </c>
      <c r="B4210">
        <v>1</v>
      </c>
      <c r="C4210">
        <v>227</v>
      </c>
      <c r="D4210">
        <v>1</v>
      </c>
      <c r="E4210">
        <v>319.99</v>
      </c>
      <c r="F4210">
        <v>0.05</v>
      </c>
      <c r="G4210">
        <f>(order_items[[#This Row],[quantity]]*order_items[[#This Row],[list_price]]-order_items[[#This Row],[discount]])</f>
        <v>319.94</v>
      </c>
      <c r="H4210" t="str">
        <f>VLOOKUP(I4210, 'categories'!$A$2:$B$1000, 2, FALSE)</f>
        <v>Cruisers Bicycles</v>
      </c>
      <c r="I4210">
        <f>VLOOKUP(C4210, products!$A$2:$D$1000, 4, FALSE)</f>
        <v>3</v>
      </c>
      <c r="J4210" t="str">
        <f>VLOOKUP(D4210, stores!$A$2:$B$1000, 2, FALSE)</f>
        <v>Santa Cruz Bikes</v>
      </c>
      <c r="K4210" t="str">
        <f>VLOOKUP(C:C,products!$A$2:$B$1000,2,)</f>
        <v>Electra Cruiser 7D (24-Inch) Ladies' - 2016/2018</v>
      </c>
    </row>
    <row r="4211" spans="1:11" x14ac:dyDescent="0.25">
      <c r="A4211">
        <v>1446</v>
      </c>
      <c r="B4211">
        <v>2</v>
      </c>
      <c r="C4211">
        <v>233</v>
      </c>
      <c r="D4211">
        <v>2</v>
      </c>
      <c r="E4211">
        <v>639.99</v>
      </c>
      <c r="F4211">
        <v>0.05</v>
      </c>
      <c r="G4211">
        <f>(order_items[[#This Row],[quantity]]*order_items[[#This Row],[list_price]]-order_items[[#This Row],[discount]])</f>
        <v>1279.93</v>
      </c>
      <c r="H4211" t="str">
        <f>VLOOKUP(I4211, 'categories'!$A$2:$B$1000, 2, FALSE)</f>
        <v>Cruisers Bicycles</v>
      </c>
      <c r="I4211">
        <f>VLOOKUP(C4211, products!$A$2:$D$1000, 4, FALSE)</f>
        <v>3</v>
      </c>
      <c r="J4211" t="str">
        <f>VLOOKUP(D4211, stores!$A$2:$B$1000, 2, FALSE)</f>
        <v>Baldwin Bikes</v>
      </c>
      <c r="K4211" t="str">
        <f>VLOOKUP(C:C,products!$A$2:$B$1000,2,)</f>
        <v>Electra Cruiser Lux Fat Tire 7D - 2018</v>
      </c>
    </row>
    <row r="4212" spans="1:11" x14ac:dyDescent="0.25">
      <c r="A4212">
        <v>1446</v>
      </c>
      <c r="B4212">
        <v>3</v>
      </c>
      <c r="C4212">
        <v>234</v>
      </c>
      <c r="D4212">
        <v>2</v>
      </c>
      <c r="E4212">
        <v>899.99</v>
      </c>
      <c r="F4212">
        <v>0.05</v>
      </c>
      <c r="G4212">
        <f>(order_items[[#This Row],[quantity]]*order_items[[#This Row],[list_price]]-order_items[[#This Row],[discount]])</f>
        <v>1799.93</v>
      </c>
      <c r="H4212" t="str">
        <f>VLOOKUP(I4212, 'categories'!$A$2:$B$1000, 2, FALSE)</f>
        <v>Cruisers Bicycles</v>
      </c>
      <c r="I4212">
        <f>VLOOKUP(C4212, products!$A$2:$D$1000, 4, FALSE)</f>
        <v>3</v>
      </c>
      <c r="J4212" t="str">
        <f>VLOOKUP(D4212, stores!$A$2:$B$1000, 2, FALSE)</f>
        <v>Baldwin Bikes</v>
      </c>
      <c r="K4212" t="str">
        <f>VLOOKUP(C:C,products!$A$2:$B$1000,2,)</f>
        <v>Electra Daydreamer 3i Ladies' - 2018</v>
      </c>
    </row>
    <row r="4213" spans="1:11" x14ac:dyDescent="0.25">
      <c r="A4213">
        <v>1447</v>
      </c>
      <c r="B4213">
        <v>1</v>
      </c>
      <c r="C4213">
        <v>148</v>
      </c>
      <c r="D4213">
        <v>1</v>
      </c>
      <c r="E4213">
        <v>5499.99</v>
      </c>
      <c r="F4213">
        <v>0.2</v>
      </c>
      <c r="G4213">
        <f>(order_items[[#This Row],[quantity]]*order_items[[#This Row],[list_price]]-order_items[[#This Row],[discount]])</f>
        <v>5499.79</v>
      </c>
      <c r="H4213" t="str">
        <f>VLOOKUP(I4213, 'categories'!$A$2:$B$1000, 2, FALSE)</f>
        <v>Road Bikes</v>
      </c>
      <c r="I4213">
        <f>VLOOKUP(C4213, products!$A$2:$D$1000, 4, FALSE)</f>
        <v>7</v>
      </c>
      <c r="J4213" t="str">
        <f>VLOOKUP(D4213, stores!$A$2:$B$1000, 2, FALSE)</f>
        <v>Santa Cruz Bikes</v>
      </c>
      <c r="K4213" t="str">
        <f>VLOOKUP(C:C,products!$A$2:$B$1000,2,)</f>
        <v>Trek Domane SL 8 Disc - 2018</v>
      </c>
    </row>
    <row r="4214" spans="1:11" x14ac:dyDescent="0.25">
      <c r="A4214">
        <v>1448</v>
      </c>
      <c r="B4214">
        <v>1</v>
      </c>
      <c r="C4214">
        <v>239</v>
      </c>
      <c r="D4214">
        <v>1</v>
      </c>
      <c r="E4214">
        <v>749.99</v>
      </c>
      <c r="F4214">
        <v>0.1</v>
      </c>
      <c r="G4214">
        <f>(order_items[[#This Row],[quantity]]*order_items[[#This Row],[list_price]]-order_items[[#This Row],[discount]])</f>
        <v>749.89</v>
      </c>
      <c r="H4214" t="str">
        <f>VLOOKUP(I4214, 'categories'!$A$2:$B$1000, 2, FALSE)</f>
        <v>Cruisers Bicycles</v>
      </c>
      <c r="I4214">
        <f>VLOOKUP(C4214, products!$A$2:$D$1000, 4, FALSE)</f>
        <v>3</v>
      </c>
      <c r="J4214" t="str">
        <f>VLOOKUP(D4214, stores!$A$2:$B$1000, 2, FALSE)</f>
        <v>Santa Cruz Bikes</v>
      </c>
      <c r="K4214" t="str">
        <f>VLOOKUP(C:C,products!$A$2:$B$1000,2,)</f>
        <v>Electra Townie Balloon 8D EQ Ladies' - 2016/2017/2018</v>
      </c>
    </row>
    <row r="4215" spans="1:11" x14ac:dyDescent="0.25">
      <c r="A4215">
        <v>1449</v>
      </c>
      <c r="B4215">
        <v>1</v>
      </c>
      <c r="C4215">
        <v>159</v>
      </c>
      <c r="D4215">
        <v>1</v>
      </c>
      <c r="E4215">
        <v>2299.9899999999998</v>
      </c>
      <c r="F4215">
        <v>7.0000000000000007E-2</v>
      </c>
      <c r="G4215">
        <f>(order_items[[#This Row],[quantity]]*order_items[[#This Row],[list_price]]-order_items[[#This Row],[discount]])</f>
        <v>2299.9199999999996</v>
      </c>
      <c r="H4215" t="str">
        <f>VLOOKUP(I4215, 'categories'!$A$2:$B$1000, 2, FALSE)</f>
        <v>Road Bikes</v>
      </c>
      <c r="I4215">
        <f>VLOOKUP(C4215, products!$A$2:$D$1000, 4, FALSE)</f>
        <v>7</v>
      </c>
      <c r="J4215" t="str">
        <f>VLOOKUP(D4215, stores!$A$2:$B$1000, 2, FALSE)</f>
        <v>Santa Cruz Bikes</v>
      </c>
      <c r="K4215" t="str">
        <f>VLOOKUP(C:C,products!$A$2:$B$1000,2,)</f>
        <v>Trek Emonda ALR 6 - 2018</v>
      </c>
    </row>
    <row r="4216" spans="1:11" x14ac:dyDescent="0.25">
      <c r="A4216">
        <v>1449</v>
      </c>
      <c r="B4216">
        <v>2</v>
      </c>
      <c r="C4216">
        <v>55</v>
      </c>
      <c r="D4216">
        <v>1</v>
      </c>
      <c r="E4216">
        <v>2699.99</v>
      </c>
      <c r="F4216">
        <v>0.2</v>
      </c>
      <c r="G4216">
        <f>(order_items[[#This Row],[quantity]]*order_items[[#This Row],[list_price]]-order_items[[#This Row],[discount]])</f>
        <v>2699.79</v>
      </c>
      <c r="H4216" t="str">
        <f>VLOOKUP(I4216, 'categories'!$A$2:$B$1000, 2, FALSE)</f>
        <v>Road Bikes</v>
      </c>
      <c r="I4216">
        <f>VLOOKUP(C4216, products!$A$2:$D$1000, 4, FALSE)</f>
        <v>7</v>
      </c>
      <c r="J4216" t="str">
        <f>VLOOKUP(D4216, stores!$A$2:$B$1000, 2, FALSE)</f>
        <v>Santa Cruz Bikes</v>
      </c>
      <c r="K4216" t="str">
        <f>VLOOKUP(C:C,products!$A$2:$B$1000,2,)</f>
        <v>Trek Domane S 6 - 2017</v>
      </c>
    </row>
    <row r="4217" spans="1:11" x14ac:dyDescent="0.25">
      <c r="A4217">
        <v>1449</v>
      </c>
      <c r="B4217">
        <v>3</v>
      </c>
      <c r="C4217">
        <v>260</v>
      </c>
      <c r="D4217">
        <v>2</v>
      </c>
      <c r="E4217">
        <v>799.99</v>
      </c>
      <c r="F4217">
        <v>7.0000000000000007E-2</v>
      </c>
      <c r="G4217">
        <f>(order_items[[#This Row],[quantity]]*order_items[[#This Row],[list_price]]-order_items[[#This Row],[discount]])</f>
        <v>1599.91</v>
      </c>
      <c r="H4217" t="str">
        <f>VLOOKUP(I4217, 'categories'!$A$2:$B$1000, 2, FALSE)</f>
        <v>Cruisers Bicycles</v>
      </c>
      <c r="I4217">
        <f>VLOOKUP(C4217, products!$A$2:$D$1000, 4, FALSE)</f>
        <v>3</v>
      </c>
      <c r="J4217" t="str">
        <f>VLOOKUP(D4217, stores!$A$2:$B$1000, 2, FALSE)</f>
        <v>Baldwin Bikes</v>
      </c>
      <c r="K4217" t="str">
        <f>VLOOKUP(C:C,products!$A$2:$B$1000,2,)</f>
        <v>Electra Townie Balloon 3i EQ Ladies' - 2018</v>
      </c>
    </row>
    <row r="4218" spans="1:11" x14ac:dyDescent="0.25">
      <c r="A4218">
        <v>1449</v>
      </c>
      <c r="B4218">
        <v>4</v>
      </c>
      <c r="C4218">
        <v>252</v>
      </c>
      <c r="D4218">
        <v>2</v>
      </c>
      <c r="E4218">
        <v>2999.99</v>
      </c>
      <c r="F4218">
        <v>0.05</v>
      </c>
      <c r="G4218">
        <f>(order_items[[#This Row],[quantity]]*order_items[[#This Row],[list_price]]-order_items[[#This Row],[discount]])</f>
        <v>5999.9299999999994</v>
      </c>
      <c r="H4218" t="str">
        <f>VLOOKUP(I4218, 'categories'!$A$2:$B$1000, 2, FALSE)</f>
        <v>Cruisers Bicycles</v>
      </c>
      <c r="I4218">
        <f>VLOOKUP(C4218, products!$A$2:$D$1000, 4, FALSE)</f>
        <v>3</v>
      </c>
      <c r="J4218" t="str">
        <f>VLOOKUP(D4218, stores!$A$2:$B$1000, 2, FALSE)</f>
        <v>Baldwin Bikes</v>
      </c>
      <c r="K4218" t="str">
        <f>VLOOKUP(C:C,products!$A$2:$B$1000,2,)</f>
        <v>Electra Townie Commute Go! Ladies' - 2018</v>
      </c>
    </row>
    <row r="4219" spans="1:11" x14ac:dyDescent="0.25">
      <c r="A4219">
        <v>1449</v>
      </c>
      <c r="B4219">
        <v>5</v>
      </c>
      <c r="C4219">
        <v>14</v>
      </c>
      <c r="D4219">
        <v>2</v>
      </c>
      <c r="E4219">
        <v>269.99</v>
      </c>
      <c r="F4219">
        <v>0.1</v>
      </c>
      <c r="G4219">
        <f>(order_items[[#This Row],[quantity]]*order_items[[#This Row],[list_price]]-order_items[[#This Row],[discount]])</f>
        <v>539.88</v>
      </c>
      <c r="H4219" t="str">
        <f>VLOOKUP(I4219, 'categories'!$A$2:$B$1000, 2, FALSE)</f>
        <v>Cruisers Bicycles</v>
      </c>
      <c r="I4219">
        <f>VLOOKUP(C4219, products!$A$2:$D$1000, 4, FALSE)</f>
        <v>3</v>
      </c>
      <c r="J4219" t="str">
        <f>VLOOKUP(D4219, stores!$A$2:$B$1000, 2, FALSE)</f>
        <v>Baldwin Bikes</v>
      </c>
      <c r="K4219" t="str">
        <f>VLOOKUP(C:C,products!$A$2:$B$1000,2,)</f>
        <v>Electra Girl's Hawaii 1 (16-inch) - 2015/2016</v>
      </c>
    </row>
    <row r="4220" spans="1:11" x14ac:dyDescent="0.25">
      <c r="A4220">
        <v>1450</v>
      </c>
      <c r="B4220">
        <v>1</v>
      </c>
      <c r="C4220">
        <v>98</v>
      </c>
      <c r="D4220">
        <v>1</v>
      </c>
      <c r="E4220">
        <v>489.99</v>
      </c>
      <c r="F4220">
        <v>7.0000000000000007E-2</v>
      </c>
      <c r="G4220">
        <f>(order_items[[#This Row],[quantity]]*order_items[[#This Row],[list_price]]-order_items[[#This Row],[discount]])</f>
        <v>489.92</v>
      </c>
      <c r="H4220" t="str">
        <f>VLOOKUP(I4220, 'categories'!$A$2:$B$1000, 2, FALSE)</f>
        <v>Children Bicycles</v>
      </c>
      <c r="I4220">
        <f>VLOOKUP(C4220, products!$A$2:$D$1000, 4, FALSE)</f>
        <v>1</v>
      </c>
      <c r="J4220" t="str">
        <f>VLOOKUP(D4220, stores!$A$2:$B$1000, 2, FALSE)</f>
        <v>Santa Cruz Bikes</v>
      </c>
      <c r="K4220" t="str">
        <f>VLOOKUP(C:C,products!$A$2:$B$1000,2,)</f>
        <v>Electra Straight 8 3i (20-inch) - Boy's - 2017</v>
      </c>
    </row>
    <row r="4221" spans="1:11" x14ac:dyDescent="0.25">
      <c r="A4221">
        <v>1450</v>
      </c>
      <c r="B4221">
        <v>2</v>
      </c>
      <c r="C4221">
        <v>173</v>
      </c>
      <c r="D4221">
        <v>2</v>
      </c>
      <c r="E4221">
        <v>3199.99</v>
      </c>
      <c r="F4221">
        <v>0.1</v>
      </c>
      <c r="G4221">
        <f>(order_items[[#This Row],[quantity]]*order_items[[#This Row],[list_price]]-order_items[[#This Row],[discount]])</f>
        <v>6399.8799999999992</v>
      </c>
      <c r="H4221" t="str">
        <f>VLOOKUP(I4221, 'categories'!$A$2:$B$1000, 2, FALSE)</f>
        <v>Road Bikes</v>
      </c>
      <c r="I4221">
        <f>VLOOKUP(C4221, products!$A$2:$D$1000, 4, FALSE)</f>
        <v>7</v>
      </c>
      <c r="J4221" t="str">
        <f>VLOOKUP(D4221, stores!$A$2:$B$1000, 2, FALSE)</f>
        <v>Baldwin Bikes</v>
      </c>
      <c r="K4221" t="str">
        <f>VLOOKUP(C:C,products!$A$2:$B$1000,2,)</f>
        <v>Trek Domane ALR Frameset - 2018</v>
      </c>
    </row>
    <row r="4222" spans="1:11" x14ac:dyDescent="0.25">
      <c r="A4222">
        <v>1450</v>
      </c>
      <c r="B4222">
        <v>3</v>
      </c>
      <c r="C4222">
        <v>299</v>
      </c>
      <c r="D4222">
        <v>1</v>
      </c>
      <c r="E4222">
        <v>559.99</v>
      </c>
      <c r="F4222">
        <v>0.2</v>
      </c>
      <c r="G4222">
        <f>(order_items[[#This Row],[quantity]]*order_items[[#This Row],[list_price]]-order_items[[#This Row],[discount]])</f>
        <v>559.79</v>
      </c>
      <c r="H4222" t="str">
        <f>VLOOKUP(I4222, 'categories'!$A$2:$B$1000, 2, FALSE)</f>
        <v>Comfort Bicycles</v>
      </c>
      <c r="I4222">
        <f>VLOOKUP(C4222, products!$A$2:$D$1000, 4, FALSE)</f>
        <v>2</v>
      </c>
      <c r="J4222" t="str">
        <f>VLOOKUP(D4222, stores!$A$2:$B$1000, 2, FALSE)</f>
        <v>Santa Cruz Bikes</v>
      </c>
      <c r="K4222" t="str">
        <f>VLOOKUP(C:C,products!$A$2:$B$1000,2,)</f>
        <v>Electra Townie Original 21D - 2018</v>
      </c>
    </row>
    <row r="4223" spans="1:11" x14ac:dyDescent="0.25">
      <c r="A4223">
        <v>1450</v>
      </c>
      <c r="B4223">
        <v>4</v>
      </c>
      <c r="C4223">
        <v>209</v>
      </c>
      <c r="D4223">
        <v>2</v>
      </c>
      <c r="E4223">
        <v>2999.99</v>
      </c>
      <c r="F4223">
        <v>0.1</v>
      </c>
      <c r="G4223">
        <f>(order_items[[#This Row],[quantity]]*order_items[[#This Row],[list_price]]-order_items[[#This Row],[discount]])</f>
        <v>5999.8799999999992</v>
      </c>
      <c r="H4223" t="str">
        <f>VLOOKUP(I4223, 'categories'!$A$2:$B$1000, 2, FALSE)</f>
        <v>Cyclocross Bicycles</v>
      </c>
      <c r="I4223">
        <f>VLOOKUP(C4223, products!$A$2:$D$1000, 4, FALSE)</f>
        <v>4</v>
      </c>
      <c r="J4223" t="str">
        <f>VLOOKUP(D4223, stores!$A$2:$B$1000, 2, FALSE)</f>
        <v>Baldwin Bikes</v>
      </c>
      <c r="K4223" t="str">
        <f>VLOOKUP(C:C,products!$A$2:$B$1000,2,)</f>
        <v>Trek Crockett 7 Disc - 2018</v>
      </c>
    </row>
    <row r="4224" spans="1:11" x14ac:dyDescent="0.25">
      <c r="A4224">
        <v>1450</v>
      </c>
      <c r="B4224">
        <v>5</v>
      </c>
      <c r="C4224">
        <v>235</v>
      </c>
      <c r="D4224">
        <v>2</v>
      </c>
      <c r="E4224">
        <v>899.99</v>
      </c>
      <c r="F4224">
        <v>0.05</v>
      </c>
      <c r="G4224">
        <f>(order_items[[#This Row],[quantity]]*order_items[[#This Row],[list_price]]-order_items[[#This Row],[discount]])</f>
        <v>1799.93</v>
      </c>
      <c r="H4224" t="str">
        <f>VLOOKUP(I4224, 'categories'!$A$2:$B$1000, 2, FALSE)</f>
        <v>Cruisers Bicycles</v>
      </c>
      <c r="I4224">
        <f>VLOOKUP(C4224, products!$A$2:$D$1000, 4, FALSE)</f>
        <v>3</v>
      </c>
      <c r="J4224" t="str">
        <f>VLOOKUP(D4224, stores!$A$2:$B$1000, 2, FALSE)</f>
        <v>Baldwin Bikes</v>
      </c>
      <c r="K4224" t="str">
        <f>VLOOKUP(C:C,products!$A$2:$B$1000,2,)</f>
        <v>Electra Koa 3i Ladies' - 2018</v>
      </c>
    </row>
    <row r="4225" spans="1:11" x14ac:dyDescent="0.25">
      <c r="A4225">
        <v>1451</v>
      </c>
      <c r="B4225">
        <v>1</v>
      </c>
      <c r="C4225">
        <v>117</v>
      </c>
      <c r="D4225">
        <v>1</v>
      </c>
      <c r="E4225">
        <v>1469.99</v>
      </c>
      <c r="F4225">
        <v>0.05</v>
      </c>
      <c r="G4225">
        <f>(order_items[[#This Row],[quantity]]*order_items[[#This Row],[list_price]]-order_items[[#This Row],[discount]])</f>
        <v>1469.94</v>
      </c>
      <c r="H4225" t="str">
        <f>VLOOKUP(I4225, 'categories'!$A$2:$B$1000, 2, FALSE)</f>
        <v>Mountain Bikes</v>
      </c>
      <c r="I4225">
        <f>VLOOKUP(C4225, products!$A$2:$D$1000, 4, FALSE)</f>
        <v>6</v>
      </c>
      <c r="J4225" t="str">
        <f>VLOOKUP(D4225, stores!$A$2:$B$1000, 2, FALSE)</f>
        <v>Santa Cruz Bikes</v>
      </c>
      <c r="K4225" t="str">
        <f>VLOOKUP(C:C,products!$A$2:$B$1000,2,)</f>
        <v>Trek Ticket S Frame - 2018</v>
      </c>
    </row>
    <row r="4226" spans="1:11" x14ac:dyDescent="0.25">
      <c r="A4226">
        <v>1452</v>
      </c>
      <c r="B4226">
        <v>1</v>
      </c>
      <c r="C4226">
        <v>99</v>
      </c>
      <c r="D4226">
        <v>2</v>
      </c>
      <c r="E4226">
        <v>299.99</v>
      </c>
      <c r="F4226">
        <v>0.1</v>
      </c>
      <c r="G4226">
        <f>(order_items[[#This Row],[quantity]]*order_items[[#This Row],[list_price]]-order_items[[#This Row],[discount]])</f>
        <v>599.88</v>
      </c>
      <c r="H4226" t="str">
        <f>VLOOKUP(I4226, 'categories'!$A$2:$B$1000, 2, FALSE)</f>
        <v>Children Bicycles</v>
      </c>
      <c r="I4226">
        <f>VLOOKUP(C4226, products!$A$2:$D$1000, 4, FALSE)</f>
        <v>1</v>
      </c>
      <c r="J4226" t="str">
        <f>VLOOKUP(D4226, stores!$A$2:$B$1000, 2, FALSE)</f>
        <v>Baldwin Bikes</v>
      </c>
      <c r="K4226" t="str">
        <f>VLOOKUP(C:C,products!$A$2:$B$1000,2,)</f>
        <v>Electra Sugar Skulls 1 (20-inch) - Girl's - 2017</v>
      </c>
    </row>
    <row r="4227" spans="1:11" x14ac:dyDescent="0.25">
      <c r="A4227">
        <v>1452</v>
      </c>
      <c r="B4227">
        <v>2</v>
      </c>
      <c r="C4227">
        <v>234</v>
      </c>
      <c r="D4227">
        <v>1</v>
      </c>
      <c r="E4227">
        <v>899.99</v>
      </c>
      <c r="F4227">
        <v>0.2</v>
      </c>
      <c r="G4227">
        <f>(order_items[[#This Row],[quantity]]*order_items[[#This Row],[list_price]]-order_items[[#This Row],[discount]])</f>
        <v>899.79</v>
      </c>
      <c r="H4227" t="str">
        <f>VLOOKUP(I4227, 'categories'!$A$2:$B$1000, 2, FALSE)</f>
        <v>Cruisers Bicycles</v>
      </c>
      <c r="I4227">
        <f>VLOOKUP(C4227, products!$A$2:$D$1000, 4, FALSE)</f>
        <v>3</v>
      </c>
      <c r="J4227" t="str">
        <f>VLOOKUP(D4227, stores!$A$2:$B$1000, 2, FALSE)</f>
        <v>Santa Cruz Bikes</v>
      </c>
      <c r="K4227" t="str">
        <f>VLOOKUP(C:C,products!$A$2:$B$1000,2,)</f>
        <v>Electra Daydreamer 3i Ladies' - 2018</v>
      </c>
    </row>
    <row r="4228" spans="1:11" x14ac:dyDescent="0.25">
      <c r="A4228">
        <v>1452</v>
      </c>
      <c r="B4228">
        <v>3</v>
      </c>
      <c r="C4228">
        <v>86</v>
      </c>
      <c r="D4228">
        <v>2</v>
      </c>
      <c r="E4228">
        <v>149.99</v>
      </c>
      <c r="F4228">
        <v>0.05</v>
      </c>
      <c r="G4228">
        <f>(order_items[[#This Row],[quantity]]*order_items[[#This Row],[list_price]]-order_items[[#This Row],[discount]])</f>
        <v>299.93</v>
      </c>
      <c r="H4228" t="str">
        <f>VLOOKUP(I4228, 'categories'!$A$2:$B$1000, 2, FALSE)</f>
        <v>Children Bicycles</v>
      </c>
      <c r="I4228">
        <f>VLOOKUP(C4228, products!$A$2:$D$1000, 4, FALSE)</f>
        <v>1</v>
      </c>
      <c r="J4228" t="str">
        <f>VLOOKUP(D4228, stores!$A$2:$B$1000, 2, FALSE)</f>
        <v>Baldwin Bikes</v>
      </c>
      <c r="K4228" t="str">
        <f>VLOOKUP(C:C,products!$A$2:$B$1000,2,)</f>
        <v>Trek Girl's Kickster - 2017</v>
      </c>
    </row>
    <row r="4229" spans="1:11" x14ac:dyDescent="0.25">
      <c r="A4229">
        <v>1452</v>
      </c>
      <c r="B4229">
        <v>4</v>
      </c>
      <c r="C4229">
        <v>109</v>
      </c>
      <c r="D4229">
        <v>2</v>
      </c>
      <c r="E4229">
        <v>416.99</v>
      </c>
      <c r="F4229">
        <v>7.0000000000000007E-2</v>
      </c>
      <c r="G4229">
        <f>(order_items[[#This Row],[quantity]]*order_items[[#This Row],[list_price]]-order_items[[#This Row],[discount]])</f>
        <v>833.91</v>
      </c>
      <c r="H4229" t="str">
        <f>VLOOKUP(I4229, 'categories'!$A$2:$B$1000, 2, FALSE)</f>
        <v>Comfort Bicycles</v>
      </c>
      <c r="I4229">
        <f>VLOOKUP(C4229, products!$A$2:$D$1000, 4, FALSE)</f>
        <v>2</v>
      </c>
      <c r="J4229" t="str">
        <f>VLOOKUP(D4229, stores!$A$2:$B$1000, 2, FALSE)</f>
        <v>Baldwin Bikes</v>
      </c>
      <c r="K4229" t="str">
        <f>VLOOKUP(C:C,products!$A$2:$B$1000,2,)</f>
        <v>Sun Bicycles Cruz 7 - Women's - 2017</v>
      </c>
    </row>
    <row r="4230" spans="1:11" x14ac:dyDescent="0.25">
      <c r="A4230">
        <v>1453</v>
      </c>
      <c r="B4230">
        <v>1</v>
      </c>
      <c r="C4230">
        <v>89</v>
      </c>
      <c r="D4230">
        <v>2</v>
      </c>
      <c r="E4230">
        <v>209.99</v>
      </c>
      <c r="F4230">
        <v>0.1</v>
      </c>
      <c r="G4230">
        <f>(order_items[[#This Row],[quantity]]*order_items[[#This Row],[list_price]]-order_items[[#This Row],[discount]])</f>
        <v>419.88</v>
      </c>
      <c r="H4230" t="str">
        <f>VLOOKUP(I4230, 'categories'!$A$2:$B$1000, 2, FALSE)</f>
        <v>Children Bicycles</v>
      </c>
      <c r="I4230">
        <f>VLOOKUP(C4230, products!$A$2:$D$1000, 4, FALSE)</f>
        <v>1</v>
      </c>
      <c r="J4230" t="str">
        <f>VLOOKUP(D4230, stores!$A$2:$B$1000, 2, FALSE)</f>
        <v>Baldwin Bikes</v>
      </c>
      <c r="K4230" t="str">
        <f>VLOOKUP(C:C,products!$A$2:$B$1000,2,)</f>
        <v>Trek Precaliber 16 Boys - 2017</v>
      </c>
    </row>
    <row r="4231" spans="1:11" x14ac:dyDescent="0.25">
      <c r="A4231">
        <v>1454</v>
      </c>
      <c r="B4231">
        <v>1</v>
      </c>
      <c r="C4231">
        <v>283</v>
      </c>
      <c r="D4231">
        <v>1</v>
      </c>
      <c r="E4231">
        <v>319.99</v>
      </c>
      <c r="F4231">
        <v>7.0000000000000007E-2</v>
      </c>
      <c r="G4231">
        <f>(order_items[[#This Row],[quantity]]*order_items[[#This Row],[list_price]]-order_items[[#This Row],[discount]])</f>
        <v>319.92</v>
      </c>
      <c r="H4231" t="str">
        <f>VLOOKUP(I4231, 'categories'!$A$2:$B$1000, 2, FALSE)</f>
        <v>Children Bicycles</v>
      </c>
      <c r="I4231">
        <f>VLOOKUP(C4231, products!$A$2:$D$1000, 4, FALSE)</f>
        <v>1</v>
      </c>
      <c r="J4231" t="str">
        <f>VLOOKUP(D4231, stores!$A$2:$B$1000, 2, FALSE)</f>
        <v>Santa Cruz Bikes</v>
      </c>
      <c r="K4231" t="str">
        <f>VLOOKUP(C:C,products!$A$2:$B$1000,2,)</f>
        <v>Electra Heartchya 1 (20-inch) - Girl's - 2018</v>
      </c>
    </row>
    <row r="4232" spans="1:11" x14ac:dyDescent="0.25">
      <c r="A4232">
        <v>1454</v>
      </c>
      <c r="B4232">
        <v>2</v>
      </c>
      <c r="C4232">
        <v>35</v>
      </c>
      <c r="D4232">
        <v>2</v>
      </c>
      <c r="E4232">
        <v>832.99</v>
      </c>
      <c r="F4232">
        <v>0.1</v>
      </c>
      <c r="G4232">
        <f>(order_items[[#This Row],[quantity]]*order_items[[#This Row],[list_price]]-order_items[[#This Row],[discount]])</f>
        <v>1665.88</v>
      </c>
      <c r="H4232" t="str">
        <f>VLOOKUP(I4232, 'categories'!$A$2:$B$1000, 2, FALSE)</f>
        <v>Mountain Bikes</v>
      </c>
      <c r="I4232">
        <f>VLOOKUP(C4232, products!$A$2:$D$1000, 4, FALSE)</f>
        <v>6</v>
      </c>
      <c r="J4232" t="str">
        <f>VLOOKUP(D4232, stores!$A$2:$B$1000, 2, FALSE)</f>
        <v>Baldwin Bikes</v>
      </c>
      <c r="K4232" t="str">
        <f>VLOOKUP(C:C,products!$A$2:$B$1000,2,)</f>
        <v>Sun Bicycles Spider 3i - 2017</v>
      </c>
    </row>
    <row r="4233" spans="1:11" x14ac:dyDescent="0.25">
      <c r="A4233">
        <v>1454</v>
      </c>
      <c r="B4233">
        <v>3</v>
      </c>
      <c r="C4233">
        <v>124</v>
      </c>
      <c r="D4233">
        <v>1</v>
      </c>
      <c r="E4233">
        <v>1499</v>
      </c>
      <c r="F4233">
        <v>0.2</v>
      </c>
      <c r="G4233">
        <f>(order_items[[#This Row],[quantity]]*order_items[[#This Row],[list_price]]-order_items[[#This Row],[discount]])</f>
        <v>1498.8</v>
      </c>
      <c r="H4233" t="str">
        <f>VLOOKUP(I4233, 'categories'!$A$2:$B$1000, 2, FALSE)</f>
        <v>Mountain Bikes</v>
      </c>
      <c r="I4233">
        <f>VLOOKUP(C4233, products!$A$2:$D$1000, 4, FALSE)</f>
        <v>6</v>
      </c>
      <c r="J4233" t="str">
        <f>VLOOKUP(D4233, stores!$A$2:$B$1000, 2, FALSE)</f>
        <v>Santa Cruz Bikes</v>
      </c>
      <c r="K4233" t="str">
        <f>VLOOKUP(C:C,products!$A$2:$B$1000,2,)</f>
        <v>Surly Krampus - 2018</v>
      </c>
    </row>
    <row r="4234" spans="1:11" x14ac:dyDescent="0.25">
      <c r="A4234">
        <v>1454</v>
      </c>
      <c r="B4234">
        <v>4</v>
      </c>
      <c r="C4234">
        <v>38</v>
      </c>
      <c r="D4234">
        <v>2</v>
      </c>
      <c r="E4234">
        <v>549.99</v>
      </c>
      <c r="F4234">
        <v>0.05</v>
      </c>
      <c r="G4234">
        <f>(order_items[[#This Row],[quantity]]*order_items[[#This Row],[list_price]]-order_items[[#This Row],[discount]])</f>
        <v>1099.93</v>
      </c>
      <c r="H4234" t="str">
        <f>VLOOKUP(I4234, 'categories'!$A$2:$B$1000, 2, FALSE)</f>
        <v>Mountain Bikes</v>
      </c>
      <c r="I4234">
        <f>VLOOKUP(C4234, products!$A$2:$D$1000, 4, FALSE)</f>
        <v>6</v>
      </c>
      <c r="J4234" t="str">
        <f>VLOOKUP(D4234, stores!$A$2:$B$1000, 2, FALSE)</f>
        <v>Baldwin Bikes</v>
      </c>
      <c r="K4234" t="str">
        <f>VLOOKUP(C:C,products!$A$2:$B$1000,2,)</f>
        <v>Haro Flightline Two 26 Plus - 2017</v>
      </c>
    </row>
    <row r="4235" spans="1:11" x14ac:dyDescent="0.25">
      <c r="A4235">
        <v>1455</v>
      </c>
      <c r="B4235">
        <v>1</v>
      </c>
      <c r="C4235">
        <v>101</v>
      </c>
      <c r="D4235">
        <v>2</v>
      </c>
      <c r="E4235">
        <v>339.99</v>
      </c>
      <c r="F4235">
        <v>0.05</v>
      </c>
      <c r="G4235">
        <f>(order_items[[#This Row],[quantity]]*order_items[[#This Row],[list_price]]-order_items[[#This Row],[discount]])</f>
        <v>679.93000000000006</v>
      </c>
      <c r="H4235" t="str">
        <f>VLOOKUP(I4235, 'categories'!$A$2:$B$1000, 2, FALSE)</f>
        <v>Children Bicycles</v>
      </c>
      <c r="I4235">
        <f>VLOOKUP(C4235, products!$A$2:$D$1000, 4, FALSE)</f>
        <v>1</v>
      </c>
      <c r="J4235" t="str">
        <f>VLOOKUP(D4235, stores!$A$2:$B$1000, 2, FALSE)</f>
        <v>Baldwin Bikes</v>
      </c>
      <c r="K4235" t="str">
        <f>VLOOKUP(C:C,products!$A$2:$B$1000,2,)</f>
        <v>Electra Townie 7D (20-inch) - Boys' - 2017</v>
      </c>
    </row>
    <row r="4236" spans="1:11" x14ac:dyDescent="0.25">
      <c r="A4236">
        <v>1455</v>
      </c>
      <c r="B4236">
        <v>2</v>
      </c>
      <c r="C4236">
        <v>254</v>
      </c>
      <c r="D4236">
        <v>1</v>
      </c>
      <c r="E4236">
        <v>749.99</v>
      </c>
      <c r="F4236">
        <v>0.2</v>
      </c>
      <c r="G4236">
        <f>(order_items[[#This Row],[quantity]]*order_items[[#This Row],[list_price]]-order_items[[#This Row],[discount]])</f>
        <v>749.79</v>
      </c>
      <c r="H4236" t="str">
        <f>VLOOKUP(I4236, 'categories'!$A$2:$B$1000, 2, FALSE)</f>
        <v>Cruisers Bicycles</v>
      </c>
      <c r="I4236">
        <f>VLOOKUP(C4236, products!$A$2:$D$1000, 4, FALSE)</f>
        <v>3</v>
      </c>
      <c r="J4236" t="str">
        <f>VLOOKUP(D4236, stores!$A$2:$B$1000, 2, FALSE)</f>
        <v>Santa Cruz Bikes</v>
      </c>
      <c r="K4236" t="str">
        <f>VLOOKUP(C:C,products!$A$2:$B$1000,2,)</f>
        <v>Electra Townie Balloon 3i EQ - 2017/2018</v>
      </c>
    </row>
    <row r="4237" spans="1:11" x14ac:dyDescent="0.25">
      <c r="A4237">
        <v>1456</v>
      </c>
      <c r="B4237">
        <v>1</v>
      </c>
      <c r="C4237">
        <v>193</v>
      </c>
      <c r="D4237">
        <v>2</v>
      </c>
      <c r="E4237">
        <v>2799.99</v>
      </c>
      <c r="F4237">
        <v>0.05</v>
      </c>
      <c r="G4237">
        <f>(order_items[[#This Row],[quantity]]*order_items[[#This Row],[list_price]]-order_items[[#This Row],[discount]])</f>
        <v>5599.9299999999994</v>
      </c>
      <c r="H4237" t="str">
        <f>VLOOKUP(I4237, 'categories'!$A$2:$B$1000, 2, FALSE)</f>
        <v>Electric Bikes</v>
      </c>
      <c r="I4237">
        <f>VLOOKUP(C4237, products!$A$2:$D$1000, 4, FALSE)</f>
        <v>5</v>
      </c>
      <c r="J4237" t="str">
        <f>VLOOKUP(D4237, stores!$A$2:$B$1000, 2, FALSE)</f>
        <v>Baldwin Bikes</v>
      </c>
      <c r="K4237" t="str">
        <f>VLOOKUP(C:C,products!$A$2:$B$1000,2,)</f>
        <v>Trek Lift+ - 2018</v>
      </c>
    </row>
    <row r="4238" spans="1:11" x14ac:dyDescent="0.25">
      <c r="A4238">
        <v>1456</v>
      </c>
      <c r="B4238">
        <v>2</v>
      </c>
      <c r="C4238">
        <v>246</v>
      </c>
      <c r="D4238">
        <v>1</v>
      </c>
      <c r="E4238">
        <v>639.99</v>
      </c>
      <c r="F4238">
        <v>7.0000000000000007E-2</v>
      </c>
      <c r="G4238">
        <f>(order_items[[#This Row],[quantity]]*order_items[[#This Row],[list_price]]-order_items[[#This Row],[discount]])</f>
        <v>639.91999999999996</v>
      </c>
      <c r="H4238" t="str">
        <f>VLOOKUP(I4238, 'categories'!$A$2:$B$1000, 2, FALSE)</f>
        <v>Cruisers Bicycles</v>
      </c>
      <c r="I4238">
        <f>VLOOKUP(C4238, products!$A$2:$D$1000, 4, FALSE)</f>
        <v>3</v>
      </c>
      <c r="J4238" t="str">
        <f>VLOOKUP(D4238, stores!$A$2:$B$1000, 2, FALSE)</f>
        <v>Santa Cruz Bikes</v>
      </c>
      <c r="K4238" t="str">
        <f>VLOOKUP(C:C,products!$A$2:$B$1000,2,)</f>
        <v>Electra Townie Original 3i EQ Ladies' - 2018</v>
      </c>
    </row>
    <row r="4239" spans="1:11" x14ac:dyDescent="0.25">
      <c r="A4239">
        <v>1456</v>
      </c>
      <c r="B4239">
        <v>3</v>
      </c>
      <c r="C4239">
        <v>268</v>
      </c>
      <c r="D4239">
        <v>2</v>
      </c>
      <c r="E4239">
        <v>159.99</v>
      </c>
      <c r="F4239">
        <v>0.1</v>
      </c>
      <c r="G4239">
        <f>(order_items[[#This Row],[quantity]]*order_items[[#This Row],[list_price]]-order_items[[#This Row],[discount]])</f>
        <v>319.88</v>
      </c>
      <c r="H4239" t="str">
        <f>VLOOKUP(I4239, 'categories'!$A$2:$B$1000, 2, FALSE)</f>
        <v>Children Bicycles</v>
      </c>
      <c r="I4239">
        <f>VLOOKUP(C4239, products!$A$2:$D$1000, 4, FALSE)</f>
        <v>1</v>
      </c>
      <c r="J4239" t="str">
        <f>VLOOKUP(D4239, stores!$A$2:$B$1000, 2, FALSE)</f>
        <v>Baldwin Bikes</v>
      </c>
      <c r="K4239" t="str">
        <f>VLOOKUP(C:C,products!$A$2:$B$1000,2,)</f>
        <v>Trek Kickster - 2018</v>
      </c>
    </row>
    <row r="4240" spans="1:11" x14ac:dyDescent="0.25">
      <c r="A4240">
        <v>1456</v>
      </c>
      <c r="B4240">
        <v>4</v>
      </c>
      <c r="C4240">
        <v>272</v>
      </c>
      <c r="D4240">
        <v>1</v>
      </c>
      <c r="E4240">
        <v>289.99</v>
      </c>
      <c r="F4240">
        <v>0.1</v>
      </c>
      <c r="G4240">
        <f>(order_items[[#This Row],[quantity]]*order_items[[#This Row],[list_price]]-order_items[[#This Row],[discount]])</f>
        <v>289.89</v>
      </c>
      <c r="H4240" t="str">
        <f>VLOOKUP(I4240, 'categories'!$A$2:$B$1000, 2, FALSE)</f>
        <v>Children Bicycles</v>
      </c>
      <c r="I4240">
        <f>VLOOKUP(C4240, products!$A$2:$D$1000, 4, FALSE)</f>
        <v>1</v>
      </c>
      <c r="J4240" t="str">
        <f>VLOOKUP(D4240, stores!$A$2:$B$1000, 2, FALSE)</f>
        <v>Santa Cruz Bikes</v>
      </c>
      <c r="K4240" t="str">
        <f>VLOOKUP(C:C,products!$A$2:$B$1000,2,)</f>
        <v>Trek Precaliber 20 6-speed Boy's - 2018</v>
      </c>
    </row>
    <row r="4241" spans="1:11" x14ac:dyDescent="0.25">
      <c r="A4241">
        <v>1456</v>
      </c>
      <c r="B4241">
        <v>5</v>
      </c>
      <c r="C4241">
        <v>126</v>
      </c>
      <c r="D4241">
        <v>1</v>
      </c>
      <c r="E4241">
        <v>469.99</v>
      </c>
      <c r="F4241">
        <v>0.1</v>
      </c>
      <c r="G4241">
        <f>(order_items[[#This Row],[quantity]]*order_items[[#This Row],[list_price]]-order_items[[#This Row],[discount]])</f>
        <v>469.89</v>
      </c>
      <c r="H4241" t="str">
        <f>VLOOKUP(I4241, 'categories'!$A$2:$B$1000, 2, FALSE)</f>
        <v>Mountain Bikes</v>
      </c>
      <c r="I4241">
        <f>VLOOKUP(C4241, products!$A$2:$D$1000, 4, FALSE)</f>
        <v>6</v>
      </c>
      <c r="J4241" t="str">
        <f>VLOOKUP(D4241, stores!$A$2:$B$1000, 2, FALSE)</f>
        <v>Santa Cruz Bikes</v>
      </c>
      <c r="K4241" t="str">
        <f>VLOOKUP(C:C,products!$A$2:$B$1000,2,)</f>
        <v>Surly Big Fat Dummy Frameset - 2018</v>
      </c>
    </row>
    <row r="4242" spans="1:11" x14ac:dyDescent="0.25">
      <c r="A4242">
        <v>1457</v>
      </c>
      <c r="B4242">
        <v>1</v>
      </c>
      <c r="C4242">
        <v>113</v>
      </c>
      <c r="D4242">
        <v>1</v>
      </c>
      <c r="E4242">
        <v>489.99</v>
      </c>
      <c r="F4242">
        <v>7.0000000000000007E-2</v>
      </c>
      <c r="G4242">
        <f>(order_items[[#This Row],[quantity]]*order_items[[#This Row],[list_price]]-order_items[[#This Row],[discount]])</f>
        <v>489.92</v>
      </c>
      <c r="H4242" t="str">
        <f>VLOOKUP(I4242, 'categories'!$A$2:$B$1000, 2, FALSE)</f>
        <v>Mountain Bikes</v>
      </c>
      <c r="I4242">
        <f>VLOOKUP(C4242, products!$A$2:$D$1000, 4, FALSE)</f>
        <v>6</v>
      </c>
      <c r="J4242" t="str">
        <f>VLOOKUP(D4242, stores!$A$2:$B$1000, 2, FALSE)</f>
        <v>Santa Cruz Bikes</v>
      </c>
      <c r="K4242" t="str">
        <f>VLOOKUP(C:C,products!$A$2:$B$1000,2,)</f>
        <v>Trek Marlin 5 - 2018</v>
      </c>
    </row>
    <row r="4243" spans="1:11" x14ac:dyDescent="0.25">
      <c r="A4243">
        <v>1457</v>
      </c>
      <c r="B4243">
        <v>2</v>
      </c>
      <c r="C4243">
        <v>111</v>
      </c>
      <c r="D4243">
        <v>1</v>
      </c>
      <c r="E4243">
        <v>470.99</v>
      </c>
      <c r="F4243">
        <v>0.2</v>
      </c>
      <c r="G4243">
        <f>(order_items[[#This Row],[quantity]]*order_items[[#This Row],[list_price]]-order_items[[#This Row],[discount]])</f>
        <v>470.79</v>
      </c>
      <c r="H4243" t="str">
        <f>VLOOKUP(I4243, 'categories'!$A$2:$B$1000, 2, FALSE)</f>
        <v>Comfort Bicycles</v>
      </c>
      <c r="I4243">
        <f>VLOOKUP(C4243, products!$A$2:$D$1000, 4, FALSE)</f>
        <v>2</v>
      </c>
      <c r="J4243" t="str">
        <f>VLOOKUP(D4243, stores!$A$2:$B$1000, 2, FALSE)</f>
        <v>Santa Cruz Bikes</v>
      </c>
      <c r="K4243" t="str">
        <f>VLOOKUP(C:C,products!$A$2:$B$1000,2,)</f>
        <v>Sun Bicycles Drifter 7 - Women's - 2017</v>
      </c>
    </row>
    <row r="4244" spans="1:11" x14ac:dyDescent="0.25">
      <c r="A4244">
        <v>1457</v>
      </c>
      <c r="B4244">
        <v>3</v>
      </c>
      <c r="C4244">
        <v>268</v>
      </c>
      <c r="D4244">
        <v>1</v>
      </c>
      <c r="E4244">
        <v>159.99</v>
      </c>
      <c r="F4244">
        <v>0.2</v>
      </c>
      <c r="G4244">
        <f>(order_items[[#This Row],[quantity]]*order_items[[#This Row],[list_price]]-order_items[[#This Row],[discount]])</f>
        <v>159.79000000000002</v>
      </c>
      <c r="H4244" t="str">
        <f>VLOOKUP(I4244, 'categories'!$A$2:$B$1000, 2, FALSE)</f>
        <v>Children Bicycles</v>
      </c>
      <c r="I4244">
        <f>VLOOKUP(C4244, products!$A$2:$D$1000, 4, FALSE)</f>
        <v>1</v>
      </c>
      <c r="J4244" t="str">
        <f>VLOOKUP(D4244, stores!$A$2:$B$1000, 2, FALSE)</f>
        <v>Santa Cruz Bikes</v>
      </c>
      <c r="K4244" t="str">
        <f>VLOOKUP(C:C,products!$A$2:$B$1000,2,)</f>
        <v>Trek Kickster - 2018</v>
      </c>
    </row>
    <row r="4245" spans="1:11" x14ac:dyDescent="0.25">
      <c r="A4245">
        <v>1457</v>
      </c>
      <c r="B4245">
        <v>4</v>
      </c>
      <c r="C4245">
        <v>152</v>
      </c>
      <c r="D4245">
        <v>2</v>
      </c>
      <c r="E4245">
        <v>2499.9899999999998</v>
      </c>
      <c r="F4245">
        <v>0.2</v>
      </c>
      <c r="G4245">
        <f>(order_items[[#This Row],[quantity]]*order_items[[#This Row],[list_price]]-order_items[[#This Row],[discount]])</f>
        <v>4999.78</v>
      </c>
      <c r="H4245" t="str">
        <f>VLOOKUP(I4245, 'categories'!$A$2:$B$1000, 2, FALSE)</f>
        <v>Road Bikes</v>
      </c>
      <c r="I4245">
        <f>VLOOKUP(C4245, products!$A$2:$D$1000, 4, FALSE)</f>
        <v>7</v>
      </c>
      <c r="J4245" t="str">
        <f>VLOOKUP(D4245, stores!$A$2:$B$1000, 2, FALSE)</f>
        <v>Baldwin Bikes</v>
      </c>
      <c r="K4245" t="str">
        <f>VLOOKUP(C:C,products!$A$2:$B$1000,2,)</f>
        <v>Trek Domane SL 5 Disc Women's - 2018</v>
      </c>
    </row>
    <row r="4246" spans="1:11" x14ac:dyDescent="0.25">
      <c r="A4246">
        <v>1458</v>
      </c>
      <c r="B4246">
        <v>1</v>
      </c>
      <c r="C4246">
        <v>295</v>
      </c>
      <c r="D4246">
        <v>2</v>
      </c>
      <c r="E4246">
        <v>319.99</v>
      </c>
      <c r="F4246">
        <v>0.05</v>
      </c>
      <c r="G4246">
        <f>(order_items[[#This Row],[quantity]]*order_items[[#This Row],[list_price]]-order_items[[#This Row],[discount]])</f>
        <v>639.93000000000006</v>
      </c>
      <c r="H4246" t="str">
        <f>VLOOKUP(I4246, 'categories'!$A$2:$B$1000, 2, FALSE)</f>
        <v>Children Bicycles</v>
      </c>
      <c r="I4246">
        <f>VLOOKUP(C4246, products!$A$2:$D$1000, 4, FALSE)</f>
        <v>1</v>
      </c>
      <c r="J4246" t="str">
        <f>VLOOKUP(D4246, stores!$A$2:$B$1000, 2, FALSE)</f>
        <v>Baldwin Bikes</v>
      </c>
      <c r="K4246" t="str">
        <f>VLOOKUP(C:C,products!$A$2:$B$1000,2,)</f>
        <v>Electra Treasure 1 20" - 2018</v>
      </c>
    </row>
    <row r="4247" spans="1:11" x14ac:dyDescent="0.25">
      <c r="A4247">
        <v>1458</v>
      </c>
      <c r="B4247">
        <v>2</v>
      </c>
      <c r="C4247">
        <v>105</v>
      </c>
      <c r="D4247">
        <v>1</v>
      </c>
      <c r="E4247">
        <v>533.99</v>
      </c>
      <c r="F4247">
        <v>0.05</v>
      </c>
      <c r="G4247">
        <f>(order_items[[#This Row],[quantity]]*order_items[[#This Row],[list_price]]-order_items[[#This Row],[discount]])</f>
        <v>533.94000000000005</v>
      </c>
      <c r="H4247" t="str">
        <f>VLOOKUP(I4247, 'categories'!$A$2:$B$1000, 2, FALSE)</f>
        <v>Comfort Bicycles</v>
      </c>
      <c r="I4247">
        <f>VLOOKUP(C4247, products!$A$2:$D$1000, 4, FALSE)</f>
        <v>2</v>
      </c>
      <c r="J4247" t="str">
        <f>VLOOKUP(D4247, stores!$A$2:$B$1000, 2, FALSE)</f>
        <v>Santa Cruz Bikes</v>
      </c>
      <c r="K4247" t="str">
        <f>VLOOKUP(C:C,products!$A$2:$B$1000,2,)</f>
        <v>Sun Bicycles Streamway 7 - 2017</v>
      </c>
    </row>
    <row r="4248" spans="1:11" x14ac:dyDescent="0.25">
      <c r="A4248">
        <v>1458</v>
      </c>
      <c r="B4248">
        <v>3</v>
      </c>
      <c r="C4248">
        <v>12</v>
      </c>
      <c r="D4248">
        <v>1</v>
      </c>
      <c r="E4248">
        <v>549.99</v>
      </c>
      <c r="F4248">
        <v>0.05</v>
      </c>
      <c r="G4248">
        <f>(order_items[[#This Row],[quantity]]*order_items[[#This Row],[list_price]]-order_items[[#This Row],[discount]])</f>
        <v>549.94000000000005</v>
      </c>
      <c r="H4248" t="str">
        <f>VLOOKUP(I4248, 'categories'!$A$2:$B$1000, 2, FALSE)</f>
        <v>Cruisers Bicycles</v>
      </c>
      <c r="I4248">
        <f>VLOOKUP(C4248, products!$A$2:$D$1000, 4, FALSE)</f>
        <v>3</v>
      </c>
      <c r="J4248" t="str">
        <f>VLOOKUP(D4248, stores!$A$2:$B$1000, 2, FALSE)</f>
        <v>Santa Cruz Bikes</v>
      </c>
      <c r="K4248" t="str">
        <f>VLOOKUP(C:C,products!$A$2:$B$1000,2,)</f>
        <v>Electra Townie Original 21D - 2016</v>
      </c>
    </row>
    <row r="4249" spans="1:11" x14ac:dyDescent="0.25">
      <c r="A4249">
        <v>1458</v>
      </c>
      <c r="B4249">
        <v>4</v>
      </c>
      <c r="C4249">
        <v>78</v>
      </c>
      <c r="D4249">
        <v>2</v>
      </c>
      <c r="E4249">
        <v>647.99</v>
      </c>
      <c r="F4249">
        <v>0.1</v>
      </c>
      <c r="G4249">
        <f>(order_items[[#This Row],[quantity]]*order_items[[#This Row],[list_price]]-order_items[[#This Row],[discount]])</f>
        <v>1295.8800000000001</v>
      </c>
      <c r="H4249" t="str">
        <f>VLOOKUP(I4249, 'categories'!$A$2:$B$1000, 2, FALSE)</f>
        <v>Cruisers Bicycles</v>
      </c>
      <c r="I4249">
        <f>VLOOKUP(C4249, products!$A$2:$D$1000, 4, FALSE)</f>
        <v>3</v>
      </c>
      <c r="J4249" t="str">
        <f>VLOOKUP(D4249, stores!$A$2:$B$1000, 2, FALSE)</f>
        <v>Baldwin Bikes</v>
      </c>
      <c r="K4249" t="str">
        <f>VLOOKUP(C:C,products!$A$2:$B$1000,2,)</f>
        <v>Sun Bicycles Biscayne Tandem CB - 2017</v>
      </c>
    </row>
    <row r="4250" spans="1:11" x14ac:dyDescent="0.25">
      <c r="A4250">
        <v>1459</v>
      </c>
      <c r="B4250">
        <v>1</v>
      </c>
      <c r="C4250">
        <v>258</v>
      </c>
      <c r="D4250">
        <v>1</v>
      </c>
      <c r="E4250">
        <v>1259.9000000000001</v>
      </c>
      <c r="F4250">
        <v>0.1</v>
      </c>
      <c r="G4250">
        <f>(order_items[[#This Row],[quantity]]*order_items[[#This Row],[list_price]]-order_items[[#This Row],[discount]])</f>
        <v>1259.8000000000002</v>
      </c>
      <c r="H4250" t="str">
        <f>VLOOKUP(I4250, 'categories'!$A$2:$B$1000, 2, FALSE)</f>
        <v>Cruisers Bicycles</v>
      </c>
      <c r="I4250">
        <f>VLOOKUP(C4250, products!$A$2:$D$1000, 4, FALSE)</f>
        <v>3</v>
      </c>
      <c r="J4250" t="str">
        <f>VLOOKUP(D4250, stores!$A$2:$B$1000, 2, FALSE)</f>
        <v>Santa Cruz Bikes</v>
      </c>
      <c r="K4250" t="str">
        <f>VLOOKUP(C:C,products!$A$2:$B$1000,2,)</f>
        <v>Electra Amsterdam Royal 8i - 2017/2018</v>
      </c>
    </row>
    <row r="4251" spans="1:11" x14ac:dyDescent="0.25">
      <c r="A4251">
        <v>1460</v>
      </c>
      <c r="B4251">
        <v>1</v>
      </c>
      <c r="C4251">
        <v>201</v>
      </c>
      <c r="D4251">
        <v>1</v>
      </c>
      <c r="E4251">
        <v>4499.99</v>
      </c>
      <c r="F4251">
        <v>0.05</v>
      </c>
      <c r="G4251">
        <f>(order_items[[#This Row],[quantity]]*order_items[[#This Row],[list_price]]-order_items[[#This Row],[discount]])</f>
        <v>4499.9399999999996</v>
      </c>
      <c r="H4251" t="str">
        <f>VLOOKUP(I4251, 'categories'!$A$2:$B$1000, 2, FALSE)</f>
        <v>Electric Bikes</v>
      </c>
      <c r="I4251">
        <f>VLOOKUP(C4251, products!$A$2:$D$1000, 4, FALSE)</f>
        <v>5</v>
      </c>
      <c r="J4251" t="str">
        <f>VLOOKUP(D4251, stores!$A$2:$B$1000, 2, FALSE)</f>
        <v>Santa Cruz Bikes</v>
      </c>
      <c r="K4251" t="str">
        <f>VLOOKUP(C:C,products!$A$2:$B$1000,2,)</f>
        <v>Trek Powerfly 5 FS - 2018</v>
      </c>
    </row>
    <row r="4252" spans="1:11" x14ac:dyDescent="0.25">
      <c r="A4252">
        <v>1460</v>
      </c>
      <c r="B4252">
        <v>2</v>
      </c>
      <c r="C4252">
        <v>76</v>
      </c>
      <c r="D4252">
        <v>1</v>
      </c>
      <c r="E4252">
        <v>299.99</v>
      </c>
      <c r="F4252">
        <v>7.0000000000000007E-2</v>
      </c>
      <c r="G4252">
        <f>(order_items[[#This Row],[quantity]]*order_items[[#This Row],[list_price]]-order_items[[#This Row],[discount]])</f>
        <v>299.92</v>
      </c>
      <c r="H4252" t="str">
        <f>VLOOKUP(I4252, 'categories'!$A$2:$B$1000, 2, FALSE)</f>
        <v>Cruisers Bicycles</v>
      </c>
      <c r="I4252">
        <f>VLOOKUP(C4252, products!$A$2:$D$1000, 4, FALSE)</f>
        <v>3</v>
      </c>
      <c r="J4252" t="str">
        <f>VLOOKUP(D4252, stores!$A$2:$B$1000, 2, FALSE)</f>
        <v>Santa Cruz Bikes</v>
      </c>
      <c r="K4252" t="str">
        <f>VLOOKUP(C:C,products!$A$2:$B$1000,2,)</f>
        <v>Electra Girl's Hawaii 1 16" - 2017</v>
      </c>
    </row>
    <row r="4253" spans="1:11" x14ac:dyDescent="0.25">
      <c r="A4253">
        <v>1460</v>
      </c>
      <c r="B4253">
        <v>3</v>
      </c>
      <c r="C4253">
        <v>167</v>
      </c>
      <c r="D4253">
        <v>1</v>
      </c>
      <c r="E4253">
        <v>749.99</v>
      </c>
      <c r="F4253">
        <v>0.05</v>
      </c>
      <c r="G4253">
        <f>(order_items[[#This Row],[quantity]]*order_items[[#This Row],[list_price]]-order_items[[#This Row],[discount]])</f>
        <v>749.94</v>
      </c>
      <c r="H4253" t="str">
        <f>VLOOKUP(I4253, 'categories'!$A$2:$B$1000, 2, FALSE)</f>
        <v>Road Bikes</v>
      </c>
      <c r="I4253">
        <f>VLOOKUP(C4253, products!$A$2:$D$1000, 4, FALSE)</f>
        <v>7</v>
      </c>
      <c r="J4253" t="str">
        <f>VLOOKUP(D4253, stores!$A$2:$B$1000, 2, FALSE)</f>
        <v>Santa Cruz Bikes</v>
      </c>
      <c r="K4253" t="str">
        <f>VLOOKUP(C:C,products!$A$2:$B$1000,2,)</f>
        <v>Surly ECR Frameset - 2018</v>
      </c>
    </row>
    <row r="4254" spans="1:11" x14ac:dyDescent="0.25">
      <c r="A4254">
        <v>1460</v>
      </c>
      <c r="B4254">
        <v>4</v>
      </c>
      <c r="C4254">
        <v>7</v>
      </c>
      <c r="D4254">
        <v>2</v>
      </c>
      <c r="E4254">
        <v>3999.99</v>
      </c>
      <c r="F4254">
        <v>7.0000000000000007E-2</v>
      </c>
      <c r="G4254">
        <f>(order_items[[#This Row],[quantity]]*order_items[[#This Row],[list_price]]-order_items[[#This Row],[discount]])</f>
        <v>7999.91</v>
      </c>
      <c r="H4254" t="str">
        <f>VLOOKUP(I4254, 'categories'!$A$2:$B$1000, 2, FALSE)</f>
        <v>Mountain Bikes</v>
      </c>
      <c r="I4254">
        <f>VLOOKUP(C4254, products!$A$2:$D$1000, 4, FALSE)</f>
        <v>6</v>
      </c>
      <c r="J4254" t="str">
        <f>VLOOKUP(D4254, stores!$A$2:$B$1000, 2, FALSE)</f>
        <v>Baldwin Bikes</v>
      </c>
      <c r="K4254" t="str">
        <f>VLOOKUP(C:C,products!$A$2:$B$1000,2,)</f>
        <v>Trek Slash 8 27.5 - 2016</v>
      </c>
    </row>
    <row r="4255" spans="1:11" x14ac:dyDescent="0.25">
      <c r="A4255">
        <v>1460</v>
      </c>
      <c r="B4255">
        <v>5</v>
      </c>
      <c r="C4255">
        <v>123</v>
      </c>
      <c r="D4255">
        <v>2</v>
      </c>
      <c r="E4255">
        <v>999.99</v>
      </c>
      <c r="F4255">
        <v>7.0000000000000007E-2</v>
      </c>
      <c r="G4255">
        <f>(order_items[[#This Row],[quantity]]*order_items[[#This Row],[list_price]]-order_items[[#This Row],[discount]])</f>
        <v>1999.91</v>
      </c>
      <c r="H4255" t="str">
        <f>VLOOKUP(I4255, 'categories'!$A$2:$B$1000, 2, FALSE)</f>
        <v>Mountain Bikes</v>
      </c>
      <c r="I4255">
        <f>VLOOKUP(C4255, products!$A$2:$D$1000, 4, FALSE)</f>
        <v>6</v>
      </c>
      <c r="J4255" t="str">
        <f>VLOOKUP(D4255, stores!$A$2:$B$1000, 2, FALSE)</f>
        <v>Baldwin Bikes</v>
      </c>
      <c r="K4255" t="str">
        <f>VLOOKUP(C:C,products!$A$2:$B$1000,2,)</f>
        <v>Trek Farley Carbon Frameset - 2018</v>
      </c>
    </row>
    <row r="4256" spans="1:11" x14ac:dyDescent="0.25">
      <c r="A4256">
        <v>1461</v>
      </c>
      <c r="B4256">
        <v>1</v>
      </c>
      <c r="C4256">
        <v>48</v>
      </c>
      <c r="D4256">
        <v>1</v>
      </c>
      <c r="E4256">
        <v>1499.99</v>
      </c>
      <c r="F4256">
        <v>0.2</v>
      </c>
      <c r="G4256">
        <f>(order_items[[#This Row],[quantity]]*order_items[[#This Row],[list_price]]-order_items[[#This Row],[discount]])</f>
        <v>1499.79</v>
      </c>
      <c r="H4256" t="str">
        <f>VLOOKUP(I4256, 'categories'!$A$2:$B$1000, 2, FALSE)</f>
        <v>Road Bikes</v>
      </c>
      <c r="I4256">
        <f>VLOOKUP(C4256, products!$A$2:$D$1000, 4, FALSE)</f>
        <v>7</v>
      </c>
      <c r="J4256" t="str">
        <f>VLOOKUP(D4256, stores!$A$2:$B$1000, 2, FALSE)</f>
        <v>Santa Cruz Bikes</v>
      </c>
      <c r="K4256" t="str">
        <f>VLOOKUP(C:C,products!$A$2:$B$1000,2,)</f>
        <v>Trek Emonda S 4 - 2017</v>
      </c>
    </row>
    <row r="4257" spans="1:11" x14ac:dyDescent="0.25">
      <c r="A4257">
        <v>1461</v>
      </c>
      <c r="B4257">
        <v>2</v>
      </c>
      <c r="C4257">
        <v>242</v>
      </c>
      <c r="D4257">
        <v>2</v>
      </c>
      <c r="E4257">
        <v>699.99</v>
      </c>
      <c r="F4257">
        <v>0.2</v>
      </c>
      <c r="G4257">
        <f>(order_items[[#This Row],[quantity]]*order_items[[#This Row],[list_price]]-order_items[[#This Row],[discount]])</f>
        <v>1399.78</v>
      </c>
      <c r="H4257" t="str">
        <f>VLOOKUP(I4257, 'categories'!$A$2:$B$1000, 2, FALSE)</f>
        <v>Cruisers Bicycles</v>
      </c>
      <c r="I4257">
        <f>VLOOKUP(C4257, products!$A$2:$D$1000, 4, FALSE)</f>
        <v>3</v>
      </c>
      <c r="J4257" t="str">
        <f>VLOOKUP(D4257, stores!$A$2:$B$1000, 2, FALSE)</f>
        <v>Baldwin Bikes</v>
      </c>
      <c r="K4257" t="str">
        <f>VLOOKUP(C:C,products!$A$2:$B$1000,2,)</f>
        <v>Electra Townie Commute 8D Ladies' - 2018</v>
      </c>
    </row>
    <row r="4258" spans="1:11" x14ac:dyDescent="0.25">
      <c r="A4258">
        <v>1462</v>
      </c>
      <c r="B4258">
        <v>1</v>
      </c>
      <c r="C4258">
        <v>263</v>
      </c>
      <c r="D4258">
        <v>1</v>
      </c>
      <c r="E4258">
        <v>89.99</v>
      </c>
      <c r="F4258">
        <v>0.2</v>
      </c>
      <c r="G4258">
        <f>(order_items[[#This Row],[quantity]]*order_items[[#This Row],[list_price]]-order_items[[#This Row],[discount]])</f>
        <v>89.789999999999992</v>
      </c>
      <c r="H4258" t="str">
        <f>VLOOKUP(I4258, 'categories'!$A$2:$B$1000, 2, FALSE)</f>
        <v>Children Bicycles</v>
      </c>
      <c r="I4258">
        <f>VLOOKUP(C4258, products!$A$2:$D$1000, 4, FALSE)</f>
        <v>1</v>
      </c>
      <c r="J4258" t="str">
        <f>VLOOKUP(D4258, stores!$A$2:$B$1000, 2, FALSE)</f>
        <v>Santa Cruz Bikes</v>
      </c>
      <c r="K4258" t="str">
        <f>VLOOKUP(C:C,products!$A$2:$B$1000,2,)</f>
        <v>Strider Classic 12 Balance Bike - 2018</v>
      </c>
    </row>
    <row r="4259" spans="1:11" x14ac:dyDescent="0.25">
      <c r="A4259">
        <v>1462</v>
      </c>
      <c r="B4259">
        <v>2</v>
      </c>
      <c r="C4259">
        <v>25</v>
      </c>
      <c r="D4259">
        <v>1</v>
      </c>
      <c r="E4259">
        <v>499.99</v>
      </c>
      <c r="F4259">
        <v>7.0000000000000007E-2</v>
      </c>
      <c r="G4259">
        <f>(order_items[[#This Row],[quantity]]*order_items[[#This Row],[list_price]]-order_items[[#This Row],[discount]])</f>
        <v>499.92</v>
      </c>
      <c r="H4259" t="str">
        <f>VLOOKUP(I4259, 'categories'!$A$2:$B$1000, 2, FALSE)</f>
        <v>Comfort Bicycles</v>
      </c>
      <c r="I4259">
        <f>VLOOKUP(C4259, products!$A$2:$D$1000, 4, FALSE)</f>
        <v>2</v>
      </c>
      <c r="J4259" t="str">
        <f>VLOOKUP(D4259, stores!$A$2:$B$1000, 2, FALSE)</f>
        <v>Santa Cruz Bikes</v>
      </c>
      <c r="K4259" t="str">
        <f>VLOOKUP(C:C,products!$A$2:$B$1000,2,)</f>
        <v>Electra Townie Original 7D - 2015/2016</v>
      </c>
    </row>
    <row r="4260" spans="1:11" x14ac:dyDescent="0.25">
      <c r="A4260">
        <v>1462</v>
      </c>
      <c r="B4260">
        <v>3</v>
      </c>
      <c r="C4260">
        <v>223</v>
      </c>
      <c r="D4260">
        <v>1</v>
      </c>
      <c r="E4260">
        <v>529.99</v>
      </c>
      <c r="F4260">
        <v>0.1</v>
      </c>
      <c r="G4260">
        <f>(order_items[[#This Row],[quantity]]*order_items[[#This Row],[list_price]]-order_items[[#This Row],[discount]])</f>
        <v>529.89</v>
      </c>
      <c r="H4260" t="str">
        <f>VLOOKUP(I4260, 'categories'!$A$2:$B$1000, 2, FALSE)</f>
        <v>Cruisers Bicycles</v>
      </c>
      <c r="I4260">
        <f>VLOOKUP(C4260, products!$A$2:$D$1000, 4, FALSE)</f>
        <v>3</v>
      </c>
      <c r="J4260" t="str">
        <f>VLOOKUP(D4260, stores!$A$2:$B$1000, 2, FALSE)</f>
        <v>Santa Cruz Bikes</v>
      </c>
      <c r="K4260" t="str">
        <f>VLOOKUP(C:C,products!$A$2:$B$1000,2,)</f>
        <v>Electra Cruiser Lux 3i - 2018</v>
      </c>
    </row>
    <row r="4261" spans="1:11" x14ac:dyDescent="0.25">
      <c r="A4261">
        <v>1462</v>
      </c>
      <c r="B4261">
        <v>4</v>
      </c>
      <c r="C4261">
        <v>294</v>
      </c>
      <c r="D4261">
        <v>1</v>
      </c>
      <c r="E4261">
        <v>369.99</v>
      </c>
      <c r="F4261">
        <v>0.1</v>
      </c>
      <c r="G4261">
        <f>(order_items[[#This Row],[quantity]]*order_items[[#This Row],[list_price]]-order_items[[#This Row],[discount]])</f>
        <v>369.89</v>
      </c>
      <c r="H4261" t="str">
        <f>VLOOKUP(I4261, 'categories'!$A$2:$B$1000, 2, FALSE)</f>
        <v>Children Bicycles</v>
      </c>
      <c r="I4261">
        <f>VLOOKUP(C4261, products!$A$2:$D$1000, 4, FALSE)</f>
        <v>1</v>
      </c>
      <c r="J4261" t="str">
        <f>VLOOKUP(D4261, stores!$A$2:$B$1000, 2, FALSE)</f>
        <v>Santa Cruz Bikes</v>
      </c>
      <c r="K4261" t="str">
        <f>VLOOKUP(C:C,products!$A$2:$B$1000,2,)</f>
        <v>Electra Tiger Shark 3i (20-inch) - Boys' - 2018</v>
      </c>
    </row>
    <row r="4262" spans="1:11" x14ac:dyDescent="0.25">
      <c r="A4262">
        <v>1462</v>
      </c>
      <c r="B4262">
        <v>5</v>
      </c>
      <c r="C4262">
        <v>251</v>
      </c>
      <c r="D4262">
        <v>1</v>
      </c>
      <c r="E4262">
        <v>2999.99</v>
      </c>
      <c r="F4262">
        <v>0.05</v>
      </c>
      <c r="G4262">
        <f>(order_items[[#This Row],[quantity]]*order_items[[#This Row],[list_price]]-order_items[[#This Row],[discount]])</f>
        <v>2999.9399999999996</v>
      </c>
      <c r="H4262" t="str">
        <f>VLOOKUP(I4262, 'categories'!$A$2:$B$1000, 2, FALSE)</f>
        <v>Cruisers Bicycles</v>
      </c>
      <c r="I4262">
        <f>VLOOKUP(C4262, products!$A$2:$D$1000, 4, FALSE)</f>
        <v>3</v>
      </c>
      <c r="J4262" t="str">
        <f>VLOOKUP(D4262, stores!$A$2:$B$1000, 2, FALSE)</f>
        <v>Santa Cruz Bikes</v>
      </c>
      <c r="K4262" t="str">
        <f>VLOOKUP(C:C,products!$A$2:$B$1000,2,)</f>
        <v>Electra Townie Commute Go! - 2018</v>
      </c>
    </row>
    <row r="4263" spans="1:11" x14ac:dyDescent="0.25">
      <c r="A4263">
        <v>1463</v>
      </c>
      <c r="B4263">
        <v>1</v>
      </c>
      <c r="C4263">
        <v>51</v>
      </c>
      <c r="D4263">
        <v>2</v>
      </c>
      <c r="E4263">
        <v>6499.99</v>
      </c>
      <c r="F4263">
        <v>0.05</v>
      </c>
      <c r="G4263">
        <f>(order_items[[#This Row],[quantity]]*order_items[[#This Row],[list_price]]-order_items[[#This Row],[discount]])</f>
        <v>12999.93</v>
      </c>
      <c r="H4263" t="str">
        <f>VLOOKUP(I4263, 'categories'!$A$2:$B$1000, 2, FALSE)</f>
        <v>Road Bikes</v>
      </c>
      <c r="I4263">
        <f>VLOOKUP(C4263, products!$A$2:$D$1000, 4, FALSE)</f>
        <v>7</v>
      </c>
      <c r="J4263" t="str">
        <f>VLOOKUP(D4263, stores!$A$2:$B$1000, 2, FALSE)</f>
        <v>Baldwin Bikes</v>
      </c>
      <c r="K4263" t="str">
        <f>VLOOKUP(C:C,products!$A$2:$B$1000,2,)</f>
        <v>Trek Silque SLR 8 Women's - 2017</v>
      </c>
    </row>
    <row r="4264" spans="1:11" x14ac:dyDescent="0.25">
      <c r="A4264">
        <v>1463</v>
      </c>
      <c r="B4264">
        <v>2</v>
      </c>
      <c r="C4264">
        <v>168</v>
      </c>
      <c r="D4264">
        <v>1</v>
      </c>
      <c r="E4264">
        <v>1549</v>
      </c>
      <c r="F4264">
        <v>0.05</v>
      </c>
      <c r="G4264">
        <f>(order_items[[#This Row],[quantity]]*order_items[[#This Row],[list_price]]-order_items[[#This Row],[discount]])</f>
        <v>1548.95</v>
      </c>
      <c r="H4264" t="str">
        <f>VLOOKUP(I4264, 'categories'!$A$2:$B$1000, 2, FALSE)</f>
        <v>Road Bikes</v>
      </c>
      <c r="I4264">
        <f>VLOOKUP(C4264, products!$A$2:$D$1000, 4, FALSE)</f>
        <v>7</v>
      </c>
      <c r="J4264" t="str">
        <f>VLOOKUP(D4264, stores!$A$2:$B$1000, 2, FALSE)</f>
        <v>Santa Cruz Bikes</v>
      </c>
      <c r="K4264" t="str">
        <f>VLOOKUP(C:C,products!$A$2:$B$1000,2,)</f>
        <v>Surly Straggler - 2018</v>
      </c>
    </row>
    <row r="4265" spans="1:11" x14ac:dyDescent="0.25">
      <c r="A4265">
        <v>1464</v>
      </c>
      <c r="B4265">
        <v>1</v>
      </c>
      <c r="C4265">
        <v>109</v>
      </c>
      <c r="D4265">
        <v>2</v>
      </c>
      <c r="E4265">
        <v>416.99</v>
      </c>
      <c r="F4265">
        <v>0.05</v>
      </c>
      <c r="G4265">
        <f>(order_items[[#This Row],[quantity]]*order_items[[#This Row],[list_price]]-order_items[[#This Row],[discount]])</f>
        <v>833.93000000000006</v>
      </c>
      <c r="H4265" t="str">
        <f>VLOOKUP(I4265, 'categories'!$A$2:$B$1000, 2, FALSE)</f>
        <v>Comfort Bicycles</v>
      </c>
      <c r="I4265">
        <f>VLOOKUP(C4265, products!$A$2:$D$1000, 4, FALSE)</f>
        <v>2</v>
      </c>
      <c r="J4265" t="str">
        <f>VLOOKUP(D4265, stores!$A$2:$B$1000, 2, FALSE)</f>
        <v>Baldwin Bikes</v>
      </c>
      <c r="K4265" t="str">
        <f>VLOOKUP(C:C,products!$A$2:$B$1000,2,)</f>
        <v>Sun Bicycles Cruz 7 - Women's - 2017</v>
      </c>
    </row>
    <row r="4266" spans="1:11" x14ac:dyDescent="0.25">
      <c r="A4266">
        <v>1464</v>
      </c>
      <c r="B4266">
        <v>2</v>
      </c>
      <c r="C4266">
        <v>124</v>
      </c>
      <c r="D4266">
        <v>1</v>
      </c>
      <c r="E4266">
        <v>1499</v>
      </c>
      <c r="F4266">
        <v>0.2</v>
      </c>
      <c r="G4266">
        <f>(order_items[[#This Row],[quantity]]*order_items[[#This Row],[list_price]]-order_items[[#This Row],[discount]])</f>
        <v>1498.8</v>
      </c>
      <c r="H4266" t="str">
        <f>VLOOKUP(I4266, 'categories'!$A$2:$B$1000, 2, FALSE)</f>
        <v>Mountain Bikes</v>
      </c>
      <c r="I4266">
        <f>VLOOKUP(C4266, products!$A$2:$D$1000, 4, FALSE)</f>
        <v>6</v>
      </c>
      <c r="J4266" t="str">
        <f>VLOOKUP(D4266, stores!$A$2:$B$1000, 2, FALSE)</f>
        <v>Santa Cruz Bikes</v>
      </c>
      <c r="K4266" t="str">
        <f>VLOOKUP(C:C,products!$A$2:$B$1000,2,)</f>
        <v>Surly Krampus - 2018</v>
      </c>
    </row>
    <row r="4267" spans="1:11" x14ac:dyDescent="0.25">
      <c r="A4267">
        <v>1464</v>
      </c>
      <c r="B4267">
        <v>3</v>
      </c>
      <c r="C4267">
        <v>165</v>
      </c>
      <c r="D4267">
        <v>2</v>
      </c>
      <c r="E4267">
        <v>2499.9899999999998</v>
      </c>
      <c r="F4267">
        <v>0.2</v>
      </c>
      <c r="G4267">
        <f>(order_items[[#This Row],[quantity]]*order_items[[#This Row],[list_price]]-order_items[[#This Row],[discount]])</f>
        <v>4999.78</v>
      </c>
      <c r="H4267" t="str">
        <f>VLOOKUP(I4267, 'categories'!$A$2:$B$1000, 2, FALSE)</f>
        <v>Road Bikes</v>
      </c>
      <c r="I4267">
        <f>VLOOKUP(C4267, products!$A$2:$D$1000, 4, FALSE)</f>
        <v>7</v>
      </c>
      <c r="J4267" t="str">
        <f>VLOOKUP(D4267, stores!$A$2:$B$1000, 2, FALSE)</f>
        <v>Baldwin Bikes</v>
      </c>
      <c r="K4267" t="str">
        <f>VLOOKUP(C:C,products!$A$2:$B$1000,2,)</f>
        <v>Trek 1120 - 2018</v>
      </c>
    </row>
    <row r="4268" spans="1:11" x14ac:dyDescent="0.25">
      <c r="A4268">
        <v>1464</v>
      </c>
      <c r="B4268">
        <v>4</v>
      </c>
      <c r="C4268">
        <v>151</v>
      </c>
      <c r="D4268">
        <v>2</v>
      </c>
      <c r="E4268">
        <v>1549.99</v>
      </c>
      <c r="F4268">
        <v>0.05</v>
      </c>
      <c r="G4268">
        <f>(order_items[[#This Row],[quantity]]*order_items[[#This Row],[list_price]]-order_items[[#This Row],[discount]])</f>
        <v>3099.93</v>
      </c>
      <c r="H4268" t="str">
        <f>VLOOKUP(I4268, 'categories'!$A$2:$B$1000, 2, FALSE)</f>
        <v>Road Bikes</v>
      </c>
      <c r="I4268">
        <f>VLOOKUP(C4268, products!$A$2:$D$1000, 4, FALSE)</f>
        <v>7</v>
      </c>
      <c r="J4268" t="str">
        <f>VLOOKUP(D4268, stores!$A$2:$B$1000, 2, FALSE)</f>
        <v>Baldwin Bikes</v>
      </c>
      <c r="K4268" t="str">
        <f>VLOOKUP(C:C,products!$A$2:$B$1000,2,)</f>
        <v>Trek Domane ALR 4 Disc Women's - 2018</v>
      </c>
    </row>
    <row r="4269" spans="1:11" x14ac:dyDescent="0.25">
      <c r="A4269">
        <v>1465</v>
      </c>
      <c r="B4269">
        <v>1</v>
      </c>
      <c r="C4269">
        <v>70</v>
      </c>
      <c r="D4269">
        <v>2</v>
      </c>
      <c r="E4269">
        <v>659.99</v>
      </c>
      <c r="F4269">
        <v>0.05</v>
      </c>
      <c r="G4269">
        <f>(order_items[[#This Row],[quantity]]*order_items[[#This Row],[list_price]]-order_items[[#This Row],[discount]])</f>
        <v>1319.93</v>
      </c>
      <c r="H4269" t="str">
        <f>VLOOKUP(I4269, 'categories'!$A$2:$B$1000, 2, FALSE)</f>
        <v>Cruisers Bicycles</v>
      </c>
      <c r="I4269">
        <f>VLOOKUP(C4269, products!$A$2:$D$1000, 4, FALSE)</f>
        <v>3</v>
      </c>
      <c r="J4269" t="str">
        <f>VLOOKUP(D4269, stores!$A$2:$B$1000, 2, FALSE)</f>
        <v>Baldwin Bikes</v>
      </c>
      <c r="K4269" t="str">
        <f>VLOOKUP(C:C,products!$A$2:$B$1000,2,)</f>
        <v>Electra Amsterdam Original 3i - 2015/2017</v>
      </c>
    </row>
    <row r="4270" spans="1:11" x14ac:dyDescent="0.25">
      <c r="A4270">
        <v>1466</v>
      </c>
      <c r="B4270">
        <v>1</v>
      </c>
      <c r="C4270">
        <v>310</v>
      </c>
      <c r="D4270">
        <v>2</v>
      </c>
      <c r="E4270">
        <v>899.99</v>
      </c>
      <c r="F4270">
        <v>7.0000000000000007E-2</v>
      </c>
      <c r="G4270">
        <f>(order_items[[#This Row],[quantity]]*order_items[[#This Row],[list_price]]-order_items[[#This Row],[discount]])</f>
        <v>1799.91</v>
      </c>
      <c r="H4270" t="str">
        <f>VLOOKUP(I4270, 'categories'!$A$2:$B$1000, 2, FALSE)</f>
        <v>Comfort Bicycles</v>
      </c>
      <c r="I4270">
        <f>VLOOKUP(C4270, products!$A$2:$D$1000, 4, FALSE)</f>
        <v>2</v>
      </c>
      <c r="J4270" t="str">
        <f>VLOOKUP(D4270, stores!$A$2:$B$1000, 2, FALSE)</f>
        <v>Baldwin Bikes</v>
      </c>
      <c r="K4270" t="str">
        <f>VLOOKUP(C:C,products!$A$2:$B$1000,2,)</f>
        <v>Electra Townie Commute 27D Ladies - 2018</v>
      </c>
    </row>
    <row r="4271" spans="1:11" x14ac:dyDescent="0.25">
      <c r="A4271">
        <v>1466</v>
      </c>
      <c r="B4271">
        <v>2</v>
      </c>
      <c r="C4271">
        <v>251</v>
      </c>
      <c r="D4271">
        <v>1</v>
      </c>
      <c r="E4271">
        <v>2999.99</v>
      </c>
      <c r="F4271">
        <v>0.05</v>
      </c>
      <c r="G4271">
        <f>(order_items[[#This Row],[quantity]]*order_items[[#This Row],[list_price]]-order_items[[#This Row],[discount]])</f>
        <v>2999.9399999999996</v>
      </c>
      <c r="H4271" t="str">
        <f>VLOOKUP(I4271, 'categories'!$A$2:$B$1000, 2, FALSE)</f>
        <v>Cruisers Bicycles</v>
      </c>
      <c r="I4271">
        <f>VLOOKUP(C4271, products!$A$2:$D$1000, 4, FALSE)</f>
        <v>3</v>
      </c>
      <c r="J4271" t="str">
        <f>VLOOKUP(D4271, stores!$A$2:$B$1000, 2, FALSE)</f>
        <v>Santa Cruz Bikes</v>
      </c>
      <c r="K4271" t="str">
        <f>VLOOKUP(C:C,products!$A$2:$B$1000,2,)</f>
        <v>Electra Townie Commute Go! - 2018</v>
      </c>
    </row>
    <row r="4272" spans="1:11" x14ac:dyDescent="0.25">
      <c r="A4272">
        <v>1466</v>
      </c>
      <c r="B4272">
        <v>3</v>
      </c>
      <c r="C4272">
        <v>163</v>
      </c>
      <c r="D4272">
        <v>2</v>
      </c>
      <c r="E4272">
        <v>1349</v>
      </c>
      <c r="F4272">
        <v>0.2</v>
      </c>
      <c r="G4272">
        <f>(order_items[[#This Row],[quantity]]*order_items[[#This Row],[list_price]]-order_items[[#This Row],[discount]])</f>
        <v>2697.8</v>
      </c>
      <c r="H4272" t="str">
        <f>VLOOKUP(I4272, 'categories'!$A$2:$B$1000, 2, FALSE)</f>
        <v>Road Bikes</v>
      </c>
      <c r="I4272">
        <f>VLOOKUP(C4272, products!$A$2:$D$1000, 4, FALSE)</f>
        <v>7</v>
      </c>
      <c r="J4272" t="str">
        <f>VLOOKUP(D4272, stores!$A$2:$B$1000, 2, FALSE)</f>
        <v>Baldwin Bikes</v>
      </c>
      <c r="K4272" t="str">
        <f>VLOOKUP(C:C,products!$A$2:$B$1000,2,)</f>
        <v>Surly Pack Rat - 2018</v>
      </c>
    </row>
    <row r="4273" spans="1:11" x14ac:dyDescent="0.25">
      <c r="A4273">
        <v>1466</v>
      </c>
      <c r="B4273">
        <v>4</v>
      </c>
      <c r="C4273">
        <v>39</v>
      </c>
      <c r="D4273">
        <v>2</v>
      </c>
      <c r="E4273">
        <v>1499.99</v>
      </c>
      <c r="F4273">
        <v>0.05</v>
      </c>
      <c r="G4273">
        <f>(order_items[[#This Row],[quantity]]*order_items[[#This Row],[list_price]]-order_items[[#This Row],[discount]])</f>
        <v>2999.93</v>
      </c>
      <c r="H4273" t="str">
        <f>VLOOKUP(I4273, 'categories'!$A$2:$B$1000, 2, FALSE)</f>
        <v>Mountain Bikes</v>
      </c>
      <c r="I4273">
        <f>VLOOKUP(C4273, products!$A$2:$D$1000, 4, FALSE)</f>
        <v>6</v>
      </c>
      <c r="J4273" t="str">
        <f>VLOOKUP(D4273, stores!$A$2:$B$1000, 2, FALSE)</f>
        <v>Baldwin Bikes</v>
      </c>
      <c r="K4273" t="str">
        <f>VLOOKUP(C:C,products!$A$2:$B$1000,2,)</f>
        <v>Trek Stache 5 - 2017</v>
      </c>
    </row>
    <row r="4274" spans="1:11" x14ac:dyDescent="0.25">
      <c r="A4274">
        <v>1467</v>
      </c>
      <c r="B4274">
        <v>1</v>
      </c>
      <c r="C4274">
        <v>18</v>
      </c>
      <c r="D4274">
        <v>1</v>
      </c>
      <c r="E4274">
        <v>449</v>
      </c>
      <c r="F4274">
        <v>7.0000000000000007E-2</v>
      </c>
      <c r="G4274">
        <f>(order_items[[#This Row],[quantity]]*order_items[[#This Row],[list_price]]-order_items[[#This Row],[discount]])</f>
        <v>448.93</v>
      </c>
      <c r="H4274" t="str">
        <f>VLOOKUP(I4274, 'categories'!$A$2:$B$1000, 2, FALSE)</f>
        <v>Cruisers Bicycles</v>
      </c>
      <c r="I4274">
        <f>VLOOKUP(C4274, products!$A$2:$D$1000, 4, FALSE)</f>
        <v>3</v>
      </c>
      <c r="J4274" t="str">
        <f>VLOOKUP(D4274, stores!$A$2:$B$1000, 2, FALSE)</f>
        <v>Santa Cruz Bikes</v>
      </c>
      <c r="K4274" t="str">
        <f>VLOOKUP(C:C,products!$A$2:$B$1000,2,)</f>
        <v>Pure Cycles Western 3-Speed - Women's - 2015/2016</v>
      </c>
    </row>
    <row r="4275" spans="1:11" x14ac:dyDescent="0.25">
      <c r="A4275">
        <v>1467</v>
      </c>
      <c r="B4275">
        <v>2</v>
      </c>
      <c r="C4275">
        <v>115</v>
      </c>
      <c r="D4275">
        <v>1</v>
      </c>
      <c r="E4275">
        <v>3199.99</v>
      </c>
      <c r="F4275">
        <v>0.2</v>
      </c>
      <c r="G4275">
        <f>(order_items[[#This Row],[quantity]]*order_items[[#This Row],[list_price]]-order_items[[#This Row],[discount]])</f>
        <v>3199.79</v>
      </c>
      <c r="H4275" t="str">
        <f>VLOOKUP(I4275, 'categories'!$A$2:$B$1000, 2, FALSE)</f>
        <v>Mountain Bikes</v>
      </c>
      <c r="I4275">
        <f>VLOOKUP(C4275, products!$A$2:$D$1000, 4, FALSE)</f>
        <v>6</v>
      </c>
      <c r="J4275" t="str">
        <f>VLOOKUP(D4275, stores!$A$2:$B$1000, 2, FALSE)</f>
        <v>Santa Cruz Bikes</v>
      </c>
      <c r="K4275" t="str">
        <f>VLOOKUP(C:C,products!$A$2:$B$1000,2,)</f>
        <v>Trek Fuel EX 8 29 - 2018</v>
      </c>
    </row>
    <row r="4276" spans="1:11" x14ac:dyDescent="0.25">
      <c r="A4276">
        <v>1467</v>
      </c>
      <c r="B4276">
        <v>3</v>
      </c>
      <c r="C4276">
        <v>278</v>
      </c>
      <c r="D4276">
        <v>2</v>
      </c>
      <c r="E4276">
        <v>369.99</v>
      </c>
      <c r="F4276">
        <v>0.1</v>
      </c>
      <c r="G4276">
        <f>(order_items[[#This Row],[quantity]]*order_items[[#This Row],[list_price]]-order_items[[#This Row],[discount]])</f>
        <v>739.88</v>
      </c>
      <c r="H4276" t="str">
        <f>VLOOKUP(I4276, 'categories'!$A$2:$B$1000, 2, FALSE)</f>
        <v>Children Bicycles</v>
      </c>
      <c r="I4276">
        <f>VLOOKUP(C4276, products!$A$2:$D$1000, 4, FALSE)</f>
        <v>1</v>
      </c>
      <c r="J4276" t="str">
        <f>VLOOKUP(D4276, stores!$A$2:$B$1000, 2, FALSE)</f>
        <v>Baldwin Bikes</v>
      </c>
      <c r="K4276" t="str">
        <f>VLOOKUP(C:C,products!$A$2:$B$1000,2,)</f>
        <v>Trek Precaliber 24 21-speed Girl's - 2018</v>
      </c>
    </row>
    <row r="4277" spans="1:11" x14ac:dyDescent="0.25">
      <c r="A4277">
        <v>1468</v>
      </c>
      <c r="B4277">
        <v>1</v>
      </c>
      <c r="C4277">
        <v>269</v>
      </c>
      <c r="D4277">
        <v>1</v>
      </c>
      <c r="E4277">
        <v>199.99</v>
      </c>
      <c r="F4277">
        <v>0.05</v>
      </c>
      <c r="G4277">
        <f>(order_items[[#This Row],[quantity]]*order_items[[#This Row],[list_price]]-order_items[[#This Row],[discount]])</f>
        <v>199.94</v>
      </c>
      <c r="H4277" t="str">
        <f>VLOOKUP(I4277, 'categories'!$A$2:$B$1000, 2, FALSE)</f>
        <v>Children Bicycles</v>
      </c>
      <c r="I4277">
        <f>VLOOKUP(C4277, products!$A$2:$D$1000, 4, FALSE)</f>
        <v>1</v>
      </c>
      <c r="J4277" t="str">
        <f>VLOOKUP(D4277, stores!$A$2:$B$1000, 2, FALSE)</f>
        <v>Santa Cruz Bikes</v>
      </c>
      <c r="K4277" t="str">
        <f>VLOOKUP(C:C,products!$A$2:$B$1000,2,)</f>
        <v>Trek Precaliber 12 Boy's - 2018</v>
      </c>
    </row>
    <row r="4278" spans="1:11" x14ac:dyDescent="0.25">
      <c r="A4278">
        <v>1468</v>
      </c>
      <c r="B4278">
        <v>2</v>
      </c>
      <c r="C4278">
        <v>58</v>
      </c>
      <c r="D4278">
        <v>1</v>
      </c>
      <c r="E4278">
        <v>4999.99</v>
      </c>
      <c r="F4278">
        <v>7.0000000000000007E-2</v>
      </c>
      <c r="G4278">
        <f>(order_items[[#This Row],[quantity]]*order_items[[#This Row],[list_price]]-order_items[[#This Row],[discount]])</f>
        <v>4999.92</v>
      </c>
      <c r="H4278" t="str">
        <f>VLOOKUP(I4278, 'categories'!$A$2:$B$1000, 2, FALSE)</f>
        <v>Road Bikes</v>
      </c>
      <c r="I4278">
        <f>VLOOKUP(C4278, products!$A$2:$D$1000, 4, FALSE)</f>
        <v>7</v>
      </c>
      <c r="J4278" t="str">
        <f>VLOOKUP(D4278, stores!$A$2:$B$1000, 2, FALSE)</f>
        <v>Santa Cruz Bikes</v>
      </c>
      <c r="K4278" t="str">
        <f>VLOOKUP(C:C,products!$A$2:$B$1000,2,)</f>
        <v>Trek Madone 9.2 - 2017</v>
      </c>
    </row>
    <row r="4279" spans="1:11" x14ac:dyDescent="0.25">
      <c r="A4279">
        <v>1468</v>
      </c>
      <c r="B4279">
        <v>3</v>
      </c>
      <c r="C4279">
        <v>50</v>
      </c>
      <c r="D4279">
        <v>2</v>
      </c>
      <c r="E4279">
        <v>5999.99</v>
      </c>
      <c r="F4279">
        <v>7.0000000000000007E-2</v>
      </c>
      <c r="G4279">
        <f>(order_items[[#This Row],[quantity]]*order_items[[#This Row],[list_price]]-order_items[[#This Row],[discount]])</f>
        <v>11999.91</v>
      </c>
      <c r="H4279" t="str">
        <f>VLOOKUP(I4279, 'categories'!$A$2:$B$1000, 2, FALSE)</f>
        <v>Road Bikes</v>
      </c>
      <c r="I4279">
        <f>VLOOKUP(C4279, products!$A$2:$D$1000, 4, FALSE)</f>
        <v>7</v>
      </c>
      <c r="J4279" t="str">
        <f>VLOOKUP(D4279, stores!$A$2:$B$1000, 2, FALSE)</f>
        <v>Baldwin Bikes</v>
      </c>
      <c r="K4279" t="str">
        <f>VLOOKUP(C:C,products!$A$2:$B$1000,2,)</f>
        <v>Trek Silque SLR 7 Women's - 2017</v>
      </c>
    </row>
    <row r="4280" spans="1:11" x14ac:dyDescent="0.25">
      <c r="A4280">
        <v>1469</v>
      </c>
      <c r="B4280">
        <v>1</v>
      </c>
      <c r="C4280">
        <v>77</v>
      </c>
      <c r="D4280">
        <v>2</v>
      </c>
      <c r="E4280">
        <v>799.99</v>
      </c>
      <c r="F4280">
        <v>0.2</v>
      </c>
      <c r="G4280">
        <f>(order_items[[#This Row],[quantity]]*order_items[[#This Row],[list_price]]-order_items[[#This Row],[discount]])</f>
        <v>1599.78</v>
      </c>
      <c r="H4280" t="str">
        <f>VLOOKUP(I4280, 'categories'!$A$2:$B$1000, 2, FALSE)</f>
        <v>Cruisers Bicycles</v>
      </c>
      <c r="I4280">
        <f>VLOOKUP(C4280, products!$A$2:$D$1000, 4, FALSE)</f>
        <v>3</v>
      </c>
      <c r="J4280" t="str">
        <f>VLOOKUP(D4280, stores!$A$2:$B$1000, 2, FALSE)</f>
        <v>Baldwin Bikes</v>
      </c>
      <c r="K4280" t="str">
        <f>VLOOKUP(C:C,products!$A$2:$B$1000,2,)</f>
        <v>Electra Glam Punk 3i Ladies' - 2017</v>
      </c>
    </row>
    <row r="4281" spans="1:11" x14ac:dyDescent="0.25">
      <c r="A4281">
        <v>1469</v>
      </c>
      <c r="B4281">
        <v>2</v>
      </c>
      <c r="C4281">
        <v>237</v>
      </c>
      <c r="D4281">
        <v>2</v>
      </c>
      <c r="E4281">
        <v>849.99</v>
      </c>
      <c r="F4281">
        <v>0.05</v>
      </c>
      <c r="G4281">
        <f>(order_items[[#This Row],[quantity]]*order_items[[#This Row],[list_price]]-order_items[[#This Row],[discount]])</f>
        <v>1699.93</v>
      </c>
      <c r="H4281" t="str">
        <f>VLOOKUP(I4281, 'categories'!$A$2:$B$1000, 2, FALSE)</f>
        <v>Cruisers Bicycles</v>
      </c>
      <c r="I4281">
        <f>VLOOKUP(C4281, products!$A$2:$D$1000, 4, FALSE)</f>
        <v>3</v>
      </c>
      <c r="J4281" t="str">
        <f>VLOOKUP(D4281, stores!$A$2:$B$1000, 2, FALSE)</f>
        <v>Baldwin Bikes</v>
      </c>
      <c r="K4281" t="str">
        <f>VLOOKUP(C:C,products!$A$2:$B$1000,2,)</f>
        <v>Electra Relic 3i - 2018</v>
      </c>
    </row>
    <row r="4282" spans="1:11" x14ac:dyDescent="0.25">
      <c r="A4282">
        <v>1469</v>
      </c>
      <c r="B4282">
        <v>3</v>
      </c>
      <c r="C4282">
        <v>182</v>
      </c>
      <c r="D4282">
        <v>1</v>
      </c>
      <c r="E4282">
        <v>2499.9899999999998</v>
      </c>
      <c r="F4282">
        <v>7.0000000000000007E-2</v>
      </c>
      <c r="G4282">
        <f>(order_items[[#This Row],[quantity]]*order_items[[#This Row],[list_price]]-order_items[[#This Row],[discount]])</f>
        <v>2499.9199999999996</v>
      </c>
      <c r="H4282" t="str">
        <f>VLOOKUP(I4282, 'categories'!$A$2:$B$1000, 2, FALSE)</f>
        <v>Road Bikes</v>
      </c>
      <c r="I4282">
        <f>VLOOKUP(C4282, products!$A$2:$D$1000, 4, FALSE)</f>
        <v>7</v>
      </c>
      <c r="J4282" t="str">
        <f>VLOOKUP(D4282, stores!$A$2:$B$1000, 2, FALSE)</f>
        <v>Santa Cruz Bikes</v>
      </c>
      <c r="K4282" t="str">
        <f>VLOOKUP(C:C,products!$A$2:$B$1000,2,)</f>
        <v>Trek Domane SL 5 Disc - 2018</v>
      </c>
    </row>
    <row r="4283" spans="1:11" x14ac:dyDescent="0.25">
      <c r="A4283">
        <v>1469</v>
      </c>
      <c r="B4283">
        <v>4</v>
      </c>
      <c r="C4283">
        <v>100</v>
      </c>
      <c r="D4283">
        <v>2</v>
      </c>
      <c r="E4283">
        <v>489.99</v>
      </c>
      <c r="F4283">
        <v>0.05</v>
      </c>
      <c r="G4283">
        <f>(order_items[[#This Row],[quantity]]*order_items[[#This Row],[list_price]]-order_items[[#This Row],[discount]])</f>
        <v>979.93000000000006</v>
      </c>
      <c r="H4283" t="str">
        <f>VLOOKUP(I4283, 'categories'!$A$2:$B$1000, 2, FALSE)</f>
        <v>Children Bicycles</v>
      </c>
      <c r="I4283">
        <f>VLOOKUP(C4283, products!$A$2:$D$1000, 4, FALSE)</f>
        <v>1</v>
      </c>
      <c r="J4283" t="str">
        <f>VLOOKUP(D4283, stores!$A$2:$B$1000, 2, FALSE)</f>
        <v>Baldwin Bikes</v>
      </c>
      <c r="K4283" t="str">
        <f>VLOOKUP(C:C,products!$A$2:$B$1000,2,)</f>
        <v>Electra Townie 3i EQ (20-inch) - Boys' - 2017</v>
      </c>
    </row>
    <row r="4284" spans="1:11" x14ac:dyDescent="0.25">
      <c r="A4284">
        <v>1470</v>
      </c>
      <c r="B4284">
        <v>1</v>
      </c>
      <c r="C4284">
        <v>110</v>
      </c>
      <c r="D4284">
        <v>2</v>
      </c>
      <c r="E4284">
        <v>470.99</v>
      </c>
      <c r="F4284">
        <v>0.1</v>
      </c>
      <c r="G4284">
        <f>(order_items[[#This Row],[quantity]]*order_items[[#This Row],[list_price]]-order_items[[#This Row],[discount]])</f>
        <v>941.88</v>
      </c>
      <c r="H4284" t="str">
        <f>VLOOKUP(I4284, 'categories'!$A$2:$B$1000, 2, FALSE)</f>
        <v>Comfort Bicycles</v>
      </c>
      <c r="I4284">
        <f>VLOOKUP(C4284, products!$A$2:$D$1000, 4, FALSE)</f>
        <v>2</v>
      </c>
      <c r="J4284" t="str">
        <f>VLOOKUP(D4284, stores!$A$2:$B$1000, 2, FALSE)</f>
        <v>Baldwin Bikes</v>
      </c>
      <c r="K4284" t="str">
        <f>VLOOKUP(C:C,products!$A$2:$B$1000,2,)</f>
        <v>Sun Bicycles Drifter 7 - 2017</v>
      </c>
    </row>
    <row r="4285" spans="1:11" x14ac:dyDescent="0.25">
      <c r="A4285">
        <v>1470</v>
      </c>
      <c r="B4285">
        <v>2</v>
      </c>
      <c r="C4285">
        <v>287</v>
      </c>
      <c r="D4285">
        <v>1</v>
      </c>
      <c r="E4285">
        <v>279.99</v>
      </c>
      <c r="F4285">
        <v>0.05</v>
      </c>
      <c r="G4285">
        <f>(order_items[[#This Row],[quantity]]*order_items[[#This Row],[list_price]]-order_items[[#This Row],[discount]])</f>
        <v>279.94</v>
      </c>
      <c r="H4285" t="str">
        <f>VLOOKUP(I4285, 'categories'!$A$2:$B$1000, 2, FALSE)</f>
        <v>Children Bicycles</v>
      </c>
      <c r="I4285">
        <f>VLOOKUP(C4285, products!$A$2:$D$1000, 4, FALSE)</f>
        <v>1</v>
      </c>
      <c r="J4285" t="str">
        <f>VLOOKUP(D4285, stores!$A$2:$B$1000, 2, FALSE)</f>
        <v>Santa Cruz Bikes</v>
      </c>
      <c r="K4285" t="str">
        <f>VLOOKUP(C:C,products!$A$2:$B$1000,2,)</f>
        <v>Electra Straight 8 1 (16-inch) - Boy's - 2018</v>
      </c>
    </row>
    <row r="4286" spans="1:11" x14ac:dyDescent="0.25">
      <c r="A4286">
        <v>1470</v>
      </c>
      <c r="B4286">
        <v>3</v>
      </c>
      <c r="C4286">
        <v>252</v>
      </c>
      <c r="D4286">
        <v>2</v>
      </c>
      <c r="E4286">
        <v>2999.99</v>
      </c>
      <c r="F4286">
        <v>0.05</v>
      </c>
      <c r="G4286">
        <f>(order_items[[#This Row],[quantity]]*order_items[[#This Row],[list_price]]-order_items[[#This Row],[discount]])</f>
        <v>5999.9299999999994</v>
      </c>
      <c r="H4286" t="str">
        <f>VLOOKUP(I4286, 'categories'!$A$2:$B$1000, 2, FALSE)</f>
        <v>Cruisers Bicycles</v>
      </c>
      <c r="I4286">
        <f>VLOOKUP(C4286, products!$A$2:$D$1000, 4, FALSE)</f>
        <v>3</v>
      </c>
      <c r="J4286" t="str">
        <f>VLOOKUP(D4286, stores!$A$2:$B$1000, 2, FALSE)</f>
        <v>Baldwin Bikes</v>
      </c>
      <c r="K4286" t="str">
        <f>VLOOKUP(C:C,products!$A$2:$B$1000,2,)</f>
        <v>Electra Townie Commute Go! Ladies' - 2018</v>
      </c>
    </row>
    <row r="4287" spans="1:11" x14ac:dyDescent="0.25">
      <c r="A4287">
        <v>1471</v>
      </c>
      <c r="B4287">
        <v>1</v>
      </c>
      <c r="C4287">
        <v>59</v>
      </c>
      <c r="D4287">
        <v>2</v>
      </c>
      <c r="E4287">
        <v>2599.9899999999998</v>
      </c>
      <c r="F4287">
        <v>0.2</v>
      </c>
      <c r="G4287">
        <f>(order_items[[#This Row],[quantity]]*order_items[[#This Row],[list_price]]-order_items[[#This Row],[discount]])</f>
        <v>5199.78</v>
      </c>
      <c r="H4287" t="str">
        <f>VLOOKUP(I4287, 'categories'!$A$2:$B$1000, 2, FALSE)</f>
        <v>Road Bikes</v>
      </c>
      <c r="I4287">
        <f>VLOOKUP(C4287, products!$A$2:$D$1000, 4, FALSE)</f>
        <v>7</v>
      </c>
      <c r="J4287" t="str">
        <f>VLOOKUP(D4287, stores!$A$2:$B$1000, 2, FALSE)</f>
        <v>Baldwin Bikes</v>
      </c>
      <c r="K4287" t="str">
        <f>VLOOKUP(C:C,products!$A$2:$B$1000,2,)</f>
        <v>Trek Domane S 5 Disc - 2017</v>
      </c>
    </row>
    <row r="4288" spans="1:11" x14ac:dyDescent="0.25">
      <c r="A4288">
        <v>1471</v>
      </c>
      <c r="B4288">
        <v>2</v>
      </c>
      <c r="C4288">
        <v>136</v>
      </c>
      <c r="D4288">
        <v>1</v>
      </c>
      <c r="E4288">
        <v>1799.99</v>
      </c>
      <c r="F4288">
        <v>7.0000000000000007E-2</v>
      </c>
      <c r="G4288">
        <f>(order_items[[#This Row],[quantity]]*order_items[[#This Row],[list_price]]-order_items[[#This Row],[discount]])</f>
        <v>1799.92</v>
      </c>
      <c r="H4288" t="str">
        <f>VLOOKUP(I4288, 'categories'!$A$2:$B$1000, 2, FALSE)</f>
        <v>Mountain Bikes</v>
      </c>
      <c r="I4288">
        <f>VLOOKUP(C4288, products!$A$2:$D$1000, 4, FALSE)</f>
        <v>6</v>
      </c>
      <c r="J4288" t="str">
        <f>VLOOKUP(D4288, stores!$A$2:$B$1000, 2, FALSE)</f>
        <v>Santa Cruz Bikes</v>
      </c>
      <c r="K4288" t="str">
        <f>VLOOKUP(C:C,products!$A$2:$B$1000,2,)</f>
        <v>Trek Procaliber 6 - 2018</v>
      </c>
    </row>
    <row r="4289" spans="1:11" x14ac:dyDescent="0.25">
      <c r="A4289">
        <v>1472</v>
      </c>
      <c r="B4289">
        <v>1</v>
      </c>
      <c r="C4289">
        <v>84</v>
      </c>
      <c r="D4289">
        <v>1</v>
      </c>
      <c r="E4289">
        <v>109.99</v>
      </c>
      <c r="F4289">
        <v>0.2</v>
      </c>
      <c r="G4289">
        <f>(order_items[[#This Row],[quantity]]*order_items[[#This Row],[list_price]]-order_items[[#This Row],[discount]])</f>
        <v>109.78999999999999</v>
      </c>
      <c r="H4289" t="str">
        <f>VLOOKUP(I4289, 'categories'!$A$2:$B$1000, 2, FALSE)</f>
        <v>Children Bicycles</v>
      </c>
      <c r="I4289">
        <f>VLOOKUP(C4289, products!$A$2:$D$1000, 4, FALSE)</f>
        <v>1</v>
      </c>
      <c r="J4289" t="str">
        <f>VLOOKUP(D4289, stores!$A$2:$B$1000, 2, FALSE)</f>
        <v>Santa Cruz Bikes</v>
      </c>
      <c r="K4289" t="str">
        <f>VLOOKUP(C:C,products!$A$2:$B$1000,2,)</f>
        <v>Sun Bicycles Lil Kitt'n - 2017</v>
      </c>
    </row>
    <row r="4290" spans="1:11" x14ac:dyDescent="0.25">
      <c r="A4290">
        <v>1472</v>
      </c>
      <c r="B4290">
        <v>2</v>
      </c>
      <c r="C4290">
        <v>300</v>
      </c>
      <c r="D4290">
        <v>1</v>
      </c>
      <c r="E4290">
        <v>799.99</v>
      </c>
      <c r="F4290">
        <v>0.2</v>
      </c>
      <c r="G4290">
        <f>(order_items[[#This Row],[quantity]]*order_items[[#This Row],[list_price]]-order_items[[#This Row],[discount]])</f>
        <v>799.79</v>
      </c>
      <c r="H4290" t="str">
        <f>VLOOKUP(I4290, 'categories'!$A$2:$B$1000, 2, FALSE)</f>
        <v>Comfort Bicycles</v>
      </c>
      <c r="I4290">
        <f>VLOOKUP(C4290, products!$A$2:$D$1000, 4, FALSE)</f>
        <v>2</v>
      </c>
      <c r="J4290" t="str">
        <f>VLOOKUP(D4290, stores!$A$2:$B$1000, 2, FALSE)</f>
        <v>Santa Cruz Bikes</v>
      </c>
      <c r="K4290" t="str">
        <f>VLOOKUP(C:C,products!$A$2:$B$1000,2,)</f>
        <v>Electra Townie Balloon 3i EQ Ladies' - 2018</v>
      </c>
    </row>
    <row r="4291" spans="1:11" x14ac:dyDescent="0.25">
      <c r="A4291">
        <v>1473</v>
      </c>
      <c r="B4291">
        <v>1</v>
      </c>
      <c r="C4291">
        <v>84</v>
      </c>
      <c r="D4291">
        <v>2</v>
      </c>
      <c r="E4291">
        <v>109.99</v>
      </c>
      <c r="F4291">
        <v>0.2</v>
      </c>
      <c r="G4291">
        <f>(order_items[[#This Row],[quantity]]*order_items[[#This Row],[list_price]]-order_items[[#This Row],[discount]])</f>
        <v>219.78</v>
      </c>
      <c r="H4291" t="str">
        <f>VLOOKUP(I4291, 'categories'!$A$2:$B$1000, 2, FALSE)</f>
        <v>Children Bicycles</v>
      </c>
      <c r="I4291">
        <f>VLOOKUP(C4291, products!$A$2:$D$1000, 4, FALSE)</f>
        <v>1</v>
      </c>
      <c r="J4291" t="str">
        <f>VLOOKUP(D4291, stores!$A$2:$B$1000, 2, FALSE)</f>
        <v>Baldwin Bikes</v>
      </c>
      <c r="K4291" t="str">
        <f>VLOOKUP(C:C,products!$A$2:$B$1000,2,)</f>
        <v>Sun Bicycles Lil Kitt'n - 2017</v>
      </c>
    </row>
    <row r="4292" spans="1:11" x14ac:dyDescent="0.25">
      <c r="A4292">
        <v>1473</v>
      </c>
      <c r="B4292">
        <v>2</v>
      </c>
      <c r="C4292">
        <v>102</v>
      </c>
      <c r="D4292">
        <v>1</v>
      </c>
      <c r="E4292">
        <v>489.99</v>
      </c>
      <c r="F4292">
        <v>7.0000000000000007E-2</v>
      </c>
      <c r="G4292">
        <f>(order_items[[#This Row],[quantity]]*order_items[[#This Row],[list_price]]-order_items[[#This Row],[discount]])</f>
        <v>489.92</v>
      </c>
      <c r="H4292" t="str">
        <f>VLOOKUP(I4292, 'categories'!$A$2:$B$1000, 2, FALSE)</f>
        <v>Comfort Bicycles</v>
      </c>
      <c r="I4292">
        <f>VLOOKUP(C4292, products!$A$2:$D$1000, 4, FALSE)</f>
        <v>2</v>
      </c>
      <c r="J4292" t="str">
        <f>VLOOKUP(D4292, stores!$A$2:$B$1000, 2, FALSE)</f>
        <v>Santa Cruz Bikes</v>
      </c>
      <c r="K4292" t="str">
        <f>VLOOKUP(C:C,products!$A$2:$B$1000,2,)</f>
        <v>Electra Townie Original 7D - 2017</v>
      </c>
    </row>
    <row r="4293" spans="1:11" x14ac:dyDescent="0.25">
      <c r="A4293">
        <v>1474</v>
      </c>
      <c r="B4293">
        <v>1</v>
      </c>
      <c r="C4293">
        <v>301</v>
      </c>
      <c r="D4293">
        <v>1</v>
      </c>
      <c r="E4293">
        <v>899.99</v>
      </c>
      <c r="F4293">
        <v>0.2</v>
      </c>
      <c r="G4293">
        <f>(order_items[[#This Row],[quantity]]*order_items[[#This Row],[list_price]]-order_items[[#This Row],[discount]])</f>
        <v>899.79</v>
      </c>
      <c r="H4293" t="str">
        <f>VLOOKUP(I4293, 'categories'!$A$2:$B$1000, 2, FALSE)</f>
        <v>Comfort Bicycles</v>
      </c>
      <c r="I4293">
        <f>VLOOKUP(C4293, products!$A$2:$D$1000, 4, FALSE)</f>
        <v>2</v>
      </c>
      <c r="J4293" t="str">
        <f>VLOOKUP(D4293, stores!$A$2:$B$1000, 2, FALSE)</f>
        <v>Santa Cruz Bikes</v>
      </c>
      <c r="K4293" t="str">
        <f>VLOOKUP(C:C,products!$A$2:$B$1000,2,)</f>
        <v>Electra Townie Balloon 7i EQ - 2018</v>
      </c>
    </row>
    <row r="4294" spans="1:11" x14ac:dyDescent="0.25">
      <c r="A4294">
        <v>1474</v>
      </c>
      <c r="B4294">
        <v>2</v>
      </c>
      <c r="C4294">
        <v>123</v>
      </c>
      <c r="D4294">
        <v>1</v>
      </c>
      <c r="E4294">
        <v>999.99</v>
      </c>
      <c r="F4294">
        <v>0.05</v>
      </c>
      <c r="G4294">
        <f>(order_items[[#This Row],[quantity]]*order_items[[#This Row],[list_price]]-order_items[[#This Row],[discount]])</f>
        <v>999.94</v>
      </c>
      <c r="H4294" t="str">
        <f>VLOOKUP(I4294, 'categories'!$A$2:$B$1000, 2, FALSE)</f>
        <v>Mountain Bikes</v>
      </c>
      <c r="I4294">
        <f>VLOOKUP(C4294, products!$A$2:$D$1000, 4, FALSE)</f>
        <v>6</v>
      </c>
      <c r="J4294" t="str">
        <f>VLOOKUP(D4294, stores!$A$2:$B$1000, 2, FALSE)</f>
        <v>Santa Cruz Bikes</v>
      </c>
      <c r="K4294" t="str">
        <f>VLOOKUP(C:C,products!$A$2:$B$1000,2,)</f>
        <v>Trek Farley Carbon Frameset - 2018</v>
      </c>
    </row>
    <row r="4295" spans="1:11" x14ac:dyDescent="0.25">
      <c r="A4295">
        <v>1475</v>
      </c>
      <c r="B4295">
        <v>1</v>
      </c>
      <c r="C4295">
        <v>306</v>
      </c>
      <c r="D4295">
        <v>2</v>
      </c>
      <c r="E4295">
        <v>899.99</v>
      </c>
      <c r="F4295">
        <v>0.05</v>
      </c>
      <c r="G4295">
        <f>(order_items[[#This Row],[quantity]]*order_items[[#This Row],[list_price]]-order_items[[#This Row],[discount]])</f>
        <v>1799.93</v>
      </c>
      <c r="H4295" t="str">
        <f>VLOOKUP(I4295, 'categories'!$A$2:$B$1000, 2, FALSE)</f>
        <v>Comfort Bicycles</v>
      </c>
      <c r="I4295">
        <f>VLOOKUP(C4295, products!$A$2:$D$1000, 4, FALSE)</f>
        <v>2</v>
      </c>
      <c r="J4295" t="str">
        <f>VLOOKUP(D4295, stores!$A$2:$B$1000, 2, FALSE)</f>
        <v>Baldwin Bikes</v>
      </c>
      <c r="K4295" t="str">
        <f>VLOOKUP(C:C,products!$A$2:$B$1000,2,)</f>
        <v>Electra Townie Balloon 7i EQ Ladies' - 2017/2018</v>
      </c>
    </row>
    <row r="4296" spans="1:11" x14ac:dyDescent="0.25">
      <c r="A4296">
        <v>1475</v>
      </c>
      <c r="B4296">
        <v>2</v>
      </c>
      <c r="C4296">
        <v>261</v>
      </c>
      <c r="D4296">
        <v>2</v>
      </c>
      <c r="E4296">
        <v>899.99</v>
      </c>
      <c r="F4296">
        <v>7.0000000000000007E-2</v>
      </c>
      <c r="G4296">
        <f>(order_items[[#This Row],[quantity]]*order_items[[#This Row],[list_price]]-order_items[[#This Row],[discount]])</f>
        <v>1799.91</v>
      </c>
      <c r="H4296" t="str">
        <f>VLOOKUP(I4296, 'categories'!$A$2:$B$1000, 2, FALSE)</f>
        <v>Cruisers Bicycles</v>
      </c>
      <c r="I4296">
        <f>VLOOKUP(C4296, products!$A$2:$D$1000, 4, FALSE)</f>
        <v>3</v>
      </c>
      <c r="J4296" t="str">
        <f>VLOOKUP(D4296, stores!$A$2:$B$1000, 2, FALSE)</f>
        <v>Baldwin Bikes</v>
      </c>
      <c r="K4296" t="str">
        <f>VLOOKUP(C:C,products!$A$2:$B$1000,2,)</f>
        <v>Electra Townie Balloon 7i EQ - 2018</v>
      </c>
    </row>
    <row r="4297" spans="1:11" x14ac:dyDescent="0.25">
      <c r="A4297">
        <v>1475</v>
      </c>
      <c r="B4297">
        <v>3</v>
      </c>
      <c r="C4297">
        <v>161</v>
      </c>
      <c r="D4297">
        <v>2</v>
      </c>
      <c r="E4297">
        <v>1899</v>
      </c>
      <c r="F4297">
        <v>0.05</v>
      </c>
      <c r="G4297">
        <f>(order_items[[#This Row],[quantity]]*order_items[[#This Row],[list_price]]-order_items[[#This Row],[discount]])</f>
        <v>3797.95</v>
      </c>
      <c r="H4297" t="str">
        <f>VLOOKUP(I4297, 'categories'!$A$2:$B$1000, 2, FALSE)</f>
        <v>Road Bikes</v>
      </c>
      <c r="I4297">
        <f>VLOOKUP(C4297, products!$A$2:$D$1000, 4, FALSE)</f>
        <v>7</v>
      </c>
      <c r="J4297" t="str">
        <f>VLOOKUP(D4297, stores!$A$2:$B$1000, 2, FALSE)</f>
        <v>Baldwin Bikes</v>
      </c>
      <c r="K4297" t="str">
        <f>VLOOKUP(C:C,products!$A$2:$B$1000,2,)</f>
        <v>Surly ECR - 2018</v>
      </c>
    </row>
    <row r="4298" spans="1:11" x14ac:dyDescent="0.25">
      <c r="A4298">
        <v>1475</v>
      </c>
      <c r="B4298">
        <v>4</v>
      </c>
      <c r="C4298">
        <v>248</v>
      </c>
      <c r="D4298">
        <v>2</v>
      </c>
      <c r="E4298">
        <v>599.99</v>
      </c>
      <c r="F4298">
        <v>0.2</v>
      </c>
      <c r="G4298">
        <f>(order_items[[#This Row],[quantity]]*order_items[[#This Row],[list_price]]-order_items[[#This Row],[discount]])</f>
        <v>1199.78</v>
      </c>
      <c r="H4298" t="str">
        <f>VLOOKUP(I4298, 'categories'!$A$2:$B$1000, 2, FALSE)</f>
        <v>Cruisers Bicycles</v>
      </c>
      <c r="I4298">
        <f>VLOOKUP(C4298, products!$A$2:$D$1000, 4, FALSE)</f>
        <v>3</v>
      </c>
      <c r="J4298" t="str">
        <f>VLOOKUP(D4298, stores!$A$2:$B$1000, 2, FALSE)</f>
        <v>Baldwin Bikes</v>
      </c>
      <c r="K4298" t="str">
        <f>VLOOKUP(C:C,products!$A$2:$B$1000,2,)</f>
        <v>Electra Townie Original 7D EQ Ladies' - 2017/2018</v>
      </c>
    </row>
    <row r="4299" spans="1:11" x14ac:dyDescent="0.25">
      <c r="A4299">
        <v>1476</v>
      </c>
      <c r="B4299">
        <v>1</v>
      </c>
      <c r="C4299">
        <v>142</v>
      </c>
      <c r="D4299">
        <v>2</v>
      </c>
      <c r="E4299">
        <v>3199.99</v>
      </c>
      <c r="F4299">
        <v>7.0000000000000007E-2</v>
      </c>
      <c r="G4299">
        <f>(order_items[[#This Row],[quantity]]*order_items[[#This Row],[list_price]]-order_items[[#This Row],[discount]])</f>
        <v>6399.91</v>
      </c>
      <c r="H4299" t="str">
        <f>VLOOKUP(I4299, 'categories'!$A$2:$B$1000, 2, FALSE)</f>
        <v>Mountain Bikes</v>
      </c>
      <c r="I4299">
        <f>VLOOKUP(C4299, products!$A$2:$D$1000, 4, FALSE)</f>
        <v>6</v>
      </c>
      <c r="J4299" t="str">
        <f>VLOOKUP(D4299, stores!$A$2:$B$1000, 2, FALSE)</f>
        <v>Baldwin Bikes</v>
      </c>
      <c r="K4299" t="str">
        <f>VLOOKUP(C:C,products!$A$2:$B$1000,2,)</f>
        <v>Trek Fuel EX 8 29 XT - 2018</v>
      </c>
    </row>
    <row r="4300" spans="1:11" x14ac:dyDescent="0.25">
      <c r="A4300">
        <v>1476</v>
      </c>
      <c r="B4300">
        <v>2</v>
      </c>
      <c r="C4300">
        <v>91</v>
      </c>
      <c r="D4300">
        <v>2</v>
      </c>
      <c r="E4300">
        <v>349.99</v>
      </c>
      <c r="F4300">
        <v>7.0000000000000007E-2</v>
      </c>
      <c r="G4300">
        <f>(order_items[[#This Row],[quantity]]*order_items[[#This Row],[list_price]]-order_items[[#This Row],[discount]])</f>
        <v>699.91</v>
      </c>
      <c r="H4300" t="str">
        <f>VLOOKUP(I4300, 'categories'!$A$2:$B$1000, 2, FALSE)</f>
        <v>Children Bicycles</v>
      </c>
      <c r="I4300">
        <f>VLOOKUP(C4300, products!$A$2:$D$1000, 4, FALSE)</f>
        <v>1</v>
      </c>
      <c r="J4300" t="str">
        <f>VLOOKUP(D4300, stores!$A$2:$B$1000, 2, FALSE)</f>
        <v>Baldwin Bikes</v>
      </c>
      <c r="K4300" t="str">
        <f>VLOOKUP(C:C,products!$A$2:$B$1000,2,)</f>
        <v>Trek Precaliber 24 (21-Speed) - Girls - 2017</v>
      </c>
    </row>
    <row r="4301" spans="1:11" x14ac:dyDescent="0.25">
      <c r="A4301">
        <v>1476</v>
      </c>
      <c r="B4301">
        <v>3</v>
      </c>
      <c r="C4301">
        <v>43</v>
      </c>
      <c r="D4301">
        <v>1</v>
      </c>
      <c r="E4301">
        <v>5299.99</v>
      </c>
      <c r="F4301">
        <v>7.0000000000000007E-2</v>
      </c>
      <c r="G4301">
        <f>(order_items[[#This Row],[quantity]]*order_items[[#This Row],[list_price]]-order_items[[#This Row],[discount]])</f>
        <v>5299.92</v>
      </c>
      <c r="H4301" t="str">
        <f>VLOOKUP(I4301, 'categories'!$A$2:$B$1000, 2, FALSE)</f>
        <v>Mountain Bikes</v>
      </c>
      <c r="I4301">
        <f>VLOOKUP(C4301, products!$A$2:$D$1000, 4, FALSE)</f>
        <v>6</v>
      </c>
      <c r="J4301" t="str">
        <f>VLOOKUP(D4301, stores!$A$2:$B$1000, 2, FALSE)</f>
        <v>Santa Cruz Bikes</v>
      </c>
      <c r="K4301" t="str">
        <f>VLOOKUP(C:C,products!$A$2:$B$1000,2,)</f>
        <v>Trek Fuel EX 9.8 27.5 Plus - 2017</v>
      </c>
    </row>
    <row r="4302" spans="1:11" x14ac:dyDescent="0.25">
      <c r="A4302">
        <v>1476</v>
      </c>
      <c r="B4302">
        <v>4</v>
      </c>
      <c r="C4302">
        <v>191</v>
      </c>
      <c r="D4302">
        <v>1</v>
      </c>
      <c r="E4302">
        <v>2799.99</v>
      </c>
      <c r="F4302">
        <v>0.1</v>
      </c>
      <c r="G4302">
        <f>(order_items[[#This Row],[quantity]]*order_items[[#This Row],[list_price]]-order_items[[#This Row],[discount]])</f>
        <v>2799.89</v>
      </c>
      <c r="H4302" t="str">
        <f>VLOOKUP(I4302, 'categories'!$A$2:$B$1000, 2, FALSE)</f>
        <v>Electric Bikes</v>
      </c>
      <c r="I4302">
        <f>VLOOKUP(C4302, products!$A$2:$D$1000, 4, FALSE)</f>
        <v>5</v>
      </c>
      <c r="J4302" t="str">
        <f>VLOOKUP(D4302, stores!$A$2:$B$1000, 2, FALSE)</f>
        <v>Santa Cruz Bikes</v>
      </c>
      <c r="K4302" t="str">
        <f>VLOOKUP(C:C,products!$A$2:$B$1000,2,)</f>
        <v>Electra Loft Go! 8i - 2018</v>
      </c>
    </row>
    <row r="4303" spans="1:11" x14ac:dyDescent="0.25">
      <c r="A4303">
        <v>1476</v>
      </c>
      <c r="B4303">
        <v>5</v>
      </c>
      <c r="C4303">
        <v>265</v>
      </c>
      <c r="D4303">
        <v>2</v>
      </c>
      <c r="E4303">
        <v>289.99</v>
      </c>
      <c r="F4303">
        <v>0.1</v>
      </c>
      <c r="G4303">
        <f>(order_items[[#This Row],[quantity]]*order_items[[#This Row],[list_price]]-order_items[[#This Row],[discount]])</f>
        <v>579.88</v>
      </c>
      <c r="H4303" t="str">
        <f>VLOOKUP(I4303, 'categories'!$A$2:$B$1000, 2, FALSE)</f>
        <v>Children Bicycles</v>
      </c>
      <c r="I4303">
        <f>VLOOKUP(C4303, products!$A$2:$D$1000, 4, FALSE)</f>
        <v>1</v>
      </c>
      <c r="J4303" t="str">
        <f>VLOOKUP(D4303, stores!$A$2:$B$1000, 2, FALSE)</f>
        <v>Baldwin Bikes</v>
      </c>
      <c r="K4303" t="str">
        <f>VLOOKUP(C:C,products!$A$2:$B$1000,2,)</f>
        <v>Strider Strider 20 Sport - 2018</v>
      </c>
    </row>
    <row r="4304" spans="1:11" x14ac:dyDescent="0.25">
      <c r="A4304">
        <v>1477</v>
      </c>
      <c r="B4304">
        <v>1</v>
      </c>
      <c r="C4304">
        <v>210</v>
      </c>
      <c r="D4304">
        <v>2</v>
      </c>
      <c r="E4304">
        <v>1549</v>
      </c>
      <c r="F4304">
        <v>0.2</v>
      </c>
      <c r="G4304">
        <f>(order_items[[#This Row],[quantity]]*order_items[[#This Row],[list_price]]-order_items[[#This Row],[discount]])</f>
        <v>3097.8</v>
      </c>
      <c r="H4304" t="str">
        <f>VLOOKUP(I4304, 'categories'!$A$2:$B$1000, 2, FALSE)</f>
        <v>Cyclocross Bicycles</v>
      </c>
      <c r="I4304">
        <f>VLOOKUP(C4304, products!$A$2:$D$1000, 4, FALSE)</f>
        <v>4</v>
      </c>
      <c r="J4304" t="str">
        <f>VLOOKUP(D4304, stores!$A$2:$B$1000, 2, FALSE)</f>
        <v>Baldwin Bikes</v>
      </c>
      <c r="K4304" t="str">
        <f>VLOOKUP(C:C,products!$A$2:$B$1000,2,)</f>
        <v>Surly Straggler - 2018</v>
      </c>
    </row>
    <row r="4305" spans="1:11" x14ac:dyDescent="0.25">
      <c r="A4305">
        <v>1478</v>
      </c>
      <c r="B4305">
        <v>1</v>
      </c>
      <c r="C4305">
        <v>100</v>
      </c>
      <c r="D4305">
        <v>2</v>
      </c>
      <c r="E4305">
        <v>489.99</v>
      </c>
      <c r="F4305">
        <v>0.1</v>
      </c>
      <c r="G4305">
        <f>(order_items[[#This Row],[quantity]]*order_items[[#This Row],[list_price]]-order_items[[#This Row],[discount]])</f>
        <v>979.88</v>
      </c>
      <c r="H4305" t="str">
        <f>VLOOKUP(I4305, 'categories'!$A$2:$B$1000, 2, FALSE)</f>
        <v>Children Bicycles</v>
      </c>
      <c r="I4305">
        <f>VLOOKUP(C4305, products!$A$2:$D$1000, 4, FALSE)</f>
        <v>1</v>
      </c>
      <c r="J4305" t="str">
        <f>VLOOKUP(D4305, stores!$A$2:$B$1000, 2, FALSE)</f>
        <v>Baldwin Bikes</v>
      </c>
      <c r="K4305" t="str">
        <f>VLOOKUP(C:C,products!$A$2:$B$1000,2,)</f>
        <v>Electra Townie 3i EQ (20-inch) - Boys' - 2017</v>
      </c>
    </row>
    <row r="4306" spans="1:11" x14ac:dyDescent="0.25">
      <c r="A4306">
        <v>1478</v>
      </c>
      <c r="B4306">
        <v>2</v>
      </c>
      <c r="C4306">
        <v>123</v>
      </c>
      <c r="D4306">
        <v>1</v>
      </c>
      <c r="E4306">
        <v>999.99</v>
      </c>
      <c r="F4306">
        <v>0.2</v>
      </c>
      <c r="G4306">
        <f>(order_items[[#This Row],[quantity]]*order_items[[#This Row],[list_price]]-order_items[[#This Row],[discount]])</f>
        <v>999.79</v>
      </c>
      <c r="H4306" t="str">
        <f>VLOOKUP(I4306, 'categories'!$A$2:$B$1000, 2, FALSE)</f>
        <v>Mountain Bikes</v>
      </c>
      <c r="I4306">
        <f>VLOOKUP(C4306, products!$A$2:$D$1000, 4, FALSE)</f>
        <v>6</v>
      </c>
      <c r="J4306" t="str">
        <f>VLOOKUP(D4306, stores!$A$2:$B$1000, 2, FALSE)</f>
        <v>Santa Cruz Bikes</v>
      </c>
      <c r="K4306" t="str">
        <f>VLOOKUP(C:C,products!$A$2:$B$1000,2,)</f>
        <v>Trek Farley Carbon Frameset - 2018</v>
      </c>
    </row>
    <row r="4307" spans="1:11" x14ac:dyDescent="0.25">
      <c r="A4307">
        <v>1479</v>
      </c>
      <c r="B4307">
        <v>1</v>
      </c>
      <c r="C4307">
        <v>252</v>
      </c>
      <c r="D4307">
        <v>1</v>
      </c>
      <c r="E4307">
        <v>2999.99</v>
      </c>
      <c r="F4307">
        <v>0.05</v>
      </c>
      <c r="G4307">
        <f>(order_items[[#This Row],[quantity]]*order_items[[#This Row],[list_price]]-order_items[[#This Row],[discount]])</f>
        <v>2999.9399999999996</v>
      </c>
      <c r="H4307" t="str">
        <f>VLOOKUP(I4307, 'categories'!$A$2:$B$1000, 2, FALSE)</f>
        <v>Cruisers Bicycles</v>
      </c>
      <c r="I4307">
        <f>VLOOKUP(C4307, products!$A$2:$D$1000, 4, FALSE)</f>
        <v>3</v>
      </c>
      <c r="J4307" t="str">
        <f>VLOOKUP(D4307, stores!$A$2:$B$1000, 2, FALSE)</f>
        <v>Santa Cruz Bikes</v>
      </c>
      <c r="K4307" t="str">
        <f>VLOOKUP(C:C,products!$A$2:$B$1000,2,)</f>
        <v>Electra Townie Commute Go! Ladies' - 2018</v>
      </c>
    </row>
    <row r="4308" spans="1:11" x14ac:dyDescent="0.25">
      <c r="A4308">
        <v>1479</v>
      </c>
      <c r="B4308">
        <v>2</v>
      </c>
      <c r="C4308">
        <v>256</v>
      </c>
      <c r="D4308">
        <v>1</v>
      </c>
      <c r="E4308">
        <v>899.99</v>
      </c>
      <c r="F4308">
        <v>0.1</v>
      </c>
      <c r="G4308">
        <f>(order_items[[#This Row],[quantity]]*order_items[[#This Row],[list_price]]-order_items[[#This Row],[discount]])</f>
        <v>899.89</v>
      </c>
      <c r="H4308" t="str">
        <f>VLOOKUP(I4308, 'categories'!$A$2:$B$1000, 2, FALSE)</f>
        <v>Cruisers Bicycles</v>
      </c>
      <c r="I4308">
        <f>VLOOKUP(C4308, products!$A$2:$D$1000, 4, FALSE)</f>
        <v>3</v>
      </c>
      <c r="J4308" t="str">
        <f>VLOOKUP(D4308, stores!$A$2:$B$1000, 2, FALSE)</f>
        <v>Santa Cruz Bikes</v>
      </c>
      <c r="K4308" t="str">
        <f>VLOOKUP(C:C,products!$A$2:$B$1000,2,)</f>
        <v>Electra Townie Commute 27D - 2018</v>
      </c>
    </row>
    <row r="4309" spans="1:11" x14ac:dyDescent="0.25">
      <c r="A4309">
        <v>1480</v>
      </c>
      <c r="B4309">
        <v>1</v>
      </c>
      <c r="C4309">
        <v>308</v>
      </c>
      <c r="D4309">
        <v>2</v>
      </c>
      <c r="E4309">
        <v>749.99</v>
      </c>
      <c r="F4309">
        <v>0.1</v>
      </c>
      <c r="G4309">
        <f>(order_items[[#This Row],[quantity]]*order_items[[#This Row],[list_price]]-order_items[[#This Row],[discount]])</f>
        <v>1499.88</v>
      </c>
      <c r="H4309" t="str">
        <f>VLOOKUP(I4309, 'categories'!$A$2:$B$1000, 2, FALSE)</f>
        <v>Comfort Bicycles</v>
      </c>
      <c r="I4309">
        <f>VLOOKUP(C4309, products!$A$2:$D$1000, 4, FALSE)</f>
        <v>2</v>
      </c>
      <c r="J4309" t="str">
        <f>VLOOKUP(D4309, stores!$A$2:$B$1000, 2, FALSE)</f>
        <v>Baldwin Bikes</v>
      </c>
      <c r="K4309" t="str">
        <f>VLOOKUP(C:C,products!$A$2:$B$1000,2,)</f>
        <v>Electra Townie Balloon 8D EQ Ladies' - 2016/2017/2018</v>
      </c>
    </row>
    <row r="4310" spans="1:11" x14ac:dyDescent="0.25">
      <c r="A4310">
        <v>1480</v>
      </c>
      <c r="B4310">
        <v>2</v>
      </c>
      <c r="C4310">
        <v>82</v>
      </c>
      <c r="D4310">
        <v>2</v>
      </c>
      <c r="E4310">
        <v>659.99</v>
      </c>
      <c r="F4310">
        <v>0.1</v>
      </c>
      <c r="G4310">
        <f>(order_items[[#This Row],[quantity]]*order_items[[#This Row],[list_price]]-order_items[[#This Row],[discount]])</f>
        <v>1319.88</v>
      </c>
      <c r="H4310" t="str">
        <f>VLOOKUP(I4310, 'categories'!$A$2:$B$1000, 2, FALSE)</f>
        <v>Cruisers Bicycles</v>
      </c>
      <c r="I4310">
        <f>VLOOKUP(C4310, products!$A$2:$D$1000, 4, FALSE)</f>
        <v>3</v>
      </c>
      <c r="J4310" t="str">
        <f>VLOOKUP(D4310, stores!$A$2:$B$1000, 2, FALSE)</f>
        <v>Baldwin Bikes</v>
      </c>
      <c r="K4310" t="str">
        <f>VLOOKUP(C:C,products!$A$2:$B$1000,2,)</f>
        <v>Electra Amsterdam Original 3i Ladies' - 2017</v>
      </c>
    </row>
    <row r="4311" spans="1:11" x14ac:dyDescent="0.25">
      <c r="A4311">
        <v>1480</v>
      </c>
      <c r="B4311">
        <v>3</v>
      </c>
      <c r="C4311">
        <v>92</v>
      </c>
      <c r="D4311">
        <v>2</v>
      </c>
      <c r="E4311">
        <v>209.99</v>
      </c>
      <c r="F4311">
        <v>7.0000000000000007E-2</v>
      </c>
      <c r="G4311">
        <f>(order_items[[#This Row],[quantity]]*order_items[[#This Row],[list_price]]-order_items[[#This Row],[discount]])</f>
        <v>419.91</v>
      </c>
      <c r="H4311" t="str">
        <f>VLOOKUP(I4311, 'categories'!$A$2:$B$1000, 2, FALSE)</f>
        <v>Children Bicycles</v>
      </c>
      <c r="I4311">
        <f>VLOOKUP(C4311, products!$A$2:$D$1000, 4, FALSE)</f>
        <v>1</v>
      </c>
      <c r="J4311" t="str">
        <f>VLOOKUP(D4311, stores!$A$2:$B$1000, 2, FALSE)</f>
        <v>Baldwin Bikes</v>
      </c>
      <c r="K4311" t="str">
        <f>VLOOKUP(C:C,products!$A$2:$B$1000,2,)</f>
        <v>Haro Shredder 20 - 2017</v>
      </c>
    </row>
    <row r="4312" spans="1:11" x14ac:dyDescent="0.25">
      <c r="A4312">
        <v>1480</v>
      </c>
      <c r="B4312">
        <v>4</v>
      </c>
      <c r="C4312">
        <v>225</v>
      </c>
      <c r="D4312">
        <v>2</v>
      </c>
      <c r="E4312">
        <v>959.99</v>
      </c>
      <c r="F4312">
        <v>7.0000000000000007E-2</v>
      </c>
      <c r="G4312">
        <f>(order_items[[#This Row],[quantity]]*order_items[[#This Row],[list_price]]-order_items[[#This Row],[discount]])</f>
        <v>1919.91</v>
      </c>
      <c r="H4312" t="str">
        <f>VLOOKUP(I4312, 'categories'!$A$2:$B$1000, 2, FALSE)</f>
        <v>Cruisers Bicycles</v>
      </c>
      <c r="I4312">
        <f>VLOOKUP(C4312, products!$A$2:$D$1000, 4, FALSE)</f>
        <v>3</v>
      </c>
      <c r="J4312" t="str">
        <f>VLOOKUP(D4312, stores!$A$2:$B$1000, 2, FALSE)</f>
        <v>Baldwin Bikes</v>
      </c>
      <c r="K4312" t="str">
        <f>VLOOKUP(C:C,products!$A$2:$B$1000,2,)</f>
        <v>Electra Delivery 3i - 2016/2017/2018</v>
      </c>
    </row>
    <row r="4313" spans="1:11" x14ac:dyDescent="0.25">
      <c r="A4313">
        <v>1481</v>
      </c>
      <c r="B4313">
        <v>1</v>
      </c>
      <c r="C4313">
        <v>53</v>
      </c>
      <c r="D4313">
        <v>2</v>
      </c>
      <c r="E4313">
        <v>749.99</v>
      </c>
      <c r="F4313">
        <v>7.0000000000000007E-2</v>
      </c>
      <c r="G4313">
        <f>(order_items[[#This Row],[quantity]]*order_items[[#This Row],[list_price]]-order_items[[#This Row],[discount]])</f>
        <v>1499.91</v>
      </c>
      <c r="H4313" t="str">
        <f>VLOOKUP(I4313, 'categories'!$A$2:$B$1000, 2, FALSE)</f>
        <v>Road Bikes</v>
      </c>
      <c r="I4313">
        <f>VLOOKUP(C4313, products!$A$2:$D$1000, 4, FALSE)</f>
        <v>7</v>
      </c>
      <c r="J4313" t="str">
        <f>VLOOKUP(D4313, stores!$A$2:$B$1000, 2, FALSE)</f>
        <v>Baldwin Bikes</v>
      </c>
      <c r="K4313" t="str">
        <f>VLOOKUP(C:C,products!$A$2:$B$1000,2,)</f>
        <v>Surly Ogre Frameset - 2017</v>
      </c>
    </row>
    <row r="4314" spans="1:11" x14ac:dyDescent="0.25">
      <c r="A4314">
        <v>1481</v>
      </c>
      <c r="B4314">
        <v>2</v>
      </c>
      <c r="C4314">
        <v>130</v>
      </c>
      <c r="D4314">
        <v>1</v>
      </c>
      <c r="E4314">
        <v>919.99</v>
      </c>
      <c r="F4314">
        <v>0.1</v>
      </c>
      <c r="G4314">
        <f>(order_items[[#This Row],[quantity]]*order_items[[#This Row],[list_price]]-order_items[[#This Row],[discount]])</f>
        <v>919.89</v>
      </c>
      <c r="H4314" t="str">
        <f>VLOOKUP(I4314, 'categories'!$A$2:$B$1000, 2, FALSE)</f>
        <v>Mountain Bikes</v>
      </c>
      <c r="I4314">
        <f>VLOOKUP(C4314, products!$A$2:$D$1000, 4, FALSE)</f>
        <v>6</v>
      </c>
      <c r="J4314" t="str">
        <f>VLOOKUP(D4314, stores!$A$2:$B$1000, 2, FALSE)</f>
        <v>Santa Cruz Bikes</v>
      </c>
      <c r="K4314" t="str">
        <f>VLOOKUP(C:C,products!$A$2:$B$1000,2,)</f>
        <v>Trek Stache Carbon Frameset - 2018</v>
      </c>
    </row>
    <row r="4315" spans="1:11" x14ac:dyDescent="0.25">
      <c r="A4315">
        <v>1482</v>
      </c>
      <c r="B4315">
        <v>1</v>
      </c>
      <c r="C4315">
        <v>48</v>
      </c>
      <c r="D4315">
        <v>1</v>
      </c>
      <c r="E4315">
        <v>1499.99</v>
      </c>
      <c r="F4315">
        <v>0.1</v>
      </c>
      <c r="G4315">
        <f>(order_items[[#This Row],[quantity]]*order_items[[#This Row],[list_price]]-order_items[[#This Row],[discount]])</f>
        <v>1499.89</v>
      </c>
      <c r="H4315" t="str">
        <f>VLOOKUP(I4315, 'categories'!$A$2:$B$1000, 2, FALSE)</f>
        <v>Road Bikes</v>
      </c>
      <c r="I4315">
        <f>VLOOKUP(C4315, products!$A$2:$D$1000, 4, FALSE)</f>
        <v>7</v>
      </c>
      <c r="J4315" t="str">
        <f>VLOOKUP(D4315, stores!$A$2:$B$1000, 2, FALSE)</f>
        <v>Santa Cruz Bikes</v>
      </c>
      <c r="K4315" t="str">
        <f>VLOOKUP(C:C,products!$A$2:$B$1000,2,)</f>
        <v>Trek Emonda S 4 - 2017</v>
      </c>
    </row>
    <row r="4316" spans="1:11" x14ac:dyDescent="0.25">
      <c r="A4316">
        <v>1482</v>
      </c>
      <c r="B4316">
        <v>2</v>
      </c>
      <c r="C4316">
        <v>113</v>
      </c>
      <c r="D4316">
        <v>1</v>
      </c>
      <c r="E4316">
        <v>489.99</v>
      </c>
      <c r="F4316">
        <v>0.05</v>
      </c>
      <c r="G4316">
        <f>(order_items[[#This Row],[quantity]]*order_items[[#This Row],[list_price]]-order_items[[#This Row],[discount]])</f>
        <v>489.94</v>
      </c>
      <c r="H4316" t="str">
        <f>VLOOKUP(I4316, 'categories'!$A$2:$B$1000, 2, FALSE)</f>
        <v>Mountain Bikes</v>
      </c>
      <c r="I4316">
        <f>VLOOKUP(C4316, products!$A$2:$D$1000, 4, FALSE)</f>
        <v>6</v>
      </c>
      <c r="J4316" t="str">
        <f>VLOOKUP(D4316, stores!$A$2:$B$1000, 2, FALSE)</f>
        <v>Santa Cruz Bikes</v>
      </c>
      <c r="K4316" t="str">
        <f>VLOOKUP(C:C,products!$A$2:$B$1000,2,)</f>
        <v>Trek Marlin 5 - 2018</v>
      </c>
    </row>
    <row r="4317" spans="1:11" x14ac:dyDescent="0.25">
      <c r="A4317">
        <v>1482</v>
      </c>
      <c r="B4317">
        <v>3</v>
      </c>
      <c r="C4317">
        <v>58</v>
      </c>
      <c r="D4317">
        <v>2</v>
      </c>
      <c r="E4317">
        <v>4999.99</v>
      </c>
      <c r="F4317">
        <v>7.0000000000000007E-2</v>
      </c>
      <c r="G4317">
        <f>(order_items[[#This Row],[quantity]]*order_items[[#This Row],[list_price]]-order_items[[#This Row],[discount]])</f>
        <v>9999.91</v>
      </c>
      <c r="H4317" t="str">
        <f>VLOOKUP(I4317, 'categories'!$A$2:$B$1000, 2, FALSE)</f>
        <v>Road Bikes</v>
      </c>
      <c r="I4317">
        <f>VLOOKUP(C4317, products!$A$2:$D$1000, 4, FALSE)</f>
        <v>7</v>
      </c>
      <c r="J4317" t="str">
        <f>VLOOKUP(D4317, stores!$A$2:$B$1000, 2, FALSE)</f>
        <v>Baldwin Bikes</v>
      </c>
      <c r="K4317" t="str">
        <f>VLOOKUP(C:C,products!$A$2:$B$1000,2,)</f>
        <v>Trek Madone 9.2 - 2017</v>
      </c>
    </row>
    <row r="4318" spans="1:11" x14ac:dyDescent="0.25">
      <c r="A4318">
        <v>1482</v>
      </c>
      <c r="B4318">
        <v>4</v>
      </c>
      <c r="C4318">
        <v>40</v>
      </c>
      <c r="D4318">
        <v>1</v>
      </c>
      <c r="E4318">
        <v>4999.99</v>
      </c>
      <c r="F4318">
        <v>0.05</v>
      </c>
      <c r="G4318">
        <f>(order_items[[#This Row],[quantity]]*order_items[[#This Row],[list_price]]-order_items[[#This Row],[discount]])</f>
        <v>4999.9399999999996</v>
      </c>
      <c r="H4318" t="str">
        <f>VLOOKUP(I4318, 'categories'!$A$2:$B$1000, 2, FALSE)</f>
        <v>Mountain Bikes</v>
      </c>
      <c r="I4318">
        <f>VLOOKUP(C4318, products!$A$2:$D$1000, 4, FALSE)</f>
        <v>6</v>
      </c>
      <c r="J4318" t="str">
        <f>VLOOKUP(D4318, stores!$A$2:$B$1000, 2, FALSE)</f>
        <v>Santa Cruz Bikes</v>
      </c>
      <c r="K4318" t="str">
        <f>VLOOKUP(C:C,products!$A$2:$B$1000,2,)</f>
        <v>Trek Fuel EX 9.8 29 - 2017</v>
      </c>
    </row>
    <row r="4319" spans="1:11" x14ac:dyDescent="0.25">
      <c r="A4319">
        <v>1482</v>
      </c>
      <c r="B4319">
        <v>5</v>
      </c>
      <c r="C4319">
        <v>205</v>
      </c>
      <c r="D4319">
        <v>2</v>
      </c>
      <c r="E4319">
        <v>4999.99</v>
      </c>
      <c r="F4319">
        <v>0.05</v>
      </c>
      <c r="G4319">
        <f>(order_items[[#This Row],[quantity]]*order_items[[#This Row],[list_price]]-order_items[[#This Row],[discount]])</f>
        <v>9999.93</v>
      </c>
      <c r="H4319" t="str">
        <f>VLOOKUP(I4319, 'categories'!$A$2:$B$1000, 2, FALSE)</f>
        <v>Electric Bikes</v>
      </c>
      <c r="I4319">
        <f>VLOOKUP(C4319, products!$A$2:$D$1000, 4, FALSE)</f>
        <v>5</v>
      </c>
      <c r="J4319" t="str">
        <f>VLOOKUP(D4319, stores!$A$2:$B$1000, 2, FALSE)</f>
        <v>Baldwin Bikes</v>
      </c>
      <c r="K4319" t="str">
        <f>VLOOKUP(C:C,products!$A$2:$B$1000,2,)</f>
        <v>Trek Super Commuter+ 8S - 2018</v>
      </c>
    </row>
    <row r="4320" spans="1:11" x14ac:dyDescent="0.25">
      <c r="A4320">
        <v>1483</v>
      </c>
      <c r="B4320">
        <v>1</v>
      </c>
      <c r="C4320">
        <v>280</v>
      </c>
      <c r="D4320">
        <v>1</v>
      </c>
      <c r="E4320">
        <v>489.99</v>
      </c>
      <c r="F4320">
        <v>0.05</v>
      </c>
      <c r="G4320">
        <f>(order_items[[#This Row],[quantity]]*order_items[[#This Row],[list_price]]-order_items[[#This Row],[discount]])</f>
        <v>489.94</v>
      </c>
      <c r="H4320" t="str">
        <f>VLOOKUP(I4320, 'categories'!$A$2:$B$1000, 2, FALSE)</f>
        <v>Children Bicycles</v>
      </c>
      <c r="I4320">
        <f>VLOOKUP(C4320, products!$A$2:$D$1000, 4, FALSE)</f>
        <v>1</v>
      </c>
      <c r="J4320" t="str">
        <f>VLOOKUP(D4320, stores!$A$2:$B$1000, 2, FALSE)</f>
        <v>Santa Cruz Bikes</v>
      </c>
      <c r="K4320" t="str">
        <f>VLOOKUP(C:C,products!$A$2:$B$1000,2,)</f>
        <v>Trek Superfly 24 - 2017/2018</v>
      </c>
    </row>
    <row r="4321" spans="1:11" x14ac:dyDescent="0.25">
      <c r="A4321">
        <v>1483</v>
      </c>
      <c r="B4321">
        <v>2</v>
      </c>
      <c r="C4321">
        <v>226</v>
      </c>
      <c r="D4321">
        <v>2</v>
      </c>
      <c r="E4321">
        <v>679.99</v>
      </c>
      <c r="F4321">
        <v>7.0000000000000007E-2</v>
      </c>
      <c r="G4321">
        <f>(order_items[[#This Row],[quantity]]*order_items[[#This Row],[list_price]]-order_items[[#This Row],[discount]])</f>
        <v>1359.91</v>
      </c>
      <c r="H4321" t="str">
        <f>VLOOKUP(I4321, 'categories'!$A$2:$B$1000, 2, FALSE)</f>
        <v>Cruisers Bicycles</v>
      </c>
      <c r="I4321">
        <f>VLOOKUP(C4321, products!$A$2:$D$1000, 4, FALSE)</f>
        <v>3</v>
      </c>
      <c r="J4321" t="str">
        <f>VLOOKUP(D4321, stores!$A$2:$B$1000, 2, FALSE)</f>
        <v>Baldwin Bikes</v>
      </c>
      <c r="K4321" t="str">
        <f>VLOOKUP(C:C,products!$A$2:$B$1000,2,)</f>
        <v>Electra Townie Original 21D EQ - 2017/2018</v>
      </c>
    </row>
    <row r="4322" spans="1:11" x14ac:dyDescent="0.25">
      <c r="A4322">
        <v>1484</v>
      </c>
      <c r="B4322">
        <v>1</v>
      </c>
      <c r="C4322">
        <v>295</v>
      </c>
      <c r="D4322">
        <v>2</v>
      </c>
      <c r="E4322">
        <v>319.99</v>
      </c>
      <c r="F4322">
        <v>7.0000000000000007E-2</v>
      </c>
      <c r="G4322">
        <f>(order_items[[#This Row],[quantity]]*order_items[[#This Row],[list_price]]-order_items[[#This Row],[discount]])</f>
        <v>639.91</v>
      </c>
      <c r="H4322" t="str">
        <f>VLOOKUP(I4322, 'categories'!$A$2:$B$1000, 2, FALSE)</f>
        <v>Children Bicycles</v>
      </c>
      <c r="I4322">
        <f>VLOOKUP(C4322, products!$A$2:$D$1000, 4, FALSE)</f>
        <v>1</v>
      </c>
      <c r="J4322" t="str">
        <f>VLOOKUP(D4322, stores!$A$2:$B$1000, 2, FALSE)</f>
        <v>Baldwin Bikes</v>
      </c>
      <c r="K4322" t="str">
        <f>VLOOKUP(C:C,products!$A$2:$B$1000,2,)</f>
        <v>Electra Treasure 1 20" - 2018</v>
      </c>
    </row>
    <row r="4323" spans="1:11" x14ac:dyDescent="0.25">
      <c r="A4323">
        <v>1484</v>
      </c>
      <c r="B4323">
        <v>2</v>
      </c>
      <c r="C4323">
        <v>49</v>
      </c>
      <c r="D4323">
        <v>2</v>
      </c>
      <c r="E4323">
        <v>3499.99</v>
      </c>
      <c r="F4323">
        <v>0.2</v>
      </c>
      <c r="G4323">
        <f>(order_items[[#This Row],[quantity]]*order_items[[#This Row],[list_price]]-order_items[[#This Row],[discount]])</f>
        <v>6999.78</v>
      </c>
      <c r="H4323" t="str">
        <f>VLOOKUP(I4323, 'categories'!$A$2:$B$1000, 2, FALSE)</f>
        <v>Road Bikes</v>
      </c>
      <c r="I4323">
        <f>VLOOKUP(C4323, products!$A$2:$D$1000, 4, FALSE)</f>
        <v>7</v>
      </c>
      <c r="J4323" t="str">
        <f>VLOOKUP(D4323, stores!$A$2:$B$1000, 2, FALSE)</f>
        <v>Baldwin Bikes</v>
      </c>
      <c r="K4323" t="str">
        <f>VLOOKUP(C:C,products!$A$2:$B$1000,2,)</f>
        <v>Trek Domane SL 6 - 2017</v>
      </c>
    </row>
    <row r="4324" spans="1:11" x14ac:dyDescent="0.25">
      <c r="A4324">
        <v>1484</v>
      </c>
      <c r="B4324">
        <v>3</v>
      </c>
      <c r="C4324">
        <v>304</v>
      </c>
      <c r="D4324">
        <v>2</v>
      </c>
      <c r="E4324">
        <v>679.99</v>
      </c>
      <c r="F4324">
        <v>0.05</v>
      </c>
      <c r="G4324">
        <f>(order_items[[#This Row],[quantity]]*order_items[[#This Row],[list_price]]-order_items[[#This Row],[discount]])</f>
        <v>1359.93</v>
      </c>
      <c r="H4324" t="str">
        <f>VLOOKUP(I4324, 'categories'!$A$2:$B$1000, 2, FALSE)</f>
        <v>Comfort Bicycles</v>
      </c>
      <c r="I4324">
        <f>VLOOKUP(C4324, products!$A$2:$D$1000, 4, FALSE)</f>
        <v>2</v>
      </c>
      <c r="J4324" t="str">
        <f>VLOOKUP(D4324, stores!$A$2:$B$1000, 2, FALSE)</f>
        <v>Baldwin Bikes</v>
      </c>
      <c r="K4324" t="str">
        <f>VLOOKUP(C:C,products!$A$2:$B$1000,2,)</f>
        <v>Electra Townie Original 21D EQ - 2017/2018</v>
      </c>
    </row>
    <row r="4325" spans="1:11" x14ac:dyDescent="0.25">
      <c r="A4325">
        <v>1485</v>
      </c>
      <c r="B4325">
        <v>1</v>
      </c>
      <c r="C4325">
        <v>122</v>
      </c>
      <c r="D4325">
        <v>2</v>
      </c>
      <c r="E4325">
        <v>2499.9899999999998</v>
      </c>
      <c r="F4325">
        <v>0.2</v>
      </c>
      <c r="G4325">
        <f>(order_items[[#This Row],[quantity]]*order_items[[#This Row],[list_price]]-order_items[[#This Row],[discount]])</f>
        <v>4999.78</v>
      </c>
      <c r="H4325" t="str">
        <f>VLOOKUP(I4325, 'categories'!$A$2:$B$1000, 2, FALSE)</f>
        <v>Mountain Bikes</v>
      </c>
      <c r="I4325">
        <f>VLOOKUP(C4325, products!$A$2:$D$1000, 4, FALSE)</f>
        <v>6</v>
      </c>
      <c r="J4325" t="str">
        <f>VLOOKUP(D4325, stores!$A$2:$B$1000, 2, FALSE)</f>
        <v>Baldwin Bikes</v>
      </c>
      <c r="K4325" t="str">
        <f>VLOOKUP(C:C,products!$A$2:$B$1000,2,)</f>
        <v>Surly Troll Frameset - 2018</v>
      </c>
    </row>
    <row r="4326" spans="1:11" x14ac:dyDescent="0.25">
      <c r="A4326">
        <v>1485</v>
      </c>
      <c r="B4326">
        <v>2</v>
      </c>
      <c r="C4326">
        <v>276</v>
      </c>
      <c r="D4326">
        <v>1</v>
      </c>
      <c r="E4326">
        <v>319.99</v>
      </c>
      <c r="F4326">
        <v>0.2</v>
      </c>
      <c r="G4326">
        <f>(order_items[[#This Row],[quantity]]*order_items[[#This Row],[list_price]]-order_items[[#This Row],[discount]])</f>
        <v>319.79000000000002</v>
      </c>
      <c r="H4326" t="str">
        <f>VLOOKUP(I4326, 'categories'!$A$2:$B$1000, 2, FALSE)</f>
        <v>Children Bicycles</v>
      </c>
      <c r="I4326">
        <f>VLOOKUP(C4326, products!$A$2:$D$1000, 4, FALSE)</f>
        <v>1</v>
      </c>
      <c r="J4326" t="str">
        <f>VLOOKUP(D4326, stores!$A$2:$B$1000, 2, FALSE)</f>
        <v>Santa Cruz Bikes</v>
      </c>
      <c r="K4326" t="str">
        <f>VLOOKUP(C:C,products!$A$2:$B$1000,2,)</f>
        <v>Trek Precaliber 24 (7-Speed) - Boys - 2018</v>
      </c>
    </row>
    <row r="4327" spans="1:11" x14ac:dyDescent="0.25">
      <c r="A4327">
        <v>1486</v>
      </c>
      <c r="B4327">
        <v>1</v>
      </c>
      <c r="C4327">
        <v>60</v>
      </c>
      <c r="D4327">
        <v>2</v>
      </c>
      <c r="E4327">
        <v>1559.99</v>
      </c>
      <c r="F4327">
        <v>0.05</v>
      </c>
      <c r="G4327">
        <f>(order_items[[#This Row],[quantity]]*order_items[[#This Row],[list_price]]-order_items[[#This Row],[discount]])</f>
        <v>3119.93</v>
      </c>
      <c r="H4327" t="str">
        <f>VLOOKUP(I4327, 'categories'!$A$2:$B$1000, 2, FALSE)</f>
        <v>Electric Bikes</v>
      </c>
      <c r="I4327">
        <f>VLOOKUP(C4327, products!$A$2:$D$1000, 4, FALSE)</f>
        <v>5</v>
      </c>
      <c r="J4327" t="str">
        <f>VLOOKUP(D4327, stores!$A$2:$B$1000, 2, FALSE)</f>
        <v>Baldwin Bikes</v>
      </c>
      <c r="K4327" t="str">
        <f>VLOOKUP(C:C,products!$A$2:$B$1000,2,)</f>
        <v>Sun Bicycles ElectroLite - 2017</v>
      </c>
    </row>
    <row r="4328" spans="1:11" x14ac:dyDescent="0.25">
      <c r="A4328">
        <v>1486</v>
      </c>
      <c r="B4328">
        <v>2</v>
      </c>
      <c r="C4328">
        <v>98</v>
      </c>
      <c r="D4328">
        <v>1</v>
      </c>
      <c r="E4328">
        <v>489.99</v>
      </c>
      <c r="F4328">
        <v>0.05</v>
      </c>
      <c r="G4328">
        <f>(order_items[[#This Row],[quantity]]*order_items[[#This Row],[list_price]]-order_items[[#This Row],[discount]])</f>
        <v>489.94</v>
      </c>
      <c r="H4328" t="str">
        <f>VLOOKUP(I4328, 'categories'!$A$2:$B$1000, 2, FALSE)</f>
        <v>Children Bicycles</v>
      </c>
      <c r="I4328">
        <f>VLOOKUP(C4328, products!$A$2:$D$1000, 4, FALSE)</f>
        <v>1</v>
      </c>
      <c r="J4328" t="str">
        <f>VLOOKUP(D4328, stores!$A$2:$B$1000, 2, FALSE)</f>
        <v>Santa Cruz Bikes</v>
      </c>
      <c r="K4328" t="str">
        <f>VLOOKUP(C:C,products!$A$2:$B$1000,2,)</f>
        <v>Electra Straight 8 3i (20-inch) - Boy's - 2017</v>
      </c>
    </row>
    <row r="4329" spans="1:11" x14ac:dyDescent="0.25">
      <c r="A4329">
        <v>1486</v>
      </c>
      <c r="B4329">
        <v>3</v>
      </c>
      <c r="C4329">
        <v>113</v>
      </c>
      <c r="D4329">
        <v>1</v>
      </c>
      <c r="E4329">
        <v>489.99</v>
      </c>
      <c r="F4329">
        <v>0.1</v>
      </c>
      <c r="G4329">
        <f>(order_items[[#This Row],[quantity]]*order_items[[#This Row],[list_price]]-order_items[[#This Row],[discount]])</f>
        <v>489.89</v>
      </c>
      <c r="H4329" t="str">
        <f>VLOOKUP(I4329, 'categories'!$A$2:$B$1000, 2, FALSE)</f>
        <v>Mountain Bikes</v>
      </c>
      <c r="I4329">
        <f>VLOOKUP(C4329, products!$A$2:$D$1000, 4, FALSE)</f>
        <v>6</v>
      </c>
      <c r="J4329" t="str">
        <f>VLOOKUP(D4329, stores!$A$2:$B$1000, 2, FALSE)</f>
        <v>Santa Cruz Bikes</v>
      </c>
      <c r="K4329" t="str">
        <f>VLOOKUP(C:C,products!$A$2:$B$1000,2,)</f>
        <v>Trek Marlin 5 - 2018</v>
      </c>
    </row>
    <row r="4330" spans="1:11" x14ac:dyDescent="0.25">
      <c r="A4330">
        <v>1486</v>
      </c>
      <c r="B4330">
        <v>4</v>
      </c>
      <c r="C4330">
        <v>269</v>
      </c>
      <c r="D4330">
        <v>1</v>
      </c>
      <c r="E4330">
        <v>199.99</v>
      </c>
      <c r="F4330">
        <v>0.1</v>
      </c>
      <c r="G4330">
        <f>(order_items[[#This Row],[quantity]]*order_items[[#This Row],[list_price]]-order_items[[#This Row],[discount]])</f>
        <v>199.89000000000001</v>
      </c>
      <c r="H4330" t="str">
        <f>VLOOKUP(I4330, 'categories'!$A$2:$B$1000, 2, FALSE)</f>
        <v>Children Bicycles</v>
      </c>
      <c r="I4330">
        <f>VLOOKUP(C4330, products!$A$2:$D$1000, 4, FALSE)</f>
        <v>1</v>
      </c>
      <c r="J4330" t="str">
        <f>VLOOKUP(D4330, stores!$A$2:$B$1000, 2, FALSE)</f>
        <v>Santa Cruz Bikes</v>
      </c>
      <c r="K4330" t="str">
        <f>VLOOKUP(C:C,products!$A$2:$B$1000,2,)</f>
        <v>Trek Precaliber 12 Boy's - 2018</v>
      </c>
    </row>
    <row r="4331" spans="1:11" x14ac:dyDescent="0.25">
      <c r="A4331">
        <v>1487</v>
      </c>
      <c r="B4331">
        <v>1</v>
      </c>
      <c r="C4331">
        <v>160</v>
      </c>
      <c r="D4331">
        <v>1</v>
      </c>
      <c r="E4331">
        <v>4499.99</v>
      </c>
      <c r="F4331">
        <v>7.0000000000000007E-2</v>
      </c>
      <c r="G4331">
        <f>(order_items[[#This Row],[quantity]]*order_items[[#This Row],[list_price]]-order_items[[#This Row],[discount]])</f>
        <v>4499.92</v>
      </c>
      <c r="H4331" t="str">
        <f>VLOOKUP(I4331, 'categories'!$A$2:$B$1000, 2, FALSE)</f>
        <v>Road Bikes</v>
      </c>
      <c r="I4331">
        <f>VLOOKUP(C4331, products!$A$2:$D$1000, 4, FALSE)</f>
        <v>7</v>
      </c>
      <c r="J4331" t="str">
        <f>VLOOKUP(D4331, stores!$A$2:$B$1000, 2, FALSE)</f>
        <v>Santa Cruz Bikes</v>
      </c>
      <c r="K4331" t="str">
        <f>VLOOKUP(C:C,products!$A$2:$B$1000,2,)</f>
        <v>Trek Emonda SLR 6 - 2018</v>
      </c>
    </row>
    <row r="4332" spans="1:11" x14ac:dyDescent="0.25">
      <c r="A4332">
        <v>1487</v>
      </c>
      <c r="B4332">
        <v>2</v>
      </c>
      <c r="C4332">
        <v>151</v>
      </c>
      <c r="D4332">
        <v>2</v>
      </c>
      <c r="E4332">
        <v>1549.99</v>
      </c>
      <c r="F4332">
        <v>0.2</v>
      </c>
      <c r="G4332">
        <f>(order_items[[#This Row],[quantity]]*order_items[[#This Row],[list_price]]-order_items[[#This Row],[discount]])</f>
        <v>3099.78</v>
      </c>
      <c r="H4332" t="str">
        <f>VLOOKUP(I4332, 'categories'!$A$2:$B$1000, 2, FALSE)</f>
        <v>Road Bikes</v>
      </c>
      <c r="I4332">
        <f>VLOOKUP(C4332, products!$A$2:$D$1000, 4, FALSE)</f>
        <v>7</v>
      </c>
      <c r="J4332" t="str">
        <f>VLOOKUP(D4332, stores!$A$2:$B$1000, 2, FALSE)</f>
        <v>Baldwin Bikes</v>
      </c>
      <c r="K4332" t="str">
        <f>VLOOKUP(C:C,products!$A$2:$B$1000,2,)</f>
        <v>Trek Domane ALR 4 Disc Women's - 2018</v>
      </c>
    </row>
    <row r="4333" spans="1:11" x14ac:dyDescent="0.25">
      <c r="A4333">
        <v>1487</v>
      </c>
      <c r="B4333">
        <v>3</v>
      </c>
      <c r="C4333">
        <v>198</v>
      </c>
      <c r="D4333">
        <v>1</v>
      </c>
      <c r="E4333">
        <v>2999.99</v>
      </c>
      <c r="F4333">
        <v>0.05</v>
      </c>
      <c r="G4333">
        <f>(order_items[[#This Row],[quantity]]*order_items[[#This Row],[list_price]]-order_items[[#This Row],[discount]])</f>
        <v>2999.9399999999996</v>
      </c>
      <c r="H4333" t="str">
        <f>VLOOKUP(I4333, 'categories'!$A$2:$B$1000, 2, FALSE)</f>
        <v>Electric Bikes</v>
      </c>
      <c r="I4333">
        <f>VLOOKUP(C4333, products!$A$2:$D$1000, 4, FALSE)</f>
        <v>5</v>
      </c>
      <c r="J4333" t="str">
        <f>VLOOKUP(D4333, stores!$A$2:$B$1000, 2, FALSE)</f>
        <v>Santa Cruz Bikes</v>
      </c>
      <c r="K4333" t="str">
        <f>VLOOKUP(C:C,products!$A$2:$B$1000,2,)</f>
        <v>Electra Townie Commute Go! - 2018</v>
      </c>
    </row>
    <row r="4334" spans="1:11" x14ac:dyDescent="0.25">
      <c r="A4334">
        <v>1487</v>
      </c>
      <c r="B4334">
        <v>4</v>
      </c>
      <c r="C4334">
        <v>196</v>
      </c>
      <c r="D4334">
        <v>1</v>
      </c>
      <c r="E4334">
        <v>2299.9899999999998</v>
      </c>
      <c r="F4334">
        <v>0.05</v>
      </c>
      <c r="G4334">
        <f>(order_items[[#This Row],[quantity]]*order_items[[#This Row],[list_price]]-order_items[[#This Row],[discount]])</f>
        <v>2299.9399999999996</v>
      </c>
      <c r="H4334" t="str">
        <f>VLOOKUP(I4334, 'categories'!$A$2:$B$1000, 2, FALSE)</f>
        <v>Electric Bikes</v>
      </c>
      <c r="I4334">
        <f>VLOOKUP(C4334, products!$A$2:$D$1000, 4, FALSE)</f>
        <v>5</v>
      </c>
      <c r="J4334" t="str">
        <f>VLOOKUP(D4334, stores!$A$2:$B$1000, 2, FALSE)</f>
        <v>Santa Cruz Bikes</v>
      </c>
      <c r="K4334" t="str">
        <f>VLOOKUP(C:C,products!$A$2:$B$1000,2,)</f>
        <v>Trek Verve+ - 2018</v>
      </c>
    </row>
    <row r="4335" spans="1:11" x14ac:dyDescent="0.25">
      <c r="A4335">
        <v>1487</v>
      </c>
      <c r="B4335">
        <v>5</v>
      </c>
      <c r="C4335">
        <v>96</v>
      </c>
      <c r="D4335">
        <v>2</v>
      </c>
      <c r="E4335">
        <v>349.99</v>
      </c>
      <c r="F4335">
        <v>0.2</v>
      </c>
      <c r="G4335">
        <f>(order_items[[#This Row],[quantity]]*order_items[[#This Row],[list_price]]-order_items[[#This Row],[discount]])</f>
        <v>699.78</v>
      </c>
      <c r="H4335" t="str">
        <f>VLOOKUP(I4335, 'categories'!$A$2:$B$1000, 2, FALSE)</f>
        <v>Children Bicycles</v>
      </c>
      <c r="I4335">
        <f>VLOOKUP(C4335, products!$A$2:$D$1000, 4, FALSE)</f>
        <v>1</v>
      </c>
      <c r="J4335" t="str">
        <f>VLOOKUP(D4335, stores!$A$2:$B$1000, 2, FALSE)</f>
        <v>Baldwin Bikes</v>
      </c>
      <c r="K4335" t="str">
        <f>VLOOKUP(C:C,products!$A$2:$B$1000,2,)</f>
        <v>Electra Moto 3i (20-inch) - Boy's - 2017</v>
      </c>
    </row>
    <row r="4336" spans="1:11" x14ac:dyDescent="0.25">
      <c r="A4336">
        <v>1488</v>
      </c>
      <c r="B4336">
        <v>1</v>
      </c>
      <c r="C4336">
        <v>42</v>
      </c>
      <c r="D4336">
        <v>1</v>
      </c>
      <c r="E4336">
        <v>2299.9899999999998</v>
      </c>
      <c r="F4336">
        <v>7.0000000000000007E-2</v>
      </c>
      <c r="G4336">
        <f>(order_items[[#This Row],[quantity]]*order_items[[#This Row],[list_price]]-order_items[[#This Row],[discount]])</f>
        <v>2299.9199999999996</v>
      </c>
      <c r="H4336" t="str">
        <f>VLOOKUP(I4336, 'categories'!$A$2:$B$1000, 2, FALSE)</f>
        <v>Mountain Bikes</v>
      </c>
      <c r="I4336">
        <f>VLOOKUP(C4336, products!$A$2:$D$1000, 4, FALSE)</f>
        <v>6</v>
      </c>
      <c r="J4336" t="str">
        <f>VLOOKUP(D4336, stores!$A$2:$B$1000, 2, FALSE)</f>
        <v>Santa Cruz Bikes</v>
      </c>
      <c r="K4336" t="str">
        <f>VLOOKUP(C:C,products!$A$2:$B$1000,2,)</f>
        <v>Trek Fuel EX 5 27.5 Plus - 2017</v>
      </c>
    </row>
    <row r="4337" spans="1:11" x14ac:dyDescent="0.25">
      <c r="A4337">
        <v>1488</v>
      </c>
      <c r="B4337">
        <v>2</v>
      </c>
      <c r="C4337">
        <v>122</v>
      </c>
      <c r="D4337">
        <v>1</v>
      </c>
      <c r="E4337">
        <v>2499.9899999999998</v>
      </c>
      <c r="F4337">
        <v>7.0000000000000007E-2</v>
      </c>
      <c r="G4337">
        <f>(order_items[[#This Row],[quantity]]*order_items[[#This Row],[list_price]]-order_items[[#This Row],[discount]])</f>
        <v>2499.9199999999996</v>
      </c>
      <c r="H4337" t="str">
        <f>VLOOKUP(I4337, 'categories'!$A$2:$B$1000, 2, FALSE)</f>
        <v>Mountain Bikes</v>
      </c>
      <c r="I4337">
        <f>VLOOKUP(C4337, products!$A$2:$D$1000, 4, FALSE)</f>
        <v>6</v>
      </c>
      <c r="J4337" t="str">
        <f>VLOOKUP(D4337, stores!$A$2:$B$1000, 2, FALSE)</f>
        <v>Santa Cruz Bikes</v>
      </c>
      <c r="K4337" t="str">
        <f>VLOOKUP(C:C,products!$A$2:$B$1000,2,)</f>
        <v>Surly Troll Frameset - 2018</v>
      </c>
    </row>
    <row r="4338" spans="1:11" x14ac:dyDescent="0.25">
      <c r="A4338">
        <v>1489</v>
      </c>
      <c r="B4338">
        <v>1</v>
      </c>
      <c r="C4338">
        <v>198</v>
      </c>
      <c r="D4338">
        <v>1</v>
      </c>
      <c r="E4338">
        <v>2999.99</v>
      </c>
      <c r="F4338">
        <v>0.2</v>
      </c>
      <c r="G4338">
        <f>(order_items[[#This Row],[quantity]]*order_items[[#This Row],[list_price]]-order_items[[#This Row],[discount]])</f>
        <v>2999.79</v>
      </c>
      <c r="H4338" t="str">
        <f>VLOOKUP(I4338, 'categories'!$A$2:$B$1000, 2, FALSE)</f>
        <v>Electric Bikes</v>
      </c>
      <c r="I4338">
        <f>VLOOKUP(C4338, products!$A$2:$D$1000, 4, FALSE)</f>
        <v>5</v>
      </c>
      <c r="J4338" t="str">
        <f>VLOOKUP(D4338, stores!$A$2:$B$1000, 2, FALSE)</f>
        <v>Santa Cruz Bikes</v>
      </c>
      <c r="K4338" t="str">
        <f>VLOOKUP(C:C,products!$A$2:$B$1000,2,)</f>
        <v>Electra Townie Commute Go! - 2018</v>
      </c>
    </row>
    <row r="4339" spans="1:11" x14ac:dyDescent="0.25">
      <c r="A4339">
        <v>1489</v>
      </c>
      <c r="B4339">
        <v>2</v>
      </c>
      <c r="C4339">
        <v>282</v>
      </c>
      <c r="D4339">
        <v>2</v>
      </c>
      <c r="E4339">
        <v>279.99</v>
      </c>
      <c r="F4339">
        <v>0.2</v>
      </c>
      <c r="G4339">
        <f>(order_items[[#This Row],[quantity]]*order_items[[#This Row],[list_price]]-order_items[[#This Row],[discount]])</f>
        <v>559.78</v>
      </c>
      <c r="H4339" t="str">
        <f>VLOOKUP(I4339, 'categories'!$A$2:$B$1000, 2, FALSE)</f>
        <v>Children Bicycles</v>
      </c>
      <c r="I4339">
        <f>VLOOKUP(C4339, products!$A$2:$D$1000, 4, FALSE)</f>
        <v>1</v>
      </c>
      <c r="J4339" t="str">
        <f>VLOOKUP(D4339, stores!$A$2:$B$1000, 2, FALSE)</f>
        <v>Baldwin Bikes</v>
      </c>
      <c r="K4339" t="str">
        <f>VLOOKUP(C:C,products!$A$2:$B$1000,2,)</f>
        <v>Electra Cyclosaurus 1 (16-inch) - Boy's - 2018</v>
      </c>
    </row>
    <row r="4340" spans="1:11" x14ac:dyDescent="0.25">
      <c r="A4340">
        <v>1489</v>
      </c>
      <c r="B4340">
        <v>3</v>
      </c>
      <c r="C4340">
        <v>52</v>
      </c>
      <c r="D4340">
        <v>1</v>
      </c>
      <c r="E4340">
        <v>875.99</v>
      </c>
      <c r="F4340">
        <v>0.1</v>
      </c>
      <c r="G4340">
        <f>(order_items[[#This Row],[quantity]]*order_items[[#This Row],[list_price]]-order_items[[#This Row],[discount]])</f>
        <v>875.89</v>
      </c>
      <c r="H4340" t="str">
        <f>VLOOKUP(I4340, 'categories'!$A$2:$B$1000, 2, FALSE)</f>
        <v>Road Bikes</v>
      </c>
      <c r="I4340">
        <f>VLOOKUP(C4340, products!$A$2:$D$1000, 4, FALSE)</f>
        <v>7</v>
      </c>
      <c r="J4340" t="str">
        <f>VLOOKUP(D4340, stores!$A$2:$B$1000, 2, FALSE)</f>
        <v>Santa Cruz Bikes</v>
      </c>
      <c r="K4340" t="str">
        <f>VLOOKUP(C:C,products!$A$2:$B$1000,2,)</f>
        <v>Surly Steamroller - 2017</v>
      </c>
    </row>
    <row r="4341" spans="1:11" x14ac:dyDescent="0.25">
      <c r="A4341">
        <v>1490</v>
      </c>
      <c r="B4341">
        <v>1</v>
      </c>
      <c r="C4341">
        <v>99</v>
      </c>
      <c r="D4341">
        <v>1</v>
      </c>
      <c r="E4341">
        <v>299.99</v>
      </c>
      <c r="F4341">
        <v>0.1</v>
      </c>
      <c r="G4341">
        <f>(order_items[[#This Row],[quantity]]*order_items[[#This Row],[list_price]]-order_items[[#This Row],[discount]])</f>
        <v>299.89</v>
      </c>
      <c r="H4341" t="str">
        <f>VLOOKUP(I4341, 'categories'!$A$2:$B$1000, 2, FALSE)</f>
        <v>Children Bicycles</v>
      </c>
      <c r="I4341">
        <f>VLOOKUP(C4341, products!$A$2:$D$1000, 4, FALSE)</f>
        <v>1</v>
      </c>
      <c r="J4341" t="str">
        <f>VLOOKUP(D4341, stores!$A$2:$B$1000, 2, FALSE)</f>
        <v>Santa Cruz Bikes</v>
      </c>
      <c r="K4341" t="str">
        <f>VLOOKUP(C:C,products!$A$2:$B$1000,2,)</f>
        <v>Electra Sugar Skulls 1 (20-inch) - Girl's - 2017</v>
      </c>
    </row>
    <row r="4342" spans="1:11" x14ac:dyDescent="0.25">
      <c r="A4342">
        <v>1490</v>
      </c>
      <c r="B4342">
        <v>2</v>
      </c>
      <c r="C4342">
        <v>254</v>
      </c>
      <c r="D4342">
        <v>1</v>
      </c>
      <c r="E4342">
        <v>749.99</v>
      </c>
      <c r="F4342">
        <v>0.1</v>
      </c>
      <c r="G4342">
        <f>(order_items[[#This Row],[quantity]]*order_items[[#This Row],[list_price]]-order_items[[#This Row],[discount]])</f>
        <v>749.89</v>
      </c>
      <c r="H4342" t="str">
        <f>VLOOKUP(I4342, 'categories'!$A$2:$B$1000, 2, FALSE)</f>
        <v>Cruisers Bicycles</v>
      </c>
      <c r="I4342">
        <f>VLOOKUP(C4342, products!$A$2:$D$1000, 4, FALSE)</f>
        <v>3</v>
      </c>
      <c r="J4342" t="str">
        <f>VLOOKUP(D4342, stores!$A$2:$B$1000, 2, FALSE)</f>
        <v>Santa Cruz Bikes</v>
      </c>
      <c r="K4342" t="str">
        <f>VLOOKUP(C:C,products!$A$2:$B$1000,2,)</f>
        <v>Electra Townie Balloon 3i EQ - 2017/2018</v>
      </c>
    </row>
    <row r="4343" spans="1:11" x14ac:dyDescent="0.25">
      <c r="A4343">
        <v>1490</v>
      </c>
      <c r="B4343">
        <v>3</v>
      </c>
      <c r="C4343">
        <v>218</v>
      </c>
      <c r="D4343">
        <v>1</v>
      </c>
      <c r="E4343">
        <v>319.99</v>
      </c>
      <c r="F4343">
        <v>0.05</v>
      </c>
      <c r="G4343">
        <f>(order_items[[#This Row],[quantity]]*order_items[[#This Row],[list_price]]-order_items[[#This Row],[discount]])</f>
        <v>319.94</v>
      </c>
      <c r="H4343" t="str">
        <f>VLOOKUP(I4343, 'categories'!$A$2:$B$1000, 2, FALSE)</f>
        <v>Cruisers Bicycles</v>
      </c>
      <c r="I4343">
        <f>VLOOKUP(C4343, products!$A$2:$D$1000, 4, FALSE)</f>
        <v>3</v>
      </c>
      <c r="J4343" t="str">
        <f>VLOOKUP(D4343, stores!$A$2:$B$1000, 2, FALSE)</f>
        <v>Santa Cruz Bikes</v>
      </c>
      <c r="K4343" t="str">
        <f>VLOOKUP(C:C,products!$A$2:$B$1000,2,)</f>
        <v>Electra Cruiser 7D - 2016/2017/2018</v>
      </c>
    </row>
    <row r="4344" spans="1:11" x14ac:dyDescent="0.25">
      <c r="A4344">
        <v>1491</v>
      </c>
      <c r="B4344">
        <v>1</v>
      </c>
      <c r="C4344">
        <v>95</v>
      </c>
      <c r="D4344">
        <v>2</v>
      </c>
      <c r="E4344">
        <v>299.99</v>
      </c>
      <c r="F4344">
        <v>0.2</v>
      </c>
      <c r="G4344">
        <f>(order_items[[#This Row],[quantity]]*order_items[[#This Row],[list_price]]-order_items[[#This Row],[discount]])</f>
        <v>599.78</v>
      </c>
      <c r="H4344" t="str">
        <f>VLOOKUP(I4344, 'categories'!$A$2:$B$1000, 2, FALSE)</f>
        <v>Children Bicycles</v>
      </c>
      <c r="I4344">
        <f>VLOOKUP(C4344, products!$A$2:$D$1000, 4, FALSE)</f>
        <v>1</v>
      </c>
      <c r="J4344" t="str">
        <f>VLOOKUP(D4344, stores!$A$2:$B$1000, 2, FALSE)</f>
        <v>Baldwin Bikes</v>
      </c>
      <c r="K4344" t="str">
        <f>VLOOKUP(C:C,products!$A$2:$B$1000,2,)</f>
        <v>Electra Girl's Hawaii 1 16" - 2017</v>
      </c>
    </row>
    <row r="4345" spans="1:11" x14ac:dyDescent="0.25">
      <c r="A4345">
        <v>1491</v>
      </c>
      <c r="B4345">
        <v>2</v>
      </c>
      <c r="C4345">
        <v>302</v>
      </c>
      <c r="D4345">
        <v>1</v>
      </c>
      <c r="E4345">
        <v>449.99</v>
      </c>
      <c r="F4345">
        <v>0.05</v>
      </c>
      <c r="G4345">
        <f>(order_items[[#This Row],[quantity]]*order_items[[#This Row],[list_price]]-order_items[[#This Row],[discount]])</f>
        <v>449.94</v>
      </c>
      <c r="H4345" t="str">
        <f>VLOOKUP(I4345, 'categories'!$A$2:$B$1000, 2, FALSE)</f>
        <v>Comfort Bicycles</v>
      </c>
      <c r="I4345">
        <f>VLOOKUP(C4345, products!$A$2:$D$1000, 4, FALSE)</f>
        <v>2</v>
      </c>
      <c r="J4345" t="str">
        <f>VLOOKUP(D4345, stores!$A$2:$B$1000, 2, FALSE)</f>
        <v>Santa Cruz Bikes</v>
      </c>
      <c r="K4345" t="str">
        <f>VLOOKUP(C:C,products!$A$2:$B$1000,2,)</f>
        <v>Electra Townie Original 1 - 2018</v>
      </c>
    </row>
    <row r="4346" spans="1:11" x14ac:dyDescent="0.25">
      <c r="A4346">
        <v>1491</v>
      </c>
      <c r="B4346">
        <v>3</v>
      </c>
      <c r="C4346">
        <v>60</v>
      </c>
      <c r="D4346">
        <v>2</v>
      </c>
      <c r="E4346">
        <v>1559.99</v>
      </c>
      <c r="F4346">
        <v>7.0000000000000007E-2</v>
      </c>
      <c r="G4346">
        <f>(order_items[[#This Row],[quantity]]*order_items[[#This Row],[list_price]]-order_items[[#This Row],[discount]])</f>
        <v>3119.91</v>
      </c>
      <c r="H4346" t="str">
        <f>VLOOKUP(I4346, 'categories'!$A$2:$B$1000, 2, FALSE)</f>
        <v>Electric Bikes</v>
      </c>
      <c r="I4346">
        <f>VLOOKUP(C4346, products!$A$2:$D$1000, 4, FALSE)</f>
        <v>5</v>
      </c>
      <c r="J4346" t="str">
        <f>VLOOKUP(D4346, stores!$A$2:$B$1000, 2, FALSE)</f>
        <v>Baldwin Bikes</v>
      </c>
      <c r="K4346" t="str">
        <f>VLOOKUP(C:C,products!$A$2:$B$1000,2,)</f>
        <v>Sun Bicycles ElectroLite - 2017</v>
      </c>
    </row>
    <row r="4347" spans="1:11" x14ac:dyDescent="0.25">
      <c r="A4347">
        <v>1491</v>
      </c>
      <c r="B4347">
        <v>4</v>
      </c>
      <c r="C4347">
        <v>139</v>
      </c>
      <c r="D4347">
        <v>2</v>
      </c>
      <c r="E4347">
        <v>2999.99</v>
      </c>
      <c r="F4347">
        <v>7.0000000000000007E-2</v>
      </c>
      <c r="G4347">
        <f>(order_items[[#This Row],[quantity]]*order_items[[#This Row],[list_price]]-order_items[[#This Row],[discount]])</f>
        <v>5999.91</v>
      </c>
      <c r="H4347" t="str">
        <f>VLOOKUP(I4347, 'categories'!$A$2:$B$1000, 2, FALSE)</f>
        <v>Mountain Bikes</v>
      </c>
      <c r="I4347">
        <f>VLOOKUP(C4347, products!$A$2:$D$1000, 4, FALSE)</f>
        <v>6</v>
      </c>
      <c r="J4347" t="str">
        <f>VLOOKUP(D4347, stores!$A$2:$B$1000, 2, FALSE)</f>
        <v>Baldwin Bikes</v>
      </c>
      <c r="K4347" t="str">
        <f>VLOOKUP(C:C,products!$A$2:$B$1000,2,)</f>
        <v>Trek Remedy 7 27.5 - 2018</v>
      </c>
    </row>
    <row r="4348" spans="1:11" x14ac:dyDescent="0.25">
      <c r="A4348">
        <v>1492</v>
      </c>
      <c r="B4348">
        <v>1</v>
      </c>
      <c r="C4348">
        <v>37</v>
      </c>
      <c r="D4348">
        <v>2</v>
      </c>
      <c r="E4348">
        <v>379.99</v>
      </c>
      <c r="F4348">
        <v>0.1</v>
      </c>
      <c r="G4348">
        <f>(order_items[[#This Row],[quantity]]*order_items[[#This Row],[list_price]]-order_items[[#This Row],[discount]])</f>
        <v>759.88</v>
      </c>
      <c r="H4348" t="str">
        <f>VLOOKUP(I4348, 'categories'!$A$2:$B$1000, 2, FALSE)</f>
        <v>Mountain Bikes</v>
      </c>
      <c r="I4348">
        <f>VLOOKUP(C4348, products!$A$2:$D$1000, 4, FALSE)</f>
        <v>6</v>
      </c>
      <c r="J4348" t="str">
        <f>VLOOKUP(D4348, stores!$A$2:$B$1000, 2, FALSE)</f>
        <v>Baldwin Bikes</v>
      </c>
      <c r="K4348" t="str">
        <f>VLOOKUP(C:C,products!$A$2:$B$1000,2,)</f>
        <v>Haro Flightline One ST - 2017</v>
      </c>
    </row>
    <row r="4349" spans="1:11" x14ac:dyDescent="0.25">
      <c r="A4349">
        <v>1493</v>
      </c>
      <c r="B4349">
        <v>1</v>
      </c>
      <c r="C4349">
        <v>230</v>
      </c>
      <c r="D4349">
        <v>1</v>
      </c>
      <c r="E4349">
        <v>429.99</v>
      </c>
      <c r="F4349">
        <v>0.1</v>
      </c>
      <c r="G4349">
        <f>(order_items[[#This Row],[quantity]]*order_items[[#This Row],[list_price]]-order_items[[#This Row],[discount]])</f>
        <v>429.89</v>
      </c>
      <c r="H4349" t="str">
        <f>VLOOKUP(I4349, 'categories'!$A$2:$B$1000, 2, FALSE)</f>
        <v>Cruisers Bicycles</v>
      </c>
      <c r="I4349">
        <f>VLOOKUP(C4349, products!$A$2:$D$1000, 4, FALSE)</f>
        <v>3</v>
      </c>
      <c r="J4349" t="str">
        <f>VLOOKUP(D4349, stores!$A$2:$B$1000, 2, FALSE)</f>
        <v>Santa Cruz Bikes</v>
      </c>
      <c r="K4349" t="str">
        <f>VLOOKUP(C:C,products!$A$2:$B$1000,2,)</f>
        <v>Electra Cruiser Lux 1 Ladies' - 2018</v>
      </c>
    </row>
    <row r="4350" spans="1:11" x14ac:dyDescent="0.25">
      <c r="A4350">
        <v>1494</v>
      </c>
      <c r="B4350">
        <v>1</v>
      </c>
      <c r="C4350">
        <v>230</v>
      </c>
      <c r="D4350">
        <v>2</v>
      </c>
      <c r="E4350">
        <v>429.99</v>
      </c>
      <c r="F4350">
        <v>0.1</v>
      </c>
      <c r="G4350">
        <f>(order_items[[#This Row],[quantity]]*order_items[[#This Row],[list_price]]-order_items[[#This Row],[discount]])</f>
        <v>859.88</v>
      </c>
      <c r="H4350" t="str">
        <f>VLOOKUP(I4350, 'categories'!$A$2:$B$1000, 2, FALSE)</f>
        <v>Cruisers Bicycles</v>
      </c>
      <c r="I4350">
        <f>VLOOKUP(C4350, products!$A$2:$D$1000, 4, FALSE)</f>
        <v>3</v>
      </c>
      <c r="J4350" t="str">
        <f>VLOOKUP(D4350, stores!$A$2:$B$1000, 2, FALSE)</f>
        <v>Baldwin Bikes</v>
      </c>
      <c r="K4350" t="str">
        <f>VLOOKUP(C:C,products!$A$2:$B$1000,2,)</f>
        <v>Electra Cruiser Lux 1 Ladies' - 2018</v>
      </c>
    </row>
    <row r="4351" spans="1:11" x14ac:dyDescent="0.25">
      <c r="A4351">
        <v>1494</v>
      </c>
      <c r="B4351">
        <v>2</v>
      </c>
      <c r="C4351">
        <v>178</v>
      </c>
      <c r="D4351">
        <v>2</v>
      </c>
      <c r="E4351">
        <v>749.99</v>
      </c>
      <c r="F4351">
        <v>0.2</v>
      </c>
      <c r="G4351">
        <f>(order_items[[#This Row],[quantity]]*order_items[[#This Row],[list_price]]-order_items[[#This Row],[discount]])</f>
        <v>1499.78</v>
      </c>
      <c r="H4351" t="str">
        <f>VLOOKUP(I4351, 'categories'!$A$2:$B$1000, 2, FALSE)</f>
        <v>Road Bikes</v>
      </c>
      <c r="I4351">
        <f>VLOOKUP(C4351, products!$A$2:$D$1000, 4, FALSE)</f>
        <v>7</v>
      </c>
      <c r="J4351" t="str">
        <f>VLOOKUP(D4351, stores!$A$2:$B$1000, 2, FALSE)</f>
        <v>Baldwin Bikes</v>
      </c>
      <c r="K4351" t="str">
        <f>VLOOKUP(C:C,products!$A$2:$B$1000,2,)</f>
        <v>Trek Domane AL 2 - 2018</v>
      </c>
    </row>
    <row r="4352" spans="1:11" x14ac:dyDescent="0.25">
      <c r="A4352">
        <v>1494</v>
      </c>
      <c r="B4352">
        <v>3</v>
      </c>
      <c r="C4352">
        <v>264</v>
      </c>
      <c r="D4352">
        <v>2</v>
      </c>
      <c r="E4352">
        <v>249.99</v>
      </c>
      <c r="F4352">
        <v>0.05</v>
      </c>
      <c r="G4352">
        <f>(order_items[[#This Row],[quantity]]*order_items[[#This Row],[list_price]]-order_items[[#This Row],[discount]])</f>
        <v>499.93</v>
      </c>
      <c r="H4352" t="str">
        <f>VLOOKUP(I4352, 'categories'!$A$2:$B$1000, 2, FALSE)</f>
        <v>Children Bicycles</v>
      </c>
      <c r="I4352">
        <f>VLOOKUP(C4352, products!$A$2:$D$1000, 4, FALSE)</f>
        <v>1</v>
      </c>
      <c r="J4352" t="str">
        <f>VLOOKUP(D4352, stores!$A$2:$B$1000, 2, FALSE)</f>
        <v>Baldwin Bikes</v>
      </c>
      <c r="K4352" t="str">
        <f>VLOOKUP(C:C,products!$A$2:$B$1000,2,)</f>
        <v>Strider Sport 16 - 2018</v>
      </c>
    </row>
    <row r="4353" spans="1:11" x14ac:dyDescent="0.25">
      <c r="A4353">
        <v>1495</v>
      </c>
      <c r="B4353">
        <v>1</v>
      </c>
      <c r="C4353">
        <v>292</v>
      </c>
      <c r="D4353">
        <v>2</v>
      </c>
      <c r="E4353">
        <v>369.99</v>
      </c>
      <c r="F4353">
        <v>0.05</v>
      </c>
      <c r="G4353">
        <f>(order_items[[#This Row],[quantity]]*order_items[[#This Row],[list_price]]-order_items[[#This Row],[discount]])</f>
        <v>739.93000000000006</v>
      </c>
      <c r="H4353" t="str">
        <f>VLOOKUP(I4353, 'categories'!$A$2:$B$1000, 2, FALSE)</f>
        <v>Children Bicycles</v>
      </c>
      <c r="I4353">
        <f>VLOOKUP(C4353, products!$A$2:$D$1000, 4, FALSE)</f>
        <v>1</v>
      </c>
      <c r="J4353" t="str">
        <f>VLOOKUP(D4353, stores!$A$2:$B$1000, 2, FALSE)</f>
        <v>Baldwin Bikes</v>
      </c>
      <c r="K4353" t="str">
        <f>VLOOKUP(C:C,products!$A$2:$B$1000,2,)</f>
        <v>Electra Sweet Ride 3i (20-inch) - Girls' - 2018</v>
      </c>
    </row>
    <row r="4354" spans="1:11" x14ac:dyDescent="0.25">
      <c r="A4354">
        <v>1495</v>
      </c>
      <c r="B4354">
        <v>2</v>
      </c>
      <c r="C4354">
        <v>308</v>
      </c>
      <c r="D4354">
        <v>2</v>
      </c>
      <c r="E4354">
        <v>749.99</v>
      </c>
      <c r="F4354">
        <v>0.2</v>
      </c>
      <c r="G4354">
        <f>(order_items[[#This Row],[quantity]]*order_items[[#This Row],[list_price]]-order_items[[#This Row],[discount]])</f>
        <v>1499.78</v>
      </c>
      <c r="H4354" t="str">
        <f>VLOOKUP(I4354, 'categories'!$A$2:$B$1000, 2, FALSE)</f>
        <v>Comfort Bicycles</v>
      </c>
      <c r="I4354">
        <f>VLOOKUP(C4354, products!$A$2:$D$1000, 4, FALSE)</f>
        <v>2</v>
      </c>
      <c r="J4354" t="str">
        <f>VLOOKUP(D4354, stores!$A$2:$B$1000, 2, FALSE)</f>
        <v>Baldwin Bikes</v>
      </c>
      <c r="K4354" t="str">
        <f>VLOOKUP(C:C,products!$A$2:$B$1000,2,)</f>
        <v>Electra Townie Balloon 8D EQ Ladies' - 2016/2017/2018</v>
      </c>
    </row>
    <row r="4355" spans="1:11" x14ac:dyDescent="0.25">
      <c r="A4355">
        <v>1495</v>
      </c>
      <c r="B4355">
        <v>3</v>
      </c>
      <c r="C4355">
        <v>137</v>
      </c>
      <c r="D4355">
        <v>1</v>
      </c>
      <c r="E4355">
        <v>2599</v>
      </c>
      <c r="F4355">
        <v>0.1</v>
      </c>
      <c r="G4355">
        <f>(order_items[[#This Row],[quantity]]*order_items[[#This Row],[list_price]]-order_items[[#This Row],[discount]])</f>
        <v>2598.9</v>
      </c>
      <c r="H4355" t="str">
        <f>VLOOKUP(I4355, 'categories'!$A$2:$B$1000, 2, FALSE)</f>
        <v>Mountain Bikes</v>
      </c>
      <c r="I4355">
        <f>VLOOKUP(C4355, products!$A$2:$D$1000, 4, FALSE)</f>
        <v>6</v>
      </c>
      <c r="J4355" t="str">
        <f>VLOOKUP(D4355, stores!$A$2:$B$1000, 2, FALSE)</f>
        <v>Santa Cruz Bikes</v>
      </c>
      <c r="K4355" t="str">
        <f>VLOOKUP(C:C,products!$A$2:$B$1000,2,)</f>
        <v>Heller Shagamaw GX1 - 2018</v>
      </c>
    </row>
    <row r="4356" spans="1:11" x14ac:dyDescent="0.25">
      <c r="A4356">
        <v>1496</v>
      </c>
      <c r="B4356">
        <v>1</v>
      </c>
      <c r="C4356">
        <v>248</v>
      </c>
      <c r="D4356">
        <v>1</v>
      </c>
      <c r="E4356">
        <v>599.99</v>
      </c>
      <c r="F4356">
        <v>7.0000000000000007E-2</v>
      </c>
      <c r="G4356">
        <f>(order_items[[#This Row],[quantity]]*order_items[[#This Row],[list_price]]-order_items[[#This Row],[discount]])</f>
        <v>599.91999999999996</v>
      </c>
      <c r="H4356" t="str">
        <f>VLOOKUP(I4356, 'categories'!$A$2:$B$1000, 2, FALSE)</f>
        <v>Cruisers Bicycles</v>
      </c>
      <c r="I4356">
        <f>VLOOKUP(C4356, products!$A$2:$D$1000, 4, FALSE)</f>
        <v>3</v>
      </c>
      <c r="J4356" t="str">
        <f>VLOOKUP(D4356, stores!$A$2:$B$1000, 2, FALSE)</f>
        <v>Santa Cruz Bikes</v>
      </c>
      <c r="K4356" t="str">
        <f>VLOOKUP(C:C,products!$A$2:$B$1000,2,)</f>
        <v>Electra Townie Original 7D EQ Ladies' - 2017/2018</v>
      </c>
    </row>
    <row r="4357" spans="1:11" x14ac:dyDescent="0.25">
      <c r="A4357">
        <v>1496</v>
      </c>
      <c r="B4357">
        <v>2</v>
      </c>
      <c r="C4357">
        <v>214</v>
      </c>
      <c r="D4357">
        <v>1</v>
      </c>
      <c r="E4357">
        <v>899.99</v>
      </c>
      <c r="F4357">
        <v>7.0000000000000007E-2</v>
      </c>
      <c r="G4357">
        <f>(order_items[[#This Row],[quantity]]*order_items[[#This Row],[list_price]]-order_items[[#This Row],[discount]])</f>
        <v>899.92</v>
      </c>
      <c r="H4357" t="str">
        <f>VLOOKUP(I4357, 'categories'!$A$2:$B$1000, 2, FALSE)</f>
        <v>Cruisers Bicycles</v>
      </c>
      <c r="I4357">
        <f>VLOOKUP(C4357, products!$A$2:$D$1000, 4, FALSE)</f>
        <v>3</v>
      </c>
      <c r="J4357" t="str">
        <f>VLOOKUP(D4357, stores!$A$2:$B$1000, 2, FALSE)</f>
        <v>Santa Cruz Bikes</v>
      </c>
      <c r="K4357" t="str">
        <f>VLOOKUP(C:C,products!$A$2:$B$1000,2,)</f>
        <v>Electra Tiger Shark 3i - 2018</v>
      </c>
    </row>
    <row r="4358" spans="1:11" x14ac:dyDescent="0.25">
      <c r="A4358">
        <v>1496</v>
      </c>
      <c r="B4358">
        <v>3</v>
      </c>
      <c r="C4358">
        <v>224</v>
      </c>
      <c r="D4358">
        <v>2</v>
      </c>
      <c r="E4358">
        <v>479.99</v>
      </c>
      <c r="F4358">
        <v>0.05</v>
      </c>
      <c r="G4358">
        <f>(order_items[[#This Row],[quantity]]*order_items[[#This Row],[list_price]]-order_items[[#This Row],[discount]])</f>
        <v>959.93000000000006</v>
      </c>
      <c r="H4358" t="str">
        <f>VLOOKUP(I4358, 'categories'!$A$2:$B$1000, 2, FALSE)</f>
        <v>Cruisers Bicycles</v>
      </c>
      <c r="I4358">
        <f>VLOOKUP(C4358, products!$A$2:$D$1000, 4, FALSE)</f>
        <v>3</v>
      </c>
      <c r="J4358" t="str">
        <f>VLOOKUP(D4358, stores!$A$2:$B$1000, 2, FALSE)</f>
        <v>Baldwin Bikes</v>
      </c>
      <c r="K4358" t="str">
        <f>VLOOKUP(C:C,products!$A$2:$B$1000,2,)</f>
        <v>Electra Cruiser Lux 7D - 2018</v>
      </c>
    </row>
    <row r="4359" spans="1:11" x14ac:dyDescent="0.25">
      <c r="A4359">
        <v>1496</v>
      </c>
      <c r="B4359">
        <v>4</v>
      </c>
      <c r="C4359">
        <v>302</v>
      </c>
      <c r="D4359">
        <v>1</v>
      </c>
      <c r="E4359">
        <v>449.99</v>
      </c>
      <c r="F4359">
        <v>0.05</v>
      </c>
      <c r="G4359">
        <f>(order_items[[#This Row],[quantity]]*order_items[[#This Row],[list_price]]-order_items[[#This Row],[discount]])</f>
        <v>449.94</v>
      </c>
      <c r="H4359" t="str">
        <f>VLOOKUP(I4359, 'categories'!$A$2:$B$1000, 2, FALSE)</f>
        <v>Comfort Bicycles</v>
      </c>
      <c r="I4359">
        <f>VLOOKUP(C4359, products!$A$2:$D$1000, 4, FALSE)</f>
        <v>2</v>
      </c>
      <c r="J4359" t="str">
        <f>VLOOKUP(D4359, stores!$A$2:$B$1000, 2, FALSE)</f>
        <v>Santa Cruz Bikes</v>
      </c>
      <c r="K4359" t="str">
        <f>VLOOKUP(C:C,products!$A$2:$B$1000,2,)</f>
        <v>Electra Townie Original 1 - 2018</v>
      </c>
    </row>
    <row r="4360" spans="1:11" x14ac:dyDescent="0.25">
      <c r="A4360">
        <v>1496</v>
      </c>
      <c r="B4360">
        <v>5</v>
      </c>
      <c r="C4360">
        <v>225</v>
      </c>
      <c r="D4360">
        <v>2</v>
      </c>
      <c r="E4360">
        <v>959.99</v>
      </c>
      <c r="F4360">
        <v>0.2</v>
      </c>
      <c r="G4360">
        <f>(order_items[[#This Row],[quantity]]*order_items[[#This Row],[list_price]]-order_items[[#This Row],[discount]])</f>
        <v>1919.78</v>
      </c>
      <c r="H4360" t="str">
        <f>VLOOKUP(I4360, 'categories'!$A$2:$B$1000, 2, FALSE)</f>
        <v>Cruisers Bicycles</v>
      </c>
      <c r="I4360">
        <f>VLOOKUP(C4360, products!$A$2:$D$1000, 4, FALSE)</f>
        <v>3</v>
      </c>
      <c r="J4360" t="str">
        <f>VLOOKUP(D4360, stores!$A$2:$B$1000, 2, FALSE)</f>
        <v>Baldwin Bikes</v>
      </c>
      <c r="K4360" t="str">
        <f>VLOOKUP(C:C,products!$A$2:$B$1000,2,)</f>
        <v>Electra Delivery 3i - 2016/2017/2018</v>
      </c>
    </row>
    <row r="4361" spans="1:11" x14ac:dyDescent="0.25">
      <c r="A4361">
        <v>1497</v>
      </c>
      <c r="B4361">
        <v>1</v>
      </c>
      <c r="C4361">
        <v>141</v>
      </c>
      <c r="D4361">
        <v>2</v>
      </c>
      <c r="E4361">
        <v>1599.99</v>
      </c>
      <c r="F4361">
        <v>0.2</v>
      </c>
      <c r="G4361">
        <f>(order_items[[#This Row],[quantity]]*order_items[[#This Row],[list_price]]-order_items[[#This Row],[discount]])</f>
        <v>3199.78</v>
      </c>
      <c r="H4361" t="str">
        <f>VLOOKUP(I4361, 'categories'!$A$2:$B$1000, 2, FALSE)</f>
        <v>Mountain Bikes</v>
      </c>
      <c r="I4361">
        <f>VLOOKUP(C4361, products!$A$2:$D$1000, 4, FALSE)</f>
        <v>6</v>
      </c>
      <c r="J4361" t="str">
        <f>VLOOKUP(D4361, stores!$A$2:$B$1000, 2, FALSE)</f>
        <v>Baldwin Bikes</v>
      </c>
      <c r="K4361" t="str">
        <f>VLOOKUP(C:C,products!$A$2:$B$1000,2,)</f>
        <v>Trek Stache 5 - 2018</v>
      </c>
    </row>
    <row r="4362" spans="1:11" x14ac:dyDescent="0.25">
      <c r="A4362">
        <v>1497</v>
      </c>
      <c r="B4362">
        <v>2</v>
      </c>
      <c r="C4362">
        <v>198</v>
      </c>
      <c r="D4362">
        <v>2</v>
      </c>
      <c r="E4362">
        <v>2999.99</v>
      </c>
      <c r="F4362">
        <v>0.1</v>
      </c>
      <c r="G4362">
        <f>(order_items[[#This Row],[quantity]]*order_items[[#This Row],[list_price]]-order_items[[#This Row],[discount]])</f>
        <v>5999.8799999999992</v>
      </c>
      <c r="H4362" t="str">
        <f>VLOOKUP(I4362, 'categories'!$A$2:$B$1000, 2, FALSE)</f>
        <v>Electric Bikes</v>
      </c>
      <c r="I4362">
        <f>VLOOKUP(C4362, products!$A$2:$D$1000, 4, FALSE)</f>
        <v>5</v>
      </c>
      <c r="J4362" t="str">
        <f>VLOOKUP(D4362, stores!$A$2:$B$1000, 2, FALSE)</f>
        <v>Baldwin Bikes</v>
      </c>
      <c r="K4362" t="str">
        <f>VLOOKUP(C:C,products!$A$2:$B$1000,2,)</f>
        <v>Electra Townie Commute Go! - 2018</v>
      </c>
    </row>
    <row r="4363" spans="1:11" x14ac:dyDescent="0.25">
      <c r="A4363">
        <v>1497</v>
      </c>
      <c r="B4363">
        <v>3</v>
      </c>
      <c r="C4363">
        <v>204</v>
      </c>
      <c r="D4363">
        <v>2</v>
      </c>
      <c r="E4363">
        <v>3599.99</v>
      </c>
      <c r="F4363">
        <v>7.0000000000000007E-2</v>
      </c>
      <c r="G4363">
        <f>(order_items[[#This Row],[quantity]]*order_items[[#This Row],[list_price]]-order_items[[#This Row],[discount]])</f>
        <v>7199.91</v>
      </c>
      <c r="H4363" t="str">
        <f>VLOOKUP(I4363, 'categories'!$A$2:$B$1000, 2, FALSE)</f>
        <v>Electric Bikes</v>
      </c>
      <c r="I4363">
        <f>VLOOKUP(C4363, products!$A$2:$D$1000, 4, FALSE)</f>
        <v>5</v>
      </c>
      <c r="J4363" t="str">
        <f>VLOOKUP(D4363, stores!$A$2:$B$1000, 2, FALSE)</f>
        <v>Baldwin Bikes</v>
      </c>
      <c r="K4363" t="str">
        <f>VLOOKUP(C:C,products!$A$2:$B$1000,2,)</f>
        <v>Trek Super Commuter+ 7 - 2018</v>
      </c>
    </row>
    <row r="4364" spans="1:11" x14ac:dyDescent="0.25">
      <c r="A4364">
        <v>1498</v>
      </c>
      <c r="B4364">
        <v>1</v>
      </c>
      <c r="C4364">
        <v>172</v>
      </c>
      <c r="D4364">
        <v>1</v>
      </c>
      <c r="E4364">
        <v>3199.99</v>
      </c>
      <c r="F4364">
        <v>0.05</v>
      </c>
      <c r="G4364">
        <f>(order_items[[#This Row],[quantity]]*order_items[[#This Row],[list_price]]-order_items[[#This Row],[discount]])</f>
        <v>3199.9399999999996</v>
      </c>
      <c r="H4364" t="str">
        <f>VLOOKUP(I4364, 'categories'!$A$2:$B$1000, 2, FALSE)</f>
        <v>Road Bikes</v>
      </c>
      <c r="I4364">
        <f>VLOOKUP(C4364, products!$A$2:$D$1000, 4, FALSE)</f>
        <v>7</v>
      </c>
      <c r="J4364" t="str">
        <f>VLOOKUP(D4364, stores!$A$2:$B$1000, 2, FALSE)</f>
        <v>Santa Cruz Bikes</v>
      </c>
      <c r="K4364" t="str">
        <f>VLOOKUP(C:C,products!$A$2:$B$1000,2,)</f>
        <v>Trek Domane ALR Disc Frameset - 2018</v>
      </c>
    </row>
    <row r="4365" spans="1:11" x14ac:dyDescent="0.25">
      <c r="A4365">
        <v>1498</v>
      </c>
      <c r="B4365">
        <v>2</v>
      </c>
      <c r="C4365">
        <v>260</v>
      </c>
      <c r="D4365">
        <v>2</v>
      </c>
      <c r="E4365">
        <v>799.99</v>
      </c>
      <c r="F4365">
        <v>7.0000000000000007E-2</v>
      </c>
      <c r="G4365">
        <f>(order_items[[#This Row],[quantity]]*order_items[[#This Row],[list_price]]-order_items[[#This Row],[discount]])</f>
        <v>1599.91</v>
      </c>
      <c r="H4365" t="str">
        <f>VLOOKUP(I4365, 'categories'!$A$2:$B$1000, 2, FALSE)</f>
        <v>Cruisers Bicycles</v>
      </c>
      <c r="I4365">
        <f>VLOOKUP(C4365, products!$A$2:$D$1000, 4, FALSE)</f>
        <v>3</v>
      </c>
      <c r="J4365" t="str">
        <f>VLOOKUP(D4365, stores!$A$2:$B$1000, 2, FALSE)</f>
        <v>Baldwin Bikes</v>
      </c>
      <c r="K4365" t="str">
        <f>VLOOKUP(C:C,products!$A$2:$B$1000,2,)</f>
        <v>Electra Townie Balloon 3i EQ Ladies' - 2018</v>
      </c>
    </row>
    <row r="4366" spans="1:11" x14ac:dyDescent="0.25">
      <c r="A4366">
        <v>1499</v>
      </c>
      <c r="B4366">
        <v>1</v>
      </c>
      <c r="C4366">
        <v>110</v>
      </c>
      <c r="D4366">
        <v>1</v>
      </c>
      <c r="E4366">
        <v>470.99</v>
      </c>
      <c r="F4366">
        <v>0.05</v>
      </c>
      <c r="G4366">
        <f>(order_items[[#This Row],[quantity]]*order_items[[#This Row],[list_price]]-order_items[[#This Row],[discount]])</f>
        <v>470.94</v>
      </c>
      <c r="H4366" t="str">
        <f>VLOOKUP(I4366, 'categories'!$A$2:$B$1000, 2, FALSE)</f>
        <v>Comfort Bicycles</v>
      </c>
      <c r="I4366">
        <f>VLOOKUP(C4366, products!$A$2:$D$1000, 4, FALSE)</f>
        <v>2</v>
      </c>
      <c r="J4366" t="str">
        <f>VLOOKUP(D4366, stores!$A$2:$B$1000, 2, FALSE)</f>
        <v>Santa Cruz Bikes</v>
      </c>
      <c r="K4366" t="str">
        <f>VLOOKUP(C:C,products!$A$2:$B$1000,2,)</f>
        <v>Sun Bicycles Drifter 7 - 2017</v>
      </c>
    </row>
    <row r="4367" spans="1:11" x14ac:dyDescent="0.25">
      <c r="A4367">
        <v>1499</v>
      </c>
      <c r="B4367">
        <v>2</v>
      </c>
      <c r="C4367">
        <v>208</v>
      </c>
      <c r="D4367">
        <v>1</v>
      </c>
      <c r="E4367">
        <v>1799.99</v>
      </c>
      <c r="F4367">
        <v>7.0000000000000007E-2</v>
      </c>
      <c r="G4367">
        <f>(order_items[[#This Row],[quantity]]*order_items[[#This Row],[list_price]]-order_items[[#This Row],[discount]])</f>
        <v>1799.92</v>
      </c>
      <c r="H4367" t="str">
        <f>VLOOKUP(I4367, 'categories'!$A$2:$B$1000, 2, FALSE)</f>
        <v>Cyclocross Bicycles</v>
      </c>
      <c r="I4367">
        <f>VLOOKUP(C4367, products!$A$2:$D$1000, 4, FALSE)</f>
        <v>4</v>
      </c>
      <c r="J4367" t="str">
        <f>VLOOKUP(D4367, stores!$A$2:$B$1000, 2, FALSE)</f>
        <v>Santa Cruz Bikes</v>
      </c>
      <c r="K4367" t="str">
        <f>VLOOKUP(C:C,products!$A$2:$B$1000,2,)</f>
        <v>Trek Crockett 5 Disc - 2018</v>
      </c>
    </row>
    <row r="4368" spans="1:11" x14ac:dyDescent="0.25">
      <c r="A4368">
        <v>1499</v>
      </c>
      <c r="B4368">
        <v>3</v>
      </c>
      <c r="C4368">
        <v>268</v>
      </c>
      <c r="D4368">
        <v>2</v>
      </c>
      <c r="E4368">
        <v>159.99</v>
      </c>
      <c r="F4368">
        <v>0.05</v>
      </c>
      <c r="G4368">
        <f>(order_items[[#This Row],[quantity]]*order_items[[#This Row],[list_price]]-order_items[[#This Row],[discount]])</f>
        <v>319.93</v>
      </c>
      <c r="H4368" t="str">
        <f>VLOOKUP(I4368, 'categories'!$A$2:$B$1000, 2, FALSE)</f>
        <v>Children Bicycles</v>
      </c>
      <c r="I4368">
        <f>VLOOKUP(C4368, products!$A$2:$D$1000, 4, FALSE)</f>
        <v>1</v>
      </c>
      <c r="J4368" t="str">
        <f>VLOOKUP(D4368, stores!$A$2:$B$1000, 2, FALSE)</f>
        <v>Baldwin Bikes</v>
      </c>
      <c r="K4368" t="str">
        <f>VLOOKUP(C:C,products!$A$2:$B$1000,2,)</f>
        <v>Trek Kickster - 2018</v>
      </c>
    </row>
    <row r="4369" spans="1:11" x14ac:dyDescent="0.25">
      <c r="A4369">
        <v>1499</v>
      </c>
      <c r="B4369">
        <v>4</v>
      </c>
      <c r="C4369">
        <v>2</v>
      </c>
      <c r="D4369">
        <v>1</v>
      </c>
      <c r="E4369">
        <v>749.99</v>
      </c>
      <c r="F4369">
        <v>0.05</v>
      </c>
      <c r="G4369">
        <f>(order_items[[#This Row],[quantity]]*order_items[[#This Row],[list_price]]-order_items[[#This Row],[discount]])</f>
        <v>749.94</v>
      </c>
      <c r="H4369" t="str">
        <f>VLOOKUP(I4369, 'categories'!$A$2:$B$1000, 2, FALSE)</f>
        <v>Mountain Bikes</v>
      </c>
      <c r="I4369">
        <f>VLOOKUP(C4369, products!$A$2:$D$1000, 4, FALSE)</f>
        <v>6</v>
      </c>
      <c r="J4369" t="str">
        <f>VLOOKUP(D4369, stores!$A$2:$B$1000, 2, FALSE)</f>
        <v>Santa Cruz Bikes</v>
      </c>
      <c r="K4369" t="str">
        <f>VLOOKUP(C:C,products!$A$2:$B$1000,2,)</f>
        <v>Ritchey Timberwolf Frameset - 2016</v>
      </c>
    </row>
    <row r="4370" spans="1:11" x14ac:dyDescent="0.25">
      <c r="A4370">
        <v>1499</v>
      </c>
      <c r="B4370">
        <v>5</v>
      </c>
      <c r="C4370">
        <v>171</v>
      </c>
      <c r="D4370">
        <v>2</v>
      </c>
      <c r="E4370">
        <v>3199.99</v>
      </c>
      <c r="F4370">
        <v>0.1</v>
      </c>
      <c r="G4370">
        <f>(order_items[[#This Row],[quantity]]*order_items[[#This Row],[list_price]]-order_items[[#This Row],[discount]])</f>
        <v>6399.8799999999992</v>
      </c>
      <c r="H4370" t="str">
        <f>VLOOKUP(I4370, 'categories'!$A$2:$B$1000, 2, FALSE)</f>
        <v>Road Bikes</v>
      </c>
      <c r="I4370">
        <f>VLOOKUP(C4370, products!$A$2:$D$1000, 4, FALSE)</f>
        <v>7</v>
      </c>
      <c r="J4370" t="str">
        <f>VLOOKUP(D4370, stores!$A$2:$B$1000, 2, FALSE)</f>
        <v>Baldwin Bikes</v>
      </c>
      <c r="K4370" t="str">
        <f>VLOOKUP(C:C,products!$A$2:$B$1000,2,)</f>
        <v>Trek Domane SL 6 - 2018</v>
      </c>
    </row>
    <row r="4371" spans="1:11" x14ac:dyDescent="0.25">
      <c r="A4371">
        <v>1500</v>
      </c>
      <c r="B4371">
        <v>1</v>
      </c>
      <c r="C4371">
        <v>41</v>
      </c>
      <c r="D4371">
        <v>2</v>
      </c>
      <c r="E4371">
        <v>1469.99</v>
      </c>
      <c r="F4371">
        <v>7.0000000000000007E-2</v>
      </c>
      <c r="G4371">
        <f>(order_items[[#This Row],[quantity]]*order_items[[#This Row],[list_price]]-order_items[[#This Row],[discount]])</f>
        <v>2939.91</v>
      </c>
      <c r="H4371" t="str">
        <f>VLOOKUP(I4371, 'categories'!$A$2:$B$1000, 2, FALSE)</f>
        <v>Mountain Bikes</v>
      </c>
      <c r="I4371">
        <f>VLOOKUP(C4371, products!$A$2:$D$1000, 4, FALSE)</f>
        <v>6</v>
      </c>
      <c r="J4371" t="str">
        <f>VLOOKUP(D4371, stores!$A$2:$B$1000, 2, FALSE)</f>
        <v>Baldwin Bikes</v>
      </c>
      <c r="K4371" t="str">
        <f>VLOOKUP(C:C,products!$A$2:$B$1000,2,)</f>
        <v>Haro Shift R3 - 2017</v>
      </c>
    </row>
    <row r="4372" spans="1:11" x14ac:dyDescent="0.25">
      <c r="A4372">
        <v>1500</v>
      </c>
      <c r="B4372">
        <v>2</v>
      </c>
      <c r="C4372">
        <v>293</v>
      </c>
      <c r="D4372">
        <v>1</v>
      </c>
      <c r="E4372">
        <v>319.99</v>
      </c>
      <c r="F4372">
        <v>7.0000000000000007E-2</v>
      </c>
      <c r="G4372">
        <f>(order_items[[#This Row],[quantity]]*order_items[[#This Row],[list_price]]-order_items[[#This Row],[discount]])</f>
        <v>319.92</v>
      </c>
      <c r="H4372" t="str">
        <f>VLOOKUP(I4372, 'categories'!$A$2:$B$1000, 2, FALSE)</f>
        <v>Children Bicycles</v>
      </c>
      <c r="I4372">
        <f>VLOOKUP(C4372, products!$A$2:$D$1000, 4, FALSE)</f>
        <v>1</v>
      </c>
      <c r="J4372" t="str">
        <f>VLOOKUP(D4372, stores!$A$2:$B$1000, 2, FALSE)</f>
        <v>Santa Cruz Bikes</v>
      </c>
      <c r="K4372" t="str">
        <f>VLOOKUP(C:C,products!$A$2:$B$1000,2,)</f>
        <v>Electra Tiger Shark 1 (20-inch) - Boys' - 2018</v>
      </c>
    </row>
    <row r="4373" spans="1:11" x14ac:dyDescent="0.25">
      <c r="A4373">
        <v>1501</v>
      </c>
      <c r="B4373">
        <v>1</v>
      </c>
      <c r="C4373">
        <v>248</v>
      </c>
      <c r="D4373">
        <v>1</v>
      </c>
      <c r="E4373">
        <v>599.99</v>
      </c>
      <c r="F4373">
        <v>0.05</v>
      </c>
      <c r="G4373">
        <f>(order_items[[#This Row],[quantity]]*order_items[[#This Row],[list_price]]-order_items[[#This Row],[discount]])</f>
        <v>599.94000000000005</v>
      </c>
      <c r="H4373" t="str">
        <f>VLOOKUP(I4373, 'categories'!$A$2:$B$1000, 2, FALSE)</f>
        <v>Cruisers Bicycles</v>
      </c>
      <c r="I4373">
        <f>VLOOKUP(C4373, products!$A$2:$D$1000, 4, FALSE)</f>
        <v>3</v>
      </c>
      <c r="J4373" t="str">
        <f>VLOOKUP(D4373, stores!$A$2:$B$1000, 2, FALSE)</f>
        <v>Santa Cruz Bikes</v>
      </c>
      <c r="K4373" t="str">
        <f>VLOOKUP(C:C,products!$A$2:$B$1000,2,)</f>
        <v>Electra Townie Original 7D EQ Ladies' - 2017/2018</v>
      </c>
    </row>
    <row r="4374" spans="1:11" x14ac:dyDescent="0.25">
      <c r="A4374">
        <v>1501</v>
      </c>
      <c r="B4374">
        <v>2</v>
      </c>
      <c r="C4374">
        <v>219</v>
      </c>
      <c r="D4374">
        <v>1</v>
      </c>
      <c r="E4374">
        <v>639.99</v>
      </c>
      <c r="F4374">
        <v>7.0000000000000007E-2</v>
      </c>
      <c r="G4374">
        <f>(order_items[[#This Row],[quantity]]*order_items[[#This Row],[list_price]]-order_items[[#This Row],[discount]])</f>
        <v>639.91999999999996</v>
      </c>
      <c r="H4374" t="str">
        <f>VLOOKUP(I4374, 'categories'!$A$2:$B$1000, 2, FALSE)</f>
        <v>Cruisers Bicycles</v>
      </c>
      <c r="I4374">
        <f>VLOOKUP(C4374, products!$A$2:$D$1000, 4, FALSE)</f>
        <v>3</v>
      </c>
      <c r="J4374" t="str">
        <f>VLOOKUP(D4374, stores!$A$2:$B$1000, 2, FALSE)</f>
        <v>Santa Cruz Bikes</v>
      </c>
      <c r="K4374" t="str">
        <f>VLOOKUP(C:C,products!$A$2:$B$1000,2,)</f>
        <v>Electra Moto 3i - 2018</v>
      </c>
    </row>
    <row r="4375" spans="1:11" x14ac:dyDescent="0.25">
      <c r="A4375">
        <v>1501</v>
      </c>
      <c r="B4375">
        <v>3</v>
      </c>
      <c r="C4375">
        <v>15</v>
      </c>
      <c r="D4375">
        <v>1</v>
      </c>
      <c r="E4375">
        <v>529.99</v>
      </c>
      <c r="F4375">
        <v>0.05</v>
      </c>
      <c r="G4375">
        <f>(order_items[[#This Row],[quantity]]*order_items[[#This Row],[list_price]]-order_items[[#This Row],[discount]])</f>
        <v>529.94000000000005</v>
      </c>
      <c r="H4375" t="str">
        <f>VLOOKUP(I4375, 'categories'!$A$2:$B$1000, 2, FALSE)</f>
        <v>Cruisers Bicycles</v>
      </c>
      <c r="I4375">
        <f>VLOOKUP(C4375, products!$A$2:$D$1000, 4, FALSE)</f>
        <v>3</v>
      </c>
      <c r="J4375" t="str">
        <f>VLOOKUP(D4375, stores!$A$2:$B$1000, 2, FALSE)</f>
        <v>Santa Cruz Bikes</v>
      </c>
      <c r="K4375" t="str">
        <f>VLOOKUP(C:C,products!$A$2:$B$1000,2,)</f>
        <v>Electra Moto 1 - 2016</v>
      </c>
    </row>
    <row r="4376" spans="1:11" x14ac:dyDescent="0.25">
      <c r="A4376">
        <v>1501</v>
      </c>
      <c r="B4376">
        <v>4</v>
      </c>
      <c r="C4376">
        <v>67</v>
      </c>
      <c r="D4376">
        <v>1</v>
      </c>
      <c r="E4376">
        <v>250.99</v>
      </c>
      <c r="F4376">
        <v>0.2</v>
      </c>
      <c r="G4376">
        <f>(order_items[[#This Row],[quantity]]*order_items[[#This Row],[list_price]]-order_items[[#This Row],[discount]])</f>
        <v>250.79000000000002</v>
      </c>
      <c r="H4376" t="str">
        <f>VLOOKUP(I4376, 'categories'!$A$2:$B$1000, 2, FALSE)</f>
        <v>Cruisers Bicycles</v>
      </c>
      <c r="I4376">
        <f>VLOOKUP(C4376, products!$A$2:$D$1000, 4, FALSE)</f>
        <v>3</v>
      </c>
      <c r="J4376" t="str">
        <f>VLOOKUP(D4376, stores!$A$2:$B$1000, 2, FALSE)</f>
        <v>Santa Cruz Bikes</v>
      </c>
      <c r="K4376" t="str">
        <f>VLOOKUP(C:C,products!$A$2:$B$1000,2,)</f>
        <v>Sun Bicycles Revolutions 24 - Girl's - 2017</v>
      </c>
    </row>
    <row r="4377" spans="1:11" x14ac:dyDescent="0.25">
      <c r="A4377">
        <v>1501</v>
      </c>
      <c r="B4377">
        <v>5</v>
      </c>
      <c r="C4377">
        <v>210</v>
      </c>
      <c r="D4377">
        <v>1</v>
      </c>
      <c r="E4377">
        <v>1549</v>
      </c>
      <c r="F4377">
        <v>0.05</v>
      </c>
      <c r="G4377">
        <f>(order_items[[#This Row],[quantity]]*order_items[[#This Row],[list_price]]-order_items[[#This Row],[discount]])</f>
        <v>1548.95</v>
      </c>
      <c r="H4377" t="str">
        <f>VLOOKUP(I4377, 'categories'!$A$2:$B$1000, 2, FALSE)</f>
        <v>Cyclocross Bicycles</v>
      </c>
      <c r="I4377">
        <f>VLOOKUP(C4377, products!$A$2:$D$1000, 4, FALSE)</f>
        <v>4</v>
      </c>
      <c r="J4377" t="str">
        <f>VLOOKUP(D4377, stores!$A$2:$B$1000, 2, FALSE)</f>
        <v>Santa Cruz Bikes</v>
      </c>
      <c r="K4377" t="str">
        <f>VLOOKUP(C:C,products!$A$2:$B$1000,2,)</f>
        <v>Surly Straggler - 2018</v>
      </c>
    </row>
    <row r="4378" spans="1:11" x14ac:dyDescent="0.25">
      <c r="A4378">
        <v>1502</v>
      </c>
      <c r="B4378">
        <v>1</v>
      </c>
      <c r="C4378">
        <v>231</v>
      </c>
      <c r="D4378">
        <v>2</v>
      </c>
      <c r="E4378">
        <v>529.99</v>
      </c>
      <c r="F4378">
        <v>0.2</v>
      </c>
      <c r="G4378">
        <f>(order_items[[#This Row],[quantity]]*order_items[[#This Row],[list_price]]-order_items[[#This Row],[discount]])</f>
        <v>1059.78</v>
      </c>
      <c r="H4378" t="str">
        <f>VLOOKUP(I4378, 'categories'!$A$2:$B$1000, 2, FALSE)</f>
        <v>Cruisers Bicycles</v>
      </c>
      <c r="I4378">
        <f>VLOOKUP(C4378, products!$A$2:$D$1000, 4, FALSE)</f>
        <v>3</v>
      </c>
      <c r="J4378" t="str">
        <f>VLOOKUP(D4378, stores!$A$2:$B$1000, 2, FALSE)</f>
        <v>Baldwin Bikes</v>
      </c>
      <c r="K4378" t="str">
        <f>VLOOKUP(C:C,products!$A$2:$B$1000,2,)</f>
        <v>Electra Cruiser Lux 3i Ladies' - 2018</v>
      </c>
    </row>
    <row r="4379" spans="1:11" x14ac:dyDescent="0.25">
      <c r="A4379">
        <v>1502</v>
      </c>
      <c r="B4379">
        <v>2</v>
      </c>
      <c r="C4379">
        <v>19</v>
      </c>
      <c r="D4379">
        <v>2</v>
      </c>
      <c r="E4379">
        <v>449</v>
      </c>
      <c r="F4379">
        <v>7.0000000000000007E-2</v>
      </c>
      <c r="G4379">
        <f>(order_items[[#This Row],[quantity]]*order_items[[#This Row],[list_price]]-order_items[[#This Row],[discount]])</f>
        <v>897.93</v>
      </c>
      <c r="H4379" t="str">
        <f>VLOOKUP(I4379, 'categories'!$A$2:$B$1000, 2, FALSE)</f>
        <v>Cruisers Bicycles</v>
      </c>
      <c r="I4379">
        <f>VLOOKUP(C4379, products!$A$2:$D$1000, 4, FALSE)</f>
        <v>3</v>
      </c>
      <c r="J4379" t="str">
        <f>VLOOKUP(D4379, stores!$A$2:$B$1000, 2, FALSE)</f>
        <v>Baldwin Bikes</v>
      </c>
      <c r="K4379" t="str">
        <f>VLOOKUP(C:C,products!$A$2:$B$1000,2,)</f>
        <v>Pure Cycles William 3-Speed - 2016</v>
      </c>
    </row>
    <row r="4380" spans="1:11" x14ac:dyDescent="0.25">
      <c r="A4380">
        <v>1502</v>
      </c>
      <c r="B4380">
        <v>3</v>
      </c>
      <c r="C4380">
        <v>26</v>
      </c>
      <c r="D4380">
        <v>2</v>
      </c>
      <c r="E4380">
        <v>599.99</v>
      </c>
      <c r="F4380">
        <v>7.0000000000000007E-2</v>
      </c>
      <c r="G4380">
        <f>(order_items[[#This Row],[quantity]]*order_items[[#This Row],[list_price]]-order_items[[#This Row],[discount]])</f>
        <v>1199.9100000000001</v>
      </c>
      <c r="H4380" t="str">
        <f>VLOOKUP(I4380, 'categories'!$A$2:$B$1000, 2, FALSE)</f>
        <v>Comfort Bicycles</v>
      </c>
      <c r="I4380">
        <f>VLOOKUP(C4380, products!$A$2:$D$1000, 4, FALSE)</f>
        <v>2</v>
      </c>
      <c r="J4380" t="str">
        <f>VLOOKUP(D4380, stores!$A$2:$B$1000, 2, FALSE)</f>
        <v>Baldwin Bikes</v>
      </c>
      <c r="K4380" t="str">
        <f>VLOOKUP(C:C,products!$A$2:$B$1000,2,)</f>
        <v>Electra Townie Original 7D EQ - 2016</v>
      </c>
    </row>
    <row r="4381" spans="1:11" x14ac:dyDescent="0.25">
      <c r="A4381">
        <v>1502</v>
      </c>
      <c r="B4381">
        <v>4</v>
      </c>
      <c r="C4381">
        <v>268</v>
      </c>
      <c r="D4381">
        <v>1</v>
      </c>
      <c r="E4381">
        <v>159.99</v>
      </c>
      <c r="F4381">
        <v>0.2</v>
      </c>
      <c r="G4381">
        <f>(order_items[[#This Row],[quantity]]*order_items[[#This Row],[list_price]]-order_items[[#This Row],[discount]])</f>
        <v>159.79000000000002</v>
      </c>
      <c r="H4381" t="str">
        <f>VLOOKUP(I4381, 'categories'!$A$2:$B$1000, 2, FALSE)</f>
        <v>Children Bicycles</v>
      </c>
      <c r="I4381">
        <f>VLOOKUP(C4381, products!$A$2:$D$1000, 4, FALSE)</f>
        <v>1</v>
      </c>
      <c r="J4381" t="str">
        <f>VLOOKUP(D4381, stores!$A$2:$B$1000, 2, FALSE)</f>
        <v>Santa Cruz Bikes</v>
      </c>
      <c r="K4381" t="str">
        <f>VLOOKUP(C:C,products!$A$2:$B$1000,2,)</f>
        <v>Trek Kickster - 2018</v>
      </c>
    </row>
    <row r="4382" spans="1:11" x14ac:dyDescent="0.25">
      <c r="A4382">
        <v>1502</v>
      </c>
      <c r="B4382">
        <v>5</v>
      </c>
      <c r="C4382">
        <v>255</v>
      </c>
      <c r="D4382">
        <v>1</v>
      </c>
      <c r="E4382">
        <v>899.99</v>
      </c>
      <c r="F4382">
        <v>7.0000000000000007E-2</v>
      </c>
      <c r="G4382">
        <f>(order_items[[#This Row],[quantity]]*order_items[[#This Row],[list_price]]-order_items[[#This Row],[discount]])</f>
        <v>899.92</v>
      </c>
      <c r="H4382" t="str">
        <f>VLOOKUP(I4382, 'categories'!$A$2:$B$1000, 2, FALSE)</f>
        <v>Cruisers Bicycles</v>
      </c>
      <c r="I4382">
        <f>VLOOKUP(C4382, products!$A$2:$D$1000, 4, FALSE)</f>
        <v>3</v>
      </c>
      <c r="J4382" t="str">
        <f>VLOOKUP(D4382, stores!$A$2:$B$1000, 2, FALSE)</f>
        <v>Santa Cruz Bikes</v>
      </c>
      <c r="K4382" t="str">
        <f>VLOOKUP(C:C,products!$A$2:$B$1000,2,)</f>
        <v>Electra Townie Balloon 7i EQ Ladies' - 2017/2018</v>
      </c>
    </row>
    <row r="4383" spans="1:11" x14ac:dyDescent="0.25">
      <c r="A4383">
        <v>1503</v>
      </c>
      <c r="B4383">
        <v>1</v>
      </c>
      <c r="C4383">
        <v>217</v>
      </c>
      <c r="D4383">
        <v>1</v>
      </c>
      <c r="E4383">
        <v>909.99</v>
      </c>
      <c r="F4383">
        <v>0.1</v>
      </c>
      <c r="G4383">
        <f>(order_items[[#This Row],[quantity]]*order_items[[#This Row],[list_price]]-order_items[[#This Row],[discount]])</f>
        <v>909.89</v>
      </c>
      <c r="H4383" t="str">
        <f>VLOOKUP(I4383, 'categories'!$A$2:$B$1000, 2, FALSE)</f>
        <v>Cruisers Bicycles</v>
      </c>
      <c r="I4383">
        <f>VLOOKUP(C4383, products!$A$2:$D$1000, 4, FALSE)</f>
        <v>3</v>
      </c>
      <c r="J4383" t="str">
        <f>VLOOKUP(D4383, stores!$A$2:$B$1000, 2, FALSE)</f>
        <v>Santa Cruz Bikes</v>
      </c>
      <c r="K4383" t="str">
        <f>VLOOKUP(C:C,products!$A$2:$B$1000,2,)</f>
        <v>Electra Straight 8 3i - 2018</v>
      </c>
    </row>
    <row r="4384" spans="1:11" x14ac:dyDescent="0.25">
      <c r="A4384">
        <v>1503</v>
      </c>
      <c r="B4384">
        <v>2</v>
      </c>
      <c r="C4384">
        <v>302</v>
      </c>
      <c r="D4384">
        <v>2</v>
      </c>
      <c r="E4384">
        <v>449.99</v>
      </c>
      <c r="F4384">
        <v>0.05</v>
      </c>
      <c r="G4384">
        <f>(order_items[[#This Row],[quantity]]*order_items[[#This Row],[list_price]]-order_items[[#This Row],[discount]])</f>
        <v>899.93000000000006</v>
      </c>
      <c r="H4384" t="str">
        <f>VLOOKUP(I4384, 'categories'!$A$2:$B$1000, 2, FALSE)</f>
        <v>Comfort Bicycles</v>
      </c>
      <c r="I4384">
        <f>VLOOKUP(C4384, products!$A$2:$D$1000, 4, FALSE)</f>
        <v>2</v>
      </c>
      <c r="J4384" t="str">
        <f>VLOOKUP(D4384, stores!$A$2:$B$1000, 2, FALSE)</f>
        <v>Baldwin Bikes</v>
      </c>
      <c r="K4384" t="str">
        <f>VLOOKUP(C:C,products!$A$2:$B$1000,2,)</f>
        <v>Electra Townie Original 1 - 2018</v>
      </c>
    </row>
    <row r="4385" spans="1:11" x14ac:dyDescent="0.25">
      <c r="A4385">
        <v>1504</v>
      </c>
      <c r="B4385">
        <v>1</v>
      </c>
      <c r="C4385">
        <v>276</v>
      </c>
      <c r="D4385">
        <v>1</v>
      </c>
      <c r="E4385">
        <v>319.99</v>
      </c>
      <c r="F4385">
        <v>7.0000000000000007E-2</v>
      </c>
      <c r="G4385">
        <f>(order_items[[#This Row],[quantity]]*order_items[[#This Row],[list_price]]-order_items[[#This Row],[discount]])</f>
        <v>319.92</v>
      </c>
      <c r="H4385" t="str">
        <f>VLOOKUP(I4385, 'categories'!$A$2:$B$1000, 2, FALSE)</f>
        <v>Children Bicycles</v>
      </c>
      <c r="I4385">
        <f>VLOOKUP(C4385, products!$A$2:$D$1000, 4, FALSE)</f>
        <v>1</v>
      </c>
      <c r="J4385" t="str">
        <f>VLOOKUP(D4385, stores!$A$2:$B$1000, 2, FALSE)</f>
        <v>Santa Cruz Bikes</v>
      </c>
      <c r="K4385" t="str">
        <f>VLOOKUP(C:C,products!$A$2:$B$1000,2,)</f>
        <v>Trek Precaliber 24 (7-Speed) - Boys - 2018</v>
      </c>
    </row>
    <row r="4386" spans="1:11" x14ac:dyDescent="0.25">
      <c r="A4386">
        <v>1505</v>
      </c>
      <c r="B4386">
        <v>1</v>
      </c>
      <c r="C4386">
        <v>223</v>
      </c>
      <c r="D4386">
        <v>2</v>
      </c>
      <c r="E4386">
        <v>529.99</v>
      </c>
      <c r="F4386">
        <v>0.05</v>
      </c>
      <c r="G4386">
        <f>(order_items[[#This Row],[quantity]]*order_items[[#This Row],[list_price]]-order_items[[#This Row],[discount]])</f>
        <v>1059.93</v>
      </c>
      <c r="H4386" t="str">
        <f>VLOOKUP(I4386, 'categories'!$A$2:$B$1000, 2, FALSE)</f>
        <v>Cruisers Bicycles</v>
      </c>
      <c r="I4386">
        <f>VLOOKUP(C4386, products!$A$2:$D$1000, 4, FALSE)</f>
        <v>3</v>
      </c>
      <c r="J4386" t="str">
        <f>VLOOKUP(D4386, stores!$A$2:$B$1000, 2, FALSE)</f>
        <v>Baldwin Bikes</v>
      </c>
      <c r="K4386" t="str">
        <f>VLOOKUP(C:C,products!$A$2:$B$1000,2,)</f>
        <v>Electra Cruiser Lux 3i - 2018</v>
      </c>
    </row>
    <row r="4387" spans="1:11" x14ac:dyDescent="0.25">
      <c r="A4387">
        <v>1505</v>
      </c>
      <c r="B4387">
        <v>2</v>
      </c>
      <c r="C4387">
        <v>24</v>
      </c>
      <c r="D4387">
        <v>2</v>
      </c>
      <c r="E4387">
        <v>549.99</v>
      </c>
      <c r="F4387">
        <v>7.0000000000000007E-2</v>
      </c>
      <c r="G4387">
        <f>(order_items[[#This Row],[quantity]]*order_items[[#This Row],[list_price]]-order_items[[#This Row],[discount]])</f>
        <v>1099.9100000000001</v>
      </c>
      <c r="H4387" t="str">
        <f>VLOOKUP(I4387, 'categories'!$A$2:$B$1000, 2, FALSE)</f>
        <v>Comfort Bicycles</v>
      </c>
      <c r="I4387">
        <f>VLOOKUP(C4387, products!$A$2:$D$1000, 4, FALSE)</f>
        <v>2</v>
      </c>
      <c r="J4387" t="str">
        <f>VLOOKUP(D4387, stores!$A$2:$B$1000, 2, FALSE)</f>
        <v>Baldwin Bikes</v>
      </c>
      <c r="K4387" t="str">
        <f>VLOOKUP(C:C,products!$A$2:$B$1000,2,)</f>
        <v>Electra Townie Original 21D - 2016</v>
      </c>
    </row>
    <row r="4388" spans="1:11" x14ac:dyDescent="0.25">
      <c r="A4388">
        <v>1505</v>
      </c>
      <c r="B4388">
        <v>3</v>
      </c>
      <c r="C4388">
        <v>43</v>
      </c>
      <c r="D4388">
        <v>2</v>
      </c>
      <c r="E4388">
        <v>5299.99</v>
      </c>
      <c r="F4388">
        <v>0.05</v>
      </c>
      <c r="G4388">
        <f>(order_items[[#This Row],[quantity]]*order_items[[#This Row],[list_price]]-order_items[[#This Row],[discount]])</f>
        <v>10599.93</v>
      </c>
      <c r="H4388" t="str">
        <f>VLOOKUP(I4388, 'categories'!$A$2:$B$1000, 2, FALSE)</f>
        <v>Mountain Bikes</v>
      </c>
      <c r="I4388">
        <f>VLOOKUP(C4388, products!$A$2:$D$1000, 4, FALSE)</f>
        <v>6</v>
      </c>
      <c r="J4388" t="str">
        <f>VLOOKUP(D4388, stores!$A$2:$B$1000, 2, FALSE)</f>
        <v>Baldwin Bikes</v>
      </c>
      <c r="K4388" t="str">
        <f>VLOOKUP(C:C,products!$A$2:$B$1000,2,)</f>
        <v>Trek Fuel EX 9.8 27.5 Plus - 2017</v>
      </c>
    </row>
    <row r="4389" spans="1:11" x14ac:dyDescent="0.25">
      <c r="A4389">
        <v>1506</v>
      </c>
      <c r="B4389">
        <v>1</v>
      </c>
      <c r="C4389">
        <v>184</v>
      </c>
      <c r="D4389">
        <v>1</v>
      </c>
      <c r="E4389">
        <v>3499.99</v>
      </c>
      <c r="F4389">
        <v>0.05</v>
      </c>
      <c r="G4389">
        <f>(order_items[[#This Row],[quantity]]*order_items[[#This Row],[list_price]]-order_items[[#This Row],[discount]])</f>
        <v>3499.9399999999996</v>
      </c>
      <c r="H4389" t="str">
        <f>VLOOKUP(I4389, 'categories'!$A$2:$B$1000, 2, FALSE)</f>
        <v>Road Bikes</v>
      </c>
      <c r="I4389">
        <f>VLOOKUP(C4389, products!$A$2:$D$1000, 4, FALSE)</f>
        <v>7</v>
      </c>
      <c r="J4389" t="str">
        <f>VLOOKUP(D4389, stores!$A$2:$B$1000, 2, FALSE)</f>
        <v>Santa Cruz Bikes</v>
      </c>
      <c r="K4389" t="str">
        <f>VLOOKUP(C:C,products!$A$2:$B$1000,2,)</f>
        <v>Trek Domane SL 6 Disc - 2018</v>
      </c>
    </row>
    <row r="4390" spans="1:11" x14ac:dyDescent="0.25">
      <c r="A4390">
        <v>1506</v>
      </c>
      <c r="B4390">
        <v>2</v>
      </c>
      <c r="C4390">
        <v>153</v>
      </c>
      <c r="D4390">
        <v>2</v>
      </c>
      <c r="E4390">
        <v>4999.99</v>
      </c>
      <c r="F4390">
        <v>0.2</v>
      </c>
      <c r="G4390">
        <f>(order_items[[#This Row],[quantity]]*order_items[[#This Row],[list_price]]-order_items[[#This Row],[discount]])</f>
        <v>9999.7799999999988</v>
      </c>
      <c r="H4390" t="str">
        <f>VLOOKUP(I4390, 'categories'!$A$2:$B$1000, 2, FALSE)</f>
        <v>Road Bikes</v>
      </c>
      <c r="I4390">
        <f>VLOOKUP(C4390, products!$A$2:$D$1000, 4, FALSE)</f>
        <v>7</v>
      </c>
      <c r="J4390" t="str">
        <f>VLOOKUP(D4390, stores!$A$2:$B$1000, 2, FALSE)</f>
        <v>Baldwin Bikes</v>
      </c>
      <c r="K4390" t="str">
        <f>VLOOKUP(C:C,products!$A$2:$B$1000,2,)</f>
        <v>Trek Domane SL 7 Women's - 2018</v>
      </c>
    </row>
    <row r="4391" spans="1:11" x14ac:dyDescent="0.25">
      <c r="A4391">
        <v>1506</v>
      </c>
      <c r="B4391">
        <v>3</v>
      </c>
      <c r="C4391">
        <v>149</v>
      </c>
      <c r="D4391">
        <v>2</v>
      </c>
      <c r="E4391">
        <v>7499.99</v>
      </c>
      <c r="F4391">
        <v>0.05</v>
      </c>
      <c r="G4391">
        <f>(order_items[[#This Row],[quantity]]*order_items[[#This Row],[list_price]]-order_items[[#This Row],[discount]])</f>
        <v>14999.93</v>
      </c>
      <c r="H4391" t="str">
        <f>VLOOKUP(I4391, 'categories'!$A$2:$B$1000, 2, FALSE)</f>
        <v>Road Bikes</v>
      </c>
      <c r="I4391">
        <f>VLOOKUP(C4391, products!$A$2:$D$1000, 4, FALSE)</f>
        <v>7</v>
      </c>
      <c r="J4391" t="str">
        <f>VLOOKUP(D4391, stores!$A$2:$B$1000, 2, FALSE)</f>
        <v>Baldwin Bikes</v>
      </c>
      <c r="K4391" t="str">
        <f>VLOOKUP(C:C,products!$A$2:$B$1000,2,)</f>
        <v>Trek Domane SLR 8 Disc - 2018</v>
      </c>
    </row>
    <row r="4392" spans="1:11" x14ac:dyDescent="0.25">
      <c r="A4392">
        <v>1507</v>
      </c>
      <c r="B4392">
        <v>1</v>
      </c>
      <c r="C4392">
        <v>39</v>
      </c>
      <c r="D4392">
        <v>2</v>
      </c>
      <c r="E4392">
        <v>1499.99</v>
      </c>
      <c r="F4392">
        <v>0.2</v>
      </c>
      <c r="G4392">
        <f>(order_items[[#This Row],[quantity]]*order_items[[#This Row],[list_price]]-order_items[[#This Row],[discount]])</f>
        <v>2999.78</v>
      </c>
      <c r="H4392" t="str">
        <f>VLOOKUP(I4392, 'categories'!$A$2:$B$1000, 2, FALSE)</f>
        <v>Mountain Bikes</v>
      </c>
      <c r="I4392">
        <f>VLOOKUP(C4392, products!$A$2:$D$1000, 4, FALSE)</f>
        <v>6</v>
      </c>
      <c r="J4392" t="str">
        <f>VLOOKUP(D4392, stores!$A$2:$B$1000, 2, FALSE)</f>
        <v>Baldwin Bikes</v>
      </c>
      <c r="K4392" t="str">
        <f>VLOOKUP(C:C,products!$A$2:$B$1000,2,)</f>
        <v>Trek Stache 5 - 2017</v>
      </c>
    </row>
    <row r="4393" spans="1:11" x14ac:dyDescent="0.25">
      <c r="A4393">
        <v>1507</v>
      </c>
      <c r="B4393">
        <v>2</v>
      </c>
      <c r="C4393">
        <v>11</v>
      </c>
      <c r="D4393">
        <v>2</v>
      </c>
      <c r="E4393">
        <v>1680.99</v>
      </c>
      <c r="F4393">
        <v>0.1</v>
      </c>
      <c r="G4393">
        <f>(order_items[[#This Row],[quantity]]*order_items[[#This Row],[list_price]]-order_items[[#This Row],[discount]])</f>
        <v>3361.88</v>
      </c>
      <c r="H4393" t="str">
        <f>VLOOKUP(I4393, 'categories'!$A$2:$B$1000, 2, FALSE)</f>
        <v>Cyclocross Bicycles</v>
      </c>
      <c r="I4393">
        <f>VLOOKUP(C4393, products!$A$2:$D$1000, 4, FALSE)</f>
        <v>4</v>
      </c>
      <c r="J4393" t="str">
        <f>VLOOKUP(D4393, stores!$A$2:$B$1000, 2, FALSE)</f>
        <v>Baldwin Bikes</v>
      </c>
      <c r="K4393" t="str">
        <f>VLOOKUP(C:C,products!$A$2:$B$1000,2,)</f>
        <v>Surly Straggler 650b - 2016</v>
      </c>
    </row>
    <row r="4394" spans="1:11" x14ac:dyDescent="0.25">
      <c r="A4394">
        <v>1507</v>
      </c>
      <c r="B4394">
        <v>3</v>
      </c>
      <c r="C4394">
        <v>259</v>
      </c>
      <c r="D4394">
        <v>1</v>
      </c>
      <c r="E4394">
        <v>1199.99</v>
      </c>
      <c r="F4394">
        <v>7.0000000000000007E-2</v>
      </c>
      <c r="G4394">
        <f>(order_items[[#This Row],[quantity]]*order_items[[#This Row],[list_price]]-order_items[[#This Row],[discount]])</f>
        <v>1199.92</v>
      </c>
      <c r="H4394" t="str">
        <f>VLOOKUP(I4394, 'categories'!$A$2:$B$1000, 2, FALSE)</f>
        <v>Cruisers Bicycles</v>
      </c>
      <c r="I4394">
        <f>VLOOKUP(C4394, products!$A$2:$D$1000, 4, FALSE)</f>
        <v>3</v>
      </c>
      <c r="J4394" t="str">
        <f>VLOOKUP(D4394, stores!$A$2:$B$1000, 2, FALSE)</f>
        <v>Santa Cruz Bikes</v>
      </c>
      <c r="K4394" t="str">
        <f>VLOOKUP(C:C,products!$A$2:$B$1000,2,)</f>
        <v>Electra Amsterdam Royal 8i Ladies - 2018</v>
      </c>
    </row>
    <row r="4395" spans="1:11" x14ac:dyDescent="0.25">
      <c r="A4395">
        <v>1507</v>
      </c>
      <c r="B4395">
        <v>4</v>
      </c>
      <c r="C4395">
        <v>281</v>
      </c>
      <c r="D4395">
        <v>1</v>
      </c>
      <c r="E4395">
        <v>319.99</v>
      </c>
      <c r="F4395">
        <v>7.0000000000000007E-2</v>
      </c>
      <c r="G4395">
        <f>(order_items[[#This Row],[quantity]]*order_items[[#This Row],[list_price]]-order_items[[#This Row],[discount]])</f>
        <v>319.92</v>
      </c>
      <c r="H4395" t="str">
        <f>VLOOKUP(I4395, 'categories'!$A$2:$B$1000, 2, FALSE)</f>
        <v>Children Bicycles</v>
      </c>
      <c r="I4395">
        <f>VLOOKUP(C4395, products!$A$2:$D$1000, 4, FALSE)</f>
        <v>1</v>
      </c>
      <c r="J4395" t="str">
        <f>VLOOKUP(D4395, stores!$A$2:$B$1000, 2, FALSE)</f>
        <v>Santa Cruz Bikes</v>
      </c>
      <c r="K4395" t="str">
        <f>VLOOKUP(C:C,products!$A$2:$B$1000,2,)</f>
        <v>Electra Cruiser 7D (24-Inch) Ladies' - 2016/2018</v>
      </c>
    </row>
    <row r="4396" spans="1:11" x14ac:dyDescent="0.25">
      <c r="A4396">
        <v>1507</v>
      </c>
      <c r="B4396">
        <v>5</v>
      </c>
      <c r="C4396">
        <v>293</v>
      </c>
      <c r="D4396">
        <v>2</v>
      </c>
      <c r="E4396">
        <v>319.99</v>
      </c>
      <c r="F4396">
        <v>0.05</v>
      </c>
      <c r="G4396">
        <f>(order_items[[#This Row],[quantity]]*order_items[[#This Row],[list_price]]-order_items[[#This Row],[discount]])</f>
        <v>639.93000000000006</v>
      </c>
      <c r="H4396" t="str">
        <f>VLOOKUP(I4396, 'categories'!$A$2:$B$1000, 2, FALSE)</f>
        <v>Children Bicycles</v>
      </c>
      <c r="I4396">
        <f>VLOOKUP(C4396, products!$A$2:$D$1000, 4, FALSE)</f>
        <v>1</v>
      </c>
      <c r="J4396" t="str">
        <f>VLOOKUP(D4396, stores!$A$2:$B$1000, 2, FALSE)</f>
        <v>Baldwin Bikes</v>
      </c>
      <c r="K4396" t="str">
        <f>VLOOKUP(C:C,products!$A$2:$B$1000,2,)</f>
        <v>Electra Tiger Shark 1 (20-inch) - Boys' - 2018</v>
      </c>
    </row>
    <row r="4397" spans="1:11" x14ac:dyDescent="0.25">
      <c r="A4397">
        <v>1508</v>
      </c>
      <c r="B4397">
        <v>1</v>
      </c>
      <c r="C4397">
        <v>37</v>
      </c>
      <c r="D4397">
        <v>1</v>
      </c>
      <c r="E4397">
        <v>379.99</v>
      </c>
      <c r="F4397">
        <v>0.2</v>
      </c>
      <c r="G4397">
        <f>(order_items[[#This Row],[quantity]]*order_items[[#This Row],[list_price]]-order_items[[#This Row],[discount]])</f>
        <v>379.79</v>
      </c>
      <c r="H4397" t="str">
        <f>VLOOKUP(I4397, 'categories'!$A$2:$B$1000, 2, FALSE)</f>
        <v>Mountain Bikes</v>
      </c>
      <c r="I4397">
        <f>VLOOKUP(C4397, products!$A$2:$D$1000, 4, FALSE)</f>
        <v>6</v>
      </c>
      <c r="J4397" t="str">
        <f>VLOOKUP(D4397, stores!$A$2:$B$1000, 2, FALSE)</f>
        <v>Santa Cruz Bikes</v>
      </c>
      <c r="K4397" t="str">
        <f>VLOOKUP(C:C,products!$A$2:$B$1000,2,)</f>
        <v>Haro Flightline One ST - 2017</v>
      </c>
    </row>
    <row r="4398" spans="1:11" x14ac:dyDescent="0.25">
      <c r="A4398">
        <v>1508</v>
      </c>
      <c r="B4398">
        <v>2</v>
      </c>
      <c r="C4398">
        <v>109</v>
      </c>
      <c r="D4398">
        <v>1</v>
      </c>
      <c r="E4398">
        <v>416.99</v>
      </c>
      <c r="F4398">
        <v>0.1</v>
      </c>
      <c r="G4398">
        <f>(order_items[[#This Row],[quantity]]*order_items[[#This Row],[list_price]]-order_items[[#This Row],[discount]])</f>
        <v>416.89</v>
      </c>
      <c r="H4398" t="str">
        <f>VLOOKUP(I4398, 'categories'!$A$2:$B$1000, 2, FALSE)</f>
        <v>Comfort Bicycles</v>
      </c>
      <c r="I4398">
        <f>VLOOKUP(C4398, products!$A$2:$D$1000, 4, FALSE)</f>
        <v>2</v>
      </c>
      <c r="J4398" t="str">
        <f>VLOOKUP(D4398, stores!$A$2:$B$1000, 2, FALSE)</f>
        <v>Santa Cruz Bikes</v>
      </c>
      <c r="K4398" t="str">
        <f>VLOOKUP(C:C,products!$A$2:$B$1000,2,)</f>
        <v>Sun Bicycles Cruz 7 - Women's - 2017</v>
      </c>
    </row>
    <row r="4399" spans="1:11" x14ac:dyDescent="0.25">
      <c r="A4399">
        <v>1508</v>
      </c>
      <c r="B4399">
        <v>3</v>
      </c>
      <c r="C4399">
        <v>52</v>
      </c>
      <c r="D4399">
        <v>2</v>
      </c>
      <c r="E4399">
        <v>875.99</v>
      </c>
      <c r="F4399">
        <v>0.05</v>
      </c>
      <c r="G4399">
        <f>(order_items[[#This Row],[quantity]]*order_items[[#This Row],[list_price]]-order_items[[#This Row],[discount]])</f>
        <v>1751.93</v>
      </c>
      <c r="H4399" t="str">
        <f>VLOOKUP(I4399, 'categories'!$A$2:$B$1000, 2, FALSE)</f>
        <v>Road Bikes</v>
      </c>
      <c r="I4399">
        <f>VLOOKUP(C4399, products!$A$2:$D$1000, 4, FALSE)</f>
        <v>7</v>
      </c>
      <c r="J4399" t="str">
        <f>VLOOKUP(D4399, stores!$A$2:$B$1000, 2, FALSE)</f>
        <v>Baldwin Bikes</v>
      </c>
      <c r="K4399" t="str">
        <f>VLOOKUP(C:C,products!$A$2:$B$1000,2,)</f>
        <v>Surly Steamroller - 2017</v>
      </c>
    </row>
    <row r="4400" spans="1:11" x14ac:dyDescent="0.25">
      <c r="A4400">
        <v>1508</v>
      </c>
      <c r="B4400">
        <v>4</v>
      </c>
      <c r="C4400">
        <v>88</v>
      </c>
      <c r="D4400">
        <v>1</v>
      </c>
      <c r="E4400">
        <v>189.99</v>
      </c>
      <c r="F4400">
        <v>0.05</v>
      </c>
      <c r="G4400">
        <f>(order_items[[#This Row],[quantity]]*order_items[[#This Row],[list_price]]-order_items[[#This Row],[discount]])</f>
        <v>189.94</v>
      </c>
      <c r="H4400" t="str">
        <f>VLOOKUP(I4400, 'categories'!$A$2:$B$1000, 2, FALSE)</f>
        <v>Children Bicycles</v>
      </c>
      <c r="I4400">
        <f>VLOOKUP(C4400, products!$A$2:$D$1000, 4, FALSE)</f>
        <v>1</v>
      </c>
      <c r="J4400" t="str">
        <f>VLOOKUP(D4400, stores!$A$2:$B$1000, 2, FALSE)</f>
        <v>Santa Cruz Bikes</v>
      </c>
      <c r="K4400" t="str">
        <f>VLOOKUP(C:C,products!$A$2:$B$1000,2,)</f>
        <v>Trek Precaliber 12 Girls - 2017</v>
      </c>
    </row>
    <row r="4401" spans="1:11" x14ac:dyDescent="0.25">
      <c r="A4401">
        <v>1509</v>
      </c>
      <c r="B4401">
        <v>1</v>
      </c>
      <c r="C4401">
        <v>215</v>
      </c>
      <c r="D4401">
        <v>2</v>
      </c>
      <c r="E4401">
        <v>749.99</v>
      </c>
      <c r="F4401">
        <v>7.0000000000000007E-2</v>
      </c>
      <c r="G4401">
        <f>(order_items[[#This Row],[quantity]]*order_items[[#This Row],[list_price]]-order_items[[#This Row],[discount]])</f>
        <v>1499.91</v>
      </c>
      <c r="H4401" t="str">
        <f>VLOOKUP(I4401, 'categories'!$A$2:$B$1000, 2, FALSE)</f>
        <v>Cruisers Bicycles</v>
      </c>
      <c r="I4401">
        <f>VLOOKUP(C4401, products!$A$2:$D$1000, 4, FALSE)</f>
        <v>3</v>
      </c>
      <c r="J4401" t="str">
        <f>VLOOKUP(D4401, stores!$A$2:$B$1000, 2, FALSE)</f>
        <v>Baldwin Bikes</v>
      </c>
      <c r="K4401" t="str">
        <f>VLOOKUP(C:C,products!$A$2:$B$1000,2,)</f>
        <v>Electra Queen of Hearts 3i - 2018</v>
      </c>
    </row>
    <row r="4402" spans="1:11" x14ac:dyDescent="0.25">
      <c r="A4402">
        <v>1510</v>
      </c>
      <c r="B4402">
        <v>1</v>
      </c>
      <c r="C4402">
        <v>142</v>
      </c>
      <c r="D4402">
        <v>2</v>
      </c>
      <c r="E4402">
        <v>3199.99</v>
      </c>
      <c r="F4402">
        <v>0.05</v>
      </c>
      <c r="G4402">
        <f>(order_items[[#This Row],[quantity]]*order_items[[#This Row],[list_price]]-order_items[[#This Row],[discount]])</f>
        <v>6399.9299999999994</v>
      </c>
      <c r="H4402" t="str">
        <f>VLOOKUP(I4402, 'categories'!$A$2:$B$1000, 2, FALSE)</f>
        <v>Mountain Bikes</v>
      </c>
      <c r="I4402">
        <f>VLOOKUP(C4402, products!$A$2:$D$1000, 4, FALSE)</f>
        <v>6</v>
      </c>
      <c r="J4402" t="str">
        <f>VLOOKUP(D4402, stores!$A$2:$B$1000, 2, FALSE)</f>
        <v>Baldwin Bikes</v>
      </c>
      <c r="K4402" t="str">
        <f>VLOOKUP(C:C,products!$A$2:$B$1000,2,)</f>
        <v>Trek Fuel EX 8 29 XT - 2018</v>
      </c>
    </row>
    <row r="4403" spans="1:11" x14ac:dyDescent="0.25">
      <c r="A4403">
        <v>1510</v>
      </c>
      <c r="B4403">
        <v>2</v>
      </c>
      <c r="C4403">
        <v>68</v>
      </c>
      <c r="D4403">
        <v>1</v>
      </c>
      <c r="E4403">
        <v>449.99</v>
      </c>
      <c r="F4403">
        <v>0.1</v>
      </c>
      <c r="G4403">
        <f>(order_items[[#This Row],[quantity]]*order_items[[#This Row],[list_price]]-order_items[[#This Row],[discount]])</f>
        <v>449.89</v>
      </c>
      <c r="H4403" t="str">
        <f>VLOOKUP(I4403, 'categories'!$A$2:$B$1000, 2, FALSE)</f>
        <v>Cruisers Bicycles</v>
      </c>
      <c r="I4403">
        <f>VLOOKUP(C4403, products!$A$2:$D$1000, 4, FALSE)</f>
        <v>3</v>
      </c>
      <c r="J4403" t="str">
        <f>VLOOKUP(D4403, stores!$A$2:$B$1000, 2, FALSE)</f>
        <v>Santa Cruz Bikes</v>
      </c>
      <c r="K4403" t="str">
        <f>VLOOKUP(C:C,products!$A$2:$B$1000,2,)</f>
        <v>Sun Bicycles Cruz 3 - 2017</v>
      </c>
    </row>
    <row r="4404" spans="1:11" x14ac:dyDescent="0.25">
      <c r="A4404">
        <v>1510</v>
      </c>
      <c r="B4404">
        <v>3</v>
      </c>
      <c r="C4404">
        <v>251</v>
      </c>
      <c r="D4404">
        <v>2</v>
      </c>
      <c r="E4404">
        <v>2999.99</v>
      </c>
      <c r="F4404">
        <v>0.1</v>
      </c>
      <c r="G4404">
        <f>(order_items[[#This Row],[quantity]]*order_items[[#This Row],[list_price]]-order_items[[#This Row],[discount]])</f>
        <v>5999.8799999999992</v>
      </c>
      <c r="H4404" t="str">
        <f>VLOOKUP(I4404, 'categories'!$A$2:$B$1000, 2, FALSE)</f>
        <v>Cruisers Bicycles</v>
      </c>
      <c r="I4404">
        <f>VLOOKUP(C4404, products!$A$2:$D$1000, 4, FALSE)</f>
        <v>3</v>
      </c>
      <c r="J4404" t="str">
        <f>VLOOKUP(D4404, stores!$A$2:$B$1000, 2, FALSE)</f>
        <v>Baldwin Bikes</v>
      </c>
      <c r="K4404" t="str">
        <f>VLOOKUP(C:C,products!$A$2:$B$1000,2,)</f>
        <v>Electra Townie Commute Go! - 2018</v>
      </c>
    </row>
    <row r="4405" spans="1:11" x14ac:dyDescent="0.25">
      <c r="A4405">
        <v>1510</v>
      </c>
      <c r="B4405">
        <v>4</v>
      </c>
      <c r="C4405">
        <v>220</v>
      </c>
      <c r="D4405">
        <v>2</v>
      </c>
      <c r="E4405">
        <v>269.99</v>
      </c>
      <c r="F4405">
        <v>0.1</v>
      </c>
      <c r="G4405">
        <f>(order_items[[#This Row],[quantity]]*order_items[[#This Row],[list_price]]-order_items[[#This Row],[discount]])</f>
        <v>539.88</v>
      </c>
      <c r="H4405" t="str">
        <f>VLOOKUP(I4405, 'categories'!$A$2:$B$1000, 2, FALSE)</f>
        <v>Cruisers Bicycles</v>
      </c>
      <c r="I4405">
        <f>VLOOKUP(C4405, products!$A$2:$D$1000, 4, FALSE)</f>
        <v>3</v>
      </c>
      <c r="J4405" t="str">
        <f>VLOOKUP(D4405, stores!$A$2:$B$1000, 2, FALSE)</f>
        <v>Baldwin Bikes</v>
      </c>
      <c r="K4405" t="str">
        <f>VLOOKUP(C:C,products!$A$2:$B$1000,2,)</f>
        <v>Electra Cruiser 1 Ladies' - 2018</v>
      </c>
    </row>
    <row r="4406" spans="1:11" x14ac:dyDescent="0.25">
      <c r="A4406">
        <v>1510</v>
      </c>
      <c r="B4406">
        <v>5</v>
      </c>
      <c r="C4406">
        <v>137</v>
      </c>
      <c r="D4406">
        <v>1</v>
      </c>
      <c r="E4406">
        <v>2599</v>
      </c>
      <c r="F4406">
        <v>0.05</v>
      </c>
      <c r="G4406">
        <f>(order_items[[#This Row],[quantity]]*order_items[[#This Row],[list_price]]-order_items[[#This Row],[discount]])</f>
        <v>2598.9499999999998</v>
      </c>
      <c r="H4406" t="str">
        <f>VLOOKUP(I4406, 'categories'!$A$2:$B$1000, 2, FALSE)</f>
        <v>Mountain Bikes</v>
      </c>
      <c r="I4406">
        <f>VLOOKUP(C4406, products!$A$2:$D$1000, 4, FALSE)</f>
        <v>6</v>
      </c>
      <c r="J4406" t="str">
        <f>VLOOKUP(D4406, stores!$A$2:$B$1000, 2, FALSE)</f>
        <v>Santa Cruz Bikes</v>
      </c>
      <c r="K4406" t="str">
        <f>VLOOKUP(C:C,products!$A$2:$B$1000,2,)</f>
        <v>Heller Shagamaw GX1 - 2018</v>
      </c>
    </row>
    <row r="4407" spans="1:11" x14ac:dyDescent="0.25">
      <c r="A4407">
        <v>1511</v>
      </c>
      <c r="B4407">
        <v>1</v>
      </c>
      <c r="C4407">
        <v>144</v>
      </c>
      <c r="D4407">
        <v>2</v>
      </c>
      <c r="E4407">
        <v>1549.99</v>
      </c>
      <c r="F4407">
        <v>0.2</v>
      </c>
      <c r="G4407">
        <f>(order_items[[#This Row],[quantity]]*order_items[[#This Row],[list_price]]-order_items[[#This Row],[discount]])</f>
        <v>3099.78</v>
      </c>
      <c r="H4407" t="str">
        <f>VLOOKUP(I4407, 'categories'!$A$2:$B$1000, 2, FALSE)</f>
        <v>Road Bikes</v>
      </c>
      <c r="I4407">
        <f>VLOOKUP(C4407, products!$A$2:$D$1000, 4, FALSE)</f>
        <v>7</v>
      </c>
      <c r="J4407" t="str">
        <f>VLOOKUP(D4407, stores!$A$2:$B$1000, 2, FALSE)</f>
        <v>Baldwin Bikes</v>
      </c>
      <c r="K4407" t="str">
        <f>VLOOKUP(C:C,products!$A$2:$B$1000,2,)</f>
        <v>Trek Domane ALR 4 Disc - 2018</v>
      </c>
    </row>
    <row r="4408" spans="1:11" x14ac:dyDescent="0.25">
      <c r="A4408">
        <v>1511</v>
      </c>
      <c r="B4408">
        <v>2</v>
      </c>
      <c r="C4408">
        <v>288</v>
      </c>
      <c r="D4408">
        <v>1</v>
      </c>
      <c r="E4408">
        <v>389.99</v>
      </c>
      <c r="F4408">
        <v>7.0000000000000007E-2</v>
      </c>
      <c r="G4408">
        <f>(order_items[[#This Row],[quantity]]*order_items[[#This Row],[list_price]]-order_items[[#This Row],[discount]])</f>
        <v>389.92</v>
      </c>
      <c r="H4408" t="str">
        <f>VLOOKUP(I4408, 'categories'!$A$2:$B$1000, 2, FALSE)</f>
        <v>Children Bicycles</v>
      </c>
      <c r="I4408">
        <f>VLOOKUP(C4408, products!$A$2:$D$1000, 4, FALSE)</f>
        <v>1</v>
      </c>
      <c r="J4408" t="str">
        <f>VLOOKUP(D4408, stores!$A$2:$B$1000, 2, FALSE)</f>
        <v>Santa Cruz Bikes</v>
      </c>
      <c r="K4408" t="str">
        <f>VLOOKUP(C:C,products!$A$2:$B$1000,2,)</f>
        <v>Electra Straight 8 1 (20-inch) - Boy's - 2018</v>
      </c>
    </row>
    <row r="4409" spans="1:11" x14ac:dyDescent="0.25">
      <c r="A4409">
        <v>1511</v>
      </c>
      <c r="B4409">
        <v>3</v>
      </c>
      <c r="C4409">
        <v>17</v>
      </c>
      <c r="D4409">
        <v>2</v>
      </c>
      <c r="E4409">
        <v>429</v>
      </c>
      <c r="F4409">
        <v>7.0000000000000007E-2</v>
      </c>
      <c r="G4409">
        <f>(order_items[[#This Row],[quantity]]*order_items[[#This Row],[list_price]]-order_items[[#This Row],[discount]])</f>
        <v>857.93</v>
      </c>
      <c r="H4409" t="str">
        <f>VLOOKUP(I4409, 'categories'!$A$2:$B$1000, 2, FALSE)</f>
        <v>Cruisers Bicycles</v>
      </c>
      <c r="I4409">
        <f>VLOOKUP(C4409, products!$A$2:$D$1000, 4, FALSE)</f>
        <v>3</v>
      </c>
      <c r="J4409" t="str">
        <f>VLOOKUP(D4409, stores!$A$2:$B$1000, 2, FALSE)</f>
        <v>Baldwin Bikes</v>
      </c>
      <c r="K4409" t="str">
        <f>VLOOKUP(C:C,products!$A$2:$B$1000,2,)</f>
        <v>Pure Cycles Vine 8-Speed - 2016</v>
      </c>
    </row>
    <row r="4410" spans="1:11" x14ac:dyDescent="0.25">
      <c r="A4410">
        <v>1511</v>
      </c>
      <c r="B4410">
        <v>4</v>
      </c>
      <c r="C4410">
        <v>41</v>
      </c>
      <c r="D4410">
        <v>1</v>
      </c>
      <c r="E4410">
        <v>1469.99</v>
      </c>
      <c r="F4410">
        <v>0.05</v>
      </c>
      <c r="G4410">
        <f>(order_items[[#This Row],[quantity]]*order_items[[#This Row],[list_price]]-order_items[[#This Row],[discount]])</f>
        <v>1469.94</v>
      </c>
      <c r="H4410" t="str">
        <f>VLOOKUP(I4410, 'categories'!$A$2:$B$1000, 2, FALSE)</f>
        <v>Mountain Bikes</v>
      </c>
      <c r="I4410">
        <f>VLOOKUP(C4410, products!$A$2:$D$1000, 4, FALSE)</f>
        <v>6</v>
      </c>
      <c r="J4410" t="str">
        <f>VLOOKUP(D4410, stores!$A$2:$B$1000, 2, FALSE)</f>
        <v>Santa Cruz Bikes</v>
      </c>
      <c r="K4410" t="str">
        <f>VLOOKUP(C:C,products!$A$2:$B$1000,2,)</f>
        <v>Haro Shift R3 - 2017</v>
      </c>
    </row>
    <row r="4411" spans="1:11" x14ac:dyDescent="0.25">
      <c r="A4411">
        <v>1511</v>
      </c>
      <c r="B4411">
        <v>5</v>
      </c>
      <c r="C4411">
        <v>124</v>
      </c>
      <c r="D4411">
        <v>2</v>
      </c>
      <c r="E4411">
        <v>1499</v>
      </c>
      <c r="F4411">
        <v>0.2</v>
      </c>
      <c r="G4411">
        <f>(order_items[[#This Row],[quantity]]*order_items[[#This Row],[list_price]]-order_items[[#This Row],[discount]])</f>
        <v>2997.8</v>
      </c>
      <c r="H4411" t="str">
        <f>VLOOKUP(I4411, 'categories'!$A$2:$B$1000, 2, FALSE)</f>
        <v>Mountain Bikes</v>
      </c>
      <c r="I4411">
        <f>VLOOKUP(C4411, products!$A$2:$D$1000, 4, FALSE)</f>
        <v>6</v>
      </c>
      <c r="J4411" t="str">
        <f>VLOOKUP(D4411, stores!$A$2:$B$1000, 2, FALSE)</f>
        <v>Baldwin Bikes</v>
      </c>
      <c r="K4411" t="str">
        <f>VLOOKUP(C:C,products!$A$2:$B$1000,2,)</f>
        <v>Surly Krampus - 2018</v>
      </c>
    </row>
    <row r="4412" spans="1:11" x14ac:dyDescent="0.25">
      <c r="A4412">
        <v>1512</v>
      </c>
      <c r="B4412">
        <v>1</v>
      </c>
      <c r="C4412">
        <v>217</v>
      </c>
      <c r="D4412">
        <v>1</v>
      </c>
      <c r="E4412">
        <v>909.99</v>
      </c>
      <c r="F4412">
        <v>7.0000000000000007E-2</v>
      </c>
      <c r="G4412">
        <f>(order_items[[#This Row],[quantity]]*order_items[[#This Row],[list_price]]-order_items[[#This Row],[discount]])</f>
        <v>909.92</v>
      </c>
      <c r="H4412" t="str">
        <f>VLOOKUP(I4412, 'categories'!$A$2:$B$1000, 2, FALSE)</f>
        <v>Cruisers Bicycles</v>
      </c>
      <c r="I4412">
        <f>VLOOKUP(C4412, products!$A$2:$D$1000, 4, FALSE)</f>
        <v>3</v>
      </c>
      <c r="J4412" t="str">
        <f>VLOOKUP(D4412, stores!$A$2:$B$1000, 2, FALSE)</f>
        <v>Santa Cruz Bikes</v>
      </c>
      <c r="K4412" t="str">
        <f>VLOOKUP(C:C,products!$A$2:$B$1000,2,)</f>
        <v>Electra Straight 8 3i - 2018</v>
      </c>
    </row>
    <row r="4413" spans="1:11" x14ac:dyDescent="0.25">
      <c r="A4413">
        <v>1513</v>
      </c>
      <c r="B4413">
        <v>1</v>
      </c>
      <c r="C4413">
        <v>166</v>
      </c>
      <c r="D4413">
        <v>1</v>
      </c>
      <c r="E4413">
        <v>749.99</v>
      </c>
      <c r="F4413">
        <v>0.1</v>
      </c>
      <c r="G4413">
        <f>(order_items[[#This Row],[quantity]]*order_items[[#This Row],[list_price]]-order_items[[#This Row],[discount]])</f>
        <v>749.89</v>
      </c>
      <c r="H4413" t="str">
        <f>VLOOKUP(I4413, 'categories'!$A$2:$B$1000, 2, FALSE)</f>
        <v>Road Bikes</v>
      </c>
      <c r="I4413">
        <f>VLOOKUP(C4413, products!$A$2:$D$1000, 4, FALSE)</f>
        <v>7</v>
      </c>
      <c r="J4413" t="str">
        <f>VLOOKUP(D4413, stores!$A$2:$B$1000, 2, FALSE)</f>
        <v>Santa Cruz Bikes</v>
      </c>
      <c r="K4413" t="str">
        <f>VLOOKUP(C:C,products!$A$2:$B$1000,2,)</f>
        <v>Trek Domane AL 2 Women's - 2018</v>
      </c>
    </row>
    <row r="4414" spans="1:11" x14ac:dyDescent="0.25">
      <c r="A4414">
        <v>1513</v>
      </c>
      <c r="B4414">
        <v>2</v>
      </c>
      <c r="C4414">
        <v>61</v>
      </c>
      <c r="D4414">
        <v>2</v>
      </c>
      <c r="E4414">
        <v>4999.99</v>
      </c>
      <c r="F4414">
        <v>0.05</v>
      </c>
      <c r="G4414">
        <f>(order_items[[#This Row],[quantity]]*order_items[[#This Row],[list_price]]-order_items[[#This Row],[discount]])</f>
        <v>9999.93</v>
      </c>
      <c r="H4414" t="str">
        <f>VLOOKUP(I4414, 'categories'!$A$2:$B$1000, 2, FALSE)</f>
        <v>Electric Bikes</v>
      </c>
      <c r="I4414">
        <f>VLOOKUP(C4414, products!$A$2:$D$1000, 4, FALSE)</f>
        <v>5</v>
      </c>
      <c r="J4414" t="str">
        <f>VLOOKUP(D4414, stores!$A$2:$B$1000, 2, FALSE)</f>
        <v>Baldwin Bikes</v>
      </c>
      <c r="K4414" t="str">
        <f>VLOOKUP(C:C,products!$A$2:$B$1000,2,)</f>
        <v>Trek Powerfly 8 FS Plus - 2017</v>
      </c>
    </row>
    <row r="4415" spans="1:11" x14ac:dyDescent="0.25">
      <c r="A4415">
        <v>1513</v>
      </c>
      <c r="B4415">
        <v>3</v>
      </c>
      <c r="C4415">
        <v>159</v>
      </c>
      <c r="D4415">
        <v>2</v>
      </c>
      <c r="E4415">
        <v>2299.9899999999998</v>
      </c>
      <c r="F4415">
        <v>0.05</v>
      </c>
      <c r="G4415">
        <f>(order_items[[#This Row],[quantity]]*order_items[[#This Row],[list_price]]-order_items[[#This Row],[discount]])</f>
        <v>4599.9299999999994</v>
      </c>
      <c r="H4415" t="str">
        <f>VLOOKUP(I4415, 'categories'!$A$2:$B$1000, 2, FALSE)</f>
        <v>Road Bikes</v>
      </c>
      <c r="I4415">
        <f>VLOOKUP(C4415, products!$A$2:$D$1000, 4, FALSE)</f>
        <v>7</v>
      </c>
      <c r="J4415" t="str">
        <f>VLOOKUP(D4415, stores!$A$2:$B$1000, 2, FALSE)</f>
        <v>Baldwin Bikes</v>
      </c>
      <c r="K4415" t="str">
        <f>VLOOKUP(C:C,products!$A$2:$B$1000,2,)</f>
        <v>Trek Emonda ALR 6 - 2018</v>
      </c>
    </row>
    <row r="4416" spans="1:11" x14ac:dyDescent="0.25">
      <c r="A4416">
        <v>1514</v>
      </c>
      <c r="B4416">
        <v>1</v>
      </c>
      <c r="C4416">
        <v>240</v>
      </c>
      <c r="D4416">
        <v>2</v>
      </c>
      <c r="E4416">
        <v>899.99</v>
      </c>
      <c r="F4416">
        <v>0.1</v>
      </c>
      <c r="G4416">
        <f>(order_items[[#This Row],[quantity]]*order_items[[#This Row],[list_price]]-order_items[[#This Row],[discount]])</f>
        <v>1799.88</v>
      </c>
      <c r="H4416" t="str">
        <f>VLOOKUP(I4416, 'categories'!$A$2:$B$1000, 2, FALSE)</f>
        <v>Cruisers Bicycles</v>
      </c>
      <c r="I4416">
        <f>VLOOKUP(C4416, products!$A$2:$D$1000, 4, FALSE)</f>
        <v>3</v>
      </c>
      <c r="J4416" t="str">
        <f>VLOOKUP(D4416, stores!$A$2:$B$1000, 2, FALSE)</f>
        <v>Baldwin Bikes</v>
      </c>
      <c r="K4416" t="str">
        <f>VLOOKUP(C:C,products!$A$2:$B$1000,2,)</f>
        <v>Electra Townie Commute 27D Ladies - 2018</v>
      </c>
    </row>
    <row r="4417" spans="1:11" x14ac:dyDescent="0.25">
      <c r="A4417">
        <v>1514</v>
      </c>
      <c r="B4417">
        <v>2</v>
      </c>
      <c r="C4417">
        <v>203</v>
      </c>
      <c r="D4417">
        <v>2</v>
      </c>
      <c r="E4417">
        <v>4999.99</v>
      </c>
      <c r="F4417">
        <v>0.05</v>
      </c>
      <c r="G4417">
        <f>(order_items[[#This Row],[quantity]]*order_items[[#This Row],[list_price]]-order_items[[#This Row],[discount]])</f>
        <v>9999.93</v>
      </c>
      <c r="H4417" t="str">
        <f>VLOOKUP(I4417, 'categories'!$A$2:$B$1000, 2, FALSE)</f>
        <v>Electric Bikes</v>
      </c>
      <c r="I4417">
        <f>VLOOKUP(C4417, products!$A$2:$D$1000, 4, FALSE)</f>
        <v>5</v>
      </c>
      <c r="J4417" t="str">
        <f>VLOOKUP(D4417, stores!$A$2:$B$1000, 2, FALSE)</f>
        <v>Baldwin Bikes</v>
      </c>
      <c r="K4417" t="str">
        <f>VLOOKUP(C:C,products!$A$2:$B$1000,2,)</f>
        <v>Trek Powerfly 7 FS - 2018</v>
      </c>
    </row>
    <row r="4418" spans="1:11" x14ac:dyDescent="0.25">
      <c r="A4418">
        <v>1515</v>
      </c>
      <c r="B4418">
        <v>1</v>
      </c>
      <c r="C4418">
        <v>27</v>
      </c>
      <c r="D4418">
        <v>2</v>
      </c>
      <c r="E4418">
        <v>999.99</v>
      </c>
      <c r="F4418">
        <v>0.2</v>
      </c>
      <c r="G4418">
        <f>(order_items[[#This Row],[quantity]]*order_items[[#This Row],[list_price]]-order_items[[#This Row],[discount]])</f>
        <v>1999.78</v>
      </c>
      <c r="H4418" t="str">
        <f>VLOOKUP(I4418, 'categories'!$A$2:$B$1000, 2, FALSE)</f>
        <v>Mountain Bikes</v>
      </c>
      <c r="I4418">
        <f>VLOOKUP(C4418, products!$A$2:$D$1000, 4, FALSE)</f>
        <v>6</v>
      </c>
      <c r="J4418" t="str">
        <f>VLOOKUP(D4418, stores!$A$2:$B$1000, 2, FALSE)</f>
        <v>Baldwin Bikes</v>
      </c>
      <c r="K4418" t="str">
        <f>VLOOKUP(C:C,products!$A$2:$B$1000,2,)</f>
        <v>Surly Big Dummy Frameset - 2017</v>
      </c>
    </row>
    <row r="4419" spans="1:11" x14ac:dyDescent="0.25">
      <c r="A4419">
        <v>1515</v>
      </c>
      <c r="B4419">
        <v>2</v>
      </c>
      <c r="C4419">
        <v>202</v>
      </c>
      <c r="D4419">
        <v>2</v>
      </c>
      <c r="E4419">
        <v>3499.99</v>
      </c>
      <c r="F4419">
        <v>0.1</v>
      </c>
      <c r="G4419">
        <f>(order_items[[#This Row],[quantity]]*order_items[[#This Row],[list_price]]-order_items[[#This Row],[discount]])</f>
        <v>6999.8799999999992</v>
      </c>
      <c r="H4419" t="str">
        <f>VLOOKUP(I4419, 'categories'!$A$2:$B$1000, 2, FALSE)</f>
        <v>Electric Bikes</v>
      </c>
      <c r="I4419">
        <f>VLOOKUP(C4419, products!$A$2:$D$1000, 4, FALSE)</f>
        <v>5</v>
      </c>
      <c r="J4419" t="str">
        <f>VLOOKUP(D4419, stores!$A$2:$B$1000, 2, FALSE)</f>
        <v>Baldwin Bikes</v>
      </c>
      <c r="K4419" t="str">
        <f>VLOOKUP(C:C,products!$A$2:$B$1000,2,)</f>
        <v>Trek Powerfly 5 Women's - 2018</v>
      </c>
    </row>
    <row r="4420" spans="1:11" x14ac:dyDescent="0.25">
      <c r="A4420">
        <v>1515</v>
      </c>
      <c r="B4420">
        <v>3</v>
      </c>
      <c r="C4420">
        <v>310</v>
      </c>
      <c r="D4420">
        <v>2</v>
      </c>
      <c r="E4420">
        <v>899.99</v>
      </c>
      <c r="F4420">
        <v>0.05</v>
      </c>
      <c r="G4420">
        <f>(order_items[[#This Row],[quantity]]*order_items[[#This Row],[list_price]]-order_items[[#This Row],[discount]])</f>
        <v>1799.93</v>
      </c>
      <c r="H4420" t="str">
        <f>VLOOKUP(I4420, 'categories'!$A$2:$B$1000, 2, FALSE)</f>
        <v>Comfort Bicycles</v>
      </c>
      <c r="I4420">
        <f>VLOOKUP(C4420, products!$A$2:$D$1000, 4, FALSE)</f>
        <v>2</v>
      </c>
      <c r="J4420" t="str">
        <f>VLOOKUP(D4420, stores!$A$2:$B$1000, 2, FALSE)</f>
        <v>Baldwin Bikes</v>
      </c>
      <c r="K4420" t="str">
        <f>VLOOKUP(C:C,products!$A$2:$B$1000,2,)</f>
        <v>Electra Townie Commute 27D Ladies - 2018</v>
      </c>
    </row>
    <row r="4421" spans="1:11" x14ac:dyDescent="0.25">
      <c r="A4421">
        <v>1515</v>
      </c>
      <c r="B4421">
        <v>4</v>
      </c>
      <c r="C4421">
        <v>40</v>
      </c>
      <c r="D4421">
        <v>1</v>
      </c>
      <c r="E4421">
        <v>4999.99</v>
      </c>
      <c r="F4421">
        <v>0.1</v>
      </c>
      <c r="G4421">
        <f>(order_items[[#This Row],[quantity]]*order_items[[#This Row],[list_price]]-order_items[[#This Row],[discount]])</f>
        <v>4999.8899999999994</v>
      </c>
      <c r="H4421" t="str">
        <f>VLOOKUP(I4421, 'categories'!$A$2:$B$1000, 2, FALSE)</f>
        <v>Mountain Bikes</v>
      </c>
      <c r="I4421">
        <f>VLOOKUP(C4421, products!$A$2:$D$1000, 4, FALSE)</f>
        <v>6</v>
      </c>
      <c r="J4421" t="str">
        <f>VLOOKUP(D4421, stores!$A$2:$B$1000, 2, FALSE)</f>
        <v>Santa Cruz Bikes</v>
      </c>
      <c r="K4421" t="str">
        <f>VLOOKUP(C:C,products!$A$2:$B$1000,2,)</f>
        <v>Trek Fuel EX 9.8 29 - 2017</v>
      </c>
    </row>
    <row r="4422" spans="1:11" x14ac:dyDescent="0.25">
      <c r="A4422">
        <v>1515</v>
      </c>
      <c r="B4422">
        <v>5</v>
      </c>
      <c r="C4422">
        <v>158</v>
      </c>
      <c r="D4422">
        <v>2</v>
      </c>
      <c r="E4422">
        <v>959.99</v>
      </c>
      <c r="F4422">
        <v>0.2</v>
      </c>
      <c r="G4422">
        <f>(order_items[[#This Row],[quantity]]*order_items[[#This Row],[list_price]]-order_items[[#This Row],[discount]])</f>
        <v>1919.78</v>
      </c>
      <c r="H4422" t="str">
        <f>VLOOKUP(I4422, 'categories'!$A$2:$B$1000, 2, FALSE)</f>
        <v>Road Bikes</v>
      </c>
      <c r="I4422">
        <f>VLOOKUP(C4422, products!$A$2:$D$1000, 4, FALSE)</f>
        <v>7</v>
      </c>
      <c r="J4422" t="str">
        <f>VLOOKUP(D4422, stores!$A$2:$B$1000, 2, FALSE)</f>
        <v>Baldwin Bikes</v>
      </c>
      <c r="K4422" t="str">
        <f>VLOOKUP(C:C,products!$A$2:$B$1000,2,)</f>
        <v>Trek CrossRip 1 - 2018</v>
      </c>
    </row>
    <row r="4423" spans="1:11" x14ac:dyDescent="0.25">
      <c r="A4423">
        <v>1516</v>
      </c>
      <c r="B4423">
        <v>1</v>
      </c>
      <c r="C4423">
        <v>172</v>
      </c>
      <c r="D4423">
        <v>2</v>
      </c>
      <c r="E4423">
        <v>3199.99</v>
      </c>
      <c r="F4423">
        <v>0.1</v>
      </c>
      <c r="G4423">
        <f>(order_items[[#This Row],[quantity]]*order_items[[#This Row],[list_price]]-order_items[[#This Row],[discount]])</f>
        <v>6399.8799999999992</v>
      </c>
      <c r="H4423" t="str">
        <f>VLOOKUP(I4423, 'categories'!$A$2:$B$1000, 2, FALSE)</f>
        <v>Road Bikes</v>
      </c>
      <c r="I4423">
        <f>VLOOKUP(C4423, products!$A$2:$D$1000, 4, FALSE)</f>
        <v>7</v>
      </c>
      <c r="J4423" t="str">
        <f>VLOOKUP(D4423, stores!$A$2:$B$1000, 2, FALSE)</f>
        <v>Baldwin Bikes</v>
      </c>
      <c r="K4423" t="str">
        <f>VLOOKUP(C:C,products!$A$2:$B$1000,2,)</f>
        <v>Trek Domane ALR Disc Frameset - 2018</v>
      </c>
    </row>
    <row r="4424" spans="1:11" x14ac:dyDescent="0.25">
      <c r="A4424">
        <v>1516</v>
      </c>
      <c r="B4424">
        <v>2</v>
      </c>
      <c r="C4424">
        <v>253</v>
      </c>
      <c r="D4424">
        <v>1</v>
      </c>
      <c r="E4424">
        <v>2599.9899999999998</v>
      </c>
      <c r="F4424">
        <v>0.1</v>
      </c>
      <c r="G4424">
        <f>(order_items[[#This Row],[quantity]]*order_items[[#This Row],[list_price]]-order_items[[#This Row],[discount]])</f>
        <v>2599.89</v>
      </c>
      <c r="H4424" t="str">
        <f>VLOOKUP(I4424, 'categories'!$A$2:$B$1000, 2, FALSE)</f>
        <v>Cruisers Bicycles</v>
      </c>
      <c r="I4424">
        <f>VLOOKUP(C4424, products!$A$2:$D$1000, 4, FALSE)</f>
        <v>3</v>
      </c>
      <c r="J4424" t="str">
        <f>VLOOKUP(D4424, stores!$A$2:$B$1000, 2, FALSE)</f>
        <v>Santa Cruz Bikes</v>
      </c>
      <c r="K4424" t="str">
        <f>VLOOKUP(C:C,products!$A$2:$B$1000,2,)</f>
        <v>Electra Townie Go! 8i Ladies' - 2018</v>
      </c>
    </row>
    <row r="4425" spans="1:11" x14ac:dyDescent="0.25">
      <c r="A4425">
        <v>1516</v>
      </c>
      <c r="B4425">
        <v>3</v>
      </c>
      <c r="C4425">
        <v>196</v>
      </c>
      <c r="D4425">
        <v>2</v>
      </c>
      <c r="E4425">
        <v>2299.9899999999998</v>
      </c>
      <c r="F4425">
        <v>0.2</v>
      </c>
      <c r="G4425">
        <f>(order_items[[#This Row],[quantity]]*order_items[[#This Row],[list_price]]-order_items[[#This Row],[discount]])</f>
        <v>4599.78</v>
      </c>
      <c r="H4425" t="str">
        <f>VLOOKUP(I4425, 'categories'!$A$2:$B$1000, 2, FALSE)</f>
        <v>Electric Bikes</v>
      </c>
      <c r="I4425">
        <f>VLOOKUP(C4425, products!$A$2:$D$1000, 4, FALSE)</f>
        <v>5</v>
      </c>
      <c r="J4425" t="str">
        <f>VLOOKUP(D4425, stores!$A$2:$B$1000, 2, FALSE)</f>
        <v>Baldwin Bikes</v>
      </c>
      <c r="K4425" t="str">
        <f>VLOOKUP(C:C,products!$A$2:$B$1000,2,)</f>
        <v>Trek Verve+ - 2018</v>
      </c>
    </row>
    <row r="4426" spans="1:11" x14ac:dyDescent="0.25">
      <c r="A4426">
        <v>1516</v>
      </c>
      <c r="B4426">
        <v>4</v>
      </c>
      <c r="C4426">
        <v>259</v>
      </c>
      <c r="D4426">
        <v>2</v>
      </c>
      <c r="E4426">
        <v>1199.99</v>
      </c>
      <c r="F4426">
        <v>0.2</v>
      </c>
      <c r="G4426">
        <f>(order_items[[#This Row],[quantity]]*order_items[[#This Row],[list_price]]-order_items[[#This Row],[discount]])</f>
        <v>2399.7800000000002</v>
      </c>
      <c r="H4426" t="str">
        <f>VLOOKUP(I4426, 'categories'!$A$2:$B$1000, 2, FALSE)</f>
        <v>Cruisers Bicycles</v>
      </c>
      <c r="I4426">
        <f>VLOOKUP(C4426, products!$A$2:$D$1000, 4, FALSE)</f>
        <v>3</v>
      </c>
      <c r="J4426" t="str">
        <f>VLOOKUP(D4426, stores!$A$2:$B$1000, 2, FALSE)</f>
        <v>Baldwin Bikes</v>
      </c>
      <c r="K4426" t="str">
        <f>VLOOKUP(C:C,products!$A$2:$B$1000,2,)</f>
        <v>Electra Amsterdam Royal 8i Ladies - 2018</v>
      </c>
    </row>
    <row r="4427" spans="1:11" x14ac:dyDescent="0.25">
      <c r="A4427">
        <v>1516</v>
      </c>
      <c r="B4427">
        <v>5</v>
      </c>
      <c r="C4427">
        <v>271</v>
      </c>
      <c r="D4427">
        <v>2</v>
      </c>
      <c r="E4427">
        <v>209.99</v>
      </c>
      <c r="F4427">
        <v>0.2</v>
      </c>
      <c r="G4427">
        <f>(order_items[[#This Row],[quantity]]*order_items[[#This Row],[list_price]]-order_items[[#This Row],[discount]])</f>
        <v>419.78000000000003</v>
      </c>
      <c r="H4427" t="str">
        <f>VLOOKUP(I4427, 'categories'!$A$2:$B$1000, 2, FALSE)</f>
        <v>Children Bicycles</v>
      </c>
      <c r="I4427">
        <f>VLOOKUP(C4427, products!$A$2:$D$1000, 4, FALSE)</f>
        <v>1</v>
      </c>
      <c r="J4427" t="str">
        <f>VLOOKUP(D4427, stores!$A$2:$B$1000, 2, FALSE)</f>
        <v>Baldwin Bikes</v>
      </c>
      <c r="K4427" t="str">
        <f>VLOOKUP(C:C,products!$A$2:$B$1000,2,)</f>
        <v>Trek Precaliber 16 Girl's - 2018</v>
      </c>
    </row>
    <row r="4428" spans="1:11" x14ac:dyDescent="0.25">
      <c r="A4428">
        <v>1517</v>
      </c>
      <c r="B4428">
        <v>1</v>
      </c>
      <c r="C4428">
        <v>303</v>
      </c>
      <c r="D4428">
        <v>2</v>
      </c>
      <c r="E4428">
        <v>2599.9899999999998</v>
      </c>
      <c r="F4428">
        <v>7.0000000000000007E-2</v>
      </c>
      <c r="G4428">
        <f>(order_items[[#This Row],[quantity]]*order_items[[#This Row],[list_price]]-order_items[[#This Row],[discount]])</f>
        <v>5199.91</v>
      </c>
      <c r="H4428" t="str">
        <f>VLOOKUP(I4428, 'categories'!$A$2:$B$1000, 2, FALSE)</f>
        <v>Comfort Bicycles</v>
      </c>
      <c r="I4428">
        <f>VLOOKUP(C4428, products!$A$2:$D$1000, 4, FALSE)</f>
        <v>2</v>
      </c>
      <c r="J4428" t="str">
        <f>VLOOKUP(D4428, stores!$A$2:$B$1000, 2, FALSE)</f>
        <v>Baldwin Bikes</v>
      </c>
      <c r="K4428" t="str">
        <f>VLOOKUP(C:C,products!$A$2:$B$1000,2,)</f>
        <v>Electra Townie Go! 8i - 2017/2018</v>
      </c>
    </row>
    <row r="4429" spans="1:11" x14ac:dyDescent="0.25">
      <c r="A4429">
        <v>1517</v>
      </c>
      <c r="B4429">
        <v>2</v>
      </c>
      <c r="C4429">
        <v>226</v>
      </c>
      <c r="D4429">
        <v>2</v>
      </c>
      <c r="E4429">
        <v>679.99</v>
      </c>
      <c r="F4429">
        <v>0.05</v>
      </c>
      <c r="G4429">
        <f>(order_items[[#This Row],[quantity]]*order_items[[#This Row],[list_price]]-order_items[[#This Row],[discount]])</f>
        <v>1359.93</v>
      </c>
      <c r="H4429" t="str">
        <f>VLOOKUP(I4429, 'categories'!$A$2:$B$1000, 2, FALSE)</f>
        <v>Cruisers Bicycles</v>
      </c>
      <c r="I4429">
        <f>VLOOKUP(C4429, products!$A$2:$D$1000, 4, FALSE)</f>
        <v>3</v>
      </c>
      <c r="J4429" t="str">
        <f>VLOOKUP(D4429, stores!$A$2:$B$1000, 2, FALSE)</f>
        <v>Baldwin Bikes</v>
      </c>
      <c r="K4429" t="str">
        <f>VLOOKUP(C:C,products!$A$2:$B$1000,2,)</f>
        <v>Electra Townie Original 21D EQ - 2017/2018</v>
      </c>
    </row>
    <row r="4430" spans="1:11" x14ac:dyDescent="0.25">
      <c r="A4430">
        <v>1518</v>
      </c>
      <c r="B4430">
        <v>1</v>
      </c>
      <c r="C4430">
        <v>304</v>
      </c>
      <c r="D4430">
        <v>2</v>
      </c>
      <c r="E4430">
        <v>679.99</v>
      </c>
      <c r="F4430">
        <v>0.1</v>
      </c>
      <c r="G4430">
        <f>(order_items[[#This Row],[quantity]]*order_items[[#This Row],[list_price]]-order_items[[#This Row],[discount]])</f>
        <v>1359.88</v>
      </c>
      <c r="H4430" t="str">
        <f>VLOOKUP(I4430, 'categories'!$A$2:$B$1000, 2, FALSE)</f>
        <v>Comfort Bicycles</v>
      </c>
      <c r="I4430">
        <f>VLOOKUP(C4430, products!$A$2:$D$1000, 4, FALSE)</f>
        <v>2</v>
      </c>
      <c r="J4430" t="str">
        <f>VLOOKUP(D4430, stores!$A$2:$B$1000, 2, FALSE)</f>
        <v>Baldwin Bikes</v>
      </c>
      <c r="K4430" t="str">
        <f>VLOOKUP(C:C,products!$A$2:$B$1000,2,)</f>
        <v>Electra Townie Original 21D EQ - 2017/2018</v>
      </c>
    </row>
    <row r="4431" spans="1:11" x14ac:dyDescent="0.25">
      <c r="A4431">
        <v>1518</v>
      </c>
      <c r="B4431">
        <v>2</v>
      </c>
      <c r="C4431">
        <v>182</v>
      </c>
      <c r="D4431">
        <v>2</v>
      </c>
      <c r="E4431">
        <v>2499.9899999999998</v>
      </c>
      <c r="F4431">
        <v>0.05</v>
      </c>
      <c r="G4431">
        <f>(order_items[[#This Row],[quantity]]*order_items[[#This Row],[list_price]]-order_items[[#This Row],[discount]])</f>
        <v>4999.9299999999994</v>
      </c>
      <c r="H4431" t="str">
        <f>VLOOKUP(I4431, 'categories'!$A$2:$B$1000, 2, FALSE)</f>
        <v>Road Bikes</v>
      </c>
      <c r="I4431">
        <f>VLOOKUP(C4431, products!$A$2:$D$1000, 4, FALSE)</f>
        <v>7</v>
      </c>
      <c r="J4431" t="str">
        <f>VLOOKUP(D4431, stores!$A$2:$B$1000, 2, FALSE)</f>
        <v>Baldwin Bikes</v>
      </c>
      <c r="K4431" t="str">
        <f>VLOOKUP(C:C,products!$A$2:$B$1000,2,)</f>
        <v>Trek Domane SL 5 Disc - 2018</v>
      </c>
    </row>
    <row r="4432" spans="1:11" x14ac:dyDescent="0.25">
      <c r="A4432">
        <v>1518</v>
      </c>
      <c r="B4432">
        <v>3</v>
      </c>
      <c r="C4432">
        <v>252</v>
      </c>
      <c r="D4432">
        <v>2</v>
      </c>
      <c r="E4432">
        <v>2999.99</v>
      </c>
      <c r="F4432">
        <v>0.05</v>
      </c>
      <c r="G4432">
        <f>(order_items[[#This Row],[quantity]]*order_items[[#This Row],[list_price]]-order_items[[#This Row],[discount]])</f>
        <v>5999.9299999999994</v>
      </c>
      <c r="H4432" t="str">
        <f>VLOOKUP(I4432, 'categories'!$A$2:$B$1000, 2, FALSE)</f>
        <v>Cruisers Bicycles</v>
      </c>
      <c r="I4432">
        <f>VLOOKUP(C4432, products!$A$2:$D$1000, 4, FALSE)</f>
        <v>3</v>
      </c>
      <c r="J4432" t="str">
        <f>VLOOKUP(D4432, stores!$A$2:$B$1000, 2, FALSE)</f>
        <v>Baldwin Bikes</v>
      </c>
      <c r="K4432" t="str">
        <f>VLOOKUP(C:C,products!$A$2:$B$1000,2,)</f>
        <v>Electra Townie Commute Go! Ladies' - 2018</v>
      </c>
    </row>
    <row r="4433" spans="1:11" x14ac:dyDescent="0.25">
      <c r="A4433">
        <v>1519</v>
      </c>
      <c r="B4433">
        <v>1</v>
      </c>
      <c r="C4433">
        <v>150</v>
      </c>
      <c r="D4433">
        <v>1</v>
      </c>
      <c r="E4433">
        <v>4499.99</v>
      </c>
      <c r="F4433">
        <v>0.2</v>
      </c>
      <c r="G4433">
        <f>(order_items[[#This Row],[quantity]]*order_items[[#This Row],[list_price]]-order_items[[#This Row],[discount]])</f>
        <v>4499.79</v>
      </c>
      <c r="H4433" t="str">
        <f>VLOOKUP(I4433, 'categories'!$A$2:$B$1000, 2, FALSE)</f>
        <v>Road Bikes</v>
      </c>
      <c r="I4433">
        <f>VLOOKUP(C4433, products!$A$2:$D$1000, 4, FALSE)</f>
        <v>7</v>
      </c>
      <c r="J4433" t="str">
        <f>VLOOKUP(D4433, stores!$A$2:$B$1000, 2, FALSE)</f>
        <v>Santa Cruz Bikes</v>
      </c>
      <c r="K4433" t="str">
        <f>VLOOKUP(C:C,products!$A$2:$B$1000,2,)</f>
        <v>Trek Emonda SL 7 - 2018</v>
      </c>
    </row>
    <row r="4434" spans="1:11" x14ac:dyDescent="0.25">
      <c r="A4434">
        <v>1519</v>
      </c>
      <c r="B4434">
        <v>2</v>
      </c>
      <c r="C4434">
        <v>85</v>
      </c>
      <c r="D4434">
        <v>2</v>
      </c>
      <c r="E4434">
        <v>329.99</v>
      </c>
      <c r="F4434">
        <v>0.2</v>
      </c>
      <c r="G4434">
        <f>(order_items[[#This Row],[quantity]]*order_items[[#This Row],[list_price]]-order_items[[#This Row],[discount]])</f>
        <v>659.78</v>
      </c>
      <c r="H4434" t="str">
        <f>VLOOKUP(I4434, 'categories'!$A$2:$B$1000, 2, FALSE)</f>
        <v>Children Bicycles</v>
      </c>
      <c r="I4434">
        <f>VLOOKUP(C4434, products!$A$2:$D$1000, 4, FALSE)</f>
        <v>1</v>
      </c>
      <c r="J4434" t="str">
        <f>VLOOKUP(D4434, stores!$A$2:$B$1000, 2, FALSE)</f>
        <v>Baldwin Bikes</v>
      </c>
      <c r="K4434" t="str">
        <f>VLOOKUP(C:C,products!$A$2:$B$1000,2,)</f>
        <v>Haro Downtown 16 - 2017</v>
      </c>
    </row>
    <row r="4435" spans="1:11" x14ac:dyDescent="0.25">
      <c r="A4435">
        <v>1519</v>
      </c>
      <c r="B4435">
        <v>3</v>
      </c>
      <c r="C4435">
        <v>124</v>
      </c>
      <c r="D4435">
        <v>2</v>
      </c>
      <c r="E4435">
        <v>1499</v>
      </c>
      <c r="F4435">
        <v>7.0000000000000007E-2</v>
      </c>
      <c r="G4435">
        <f>(order_items[[#This Row],[quantity]]*order_items[[#This Row],[list_price]]-order_items[[#This Row],[discount]])</f>
        <v>2997.93</v>
      </c>
      <c r="H4435" t="str">
        <f>VLOOKUP(I4435, 'categories'!$A$2:$B$1000, 2, FALSE)</f>
        <v>Mountain Bikes</v>
      </c>
      <c r="I4435">
        <f>VLOOKUP(C4435, products!$A$2:$D$1000, 4, FALSE)</f>
        <v>6</v>
      </c>
      <c r="J4435" t="str">
        <f>VLOOKUP(D4435, stores!$A$2:$B$1000, 2, FALSE)</f>
        <v>Baldwin Bikes</v>
      </c>
      <c r="K4435" t="str">
        <f>VLOOKUP(C:C,products!$A$2:$B$1000,2,)</f>
        <v>Surly Krampus - 2018</v>
      </c>
    </row>
    <row r="4436" spans="1:11" x14ac:dyDescent="0.25">
      <c r="A4436">
        <v>1519</v>
      </c>
      <c r="B4436">
        <v>4</v>
      </c>
      <c r="C4436">
        <v>65</v>
      </c>
      <c r="D4436">
        <v>1</v>
      </c>
      <c r="E4436">
        <v>346.99</v>
      </c>
      <c r="F4436">
        <v>0.2</v>
      </c>
      <c r="G4436">
        <f>(order_items[[#This Row],[quantity]]*order_items[[#This Row],[list_price]]-order_items[[#This Row],[discount]])</f>
        <v>346.79</v>
      </c>
      <c r="H4436" t="str">
        <f>VLOOKUP(I4436, 'categories'!$A$2:$B$1000, 2, FALSE)</f>
        <v>Cruisers Bicycles</v>
      </c>
      <c r="I4436">
        <f>VLOOKUP(C4436, products!$A$2:$D$1000, 4, FALSE)</f>
        <v>3</v>
      </c>
      <c r="J4436" t="str">
        <f>VLOOKUP(D4436, stores!$A$2:$B$1000, 2, FALSE)</f>
        <v>Santa Cruz Bikes</v>
      </c>
      <c r="K4436" t="str">
        <f>VLOOKUP(C:C,products!$A$2:$B$1000,2,)</f>
        <v>Sun Bicycles Lil Bolt Type-R - 2017</v>
      </c>
    </row>
    <row r="4437" spans="1:11" x14ac:dyDescent="0.25">
      <c r="A4437">
        <v>1519</v>
      </c>
      <c r="B4437">
        <v>5</v>
      </c>
      <c r="C4437">
        <v>265</v>
      </c>
      <c r="D4437">
        <v>2</v>
      </c>
      <c r="E4437">
        <v>289.99</v>
      </c>
      <c r="F4437">
        <v>0.05</v>
      </c>
      <c r="G4437">
        <f>(order_items[[#This Row],[quantity]]*order_items[[#This Row],[list_price]]-order_items[[#This Row],[discount]])</f>
        <v>579.93000000000006</v>
      </c>
      <c r="H4437" t="str">
        <f>VLOOKUP(I4437, 'categories'!$A$2:$B$1000, 2, FALSE)</f>
        <v>Children Bicycles</v>
      </c>
      <c r="I4437">
        <f>VLOOKUP(C4437, products!$A$2:$D$1000, 4, FALSE)</f>
        <v>1</v>
      </c>
      <c r="J4437" t="str">
        <f>VLOOKUP(D4437, stores!$A$2:$B$1000, 2, FALSE)</f>
        <v>Baldwin Bikes</v>
      </c>
      <c r="K4437" t="str">
        <f>VLOOKUP(C:C,products!$A$2:$B$1000,2,)</f>
        <v>Strider Strider 20 Sport - 2018</v>
      </c>
    </row>
    <row r="4438" spans="1:11" x14ac:dyDescent="0.25">
      <c r="A4438">
        <v>1520</v>
      </c>
      <c r="B4438">
        <v>1</v>
      </c>
      <c r="C4438">
        <v>186</v>
      </c>
      <c r="D4438">
        <v>1</v>
      </c>
      <c r="E4438">
        <v>4499.99</v>
      </c>
      <c r="F4438">
        <v>0.05</v>
      </c>
      <c r="G4438">
        <f>(order_items[[#This Row],[quantity]]*order_items[[#This Row],[list_price]]-order_items[[#This Row],[discount]])</f>
        <v>4499.9399999999996</v>
      </c>
      <c r="H4438" t="str">
        <f>VLOOKUP(I4438, 'categories'!$A$2:$B$1000, 2, FALSE)</f>
        <v>Electric Bikes</v>
      </c>
      <c r="I4438">
        <f>VLOOKUP(C4438, products!$A$2:$D$1000, 4, FALSE)</f>
        <v>5</v>
      </c>
      <c r="J4438" t="str">
        <f>VLOOKUP(D4438, stores!$A$2:$B$1000, 2, FALSE)</f>
        <v>Santa Cruz Bikes</v>
      </c>
      <c r="K4438" t="str">
        <f>VLOOKUP(C:C,products!$A$2:$B$1000,2,)</f>
        <v>Trek CrossRip+ - 2018</v>
      </c>
    </row>
    <row r="4439" spans="1:11" x14ac:dyDescent="0.25">
      <c r="A4439">
        <v>1520</v>
      </c>
      <c r="B4439">
        <v>2</v>
      </c>
      <c r="C4439">
        <v>188</v>
      </c>
      <c r="D4439">
        <v>2</v>
      </c>
      <c r="E4439">
        <v>3499.99</v>
      </c>
      <c r="F4439">
        <v>0.2</v>
      </c>
      <c r="G4439">
        <f>(order_items[[#This Row],[quantity]]*order_items[[#This Row],[list_price]]-order_items[[#This Row],[discount]])</f>
        <v>6999.78</v>
      </c>
      <c r="H4439" t="str">
        <f>VLOOKUP(I4439, 'categories'!$A$2:$B$1000, 2, FALSE)</f>
        <v>Electric Bikes</v>
      </c>
      <c r="I4439">
        <f>VLOOKUP(C4439, products!$A$2:$D$1000, 4, FALSE)</f>
        <v>5</v>
      </c>
      <c r="J4439" t="str">
        <f>VLOOKUP(D4439, stores!$A$2:$B$1000, 2, FALSE)</f>
        <v>Baldwin Bikes</v>
      </c>
      <c r="K4439" t="str">
        <f>VLOOKUP(C:C,products!$A$2:$B$1000,2,)</f>
        <v>Trek XM700+ Lowstep - 2018</v>
      </c>
    </row>
    <row r="4440" spans="1:11" x14ac:dyDescent="0.25">
      <c r="A4440">
        <v>1520</v>
      </c>
      <c r="B4440">
        <v>3</v>
      </c>
      <c r="C4440">
        <v>310</v>
      </c>
      <c r="D4440">
        <v>2</v>
      </c>
      <c r="E4440">
        <v>899.99</v>
      </c>
      <c r="F4440">
        <v>7.0000000000000007E-2</v>
      </c>
      <c r="G4440">
        <f>(order_items[[#This Row],[quantity]]*order_items[[#This Row],[list_price]]-order_items[[#This Row],[discount]])</f>
        <v>1799.91</v>
      </c>
      <c r="H4440" t="str">
        <f>VLOOKUP(I4440, 'categories'!$A$2:$B$1000, 2, FALSE)</f>
        <v>Comfort Bicycles</v>
      </c>
      <c r="I4440">
        <f>VLOOKUP(C4440, products!$A$2:$D$1000, 4, FALSE)</f>
        <v>2</v>
      </c>
      <c r="J4440" t="str">
        <f>VLOOKUP(D4440, stores!$A$2:$B$1000, 2, FALSE)</f>
        <v>Baldwin Bikes</v>
      </c>
      <c r="K4440" t="str">
        <f>VLOOKUP(C:C,products!$A$2:$B$1000,2,)</f>
        <v>Electra Townie Commute 27D Ladies - 2018</v>
      </c>
    </row>
    <row r="4441" spans="1:11" x14ac:dyDescent="0.25">
      <c r="A4441">
        <v>1520</v>
      </c>
      <c r="B4441">
        <v>4</v>
      </c>
      <c r="C4441">
        <v>263</v>
      </c>
      <c r="D4441">
        <v>2</v>
      </c>
      <c r="E4441">
        <v>89.99</v>
      </c>
      <c r="F4441">
        <v>0.1</v>
      </c>
      <c r="G4441">
        <f>(order_items[[#This Row],[quantity]]*order_items[[#This Row],[list_price]]-order_items[[#This Row],[discount]])</f>
        <v>179.88</v>
      </c>
      <c r="H4441" t="str">
        <f>VLOOKUP(I4441, 'categories'!$A$2:$B$1000, 2, FALSE)</f>
        <v>Children Bicycles</v>
      </c>
      <c r="I4441">
        <f>VLOOKUP(C4441, products!$A$2:$D$1000, 4, FALSE)</f>
        <v>1</v>
      </c>
      <c r="J4441" t="str">
        <f>VLOOKUP(D4441, stores!$A$2:$B$1000, 2, FALSE)</f>
        <v>Baldwin Bikes</v>
      </c>
      <c r="K4441" t="str">
        <f>VLOOKUP(C:C,products!$A$2:$B$1000,2,)</f>
        <v>Strider Classic 12 Balance Bike - 2018</v>
      </c>
    </row>
    <row r="4442" spans="1:11" x14ac:dyDescent="0.25">
      <c r="A4442">
        <v>1521</v>
      </c>
      <c r="B4442">
        <v>1</v>
      </c>
      <c r="C4442">
        <v>100</v>
      </c>
      <c r="D4442">
        <v>1</v>
      </c>
      <c r="E4442">
        <v>489.99</v>
      </c>
      <c r="F4442">
        <v>0.2</v>
      </c>
      <c r="G4442">
        <f>(order_items[[#This Row],[quantity]]*order_items[[#This Row],[list_price]]-order_items[[#This Row],[discount]])</f>
        <v>489.79</v>
      </c>
      <c r="H4442" t="str">
        <f>VLOOKUP(I4442, 'categories'!$A$2:$B$1000, 2, FALSE)</f>
        <v>Children Bicycles</v>
      </c>
      <c r="I4442">
        <f>VLOOKUP(C4442, products!$A$2:$D$1000, 4, FALSE)</f>
        <v>1</v>
      </c>
      <c r="J4442" t="str">
        <f>VLOOKUP(D4442, stores!$A$2:$B$1000, 2, FALSE)</f>
        <v>Santa Cruz Bikes</v>
      </c>
      <c r="K4442" t="str">
        <f>VLOOKUP(C:C,products!$A$2:$B$1000,2,)</f>
        <v>Electra Townie 3i EQ (20-inch) - Boys' - 2017</v>
      </c>
    </row>
    <row r="4443" spans="1:11" x14ac:dyDescent="0.25">
      <c r="A4443">
        <v>1521</v>
      </c>
      <c r="B4443">
        <v>2</v>
      </c>
      <c r="C4443">
        <v>314</v>
      </c>
      <c r="D4443">
        <v>2</v>
      </c>
      <c r="E4443">
        <v>679.99</v>
      </c>
      <c r="F4443">
        <v>0.2</v>
      </c>
      <c r="G4443">
        <f>(order_items[[#This Row],[quantity]]*order_items[[#This Row],[list_price]]-order_items[[#This Row],[discount]])</f>
        <v>1359.78</v>
      </c>
      <c r="H4443" t="str">
        <f>VLOOKUP(I4443, 'categories'!$A$2:$B$1000, 2, FALSE)</f>
        <v>Comfort Bicycles</v>
      </c>
      <c r="I4443">
        <f>VLOOKUP(C4443, products!$A$2:$D$1000, 4, FALSE)</f>
        <v>2</v>
      </c>
      <c r="J4443" t="str">
        <f>VLOOKUP(D4443, stores!$A$2:$B$1000, 2, FALSE)</f>
        <v>Baldwin Bikes</v>
      </c>
      <c r="K4443" t="str">
        <f>VLOOKUP(C:C,products!$A$2:$B$1000,2,)</f>
        <v>Electra Townie Original 21D EQ Ladies' - 2018</v>
      </c>
    </row>
    <row r="4444" spans="1:11" x14ac:dyDescent="0.25">
      <c r="A4444">
        <v>1521</v>
      </c>
      <c r="B4444">
        <v>3</v>
      </c>
      <c r="C4444">
        <v>123</v>
      </c>
      <c r="D4444">
        <v>1</v>
      </c>
      <c r="E4444">
        <v>999.99</v>
      </c>
      <c r="F4444">
        <v>0.1</v>
      </c>
      <c r="G4444">
        <f>(order_items[[#This Row],[quantity]]*order_items[[#This Row],[list_price]]-order_items[[#This Row],[discount]])</f>
        <v>999.89</v>
      </c>
      <c r="H4444" t="str">
        <f>VLOOKUP(I4444, 'categories'!$A$2:$B$1000, 2, FALSE)</f>
        <v>Mountain Bikes</v>
      </c>
      <c r="I4444">
        <f>VLOOKUP(C4444, products!$A$2:$D$1000, 4, FALSE)</f>
        <v>6</v>
      </c>
      <c r="J4444" t="str">
        <f>VLOOKUP(D4444, stores!$A$2:$B$1000, 2, FALSE)</f>
        <v>Santa Cruz Bikes</v>
      </c>
      <c r="K4444" t="str">
        <f>VLOOKUP(C:C,products!$A$2:$B$1000,2,)</f>
        <v>Trek Farley Carbon Frameset - 2018</v>
      </c>
    </row>
    <row r="4445" spans="1:11" x14ac:dyDescent="0.25">
      <c r="A4445">
        <v>1521</v>
      </c>
      <c r="B4445">
        <v>4</v>
      </c>
      <c r="C4445">
        <v>135</v>
      </c>
      <c r="D4445">
        <v>2</v>
      </c>
      <c r="E4445">
        <v>1499.99</v>
      </c>
      <c r="F4445">
        <v>0.2</v>
      </c>
      <c r="G4445">
        <f>(order_items[[#This Row],[quantity]]*order_items[[#This Row],[list_price]]-order_items[[#This Row],[discount]])</f>
        <v>2999.78</v>
      </c>
      <c r="H4445" t="str">
        <f>VLOOKUP(I4445, 'categories'!$A$2:$B$1000, 2, FALSE)</f>
        <v>Mountain Bikes</v>
      </c>
      <c r="I4445">
        <f>VLOOKUP(C4445, products!$A$2:$D$1000, 4, FALSE)</f>
        <v>6</v>
      </c>
      <c r="J4445" t="str">
        <f>VLOOKUP(D4445, stores!$A$2:$B$1000, 2, FALSE)</f>
        <v>Baldwin Bikes</v>
      </c>
      <c r="K4445" t="str">
        <f>VLOOKUP(C:C,products!$A$2:$B$1000,2,)</f>
        <v>Trek X-Caliber Frameset - 2018</v>
      </c>
    </row>
    <row r="4446" spans="1:11" x14ac:dyDescent="0.25">
      <c r="A4446">
        <v>1522</v>
      </c>
      <c r="B4446">
        <v>1</v>
      </c>
      <c r="C4446">
        <v>95</v>
      </c>
      <c r="D4446">
        <v>1</v>
      </c>
      <c r="E4446">
        <v>299.99</v>
      </c>
      <c r="F4446">
        <v>0.1</v>
      </c>
      <c r="G4446">
        <f>(order_items[[#This Row],[quantity]]*order_items[[#This Row],[list_price]]-order_items[[#This Row],[discount]])</f>
        <v>299.89</v>
      </c>
      <c r="H4446" t="str">
        <f>VLOOKUP(I4446, 'categories'!$A$2:$B$1000, 2, FALSE)</f>
        <v>Children Bicycles</v>
      </c>
      <c r="I4446">
        <f>VLOOKUP(C4446, products!$A$2:$D$1000, 4, FALSE)</f>
        <v>1</v>
      </c>
      <c r="J4446" t="str">
        <f>VLOOKUP(D4446, stores!$A$2:$B$1000, 2, FALSE)</f>
        <v>Santa Cruz Bikes</v>
      </c>
      <c r="K4446" t="str">
        <f>VLOOKUP(C:C,products!$A$2:$B$1000,2,)</f>
        <v>Electra Girl's Hawaii 1 16" - 2017</v>
      </c>
    </row>
    <row r="4447" spans="1:11" x14ac:dyDescent="0.25">
      <c r="A4447">
        <v>1522</v>
      </c>
      <c r="B4447">
        <v>2</v>
      </c>
      <c r="C4447">
        <v>141</v>
      </c>
      <c r="D4447">
        <v>1</v>
      </c>
      <c r="E4447">
        <v>1599.99</v>
      </c>
      <c r="F4447">
        <v>7.0000000000000007E-2</v>
      </c>
      <c r="G4447">
        <f>(order_items[[#This Row],[quantity]]*order_items[[#This Row],[list_price]]-order_items[[#This Row],[discount]])</f>
        <v>1599.92</v>
      </c>
      <c r="H4447" t="str">
        <f>VLOOKUP(I4447, 'categories'!$A$2:$B$1000, 2, FALSE)</f>
        <v>Mountain Bikes</v>
      </c>
      <c r="I4447">
        <f>VLOOKUP(C4447, products!$A$2:$D$1000, 4, FALSE)</f>
        <v>6</v>
      </c>
      <c r="J4447" t="str">
        <f>VLOOKUP(D4447, stores!$A$2:$B$1000, 2, FALSE)</f>
        <v>Santa Cruz Bikes</v>
      </c>
      <c r="K4447" t="str">
        <f>VLOOKUP(C:C,products!$A$2:$B$1000,2,)</f>
        <v>Trek Stache 5 - 2018</v>
      </c>
    </row>
    <row r="4448" spans="1:11" x14ac:dyDescent="0.25">
      <c r="A4448">
        <v>1522</v>
      </c>
      <c r="B4448">
        <v>3</v>
      </c>
      <c r="C4448">
        <v>117</v>
      </c>
      <c r="D4448">
        <v>1</v>
      </c>
      <c r="E4448">
        <v>1469.99</v>
      </c>
      <c r="F4448">
        <v>7.0000000000000007E-2</v>
      </c>
      <c r="G4448">
        <f>(order_items[[#This Row],[quantity]]*order_items[[#This Row],[list_price]]-order_items[[#This Row],[discount]])</f>
        <v>1469.92</v>
      </c>
      <c r="H4448" t="str">
        <f>VLOOKUP(I4448, 'categories'!$A$2:$B$1000, 2, FALSE)</f>
        <v>Mountain Bikes</v>
      </c>
      <c r="I4448">
        <f>VLOOKUP(C4448, products!$A$2:$D$1000, 4, FALSE)</f>
        <v>6</v>
      </c>
      <c r="J4448" t="str">
        <f>VLOOKUP(D4448, stores!$A$2:$B$1000, 2, FALSE)</f>
        <v>Santa Cruz Bikes</v>
      </c>
      <c r="K4448" t="str">
        <f>VLOOKUP(C:C,products!$A$2:$B$1000,2,)</f>
        <v>Trek Ticket S Frame - 2018</v>
      </c>
    </row>
    <row r="4449" spans="1:11" x14ac:dyDescent="0.25">
      <c r="A4449">
        <v>1523</v>
      </c>
      <c r="B4449">
        <v>1</v>
      </c>
      <c r="C4449">
        <v>311</v>
      </c>
      <c r="D4449">
        <v>2</v>
      </c>
      <c r="E4449">
        <v>749.99</v>
      </c>
      <c r="F4449">
        <v>0.2</v>
      </c>
      <c r="G4449">
        <f>(order_items[[#This Row],[quantity]]*order_items[[#This Row],[list_price]]-order_items[[#This Row],[discount]])</f>
        <v>1499.78</v>
      </c>
      <c r="H4449" t="str">
        <f>VLOOKUP(I4449, 'categories'!$A$2:$B$1000, 2, FALSE)</f>
        <v>Comfort Bicycles</v>
      </c>
      <c r="I4449">
        <f>VLOOKUP(C4449, products!$A$2:$D$1000, 4, FALSE)</f>
        <v>2</v>
      </c>
      <c r="J4449" t="str">
        <f>VLOOKUP(D4449, stores!$A$2:$B$1000, 2, FALSE)</f>
        <v>Baldwin Bikes</v>
      </c>
      <c r="K4449" t="str">
        <f>VLOOKUP(C:C,products!$A$2:$B$1000,2,)</f>
        <v>Electra Townie Commute 8D - 2018</v>
      </c>
    </row>
    <row r="4450" spans="1:11" x14ac:dyDescent="0.25">
      <c r="A4450">
        <v>1524</v>
      </c>
      <c r="B4450">
        <v>1</v>
      </c>
      <c r="C4450">
        <v>168</v>
      </c>
      <c r="D4450">
        <v>1</v>
      </c>
      <c r="E4450">
        <v>1549</v>
      </c>
      <c r="F4450">
        <v>0.1</v>
      </c>
      <c r="G4450">
        <f>(order_items[[#This Row],[quantity]]*order_items[[#This Row],[list_price]]-order_items[[#This Row],[discount]])</f>
        <v>1548.9</v>
      </c>
      <c r="H4450" t="str">
        <f>VLOOKUP(I4450, 'categories'!$A$2:$B$1000, 2, FALSE)</f>
        <v>Road Bikes</v>
      </c>
      <c r="I4450">
        <f>VLOOKUP(C4450, products!$A$2:$D$1000, 4, FALSE)</f>
        <v>7</v>
      </c>
      <c r="J4450" t="str">
        <f>VLOOKUP(D4450, stores!$A$2:$B$1000, 2, FALSE)</f>
        <v>Santa Cruz Bikes</v>
      </c>
      <c r="K4450" t="str">
        <f>VLOOKUP(C:C,products!$A$2:$B$1000,2,)</f>
        <v>Surly Straggler - 2018</v>
      </c>
    </row>
    <row r="4451" spans="1:11" x14ac:dyDescent="0.25">
      <c r="A4451">
        <v>1524</v>
      </c>
      <c r="B4451">
        <v>2</v>
      </c>
      <c r="C4451">
        <v>295</v>
      </c>
      <c r="D4451">
        <v>2</v>
      </c>
      <c r="E4451">
        <v>319.99</v>
      </c>
      <c r="F4451">
        <v>0.2</v>
      </c>
      <c r="G4451">
        <f>(order_items[[#This Row],[quantity]]*order_items[[#This Row],[list_price]]-order_items[[#This Row],[discount]])</f>
        <v>639.78</v>
      </c>
      <c r="H4451" t="str">
        <f>VLOOKUP(I4451, 'categories'!$A$2:$B$1000, 2, FALSE)</f>
        <v>Children Bicycles</v>
      </c>
      <c r="I4451">
        <f>VLOOKUP(C4451, products!$A$2:$D$1000, 4, FALSE)</f>
        <v>1</v>
      </c>
      <c r="J4451" t="str">
        <f>VLOOKUP(D4451, stores!$A$2:$B$1000, 2, FALSE)</f>
        <v>Baldwin Bikes</v>
      </c>
      <c r="K4451" t="str">
        <f>VLOOKUP(C:C,products!$A$2:$B$1000,2,)</f>
        <v>Electra Treasure 1 20" - 2018</v>
      </c>
    </row>
    <row r="4452" spans="1:11" x14ac:dyDescent="0.25">
      <c r="A4452">
        <v>1524</v>
      </c>
      <c r="B4452">
        <v>3</v>
      </c>
      <c r="C4452">
        <v>313</v>
      </c>
      <c r="D4452">
        <v>1</v>
      </c>
      <c r="E4452">
        <v>449.99</v>
      </c>
      <c r="F4452">
        <v>0.2</v>
      </c>
      <c r="G4452">
        <f>(order_items[[#This Row],[quantity]]*order_items[[#This Row],[list_price]]-order_items[[#This Row],[discount]])</f>
        <v>449.79</v>
      </c>
      <c r="H4452" t="str">
        <f>VLOOKUP(I4452, 'categories'!$A$2:$B$1000, 2, FALSE)</f>
        <v>Comfort Bicycles</v>
      </c>
      <c r="I4452">
        <f>VLOOKUP(C4452, products!$A$2:$D$1000, 4, FALSE)</f>
        <v>2</v>
      </c>
      <c r="J4452" t="str">
        <f>VLOOKUP(D4452, stores!$A$2:$B$1000, 2, FALSE)</f>
        <v>Santa Cruz Bikes</v>
      </c>
      <c r="K4452" t="str">
        <f>VLOOKUP(C:C,products!$A$2:$B$1000,2,)</f>
        <v>Electra Townie Original 1 Ladies' - 2018</v>
      </c>
    </row>
    <row r="4453" spans="1:11" x14ac:dyDescent="0.25">
      <c r="A4453">
        <v>1524</v>
      </c>
      <c r="B4453">
        <v>4</v>
      </c>
      <c r="C4453">
        <v>252</v>
      </c>
      <c r="D4453">
        <v>2</v>
      </c>
      <c r="E4453">
        <v>2999.99</v>
      </c>
      <c r="F4453">
        <v>0.2</v>
      </c>
      <c r="G4453">
        <f>(order_items[[#This Row],[quantity]]*order_items[[#This Row],[list_price]]-order_items[[#This Row],[discount]])</f>
        <v>5999.78</v>
      </c>
      <c r="H4453" t="str">
        <f>VLOOKUP(I4453, 'categories'!$A$2:$B$1000, 2, FALSE)</f>
        <v>Cruisers Bicycles</v>
      </c>
      <c r="I4453">
        <f>VLOOKUP(C4453, products!$A$2:$D$1000, 4, FALSE)</f>
        <v>3</v>
      </c>
      <c r="J4453" t="str">
        <f>VLOOKUP(D4453, stores!$A$2:$B$1000, 2, FALSE)</f>
        <v>Baldwin Bikes</v>
      </c>
      <c r="K4453" t="str">
        <f>VLOOKUP(C:C,products!$A$2:$B$1000,2,)</f>
        <v>Electra Townie Commute Go! Ladies' - 2018</v>
      </c>
    </row>
    <row r="4454" spans="1:11" x14ac:dyDescent="0.25">
      <c r="A4454">
        <v>1525</v>
      </c>
      <c r="B4454">
        <v>1</v>
      </c>
      <c r="C4454">
        <v>156</v>
      </c>
      <c r="D4454">
        <v>1</v>
      </c>
      <c r="E4454">
        <v>6499.99</v>
      </c>
      <c r="F4454">
        <v>0.1</v>
      </c>
      <c r="G4454">
        <f>(order_items[[#This Row],[quantity]]*order_items[[#This Row],[list_price]]-order_items[[#This Row],[discount]])</f>
        <v>6499.8899999999994</v>
      </c>
      <c r="H4454" t="str">
        <f>VLOOKUP(I4454, 'categories'!$A$2:$B$1000, 2, FALSE)</f>
        <v>Road Bikes</v>
      </c>
      <c r="I4454">
        <f>VLOOKUP(C4454, products!$A$2:$D$1000, 4, FALSE)</f>
        <v>7</v>
      </c>
      <c r="J4454" t="str">
        <f>VLOOKUP(D4454, stores!$A$2:$B$1000, 2, FALSE)</f>
        <v>Santa Cruz Bikes</v>
      </c>
      <c r="K4454" t="str">
        <f>VLOOKUP(C:C,products!$A$2:$B$1000,2,)</f>
        <v>Trek Domane SL Frameset - 2018</v>
      </c>
    </row>
    <row r="4455" spans="1:11" x14ac:dyDescent="0.25">
      <c r="A4455">
        <v>1525</v>
      </c>
      <c r="B4455">
        <v>2</v>
      </c>
      <c r="C4455">
        <v>163</v>
      </c>
      <c r="D4455">
        <v>2</v>
      </c>
      <c r="E4455">
        <v>1349</v>
      </c>
      <c r="F4455">
        <v>7.0000000000000007E-2</v>
      </c>
      <c r="G4455">
        <f>(order_items[[#This Row],[quantity]]*order_items[[#This Row],[list_price]]-order_items[[#This Row],[discount]])</f>
        <v>2697.93</v>
      </c>
      <c r="H4455" t="str">
        <f>VLOOKUP(I4455, 'categories'!$A$2:$B$1000, 2, FALSE)</f>
        <v>Road Bikes</v>
      </c>
      <c r="I4455">
        <f>VLOOKUP(C4455, products!$A$2:$D$1000, 4, FALSE)</f>
        <v>7</v>
      </c>
      <c r="J4455" t="str">
        <f>VLOOKUP(D4455, stores!$A$2:$B$1000, 2, FALSE)</f>
        <v>Baldwin Bikes</v>
      </c>
      <c r="K4455" t="str">
        <f>VLOOKUP(C:C,products!$A$2:$B$1000,2,)</f>
        <v>Surly Pack Rat - 2018</v>
      </c>
    </row>
    <row r="4456" spans="1:11" x14ac:dyDescent="0.25">
      <c r="A4456">
        <v>1525</v>
      </c>
      <c r="B4456">
        <v>3</v>
      </c>
      <c r="C4456">
        <v>193</v>
      </c>
      <c r="D4456">
        <v>1</v>
      </c>
      <c r="E4456">
        <v>2799.99</v>
      </c>
      <c r="F4456">
        <v>7.0000000000000007E-2</v>
      </c>
      <c r="G4456">
        <f>(order_items[[#This Row],[quantity]]*order_items[[#This Row],[list_price]]-order_items[[#This Row],[discount]])</f>
        <v>2799.9199999999996</v>
      </c>
      <c r="H4456" t="str">
        <f>VLOOKUP(I4456, 'categories'!$A$2:$B$1000, 2, FALSE)</f>
        <v>Electric Bikes</v>
      </c>
      <c r="I4456">
        <f>VLOOKUP(C4456, products!$A$2:$D$1000, 4, FALSE)</f>
        <v>5</v>
      </c>
      <c r="J4456" t="str">
        <f>VLOOKUP(D4456, stores!$A$2:$B$1000, 2, FALSE)</f>
        <v>Santa Cruz Bikes</v>
      </c>
      <c r="K4456" t="str">
        <f>VLOOKUP(C:C,products!$A$2:$B$1000,2,)</f>
        <v>Trek Lift+ - 2018</v>
      </c>
    </row>
    <row r="4457" spans="1:11" x14ac:dyDescent="0.25">
      <c r="A4457">
        <v>1526</v>
      </c>
      <c r="B4457">
        <v>1</v>
      </c>
      <c r="C4457">
        <v>151</v>
      </c>
      <c r="D4457">
        <v>1</v>
      </c>
      <c r="E4457">
        <v>1549.99</v>
      </c>
      <c r="F4457">
        <v>7.0000000000000007E-2</v>
      </c>
      <c r="G4457">
        <f>(order_items[[#This Row],[quantity]]*order_items[[#This Row],[list_price]]-order_items[[#This Row],[discount]])</f>
        <v>1549.92</v>
      </c>
      <c r="H4457" t="str">
        <f>VLOOKUP(I4457, 'categories'!$A$2:$B$1000, 2, FALSE)</f>
        <v>Road Bikes</v>
      </c>
      <c r="I4457">
        <f>VLOOKUP(C4457, products!$A$2:$D$1000, 4, FALSE)</f>
        <v>7</v>
      </c>
      <c r="J4457" t="str">
        <f>VLOOKUP(D4457, stores!$A$2:$B$1000, 2, FALSE)</f>
        <v>Santa Cruz Bikes</v>
      </c>
      <c r="K4457" t="str">
        <f>VLOOKUP(C:C,products!$A$2:$B$1000,2,)</f>
        <v>Trek Domane ALR 4 Disc Women's - 2018</v>
      </c>
    </row>
    <row r="4458" spans="1:11" x14ac:dyDescent="0.25">
      <c r="A4458">
        <v>1526</v>
      </c>
      <c r="B4458">
        <v>2</v>
      </c>
      <c r="C4458">
        <v>56</v>
      </c>
      <c r="D4458">
        <v>1</v>
      </c>
      <c r="E4458">
        <v>5499.99</v>
      </c>
      <c r="F4458">
        <v>0.1</v>
      </c>
      <c r="G4458">
        <f>(order_items[[#This Row],[quantity]]*order_items[[#This Row],[list_price]]-order_items[[#This Row],[discount]])</f>
        <v>5499.8899999999994</v>
      </c>
      <c r="H4458" t="str">
        <f>VLOOKUP(I4458, 'categories'!$A$2:$B$1000, 2, FALSE)</f>
        <v>Road Bikes</v>
      </c>
      <c r="I4458">
        <f>VLOOKUP(C4458, products!$A$2:$D$1000, 4, FALSE)</f>
        <v>7</v>
      </c>
      <c r="J4458" t="str">
        <f>VLOOKUP(D4458, stores!$A$2:$B$1000, 2, FALSE)</f>
        <v>Santa Cruz Bikes</v>
      </c>
      <c r="K4458" t="str">
        <f>VLOOKUP(C:C,products!$A$2:$B$1000,2,)</f>
        <v>Trek Domane SLR 6 Disc - 2017</v>
      </c>
    </row>
    <row r="4459" spans="1:11" x14ac:dyDescent="0.25">
      <c r="A4459">
        <v>1526</v>
      </c>
      <c r="B4459">
        <v>3</v>
      </c>
      <c r="C4459">
        <v>238</v>
      </c>
      <c r="D4459">
        <v>1</v>
      </c>
      <c r="E4459">
        <v>749.99</v>
      </c>
      <c r="F4459">
        <v>0.1</v>
      </c>
      <c r="G4459">
        <f>(order_items[[#This Row],[quantity]]*order_items[[#This Row],[list_price]]-order_items[[#This Row],[discount]])</f>
        <v>749.89</v>
      </c>
      <c r="H4459" t="str">
        <f>VLOOKUP(I4459, 'categories'!$A$2:$B$1000, 2, FALSE)</f>
        <v>Cruisers Bicycles</v>
      </c>
      <c r="I4459">
        <f>VLOOKUP(C4459, products!$A$2:$D$1000, 4, FALSE)</f>
        <v>3</v>
      </c>
      <c r="J4459" t="str">
        <f>VLOOKUP(D4459, stores!$A$2:$B$1000, 2, FALSE)</f>
        <v>Santa Cruz Bikes</v>
      </c>
      <c r="K4459" t="str">
        <f>VLOOKUP(C:C,products!$A$2:$B$1000,2,)</f>
        <v>Electra Townie Balloon 8D EQ - 2016/2017/2018</v>
      </c>
    </row>
    <row r="4460" spans="1:11" x14ac:dyDescent="0.25">
      <c r="A4460">
        <v>1526</v>
      </c>
      <c r="B4460">
        <v>4</v>
      </c>
      <c r="C4460">
        <v>243</v>
      </c>
      <c r="D4460">
        <v>1</v>
      </c>
      <c r="E4460">
        <v>679.99</v>
      </c>
      <c r="F4460">
        <v>0.05</v>
      </c>
      <c r="G4460">
        <f>(order_items[[#This Row],[quantity]]*order_items[[#This Row],[list_price]]-order_items[[#This Row],[discount]])</f>
        <v>679.94</v>
      </c>
      <c r="H4460" t="str">
        <f>VLOOKUP(I4460, 'categories'!$A$2:$B$1000, 2, FALSE)</f>
        <v>Cruisers Bicycles</v>
      </c>
      <c r="I4460">
        <f>VLOOKUP(C4460, products!$A$2:$D$1000, 4, FALSE)</f>
        <v>3</v>
      </c>
      <c r="J4460" t="str">
        <f>VLOOKUP(D4460, stores!$A$2:$B$1000, 2, FALSE)</f>
        <v>Santa Cruz Bikes</v>
      </c>
      <c r="K4460" t="str">
        <f>VLOOKUP(C:C,products!$A$2:$B$1000,2,)</f>
        <v>Electra Townie Original 21D EQ Ladies' - 2018</v>
      </c>
    </row>
    <row r="4461" spans="1:11" x14ac:dyDescent="0.25">
      <c r="A4461">
        <v>1527</v>
      </c>
      <c r="B4461">
        <v>1</v>
      </c>
      <c r="C4461">
        <v>33</v>
      </c>
      <c r="D4461">
        <v>1</v>
      </c>
      <c r="E4461">
        <v>469.99</v>
      </c>
      <c r="F4461">
        <v>0.1</v>
      </c>
      <c r="G4461">
        <f>(order_items[[#This Row],[quantity]]*order_items[[#This Row],[list_price]]-order_items[[#This Row],[discount]])</f>
        <v>469.89</v>
      </c>
      <c r="H4461" t="str">
        <f>VLOOKUP(I4461, 'categories'!$A$2:$B$1000, 2, FALSE)</f>
        <v>Mountain Bikes</v>
      </c>
      <c r="I4461">
        <f>VLOOKUP(C4461, products!$A$2:$D$1000, 4, FALSE)</f>
        <v>6</v>
      </c>
      <c r="J4461" t="str">
        <f>VLOOKUP(D4461, stores!$A$2:$B$1000, 2, FALSE)</f>
        <v>Santa Cruz Bikes</v>
      </c>
      <c r="K4461" t="str">
        <f>VLOOKUP(C:C,products!$A$2:$B$1000,2,)</f>
        <v>Surly Wednesday Frameset - 2017</v>
      </c>
    </row>
    <row r="4462" spans="1:11" x14ac:dyDescent="0.25">
      <c r="A4462">
        <v>1527</v>
      </c>
      <c r="B4462">
        <v>2</v>
      </c>
      <c r="C4462">
        <v>103</v>
      </c>
      <c r="D4462">
        <v>1</v>
      </c>
      <c r="E4462">
        <v>551.99</v>
      </c>
      <c r="F4462">
        <v>0.05</v>
      </c>
      <c r="G4462">
        <f>(order_items[[#This Row],[quantity]]*order_items[[#This Row],[list_price]]-order_items[[#This Row],[discount]])</f>
        <v>551.94000000000005</v>
      </c>
      <c r="H4462" t="str">
        <f>VLOOKUP(I4462, 'categories'!$A$2:$B$1000, 2, FALSE)</f>
        <v>Comfort Bicycles</v>
      </c>
      <c r="I4462">
        <f>VLOOKUP(C4462, products!$A$2:$D$1000, 4, FALSE)</f>
        <v>2</v>
      </c>
      <c r="J4462" t="str">
        <f>VLOOKUP(D4462, stores!$A$2:$B$1000, 2, FALSE)</f>
        <v>Santa Cruz Bikes</v>
      </c>
      <c r="K4462" t="str">
        <f>VLOOKUP(C:C,products!$A$2:$B$1000,2,)</f>
        <v>Sun Bicycles Streamway 3 - 2017</v>
      </c>
    </row>
    <row r="4463" spans="1:11" x14ac:dyDescent="0.25">
      <c r="A4463">
        <v>1527</v>
      </c>
      <c r="B4463">
        <v>3</v>
      </c>
      <c r="C4463">
        <v>57</v>
      </c>
      <c r="D4463">
        <v>2</v>
      </c>
      <c r="E4463">
        <v>1999.99</v>
      </c>
      <c r="F4463">
        <v>0.05</v>
      </c>
      <c r="G4463">
        <f>(order_items[[#This Row],[quantity]]*order_items[[#This Row],[list_price]]-order_items[[#This Row],[discount]])</f>
        <v>3999.93</v>
      </c>
      <c r="H4463" t="str">
        <f>VLOOKUP(I4463, 'categories'!$A$2:$B$1000, 2, FALSE)</f>
        <v>Road Bikes</v>
      </c>
      <c r="I4463">
        <f>VLOOKUP(C4463, products!$A$2:$D$1000, 4, FALSE)</f>
        <v>7</v>
      </c>
      <c r="J4463" t="str">
        <f>VLOOKUP(D4463, stores!$A$2:$B$1000, 2, FALSE)</f>
        <v>Baldwin Bikes</v>
      </c>
      <c r="K4463" t="str">
        <f>VLOOKUP(C:C,products!$A$2:$B$1000,2,)</f>
        <v>Trek Emonda S 5 - 2017</v>
      </c>
    </row>
    <row r="4464" spans="1:11" x14ac:dyDescent="0.25">
      <c r="A4464">
        <v>1528</v>
      </c>
      <c r="B4464">
        <v>1</v>
      </c>
      <c r="C4464">
        <v>229</v>
      </c>
      <c r="D4464">
        <v>2</v>
      </c>
      <c r="E4464">
        <v>429.99</v>
      </c>
      <c r="F4464">
        <v>0.2</v>
      </c>
      <c r="G4464">
        <f>(order_items[[#This Row],[quantity]]*order_items[[#This Row],[list_price]]-order_items[[#This Row],[discount]])</f>
        <v>859.78</v>
      </c>
      <c r="H4464" t="str">
        <f>VLOOKUP(I4464, 'categories'!$A$2:$B$1000, 2, FALSE)</f>
        <v>Cruisers Bicycles</v>
      </c>
      <c r="I4464">
        <f>VLOOKUP(C4464, products!$A$2:$D$1000, 4, FALSE)</f>
        <v>3</v>
      </c>
      <c r="J4464" t="str">
        <f>VLOOKUP(D4464, stores!$A$2:$B$1000, 2, FALSE)</f>
        <v>Baldwin Bikes</v>
      </c>
      <c r="K4464" t="str">
        <f>VLOOKUP(C:C,products!$A$2:$B$1000,2,)</f>
        <v>Electra Cruiser Lux 1 - 2016/2018</v>
      </c>
    </row>
    <row r="4465" spans="1:11" x14ac:dyDescent="0.25">
      <c r="A4465">
        <v>1529</v>
      </c>
      <c r="B4465">
        <v>1</v>
      </c>
      <c r="C4465">
        <v>23</v>
      </c>
      <c r="D4465">
        <v>1</v>
      </c>
      <c r="E4465">
        <v>299.99</v>
      </c>
      <c r="F4465">
        <v>0.05</v>
      </c>
      <c r="G4465">
        <f>(order_items[[#This Row],[quantity]]*order_items[[#This Row],[list_price]]-order_items[[#This Row],[discount]])</f>
        <v>299.94</v>
      </c>
      <c r="H4465" t="str">
        <f>VLOOKUP(I4465, 'categories'!$A$2:$B$1000, 2, FALSE)</f>
        <v>Children Bicycles</v>
      </c>
      <c r="I4465">
        <f>VLOOKUP(C4465, products!$A$2:$D$1000, 4, FALSE)</f>
        <v>1</v>
      </c>
      <c r="J4465" t="str">
        <f>VLOOKUP(D4465, stores!$A$2:$B$1000, 2, FALSE)</f>
        <v>Santa Cruz Bikes</v>
      </c>
      <c r="K4465" t="str">
        <f>VLOOKUP(C:C,products!$A$2:$B$1000,2,)</f>
        <v>Electra Girl's Hawaii 1 (20-inch) - 2015/2016</v>
      </c>
    </row>
    <row r="4466" spans="1:11" x14ac:dyDescent="0.25">
      <c r="A4466">
        <v>1529</v>
      </c>
      <c r="B4466">
        <v>2</v>
      </c>
      <c r="C4466">
        <v>50</v>
      </c>
      <c r="D4466">
        <v>2</v>
      </c>
      <c r="E4466">
        <v>5999.99</v>
      </c>
      <c r="F4466">
        <v>0.1</v>
      </c>
      <c r="G4466">
        <f>(order_items[[#This Row],[quantity]]*order_items[[#This Row],[list_price]]-order_items[[#This Row],[discount]])</f>
        <v>11999.88</v>
      </c>
      <c r="H4466" t="str">
        <f>VLOOKUP(I4466, 'categories'!$A$2:$B$1000, 2, FALSE)</f>
        <v>Road Bikes</v>
      </c>
      <c r="I4466">
        <f>VLOOKUP(C4466, products!$A$2:$D$1000, 4, FALSE)</f>
        <v>7</v>
      </c>
      <c r="J4466" t="str">
        <f>VLOOKUP(D4466, stores!$A$2:$B$1000, 2, FALSE)</f>
        <v>Baldwin Bikes</v>
      </c>
      <c r="K4466" t="str">
        <f>VLOOKUP(C:C,products!$A$2:$B$1000,2,)</f>
        <v>Trek Silque SLR 7 Women's - 2017</v>
      </c>
    </row>
    <row r="4467" spans="1:11" x14ac:dyDescent="0.25">
      <c r="A4467">
        <v>1530</v>
      </c>
      <c r="B4467">
        <v>1</v>
      </c>
      <c r="C4467">
        <v>213</v>
      </c>
      <c r="D4467">
        <v>2</v>
      </c>
      <c r="E4467">
        <v>269.99</v>
      </c>
      <c r="F4467">
        <v>0.1</v>
      </c>
      <c r="G4467">
        <f>(order_items[[#This Row],[quantity]]*order_items[[#This Row],[list_price]]-order_items[[#This Row],[discount]])</f>
        <v>539.88</v>
      </c>
      <c r="H4467" t="str">
        <f>VLOOKUP(I4467, 'categories'!$A$2:$B$1000, 2, FALSE)</f>
        <v>Cruisers Bicycles</v>
      </c>
      <c r="I4467">
        <f>VLOOKUP(C4467, products!$A$2:$D$1000, 4, FALSE)</f>
        <v>3</v>
      </c>
      <c r="J4467" t="str">
        <f>VLOOKUP(D4467, stores!$A$2:$B$1000, 2, FALSE)</f>
        <v>Baldwin Bikes</v>
      </c>
      <c r="K4467" t="str">
        <f>VLOOKUP(C:C,products!$A$2:$B$1000,2,)</f>
        <v>Electra Cruiser 1 - 2016/2017/2018</v>
      </c>
    </row>
    <row r="4468" spans="1:11" x14ac:dyDescent="0.25">
      <c r="A4468">
        <v>1530</v>
      </c>
      <c r="B4468">
        <v>2</v>
      </c>
      <c r="C4468">
        <v>116</v>
      </c>
      <c r="D4468">
        <v>1</v>
      </c>
      <c r="E4468">
        <v>749.99</v>
      </c>
      <c r="F4468">
        <v>0.1</v>
      </c>
      <c r="G4468">
        <f>(order_items[[#This Row],[quantity]]*order_items[[#This Row],[list_price]]-order_items[[#This Row],[discount]])</f>
        <v>749.89</v>
      </c>
      <c r="H4468" t="str">
        <f>VLOOKUP(I4468, 'categories'!$A$2:$B$1000, 2, FALSE)</f>
        <v>Mountain Bikes</v>
      </c>
      <c r="I4468">
        <f>VLOOKUP(C4468, products!$A$2:$D$1000, 4, FALSE)</f>
        <v>6</v>
      </c>
      <c r="J4468" t="str">
        <f>VLOOKUP(D4468, stores!$A$2:$B$1000, 2, FALSE)</f>
        <v>Santa Cruz Bikes</v>
      </c>
      <c r="K4468" t="str">
        <f>VLOOKUP(C:C,products!$A$2:$B$1000,2,)</f>
        <v>Trek Marlin 7 - 2017/2018</v>
      </c>
    </row>
    <row r="4469" spans="1:11" x14ac:dyDescent="0.25">
      <c r="A4469">
        <v>1531</v>
      </c>
      <c r="B4469">
        <v>1</v>
      </c>
      <c r="C4469">
        <v>128</v>
      </c>
      <c r="D4469">
        <v>1</v>
      </c>
      <c r="E4469">
        <v>1899</v>
      </c>
      <c r="F4469">
        <v>0.1</v>
      </c>
      <c r="G4469">
        <f>(order_items[[#This Row],[quantity]]*order_items[[#This Row],[list_price]]-order_items[[#This Row],[discount]])</f>
        <v>1898.9</v>
      </c>
      <c r="H4469" t="str">
        <f>VLOOKUP(I4469, 'categories'!$A$2:$B$1000, 2, FALSE)</f>
        <v>Mountain Bikes</v>
      </c>
      <c r="I4469">
        <f>VLOOKUP(C4469, products!$A$2:$D$1000, 4, FALSE)</f>
        <v>6</v>
      </c>
      <c r="J4469" t="str">
        <f>VLOOKUP(D4469, stores!$A$2:$B$1000, 2, FALSE)</f>
        <v>Santa Cruz Bikes</v>
      </c>
      <c r="K4469" t="str">
        <f>VLOOKUP(C:C,products!$A$2:$B$1000,2,)</f>
        <v>Surly ECR 27.5 - 2018</v>
      </c>
    </row>
    <row r="4470" spans="1:11" x14ac:dyDescent="0.25">
      <c r="A4470">
        <v>1532</v>
      </c>
      <c r="B4470">
        <v>1</v>
      </c>
      <c r="C4470">
        <v>209</v>
      </c>
      <c r="D4470">
        <v>2</v>
      </c>
      <c r="E4470">
        <v>2999.99</v>
      </c>
      <c r="F4470">
        <v>7.0000000000000007E-2</v>
      </c>
      <c r="G4470">
        <f>(order_items[[#This Row],[quantity]]*order_items[[#This Row],[list_price]]-order_items[[#This Row],[discount]])</f>
        <v>5999.91</v>
      </c>
      <c r="H4470" t="str">
        <f>VLOOKUP(I4470, 'categories'!$A$2:$B$1000, 2, FALSE)</f>
        <v>Cyclocross Bicycles</v>
      </c>
      <c r="I4470">
        <f>VLOOKUP(C4470, products!$A$2:$D$1000, 4, FALSE)</f>
        <v>4</v>
      </c>
      <c r="J4470" t="str">
        <f>VLOOKUP(D4470, stores!$A$2:$B$1000, 2, FALSE)</f>
        <v>Baldwin Bikes</v>
      </c>
      <c r="K4470" t="str">
        <f>VLOOKUP(C:C,products!$A$2:$B$1000,2,)</f>
        <v>Trek Crockett 7 Disc - 2018</v>
      </c>
    </row>
    <row r="4471" spans="1:11" x14ac:dyDescent="0.25">
      <c r="A4471">
        <v>1533</v>
      </c>
      <c r="B4471">
        <v>1</v>
      </c>
      <c r="C4471">
        <v>274</v>
      </c>
      <c r="D4471">
        <v>2</v>
      </c>
      <c r="E4471">
        <v>229.99</v>
      </c>
      <c r="F4471">
        <v>0.1</v>
      </c>
      <c r="G4471">
        <f>(order_items[[#This Row],[quantity]]*order_items[[#This Row],[list_price]]-order_items[[#This Row],[discount]])</f>
        <v>459.88</v>
      </c>
      <c r="H4471" t="str">
        <f>VLOOKUP(I4471, 'categories'!$A$2:$B$1000, 2, FALSE)</f>
        <v>Children Bicycles</v>
      </c>
      <c r="I4471">
        <f>VLOOKUP(C4471, products!$A$2:$D$1000, 4, FALSE)</f>
        <v>1</v>
      </c>
      <c r="J4471" t="str">
        <f>VLOOKUP(D4471, stores!$A$2:$B$1000, 2, FALSE)</f>
        <v>Baldwin Bikes</v>
      </c>
      <c r="K4471" t="str">
        <f>VLOOKUP(C:C,products!$A$2:$B$1000,2,)</f>
        <v>Trek Precaliber 20 Boy's - 2018</v>
      </c>
    </row>
    <row r="4472" spans="1:11" x14ac:dyDescent="0.25">
      <c r="A4472">
        <v>1533</v>
      </c>
      <c r="B4472">
        <v>2</v>
      </c>
      <c r="C4472">
        <v>78</v>
      </c>
      <c r="D4472">
        <v>1</v>
      </c>
      <c r="E4472">
        <v>647.99</v>
      </c>
      <c r="F4472">
        <v>0.1</v>
      </c>
      <c r="G4472">
        <f>(order_items[[#This Row],[quantity]]*order_items[[#This Row],[list_price]]-order_items[[#This Row],[discount]])</f>
        <v>647.89</v>
      </c>
      <c r="H4472" t="str">
        <f>VLOOKUP(I4472, 'categories'!$A$2:$B$1000, 2, FALSE)</f>
        <v>Cruisers Bicycles</v>
      </c>
      <c r="I4472">
        <f>VLOOKUP(C4472, products!$A$2:$D$1000, 4, FALSE)</f>
        <v>3</v>
      </c>
      <c r="J4472" t="str">
        <f>VLOOKUP(D4472, stores!$A$2:$B$1000, 2, FALSE)</f>
        <v>Santa Cruz Bikes</v>
      </c>
      <c r="K4472" t="str">
        <f>VLOOKUP(C:C,products!$A$2:$B$1000,2,)</f>
        <v>Sun Bicycles Biscayne Tandem CB - 2017</v>
      </c>
    </row>
    <row r="4473" spans="1:11" x14ac:dyDescent="0.25">
      <c r="A4473">
        <v>1533</v>
      </c>
      <c r="B4473">
        <v>3</v>
      </c>
      <c r="C4473">
        <v>96</v>
      </c>
      <c r="D4473">
        <v>1</v>
      </c>
      <c r="E4473">
        <v>349.99</v>
      </c>
      <c r="F4473">
        <v>0.1</v>
      </c>
      <c r="G4473">
        <f>(order_items[[#This Row],[quantity]]*order_items[[#This Row],[list_price]]-order_items[[#This Row],[discount]])</f>
        <v>349.89</v>
      </c>
      <c r="H4473" t="str">
        <f>VLOOKUP(I4473, 'categories'!$A$2:$B$1000, 2, FALSE)</f>
        <v>Children Bicycles</v>
      </c>
      <c r="I4473">
        <f>VLOOKUP(C4473, products!$A$2:$D$1000, 4, FALSE)</f>
        <v>1</v>
      </c>
      <c r="J4473" t="str">
        <f>VLOOKUP(D4473, stores!$A$2:$B$1000, 2, FALSE)</f>
        <v>Santa Cruz Bikes</v>
      </c>
      <c r="K4473" t="str">
        <f>VLOOKUP(C:C,products!$A$2:$B$1000,2,)</f>
        <v>Electra Moto 3i (20-inch) - Boy's - 2017</v>
      </c>
    </row>
    <row r="4474" spans="1:11" x14ac:dyDescent="0.25">
      <c r="A4474">
        <v>1533</v>
      </c>
      <c r="B4474">
        <v>4</v>
      </c>
      <c r="C4474">
        <v>235</v>
      </c>
      <c r="D4474">
        <v>2</v>
      </c>
      <c r="E4474">
        <v>899.99</v>
      </c>
      <c r="F4474">
        <v>0.1</v>
      </c>
      <c r="G4474">
        <f>(order_items[[#This Row],[quantity]]*order_items[[#This Row],[list_price]]-order_items[[#This Row],[discount]])</f>
        <v>1799.88</v>
      </c>
      <c r="H4474" t="str">
        <f>VLOOKUP(I4474, 'categories'!$A$2:$B$1000, 2, FALSE)</f>
        <v>Cruisers Bicycles</v>
      </c>
      <c r="I4474">
        <f>VLOOKUP(C4474, products!$A$2:$D$1000, 4, FALSE)</f>
        <v>3</v>
      </c>
      <c r="J4474" t="str">
        <f>VLOOKUP(D4474, stores!$A$2:$B$1000, 2, FALSE)</f>
        <v>Baldwin Bikes</v>
      </c>
      <c r="K4474" t="str">
        <f>VLOOKUP(C:C,products!$A$2:$B$1000,2,)</f>
        <v>Electra Koa 3i Ladies' - 2018</v>
      </c>
    </row>
    <row r="4475" spans="1:11" x14ac:dyDescent="0.25">
      <c r="A4475">
        <v>1533</v>
      </c>
      <c r="B4475">
        <v>5</v>
      </c>
      <c r="C4475">
        <v>51</v>
      </c>
      <c r="D4475">
        <v>1</v>
      </c>
      <c r="E4475">
        <v>6499.99</v>
      </c>
      <c r="F4475">
        <v>0.1</v>
      </c>
      <c r="G4475">
        <f>(order_items[[#This Row],[quantity]]*order_items[[#This Row],[list_price]]-order_items[[#This Row],[discount]])</f>
        <v>6499.8899999999994</v>
      </c>
      <c r="H4475" t="str">
        <f>VLOOKUP(I4475, 'categories'!$A$2:$B$1000, 2, FALSE)</f>
        <v>Road Bikes</v>
      </c>
      <c r="I4475">
        <f>VLOOKUP(C4475, products!$A$2:$D$1000, 4, FALSE)</f>
        <v>7</v>
      </c>
      <c r="J4475" t="str">
        <f>VLOOKUP(D4475, stores!$A$2:$B$1000, 2, FALSE)</f>
        <v>Santa Cruz Bikes</v>
      </c>
      <c r="K4475" t="str">
        <f>VLOOKUP(C:C,products!$A$2:$B$1000,2,)</f>
        <v>Trek Silque SLR 8 Women's - 2017</v>
      </c>
    </row>
    <row r="4476" spans="1:11" x14ac:dyDescent="0.25">
      <c r="A4476">
        <v>1534</v>
      </c>
      <c r="B4476">
        <v>1</v>
      </c>
      <c r="C4476">
        <v>194</v>
      </c>
      <c r="D4476">
        <v>1</v>
      </c>
      <c r="E4476">
        <v>3499.99</v>
      </c>
      <c r="F4476">
        <v>0.1</v>
      </c>
      <c r="G4476">
        <f>(order_items[[#This Row],[quantity]]*order_items[[#This Row],[list_price]]-order_items[[#This Row],[discount]])</f>
        <v>3499.89</v>
      </c>
      <c r="H4476" t="str">
        <f>VLOOKUP(I4476, 'categories'!$A$2:$B$1000, 2, FALSE)</f>
        <v>Electric Bikes</v>
      </c>
      <c r="I4476">
        <f>VLOOKUP(C4476, products!$A$2:$D$1000, 4, FALSE)</f>
        <v>5</v>
      </c>
      <c r="J4476" t="str">
        <f>VLOOKUP(D4476, stores!$A$2:$B$1000, 2, FALSE)</f>
        <v>Santa Cruz Bikes</v>
      </c>
      <c r="K4476" t="str">
        <f>VLOOKUP(C:C,products!$A$2:$B$1000,2,)</f>
        <v>Trek XM700+ - 2018</v>
      </c>
    </row>
    <row r="4477" spans="1:11" x14ac:dyDescent="0.25">
      <c r="A4477">
        <v>1534</v>
      </c>
      <c r="B4477">
        <v>2</v>
      </c>
      <c r="C4477">
        <v>117</v>
      </c>
      <c r="D4477">
        <v>1</v>
      </c>
      <c r="E4477">
        <v>1469.99</v>
      </c>
      <c r="F4477">
        <v>0.05</v>
      </c>
      <c r="G4477">
        <f>(order_items[[#This Row],[quantity]]*order_items[[#This Row],[list_price]]-order_items[[#This Row],[discount]])</f>
        <v>1469.94</v>
      </c>
      <c r="H4477" t="str">
        <f>VLOOKUP(I4477, 'categories'!$A$2:$B$1000, 2, FALSE)</f>
        <v>Mountain Bikes</v>
      </c>
      <c r="I4477">
        <f>VLOOKUP(C4477, products!$A$2:$D$1000, 4, FALSE)</f>
        <v>6</v>
      </c>
      <c r="J4477" t="str">
        <f>VLOOKUP(D4477, stores!$A$2:$B$1000, 2, FALSE)</f>
        <v>Santa Cruz Bikes</v>
      </c>
      <c r="K4477" t="str">
        <f>VLOOKUP(C:C,products!$A$2:$B$1000,2,)</f>
        <v>Trek Ticket S Frame - 2018</v>
      </c>
    </row>
    <row r="4478" spans="1:11" x14ac:dyDescent="0.25">
      <c r="A4478">
        <v>1534</v>
      </c>
      <c r="B4478">
        <v>3</v>
      </c>
      <c r="C4478">
        <v>269</v>
      </c>
      <c r="D4478">
        <v>2</v>
      </c>
      <c r="E4478">
        <v>199.99</v>
      </c>
      <c r="F4478">
        <v>0.2</v>
      </c>
      <c r="G4478">
        <f>(order_items[[#This Row],[quantity]]*order_items[[#This Row],[list_price]]-order_items[[#This Row],[discount]])</f>
        <v>399.78000000000003</v>
      </c>
      <c r="H4478" t="str">
        <f>VLOOKUP(I4478, 'categories'!$A$2:$B$1000, 2, FALSE)</f>
        <v>Children Bicycles</v>
      </c>
      <c r="I4478">
        <f>VLOOKUP(C4478, products!$A$2:$D$1000, 4, FALSE)</f>
        <v>1</v>
      </c>
      <c r="J4478" t="str">
        <f>VLOOKUP(D4478, stores!$A$2:$B$1000, 2, FALSE)</f>
        <v>Baldwin Bikes</v>
      </c>
      <c r="K4478" t="str">
        <f>VLOOKUP(C:C,products!$A$2:$B$1000,2,)</f>
        <v>Trek Precaliber 12 Boy's - 2018</v>
      </c>
    </row>
    <row r="4479" spans="1:11" x14ac:dyDescent="0.25">
      <c r="A4479">
        <v>1534</v>
      </c>
      <c r="B4479">
        <v>4</v>
      </c>
      <c r="C4479">
        <v>172</v>
      </c>
      <c r="D4479">
        <v>2</v>
      </c>
      <c r="E4479">
        <v>3199.99</v>
      </c>
      <c r="F4479">
        <v>0.2</v>
      </c>
      <c r="G4479">
        <f>(order_items[[#This Row],[quantity]]*order_items[[#This Row],[list_price]]-order_items[[#This Row],[discount]])</f>
        <v>6399.78</v>
      </c>
      <c r="H4479" t="str">
        <f>VLOOKUP(I4479, 'categories'!$A$2:$B$1000, 2, FALSE)</f>
        <v>Road Bikes</v>
      </c>
      <c r="I4479">
        <f>VLOOKUP(C4479, products!$A$2:$D$1000, 4, FALSE)</f>
        <v>7</v>
      </c>
      <c r="J4479" t="str">
        <f>VLOOKUP(D4479, stores!$A$2:$B$1000, 2, FALSE)</f>
        <v>Baldwin Bikes</v>
      </c>
      <c r="K4479" t="str">
        <f>VLOOKUP(C:C,products!$A$2:$B$1000,2,)</f>
        <v>Trek Domane ALR Disc Frameset - 2018</v>
      </c>
    </row>
    <row r="4480" spans="1:11" x14ac:dyDescent="0.25">
      <c r="A4480">
        <v>1535</v>
      </c>
      <c r="B4480">
        <v>1</v>
      </c>
      <c r="C4480">
        <v>92</v>
      </c>
      <c r="D4480">
        <v>1</v>
      </c>
      <c r="E4480">
        <v>209.99</v>
      </c>
      <c r="F4480">
        <v>0.05</v>
      </c>
      <c r="G4480">
        <f>(order_items[[#This Row],[quantity]]*order_items[[#This Row],[list_price]]-order_items[[#This Row],[discount]])</f>
        <v>209.94</v>
      </c>
      <c r="H4480" t="str">
        <f>VLOOKUP(I4480, 'categories'!$A$2:$B$1000, 2, FALSE)</f>
        <v>Children Bicycles</v>
      </c>
      <c r="I4480">
        <f>VLOOKUP(C4480, products!$A$2:$D$1000, 4, FALSE)</f>
        <v>1</v>
      </c>
      <c r="J4480" t="str">
        <f>VLOOKUP(D4480, stores!$A$2:$B$1000, 2, FALSE)</f>
        <v>Santa Cruz Bikes</v>
      </c>
      <c r="K4480" t="str">
        <f>VLOOKUP(C:C,products!$A$2:$B$1000,2,)</f>
        <v>Haro Shredder 20 - 2017</v>
      </c>
    </row>
    <row r="4481" spans="1:11" x14ac:dyDescent="0.25">
      <c r="A4481">
        <v>1535</v>
      </c>
      <c r="B4481">
        <v>2</v>
      </c>
      <c r="C4481">
        <v>75</v>
      </c>
      <c r="D4481">
        <v>2</v>
      </c>
      <c r="E4481">
        <v>599.99</v>
      </c>
      <c r="F4481">
        <v>0.05</v>
      </c>
      <c r="G4481">
        <f>(order_items[[#This Row],[quantity]]*order_items[[#This Row],[list_price]]-order_items[[#This Row],[discount]])</f>
        <v>1199.93</v>
      </c>
      <c r="H4481" t="str">
        <f>VLOOKUP(I4481, 'categories'!$A$2:$B$1000, 2, FALSE)</f>
        <v>Cruisers Bicycles</v>
      </c>
      <c r="I4481">
        <f>VLOOKUP(C4481, products!$A$2:$D$1000, 4, FALSE)</f>
        <v>3</v>
      </c>
      <c r="J4481" t="str">
        <f>VLOOKUP(D4481, stores!$A$2:$B$1000, 2, FALSE)</f>
        <v>Baldwin Bikes</v>
      </c>
      <c r="K4481" t="str">
        <f>VLOOKUP(C:C,products!$A$2:$B$1000,2,)</f>
        <v>Electra Cruiser Lux Fat Tire 1 Ladies - 2017</v>
      </c>
    </row>
    <row r="4482" spans="1:11" x14ac:dyDescent="0.25">
      <c r="A4482">
        <v>1536</v>
      </c>
      <c r="B4482">
        <v>1</v>
      </c>
      <c r="C4482">
        <v>183</v>
      </c>
      <c r="D4482">
        <v>1</v>
      </c>
      <c r="E4482">
        <v>2199.9899999999998</v>
      </c>
      <c r="F4482">
        <v>0.2</v>
      </c>
      <c r="G4482">
        <f>(order_items[[#This Row],[quantity]]*order_items[[#This Row],[list_price]]-order_items[[#This Row],[discount]])</f>
        <v>2199.79</v>
      </c>
      <c r="H4482" t="str">
        <f>VLOOKUP(I4482, 'categories'!$A$2:$B$1000, 2, FALSE)</f>
        <v>Road Bikes</v>
      </c>
      <c r="I4482">
        <f>VLOOKUP(C4482, products!$A$2:$D$1000, 4, FALSE)</f>
        <v>7</v>
      </c>
      <c r="J4482" t="str">
        <f>VLOOKUP(D4482, stores!$A$2:$B$1000, 2, FALSE)</f>
        <v>Santa Cruz Bikes</v>
      </c>
      <c r="K4482" t="str">
        <f>VLOOKUP(C:C,products!$A$2:$B$1000,2,)</f>
        <v>Trek Domane SL 5 Women's - 2018</v>
      </c>
    </row>
    <row r="4483" spans="1:11" x14ac:dyDescent="0.25">
      <c r="A4483">
        <v>1536</v>
      </c>
      <c r="B4483">
        <v>2</v>
      </c>
      <c r="C4483">
        <v>185</v>
      </c>
      <c r="D4483">
        <v>2</v>
      </c>
      <c r="E4483">
        <v>2799.99</v>
      </c>
      <c r="F4483">
        <v>7.0000000000000007E-2</v>
      </c>
      <c r="G4483">
        <f>(order_items[[#This Row],[quantity]]*order_items[[#This Row],[list_price]]-order_items[[#This Row],[discount]])</f>
        <v>5599.91</v>
      </c>
      <c r="H4483" t="str">
        <f>VLOOKUP(I4483, 'categories'!$A$2:$B$1000, 2, FALSE)</f>
        <v>Electric Bikes</v>
      </c>
      <c r="I4483">
        <f>VLOOKUP(C4483, products!$A$2:$D$1000, 4, FALSE)</f>
        <v>5</v>
      </c>
      <c r="J4483" t="str">
        <f>VLOOKUP(D4483, stores!$A$2:$B$1000, 2, FALSE)</f>
        <v>Baldwin Bikes</v>
      </c>
      <c r="K4483" t="str">
        <f>VLOOKUP(C:C,products!$A$2:$B$1000,2,)</f>
        <v>Trek Conduit+ - 2018</v>
      </c>
    </row>
    <row r="4484" spans="1:11" x14ac:dyDescent="0.25">
      <c r="A4484">
        <v>1536</v>
      </c>
      <c r="B4484">
        <v>3</v>
      </c>
      <c r="C4484">
        <v>196</v>
      </c>
      <c r="D4484">
        <v>2</v>
      </c>
      <c r="E4484">
        <v>2299.9899999999998</v>
      </c>
      <c r="F4484">
        <v>0.2</v>
      </c>
      <c r="G4484">
        <f>(order_items[[#This Row],[quantity]]*order_items[[#This Row],[list_price]]-order_items[[#This Row],[discount]])</f>
        <v>4599.78</v>
      </c>
      <c r="H4484" t="str">
        <f>VLOOKUP(I4484, 'categories'!$A$2:$B$1000, 2, FALSE)</f>
        <v>Electric Bikes</v>
      </c>
      <c r="I4484">
        <f>VLOOKUP(C4484, products!$A$2:$D$1000, 4, FALSE)</f>
        <v>5</v>
      </c>
      <c r="J4484" t="str">
        <f>VLOOKUP(D4484, stores!$A$2:$B$1000, 2, FALSE)</f>
        <v>Baldwin Bikes</v>
      </c>
      <c r="K4484" t="str">
        <f>VLOOKUP(C:C,products!$A$2:$B$1000,2,)</f>
        <v>Trek Verve+ - 2018</v>
      </c>
    </row>
    <row r="4485" spans="1:11" x14ac:dyDescent="0.25">
      <c r="A4485">
        <v>1537</v>
      </c>
      <c r="B4485">
        <v>1</v>
      </c>
      <c r="C4485">
        <v>237</v>
      </c>
      <c r="D4485">
        <v>2</v>
      </c>
      <c r="E4485">
        <v>849.99</v>
      </c>
      <c r="F4485">
        <v>0.05</v>
      </c>
      <c r="G4485">
        <f>(order_items[[#This Row],[quantity]]*order_items[[#This Row],[list_price]]-order_items[[#This Row],[discount]])</f>
        <v>1699.93</v>
      </c>
      <c r="H4485" t="str">
        <f>VLOOKUP(I4485, 'categories'!$A$2:$B$1000, 2, FALSE)</f>
        <v>Cruisers Bicycles</v>
      </c>
      <c r="I4485">
        <f>VLOOKUP(C4485, products!$A$2:$D$1000, 4, FALSE)</f>
        <v>3</v>
      </c>
      <c r="J4485" t="str">
        <f>VLOOKUP(D4485, stores!$A$2:$B$1000, 2, FALSE)</f>
        <v>Baldwin Bikes</v>
      </c>
      <c r="K4485" t="str">
        <f>VLOOKUP(C:C,products!$A$2:$B$1000,2,)</f>
        <v>Electra Relic 3i - 2018</v>
      </c>
    </row>
    <row r="4486" spans="1:11" x14ac:dyDescent="0.25">
      <c r="A4486">
        <v>1538</v>
      </c>
      <c r="B4486">
        <v>1</v>
      </c>
      <c r="C4486">
        <v>206</v>
      </c>
      <c r="D4486">
        <v>1</v>
      </c>
      <c r="E4486">
        <v>3299.99</v>
      </c>
      <c r="F4486">
        <v>7.0000000000000007E-2</v>
      </c>
      <c r="G4486">
        <f>(order_items[[#This Row],[quantity]]*order_items[[#This Row],[list_price]]-order_items[[#This Row],[discount]])</f>
        <v>3299.9199999999996</v>
      </c>
      <c r="H4486" t="str">
        <f>VLOOKUP(I4486, 'categories'!$A$2:$B$1000, 2, FALSE)</f>
        <v>Cyclocross Bicycles</v>
      </c>
      <c r="I4486">
        <f>VLOOKUP(C4486, products!$A$2:$D$1000, 4, FALSE)</f>
        <v>4</v>
      </c>
      <c r="J4486" t="str">
        <f>VLOOKUP(D4486, stores!$A$2:$B$1000, 2, FALSE)</f>
        <v>Santa Cruz Bikes</v>
      </c>
      <c r="K4486" t="str">
        <f>VLOOKUP(C:C,products!$A$2:$B$1000,2,)</f>
        <v>Trek Boone 5 Disc - 2018</v>
      </c>
    </row>
    <row r="4487" spans="1:11" x14ac:dyDescent="0.25">
      <c r="A4487">
        <v>1538</v>
      </c>
      <c r="B4487">
        <v>2</v>
      </c>
      <c r="C4487">
        <v>46</v>
      </c>
      <c r="D4487">
        <v>2</v>
      </c>
      <c r="E4487">
        <v>1409.99</v>
      </c>
      <c r="F4487">
        <v>7.0000000000000007E-2</v>
      </c>
      <c r="G4487">
        <f>(order_items[[#This Row],[quantity]]*order_items[[#This Row],[list_price]]-order_items[[#This Row],[discount]])</f>
        <v>2819.91</v>
      </c>
      <c r="H4487" t="str">
        <f>VLOOKUP(I4487, 'categories'!$A$2:$B$1000, 2, FALSE)</f>
        <v>Mountain Bikes</v>
      </c>
      <c r="I4487">
        <f>VLOOKUP(C4487, products!$A$2:$D$1000, 4, FALSE)</f>
        <v>6</v>
      </c>
      <c r="J4487" t="str">
        <f>VLOOKUP(D4487, stores!$A$2:$B$1000, 2, FALSE)</f>
        <v>Baldwin Bikes</v>
      </c>
      <c r="K4487" t="str">
        <f>VLOOKUP(C:C,products!$A$2:$B$1000,2,)</f>
        <v>Haro SR 1.3 - 2017</v>
      </c>
    </row>
    <row r="4488" spans="1:11" x14ac:dyDescent="0.25">
      <c r="A4488">
        <v>1538</v>
      </c>
      <c r="B4488">
        <v>3</v>
      </c>
      <c r="C4488">
        <v>117</v>
      </c>
      <c r="D4488">
        <v>1</v>
      </c>
      <c r="E4488">
        <v>1469.99</v>
      </c>
      <c r="F4488">
        <v>7.0000000000000007E-2</v>
      </c>
      <c r="G4488">
        <f>(order_items[[#This Row],[quantity]]*order_items[[#This Row],[list_price]]-order_items[[#This Row],[discount]])</f>
        <v>1469.92</v>
      </c>
      <c r="H4488" t="str">
        <f>VLOOKUP(I4488, 'categories'!$A$2:$B$1000, 2, FALSE)</f>
        <v>Mountain Bikes</v>
      </c>
      <c r="I4488">
        <f>VLOOKUP(C4488, products!$A$2:$D$1000, 4, FALSE)</f>
        <v>6</v>
      </c>
      <c r="J4488" t="str">
        <f>VLOOKUP(D4488, stores!$A$2:$B$1000, 2, FALSE)</f>
        <v>Santa Cruz Bikes</v>
      </c>
      <c r="K4488" t="str">
        <f>VLOOKUP(C:C,products!$A$2:$B$1000,2,)</f>
        <v>Trek Ticket S Frame - 2018</v>
      </c>
    </row>
    <row r="4489" spans="1:11" x14ac:dyDescent="0.25">
      <c r="A4489">
        <v>1538</v>
      </c>
      <c r="B4489">
        <v>4</v>
      </c>
      <c r="C4489">
        <v>197</v>
      </c>
      <c r="D4489">
        <v>1</v>
      </c>
      <c r="E4489">
        <v>2299.9899999999998</v>
      </c>
      <c r="F4489">
        <v>0.2</v>
      </c>
      <c r="G4489">
        <f>(order_items[[#This Row],[quantity]]*order_items[[#This Row],[list_price]]-order_items[[#This Row],[discount]])</f>
        <v>2299.79</v>
      </c>
      <c r="H4489" t="str">
        <f>VLOOKUP(I4489, 'categories'!$A$2:$B$1000, 2, FALSE)</f>
        <v>Electric Bikes</v>
      </c>
      <c r="I4489">
        <f>VLOOKUP(C4489, products!$A$2:$D$1000, 4, FALSE)</f>
        <v>5</v>
      </c>
      <c r="J4489" t="str">
        <f>VLOOKUP(D4489, stores!$A$2:$B$1000, 2, FALSE)</f>
        <v>Santa Cruz Bikes</v>
      </c>
      <c r="K4489" t="str">
        <f>VLOOKUP(C:C,products!$A$2:$B$1000,2,)</f>
        <v>Trek Verve+ Lowstep - 2018</v>
      </c>
    </row>
    <row r="4490" spans="1:11" x14ac:dyDescent="0.25">
      <c r="A4490">
        <v>1538</v>
      </c>
      <c r="B4490">
        <v>5</v>
      </c>
      <c r="C4490">
        <v>306</v>
      </c>
      <c r="D4490">
        <v>2</v>
      </c>
      <c r="E4490">
        <v>899.99</v>
      </c>
      <c r="F4490">
        <v>0.05</v>
      </c>
      <c r="G4490">
        <f>(order_items[[#This Row],[quantity]]*order_items[[#This Row],[list_price]]-order_items[[#This Row],[discount]])</f>
        <v>1799.93</v>
      </c>
      <c r="H4490" t="str">
        <f>VLOOKUP(I4490, 'categories'!$A$2:$B$1000, 2, FALSE)</f>
        <v>Comfort Bicycles</v>
      </c>
      <c r="I4490">
        <f>VLOOKUP(C4490, products!$A$2:$D$1000, 4, FALSE)</f>
        <v>2</v>
      </c>
      <c r="J4490" t="str">
        <f>VLOOKUP(D4490, stores!$A$2:$B$1000, 2, FALSE)</f>
        <v>Baldwin Bikes</v>
      </c>
      <c r="K4490" t="str">
        <f>VLOOKUP(C:C,products!$A$2:$B$1000,2,)</f>
        <v>Electra Townie Balloon 7i EQ Ladies' - 2017/2018</v>
      </c>
    </row>
    <row r="4491" spans="1:11" x14ac:dyDescent="0.25">
      <c r="A4491">
        <v>1539</v>
      </c>
      <c r="B4491">
        <v>1</v>
      </c>
      <c r="C4491">
        <v>6</v>
      </c>
      <c r="D4491">
        <v>2</v>
      </c>
      <c r="E4491">
        <v>469.99</v>
      </c>
      <c r="F4491">
        <v>0.05</v>
      </c>
      <c r="G4491">
        <f>(order_items[[#This Row],[quantity]]*order_items[[#This Row],[list_price]]-order_items[[#This Row],[discount]])</f>
        <v>939.93000000000006</v>
      </c>
      <c r="H4491" t="str">
        <f>VLOOKUP(I4491, 'categories'!$A$2:$B$1000, 2, FALSE)</f>
        <v>Mountain Bikes</v>
      </c>
      <c r="I4491">
        <f>VLOOKUP(C4491, products!$A$2:$D$1000, 4, FALSE)</f>
        <v>6</v>
      </c>
      <c r="J4491" t="str">
        <f>VLOOKUP(D4491, stores!$A$2:$B$1000, 2, FALSE)</f>
        <v>Baldwin Bikes</v>
      </c>
      <c r="K4491" t="str">
        <f>VLOOKUP(C:C,products!$A$2:$B$1000,2,)</f>
        <v>Surly Ice Cream Truck Frameset - 2016</v>
      </c>
    </row>
    <row r="4492" spans="1:11" x14ac:dyDescent="0.25">
      <c r="A4492">
        <v>1539</v>
      </c>
      <c r="B4492">
        <v>2</v>
      </c>
      <c r="C4492">
        <v>12</v>
      </c>
      <c r="D4492">
        <v>2</v>
      </c>
      <c r="E4492">
        <v>549.99</v>
      </c>
      <c r="F4492">
        <v>0.05</v>
      </c>
      <c r="G4492">
        <f>(order_items[[#This Row],[quantity]]*order_items[[#This Row],[list_price]]-order_items[[#This Row],[discount]])</f>
        <v>1099.93</v>
      </c>
      <c r="H4492" t="str">
        <f>VLOOKUP(I4492, 'categories'!$A$2:$B$1000, 2, FALSE)</f>
        <v>Cruisers Bicycles</v>
      </c>
      <c r="I4492">
        <f>VLOOKUP(C4492, products!$A$2:$D$1000, 4, FALSE)</f>
        <v>3</v>
      </c>
      <c r="J4492" t="str">
        <f>VLOOKUP(D4492, stores!$A$2:$B$1000, 2, FALSE)</f>
        <v>Baldwin Bikes</v>
      </c>
      <c r="K4492" t="str">
        <f>VLOOKUP(C:C,products!$A$2:$B$1000,2,)</f>
        <v>Electra Townie Original 21D - 2016</v>
      </c>
    </row>
    <row r="4493" spans="1:11" x14ac:dyDescent="0.25">
      <c r="A4493">
        <v>1540</v>
      </c>
      <c r="B4493">
        <v>1</v>
      </c>
      <c r="C4493">
        <v>71</v>
      </c>
      <c r="D4493">
        <v>2</v>
      </c>
      <c r="E4493">
        <v>416.99</v>
      </c>
      <c r="F4493">
        <v>0.05</v>
      </c>
      <c r="G4493">
        <f>(order_items[[#This Row],[quantity]]*order_items[[#This Row],[list_price]]-order_items[[#This Row],[discount]])</f>
        <v>833.93000000000006</v>
      </c>
      <c r="H4493" t="str">
        <f>VLOOKUP(I4493, 'categories'!$A$2:$B$1000, 2, FALSE)</f>
        <v>Cruisers Bicycles</v>
      </c>
      <c r="I4493">
        <f>VLOOKUP(C4493, products!$A$2:$D$1000, 4, FALSE)</f>
        <v>3</v>
      </c>
      <c r="J4493" t="str">
        <f>VLOOKUP(D4493, stores!$A$2:$B$1000, 2, FALSE)</f>
        <v>Baldwin Bikes</v>
      </c>
      <c r="K4493" t="str">
        <f>VLOOKUP(C:C,products!$A$2:$B$1000,2,)</f>
        <v>Sun Bicycles Atlas X-Type - 2017</v>
      </c>
    </row>
    <row r="4494" spans="1:11" x14ac:dyDescent="0.25">
      <c r="A4494">
        <v>1540</v>
      </c>
      <c r="B4494">
        <v>2</v>
      </c>
      <c r="C4494">
        <v>236</v>
      </c>
      <c r="D4494">
        <v>1</v>
      </c>
      <c r="E4494">
        <v>749.99</v>
      </c>
      <c r="F4494">
        <v>7.0000000000000007E-2</v>
      </c>
      <c r="G4494">
        <f>(order_items[[#This Row],[quantity]]*order_items[[#This Row],[list_price]]-order_items[[#This Row],[discount]])</f>
        <v>749.92</v>
      </c>
      <c r="H4494" t="str">
        <f>VLOOKUP(I4494, 'categories'!$A$2:$B$1000, 2, FALSE)</f>
        <v>Cruisers Bicycles</v>
      </c>
      <c r="I4494">
        <f>VLOOKUP(C4494, products!$A$2:$D$1000, 4, FALSE)</f>
        <v>3</v>
      </c>
      <c r="J4494" t="str">
        <f>VLOOKUP(D4494, stores!$A$2:$B$1000, 2, FALSE)</f>
        <v>Santa Cruz Bikes</v>
      </c>
      <c r="K4494" t="str">
        <f>VLOOKUP(C:C,products!$A$2:$B$1000,2,)</f>
        <v>Electra Morningstar 3i Ladies' - 2018</v>
      </c>
    </row>
    <row r="4495" spans="1:11" x14ac:dyDescent="0.25">
      <c r="A4495">
        <v>1540</v>
      </c>
      <c r="B4495">
        <v>3</v>
      </c>
      <c r="C4495">
        <v>224</v>
      </c>
      <c r="D4495">
        <v>1</v>
      </c>
      <c r="E4495">
        <v>479.99</v>
      </c>
      <c r="F4495">
        <v>0.05</v>
      </c>
      <c r="G4495">
        <f>(order_items[[#This Row],[quantity]]*order_items[[#This Row],[list_price]]-order_items[[#This Row],[discount]])</f>
        <v>479.94</v>
      </c>
      <c r="H4495" t="str">
        <f>VLOOKUP(I4495, 'categories'!$A$2:$B$1000, 2, FALSE)</f>
        <v>Cruisers Bicycles</v>
      </c>
      <c r="I4495">
        <f>VLOOKUP(C4495, products!$A$2:$D$1000, 4, FALSE)</f>
        <v>3</v>
      </c>
      <c r="J4495" t="str">
        <f>VLOOKUP(D4495, stores!$A$2:$B$1000, 2, FALSE)</f>
        <v>Santa Cruz Bikes</v>
      </c>
      <c r="K4495" t="str">
        <f>VLOOKUP(C:C,products!$A$2:$B$1000,2,)</f>
        <v>Electra Cruiser Lux 7D - 2018</v>
      </c>
    </row>
    <row r="4496" spans="1:11" x14ac:dyDescent="0.25">
      <c r="A4496">
        <v>1540</v>
      </c>
      <c r="B4496">
        <v>4</v>
      </c>
      <c r="C4496">
        <v>177</v>
      </c>
      <c r="D4496">
        <v>2</v>
      </c>
      <c r="E4496">
        <v>5499.99</v>
      </c>
      <c r="F4496">
        <v>0.05</v>
      </c>
      <c r="G4496">
        <f>(order_items[[#This Row],[quantity]]*order_items[[#This Row],[list_price]]-order_items[[#This Row],[discount]])</f>
        <v>10999.93</v>
      </c>
      <c r="H4496" t="str">
        <f>VLOOKUP(I4496, 'categories'!$A$2:$B$1000, 2, FALSE)</f>
        <v>Road Bikes</v>
      </c>
      <c r="I4496">
        <f>VLOOKUP(C4496, products!$A$2:$D$1000, 4, FALSE)</f>
        <v>7</v>
      </c>
      <c r="J4496" t="str">
        <f>VLOOKUP(D4496, stores!$A$2:$B$1000, 2, FALSE)</f>
        <v>Baldwin Bikes</v>
      </c>
      <c r="K4496" t="str">
        <f>VLOOKUP(C:C,products!$A$2:$B$1000,2,)</f>
        <v>Trek Domane SLR 6 Disc - 2018</v>
      </c>
    </row>
    <row r="4497" spans="1:11" x14ac:dyDescent="0.25">
      <c r="A4497">
        <v>1540</v>
      </c>
      <c r="B4497">
        <v>5</v>
      </c>
      <c r="C4497">
        <v>78</v>
      </c>
      <c r="D4497">
        <v>1</v>
      </c>
      <c r="E4497">
        <v>647.99</v>
      </c>
      <c r="F4497">
        <v>0.2</v>
      </c>
      <c r="G4497">
        <f>(order_items[[#This Row],[quantity]]*order_items[[#This Row],[list_price]]-order_items[[#This Row],[discount]])</f>
        <v>647.79</v>
      </c>
      <c r="H4497" t="str">
        <f>VLOOKUP(I4497, 'categories'!$A$2:$B$1000, 2, FALSE)</f>
        <v>Cruisers Bicycles</v>
      </c>
      <c r="I4497">
        <f>VLOOKUP(C4497, products!$A$2:$D$1000, 4, FALSE)</f>
        <v>3</v>
      </c>
      <c r="J4497" t="str">
        <f>VLOOKUP(D4497, stores!$A$2:$B$1000, 2, FALSE)</f>
        <v>Santa Cruz Bikes</v>
      </c>
      <c r="K4497" t="str">
        <f>VLOOKUP(C:C,products!$A$2:$B$1000,2,)</f>
        <v>Sun Bicycles Biscayne Tandem CB - 2017</v>
      </c>
    </row>
    <row r="4498" spans="1:11" x14ac:dyDescent="0.25">
      <c r="A4498">
        <v>1541</v>
      </c>
      <c r="B4498">
        <v>1</v>
      </c>
      <c r="C4498">
        <v>155</v>
      </c>
      <c r="D4498">
        <v>2</v>
      </c>
      <c r="E4498">
        <v>11999.99</v>
      </c>
      <c r="F4498">
        <v>0.1</v>
      </c>
      <c r="G4498">
        <f>(order_items[[#This Row],[quantity]]*order_items[[#This Row],[list_price]]-order_items[[#This Row],[discount]])</f>
        <v>23999.88</v>
      </c>
      <c r="H4498" t="str">
        <f>VLOOKUP(I4498, 'categories'!$A$2:$B$1000, 2, FALSE)</f>
        <v>Road Bikes</v>
      </c>
      <c r="I4498">
        <f>VLOOKUP(C4498, products!$A$2:$D$1000, 4, FALSE)</f>
        <v>7</v>
      </c>
      <c r="J4498" t="str">
        <f>VLOOKUP(D4498, stores!$A$2:$B$1000, 2, FALSE)</f>
        <v>Baldwin Bikes</v>
      </c>
      <c r="K4498" t="str">
        <f>VLOOKUP(C:C,products!$A$2:$B$1000,2,)</f>
        <v>Trek Domane SLR 9 Disc - 2018</v>
      </c>
    </row>
    <row r="4499" spans="1:11" x14ac:dyDescent="0.25">
      <c r="A4499">
        <v>1541</v>
      </c>
      <c r="B4499">
        <v>2</v>
      </c>
      <c r="C4499">
        <v>248</v>
      </c>
      <c r="D4499">
        <v>2</v>
      </c>
      <c r="E4499">
        <v>599.99</v>
      </c>
      <c r="F4499">
        <v>7.0000000000000007E-2</v>
      </c>
      <c r="G4499">
        <f>(order_items[[#This Row],[quantity]]*order_items[[#This Row],[list_price]]-order_items[[#This Row],[discount]])</f>
        <v>1199.9100000000001</v>
      </c>
      <c r="H4499" t="str">
        <f>VLOOKUP(I4499, 'categories'!$A$2:$B$1000, 2, FALSE)</f>
        <v>Cruisers Bicycles</v>
      </c>
      <c r="I4499">
        <f>VLOOKUP(C4499, products!$A$2:$D$1000, 4, FALSE)</f>
        <v>3</v>
      </c>
      <c r="J4499" t="str">
        <f>VLOOKUP(D4499, stores!$A$2:$B$1000, 2, FALSE)</f>
        <v>Baldwin Bikes</v>
      </c>
      <c r="K4499" t="str">
        <f>VLOOKUP(C:C,products!$A$2:$B$1000,2,)</f>
        <v>Electra Townie Original 7D EQ Ladies' - 2017/2018</v>
      </c>
    </row>
    <row r="4500" spans="1:11" x14ac:dyDescent="0.25">
      <c r="A4500">
        <v>1541</v>
      </c>
      <c r="B4500">
        <v>3</v>
      </c>
      <c r="C4500">
        <v>142</v>
      </c>
      <c r="D4500">
        <v>2</v>
      </c>
      <c r="E4500">
        <v>3199.99</v>
      </c>
      <c r="F4500">
        <v>0.1</v>
      </c>
      <c r="G4500">
        <f>(order_items[[#This Row],[quantity]]*order_items[[#This Row],[list_price]]-order_items[[#This Row],[discount]])</f>
        <v>6399.8799999999992</v>
      </c>
      <c r="H4500" t="str">
        <f>VLOOKUP(I4500, 'categories'!$A$2:$B$1000, 2, FALSE)</f>
        <v>Mountain Bikes</v>
      </c>
      <c r="I4500">
        <f>VLOOKUP(C4500, products!$A$2:$D$1000, 4, FALSE)</f>
        <v>6</v>
      </c>
      <c r="J4500" t="str">
        <f>VLOOKUP(D4500, stores!$A$2:$B$1000, 2, FALSE)</f>
        <v>Baldwin Bikes</v>
      </c>
      <c r="K4500" t="str">
        <f>VLOOKUP(C:C,products!$A$2:$B$1000,2,)</f>
        <v>Trek Fuel EX 8 29 XT - 2018</v>
      </c>
    </row>
    <row r="4501" spans="1:11" x14ac:dyDescent="0.25">
      <c r="A4501">
        <v>1541</v>
      </c>
      <c r="B4501">
        <v>4</v>
      </c>
      <c r="C4501">
        <v>17</v>
      </c>
      <c r="D4501">
        <v>1</v>
      </c>
      <c r="E4501">
        <v>429</v>
      </c>
      <c r="F4501">
        <v>0.1</v>
      </c>
      <c r="G4501">
        <f>(order_items[[#This Row],[quantity]]*order_items[[#This Row],[list_price]]-order_items[[#This Row],[discount]])</f>
        <v>428.9</v>
      </c>
      <c r="H4501" t="str">
        <f>VLOOKUP(I4501, 'categories'!$A$2:$B$1000, 2, FALSE)</f>
        <v>Cruisers Bicycles</v>
      </c>
      <c r="I4501">
        <f>VLOOKUP(C4501, products!$A$2:$D$1000, 4, FALSE)</f>
        <v>3</v>
      </c>
      <c r="J4501" t="str">
        <f>VLOOKUP(D4501, stores!$A$2:$B$1000, 2, FALSE)</f>
        <v>Santa Cruz Bikes</v>
      </c>
      <c r="K4501" t="str">
        <f>VLOOKUP(C:C,products!$A$2:$B$1000,2,)</f>
        <v>Pure Cycles Vine 8-Speed - 2016</v>
      </c>
    </row>
    <row r="4502" spans="1:11" x14ac:dyDescent="0.25">
      <c r="A4502">
        <v>1541</v>
      </c>
      <c r="B4502">
        <v>5</v>
      </c>
      <c r="C4502">
        <v>86</v>
      </c>
      <c r="D4502">
        <v>2</v>
      </c>
      <c r="E4502">
        <v>149.99</v>
      </c>
      <c r="F4502">
        <v>0.05</v>
      </c>
      <c r="G4502">
        <f>(order_items[[#This Row],[quantity]]*order_items[[#This Row],[list_price]]-order_items[[#This Row],[discount]])</f>
        <v>299.93</v>
      </c>
      <c r="H4502" t="str">
        <f>VLOOKUP(I4502, 'categories'!$A$2:$B$1000, 2, FALSE)</f>
        <v>Children Bicycles</v>
      </c>
      <c r="I4502">
        <f>VLOOKUP(C4502, products!$A$2:$D$1000, 4, FALSE)</f>
        <v>1</v>
      </c>
      <c r="J4502" t="str">
        <f>VLOOKUP(D4502, stores!$A$2:$B$1000, 2, FALSE)</f>
        <v>Baldwin Bikes</v>
      </c>
      <c r="K4502" t="str">
        <f>VLOOKUP(C:C,products!$A$2:$B$1000,2,)</f>
        <v>Trek Girl's Kickster - 2017</v>
      </c>
    </row>
    <row r="4503" spans="1:11" x14ac:dyDescent="0.25">
      <c r="A4503">
        <v>1542</v>
      </c>
      <c r="B4503">
        <v>1</v>
      </c>
      <c r="C4503">
        <v>79</v>
      </c>
      <c r="D4503">
        <v>1</v>
      </c>
      <c r="E4503">
        <v>402.99</v>
      </c>
      <c r="F4503">
        <v>0.2</v>
      </c>
      <c r="G4503">
        <f>(order_items[[#This Row],[quantity]]*order_items[[#This Row],[list_price]]-order_items[[#This Row],[discount]])</f>
        <v>402.79</v>
      </c>
      <c r="H4503" t="str">
        <f>VLOOKUP(I4503, 'categories'!$A$2:$B$1000, 2, FALSE)</f>
        <v>Cruisers Bicycles</v>
      </c>
      <c r="I4503">
        <f>VLOOKUP(C4503, products!$A$2:$D$1000, 4, FALSE)</f>
        <v>3</v>
      </c>
      <c r="J4503" t="str">
        <f>VLOOKUP(D4503, stores!$A$2:$B$1000, 2, FALSE)</f>
        <v>Santa Cruz Bikes</v>
      </c>
      <c r="K4503" t="str">
        <f>VLOOKUP(C:C,products!$A$2:$B$1000,2,)</f>
        <v>Sun Bicycles Boardwalk (24-inch Wheels) - 2017</v>
      </c>
    </row>
    <row r="4504" spans="1:11" x14ac:dyDescent="0.25">
      <c r="A4504">
        <v>1542</v>
      </c>
      <c r="B4504">
        <v>2</v>
      </c>
      <c r="C4504">
        <v>122</v>
      </c>
      <c r="D4504">
        <v>2</v>
      </c>
      <c r="E4504">
        <v>2499.9899999999998</v>
      </c>
      <c r="F4504">
        <v>0.05</v>
      </c>
      <c r="G4504">
        <f>(order_items[[#This Row],[quantity]]*order_items[[#This Row],[list_price]]-order_items[[#This Row],[discount]])</f>
        <v>4999.9299999999994</v>
      </c>
      <c r="H4504" t="str">
        <f>VLOOKUP(I4504, 'categories'!$A$2:$B$1000, 2, FALSE)</f>
        <v>Mountain Bikes</v>
      </c>
      <c r="I4504">
        <f>VLOOKUP(C4504, products!$A$2:$D$1000, 4, FALSE)</f>
        <v>6</v>
      </c>
      <c r="J4504" t="str">
        <f>VLOOKUP(D4504, stores!$A$2:$B$1000, 2, FALSE)</f>
        <v>Baldwin Bikes</v>
      </c>
      <c r="K4504" t="str">
        <f>VLOOKUP(C:C,products!$A$2:$B$1000,2,)</f>
        <v>Surly Troll Frameset - 2018</v>
      </c>
    </row>
    <row r="4505" spans="1:11" x14ac:dyDescent="0.25">
      <c r="A4505">
        <v>1542</v>
      </c>
      <c r="B4505">
        <v>3</v>
      </c>
      <c r="C4505">
        <v>184</v>
      </c>
      <c r="D4505">
        <v>2</v>
      </c>
      <c r="E4505">
        <v>3499.99</v>
      </c>
      <c r="F4505">
        <v>0.2</v>
      </c>
      <c r="G4505">
        <f>(order_items[[#This Row],[quantity]]*order_items[[#This Row],[list_price]]-order_items[[#This Row],[discount]])</f>
        <v>6999.78</v>
      </c>
      <c r="H4505" t="str">
        <f>VLOOKUP(I4505, 'categories'!$A$2:$B$1000, 2, FALSE)</f>
        <v>Road Bikes</v>
      </c>
      <c r="I4505">
        <f>VLOOKUP(C4505, products!$A$2:$D$1000, 4, FALSE)</f>
        <v>7</v>
      </c>
      <c r="J4505" t="str">
        <f>VLOOKUP(D4505, stores!$A$2:$B$1000, 2, FALSE)</f>
        <v>Baldwin Bikes</v>
      </c>
      <c r="K4505" t="str">
        <f>VLOOKUP(C:C,products!$A$2:$B$1000,2,)</f>
        <v>Trek Domane SL 6 Disc - 2018</v>
      </c>
    </row>
    <row r="4506" spans="1:11" x14ac:dyDescent="0.25">
      <c r="A4506">
        <v>1542</v>
      </c>
      <c r="B4506">
        <v>4</v>
      </c>
      <c r="C4506">
        <v>37</v>
      </c>
      <c r="D4506">
        <v>2</v>
      </c>
      <c r="E4506">
        <v>379.99</v>
      </c>
      <c r="F4506">
        <v>0.1</v>
      </c>
      <c r="G4506">
        <f>(order_items[[#This Row],[quantity]]*order_items[[#This Row],[list_price]]-order_items[[#This Row],[discount]])</f>
        <v>759.88</v>
      </c>
      <c r="H4506" t="str">
        <f>VLOOKUP(I4506, 'categories'!$A$2:$B$1000, 2, FALSE)</f>
        <v>Mountain Bikes</v>
      </c>
      <c r="I4506">
        <f>VLOOKUP(C4506, products!$A$2:$D$1000, 4, FALSE)</f>
        <v>6</v>
      </c>
      <c r="J4506" t="str">
        <f>VLOOKUP(D4506, stores!$A$2:$B$1000, 2, FALSE)</f>
        <v>Baldwin Bikes</v>
      </c>
      <c r="K4506" t="str">
        <f>VLOOKUP(C:C,products!$A$2:$B$1000,2,)</f>
        <v>Haro Flightline One ST - 2017</v>
      </c>
    </row>
    <row r="4507" spans="1:11" x14ac:dyDescent="0.25">
      <c r="A4507">
        <v>1542</v>
      </c>
      <c r="B4507">
        <v>5</v>
      </c>
      <c r="C4507">
        <v>297</v>
      </c>
      <c r="D4507">
        <v>1</v>
      </c>
      <c r="E4507">
        <v>279.99</v>
      </c>
      <c r="F4507">
        <v>0.2</v>
      </c>
      <c r="G4507">
        <f>(order_items[[#This Row],[quantity]]*order_items[[#This Row],[list_price]]-order_items[[#This Row],[discount]])</f>
        <v>279.79000000000002</v>
      </c>
      <c r="H4507" t="str">
        <f>VLOOKUP(I4507, 'categories'!$A$2:$B$1000, 2, FALSE)</f>
        <v>Children Bicycles</v>
      </c>
      <c r="I4507">
        <f>VLOOKUP(C4507, products!$A$2:$D$1000, 4, FALSE)</f>
        <v>1</v>
      </c>
      <c r="J4507" t="str">
        <f>VLOOKUP(D4507, stores!$A$2:$B$1000, 2, FALSE)</f>
        <v>Santa Cruz Bikes</v>
      </c>
      <c r="K4507" t="str">
        <f>VLOOKUP(C:C,products!$A$2:$B$1000,2,)</f>
        <v>Electra Under-The-Sea 1 16" - 2018</v>
      </c>
    </row>
    <row r="4508" spans="1:11" x14ac:dyDescent="0.25">
      <c r="A4508">
        <v>1543</v>
      </c>
      <c r="B4508">
        <v>1</v>
      </c>
      <c r="C4508">
        <v>108</v>
      </c>
      <c r="D4508">
        <v>2</v>
      </c>
      <c r="E4508">
        <v>449.99</v>
      </c>
      <c r="F4508">
        <v>0.1</v>
      </c>
      <c r="G4508">
        <f>(order_items[[#This Row],[quantity]]*order_items[[#This Row],[list_price]]-order_items[[#This Row],[discount]])</f>
        <v>899.88</v>
      </c>
      <c r="H4508" t="str">
        <f>VLOOKUP(I4508, 'categories'!$A$2:$B$1000, 2, FALSE)</f>
        <v>Comfort Bicycles</v>
      </c>
      <c r="I4508">
        <f>VLOOKUP(C4508, products!$A$2:$D$1000, 4, FALSE)</f>
        <v>2</v>
      </c>
      <c r="J4508" t="str">
        <f>VLOOKUP(D4508, stores!$A$2:$B$1000, 2, FALSE)</f>
        <v>Baldwin Bikes</v>
      </c>
      <c r="K4508" t="str">
        <f>VLOOKUP(C:C,products!$A$2:$B$1000,2,)</f>
        <v>Sun Bicycles Cruz 3 - Women's - 2017</v>
      </c>
    </row>
    <row r="4509" spans="1:11" x14ac:dyDescent="0.25">
      <c r="A4509">
        <v>1543</v>
      </c>
      <c r="B4509">
        <v>2</v>
      </c>
      <c r="C4509">
        <v>93</v>
      </c>
      <c r="D4509">
        <v>1</v>
      </c>
      <c r="E4509">
        <v>209.99</v>
      </c>
      <c r="F4509">
        <v>0.2</v>
      </c>
      <c r="G4509">
        <f>(order_items[[#This Row],[quantity]]*order_items[[#This Row],[list_price]]-order_items[[#This Row],[discount]])</f>
        <v>209.79000000000002</v>
      </c>
      <c r="H4509" t="str">
        <f>VLOOKUP(I4509, 'categories'!$A$2:$B$1000, 2, FALSE)</f>
        <v>Children Bicycles</v>
      </c>
      <c r="I4509">
        <f>VLOOKUP(C4509, products!$A$2:$D$1000, 4, FALSE)</f>
        <v>1</v>
      </c>
      <c r="J4509" t="str">
        <f>VLOOKUP(D4509, stores!$A$2:$B$1000, 2, FALSE)</f>
        <v>Santa Cruz Bikes</v>
      </c>
      <c r="K4509" t="str">
        <f>VLOOKUP(C:C,products!$A$2:$B$1000,2,)</f>
        <v>Haro Shredder 20 Girls - 2017</v>
      </c>
    </row>
    <row r="4510" spans="1:11" x14ac:dyDescent="0.25">
      <c r="A4510">
        <v>1543</v>
      </c>
      <c r="B4510">
        <v>3</v>
      </c>
      <c r="C4510">
        <v>158</v>
      </c>
      <c r="D4510">
        <v>2</v>
      </c>
      <c r="E4510">
        <v>959.99</v>
      </c>
      <c r="F4510">
        <v>7.0000000000000007E-2</v>
      </c>
      <c r="G4510">
        <f>(order_items[[#This Row],[quantity]]*order_items[[#This Row],[list_price]]-order_items[[#This Row],[discount]])</f>
        <v>1919.91</v>
      </c>
      <c r="H4510" t="str">
        <f>VLOOKUP(I4510, 'categories'!$A$2:$B$1000, 2, FALSE)</f>
        <v>Road Bikes</v>
      </c>
      <c r="I4510">
        <f>VLOOKUP(C4510, products!$A$2:$D$1000, 4, FALSE)</f>
        <v>7</v>
      </c>
      <c r="J4510" t="str">
        <f>VLOOKUP(D4510, stores!$A$2:$B$1000, 2, FALSE)</f>
        <v>Baldwin Bikes</v>
      </c>
      <c r="K4510" t="str">
        <f>VLOOKUP(C:C,products!$A$2:$B$1000,2,)</f>
        <v>Trek CrossRip 1 - 2018</v>
      </c>
    </row>
    <row r="4511" spans="1:11" x14ac:dyDescent="0.25">
      <c r="A4511">
        <v>1543</v>
      </c>
      <c r="B4511">
        <v>4</v>
      </c>
      <c r="C4511">
        <v>97</v>
      </c>
      <c r="D4511">
        <v>2</v>
      </c>
      <c r="E4511">
        <v>349.99</v>
      </c>
      <c r="F4511">
        <v>0.05</v>
      </c>
      <c r="G4511">
        <f>(order_items[[#This Row],[quantity]]*order_items[[#This Row],[list_price]]-order_items[[#This Row],[discount]])</f>
        <v>699.93000000000006</v>
      </c>
      <c r="H4511" t="str">
        <f>VLOOKUP(I4511, 'categories'!$A$2:$B$1000, 2, FALSE)</f>
        <v>Children Bicycles</v>
      </c>
      <c r="I4511">
        <f>VLOOKUP(C4511, products!$A$2:$D$1000, 4, FALSE)</f>
        <v>1</v>
      </c>
      <c r="J4511" t="str">
        <f>VLOOKUP(D4511, stores!$A$2:$B$1000, 2, FALSE)</f>
        <v>Baldwin Bikes</v>
      </c>
      <c r="K4511" t="str">
        <f>VLOOKUP(C:C,products!$A$2:$B$1000,2,)</f>
        <v>Electra Savannah 3i (20-inch) - Girl's - 2017</v>
      </c>
    </row>
    <row r="4512" spans="1:11" x14ac:dyDescent="0.25">
      <c r="A4512">
        <v>1543</v>
      </c>
      <c r="B4512">
        <v>5</v>
      </c>
      <c r="C4512">
        <v>136</v>
      </c>
      <c r="D4512">
        <v>1</v>
      </c>
      <c r="E4512">
        <v>1799.99</v>
      </c>
      <c r="F4512">
        <v>0.2</v>
      </c>
      <c r="G4512">
        <f>(order_items[[#This Row],[quantity]]*order_items[[#This Row],[list_price]]-order_items[[#This Row],[discount]])</f>
        <v>1799.79</v>
      </c>
      <c r="H4512" t="str">
        <f>VLOOKUP(I4512, 'categories'!$A$2:$B$1000, 2, FALSE)</f>
        <v>Mountain Bikes</v>
      </c>
      <c r="I4512">
        <f>VLOOKUP(C4512, products!$A$2:$D$1000, 4, FALSE)</f>
        <v>6</v>
      </c>
      <c r="J4512" t="str">
        <f>VLOOKUP(D4512, stores!$A$2:$B$1000, 2, FALSE)</f>
        <v>Santa Cruz Bikes</v>
      </c>
      <c r="K4512" t="str">
        <f>VLOOKUP(C:C,products!$A$2:$B$1000,2,)</f>
        <v>Trek Procaliber 6 - 2018</v>
      </c>
    </row>
    <row r="4513" spans="1:11" x14ac:dyDescent="0.25">
      <c r="A4513">
        <v>1544</v>
      </c>
      <c r="B4513">
        <v>1</v>
      </c>
      <c r="C4513">
        <v>194</v>
      </c>
      <c r="D4513">
        <v>2</v>
      </c>
      <c r="E4513">
        <v>3499.99</v>
      </c>
      <c r="F4513">
        <v>0.1</v>
      </c>
      <c r="G4513">
        <f>(order_items[[#This Row],[quantity]]*order_items[[#This Row],[list_price]]-order_items[[#This Row],[discount]])</f>
        <v>6999.8799999999992</v>
      </c>
      <c r="H4513" t="str">
        <f>VLOOKUP(I4513, 'categories'!$A$2:$B$1000, 2, FALSE)</f>
        <v>Electric Bikes</v>
      </c>
      <c r="I4513">
        <f>VLOOKUP(C4513, products!$A$2:$D$1000, 4, FALSE)</f>
        <v>5</v>
      </c>
      <c r="J4513" t="str">
        <f>VLOOKUP(D4513, stores!$A$2:$B$1000, 2, FALSE)</f>
        <v>Baldwin Bikes</v>
      </c>
      <c r="K4513" t="str">
        <f>VLOOKUP(C:C,products!$A$2:$B$1000,2,)</f>
        <v>Trek XM700+ - 2018</v>
      </c>
    </row>
    <row r="4514" spans="1:11" x14ac:dyDescent="0.25">
      <c r="A4514">
        <v>1544</v>
      </c>
      <c r="B4514">
        <v>2</v>
      </c>
      <c r="C4514">
        <v>107</v>
      </c>
      <c r="D4514">
        <v>2</v>
      </c>
      <c r="E4514">
        <v>416.99</v>
      </c>
      <c r="F4514">
        <v>0.2</v>
      </c>
      <c r="G4514">
        <f>(order_items[[#This Row],[quantity]]*order_items[[#This Row],[list_price]]-order_items[[#This Row],[discount]])</f>
        <v>833.78</v>
      </c>
      <c r="H4514" t="str">
        <f>VLOOKUP(I4514, 'categories'!$A$2:$B$1000, 2, FALSE)</f>
        <v>Comfort Bicycles</v>
      </c>
      <c r="I4514">
        <f>VLOOKUP(C4514, products!$A$2:$D$1000, 4, FALSE)</f>
        <v>2</v>
      </c>
      <c r="J4514" t="str">
        <f>VLOOKUP(D4514, stores!$A$2:$B$1000, 2, FALSE)</f>
        <v>Baldwin Bikes</v>
      </c>
      <c r="K4514" t="str">
        <f>VLOOKUP(C:C,products!$A$2:$B$1000,2,)</f>
        <v>Sun Bicycles Cruz 7 - 2017</v>
      </c>
    </row>
    <row r="4515" spans="1:11" x14ac:dyDescent="0.25">
      <c r="A4515">
        <v>1545</v>
      </c>
      <c r="B4515">
        <v>1</v>
      </c>
      <c r="C4515">
        <v>45</v>
      </c>
      <c r="D4515">
        <v>1</v>
      </c>
      <c r="E4515">
        <v>869.99</v>
      </c>
      <c r="F4515">
        <v>0.1</v>
      </c>
      <c r="G4515">
        <f>(order_items[[#This Row],[quantity]]*order_items[[#This Row],[list_price]]-order_items[[#This Row],[discount]])</f>
        <v>869.89</v>
      </c>
      <c r="H4515" t="str">
        <f>VLOOKUP(I4515, 'categories'!$A$2:$B$1000, 2, FALSE)</f>
        <v>Mountain Bikes</v>
      </c>
      <c r="I4515">
        <f>VLOOKUP(C4515, products!$A$2:$D$1000, 4, FALSE)</f>
        <v>6</v>
      </c>
      <c r="J4515" t="str">
        <f>VLOOKUP(D4515, stores!$A$2:$B$1000, 2, FALSE)</f>
        <v>Santa Cruz Bikes</v>
      </c>
      <c r="K4515" t="str">
        <f>VLOOKUP(C:C,products!$A$2:$B$1000,2,)</f>
        <v>Haro SR 1.2 - 2017</v>
      </c>
    </row>
    <row r="4516" spans="1:11" x14ac:dyDescent="0.25">
      <c r="A4516">
        <v>1546</v>
      </c>
      <c r="B4516">
        <v>1</v>
      </c>
      <c r="C4516">
        <v>156</v>
      </c>
      <c r="D4516">
        <v>1</v>
      </c>
      <c r="E4516">
        <v>6499.99</v>
      </c>
      <c r="F4516">
        <v>0.1</v>
      </c>
      <c r="G4516">
        <f>(order_items[[#This Row],[quantity]]*order_items[[#This Row],[list_price]]-order_items[[#This Row],[discount]])</f>
        <v>6499.8899999999994</v>
      </c>
      <c r="H4516" t="str">
        <f>VLOOKUP(I4516, 'categories'!$A$2:$B$1000, 2, FALSE)</f>
        <v>Road Bikes</v>
      </c>
      <c r="I4516">
        <f>VLOOKUP(C4516, products!$A$2:$D$1000, 4, FALSE)</f>
        <v>7</v>
      </c>
      <c r="J4516" t="str">
        <f>VLOOKUP(D4516, stores!$A$2:$B$1000, 2, FALSE)</f>
        <v>Santa Cruz Bikes</v>
      </c>
      <c r="K4516" t="str">
        <f>VLOOKUP(C:C,products!$A$2:$B$1000,2,)</f>
        <v>Trek Domane SL Frameset - 2018</v>
      </c>
    </row>
    <row r="4517" spans="1:11" x14ac:dyDescent="0.25">
      <c r="A4517">
        <v>1546</v>
      </c>
      <c r="B4517">
        <v>2</v>
      </c>
      <c r="C4517">
        <v>185</v>
      </c>
      <c r="D4517">
        <v>2</v>
      </c>
      <c r="E4517">
        <v>2799.99</v>
      </c>
      <c r="F4517">
        <v>0.1</v>
      </c>
      <c r="G4517">
        <f>(order_items[[#This Row],[quantity]]*order_items[[#This Row],[list_price]]-order_items[[#This Row],[discount]])</f>
        <v>5599.8799999999992</v>
      </c>
      <c r="H4517" t="str">
        <f>VLOOKUP(I4517, 'categories'!$A$2:$B$1000, 2, FALSE)</f>
        <v>Electric Bikes</v>
      </c>
      <c r="I4517">
        <f>VLOOKUP(C4517, products!$A$2:$D$1000, 4, FALSE)</f>
        <v>5</v>
      </c>
      <c r="J4517" t="str">
        <f>VLOOKUP(D4517, stores!$A$2:$B$1000, 2, FALSE)</f>
        <v>Baldwin Bikes</v>
      </c>
      <c r="K4517" t="str">
        <f>VLOOKUP(C:C,products!$A$2:$B$1000,2,)</f>
        <v>Trek Conduit+ - 2018</v>
      </c>
    </row>
    <row r="4518" spans="1:11" x14ac:dyDescent="0.25">
      <c r="A4518">
        <v>1546</v>
      </c>
      <c r="B4518">
        <v>3</v>
      </c>
      <c r="C4518">
        <v>215</v>
      </c>
      <c r="D4518">
        <v>1</v>
      </c>
      <c r="E4518">
        <v>749.99</v>
      </c>
      <c r="F4518">
        <v>0.1</v>
      </c>
      <c r="G4518">
        <f>(order_items[[#This Row],[quantity]]*order_items[[#This Row],[list_price]]-order_items[[#This Row],[discount]])</f>
        <v>749.89</v>
      </c>
      <c r="H4518" t="str">
        <f>VLOOKUP(I4518, 'categories'!$A$2:$B$1000, 2, FALSE)</f>
        <v>Cruisers Bicycles</v>
      </c>
      <c r="I4518">
        <f>VLOOKUP(C4518, products!$A$2:$D$1000, 4, FALSE)</f>
        <v>3</v>
      </c>
      <c r="J4518" t="str">
        <f>VLOOKUP(D4518, stores!$A$2:$B$1000, 2, FALSE)</f>
        <v>Santa Cruz Bikes</v>
      </c>
      <c r="K4518" t="str">
        <f>VLOOKUP(C:C,products!$A$2:$B$1000,2,)</f>
        <v>Electra Queen of Hearts 3i - 2018</v>
      </c>
    </row>
    <row r="4519" spans="1:11" x14ac:dyDescent="0.25">
      <c r="A4519">
        <v>1546</v>
      </c>
      <c r="B4519">
        <v>4</v>
      </c>
      <c r="C4519">
        <v>25</v>
      </c>
      <c r="D4519">
        <v>1</v>
      </c>
      <c r="E4519">
        <v>499.99</v>
      </c>
      <c r="F4519">
        <v>0.05</v>
      </c>
      <c r="G4519">
        <f>(order_items[[#This Row],[quantity]]*order_items[[#This Row],[list_price]]-order_items[[#This Row],[discount]])</f>
        <v>499.94</v>
      </c>
      <c r="H4519" t="str">
        <f>VLOOKUP(I4519, 'categories'!$A$2:$B$1000, 2, FALSE)</f>
        <v>Comfort Bicycles</v>
      </c>
      <c r="I4519">
        <f>VLOOKUP(C4519, products!$A$2:$D$1000, 4, FALSE)</f>
        <v>2</v>
      </c>
      <c r="J4519" t="str">
        <f>VLOOKUP(D4519, stores!$A$2:$B$1000, 2, FALSE)</f>
        <v>Santa Cruz Bikes</v>
      </c>
      <c r="K4519" t="str">
        <f>VLOOKUP(C:C,products!$A$2:$B$1000,2,)</f>
        <v>Electra Townie Original 7D - 2015/2016</v>
      </c>
    </row>
    <row r="4520" spans="1:11" x14ac:dyDescent="0.25">
      <c r="A4520">
        <v>1547</v>
      </c>
      <c r="B4520">
        <v>1</v>
      </c>
      <c r="C4520">
        <v>106</v>
      </c>
      <c r="D4520">
        <v>2</v>
      </c>
      <c r="E4520">
        <v>449.99</v>
      </c>
      <c r="F4520">
        <v>0.2</v>
      </c>
      <c r="G4520">
        <f>(order_items[[#This Row],[quantity]]*order_items[[#This Row],[list_price]]-order_items[[#This Row],[discount]])</f>
        <v>899.78</v>
      </c>
      <c r="H4520" t="str">
        <f>VLOOKUP(I4520, 'categories'!$A$2:$B$1000, 2, FALSE)</f>
        <v>Comfort Bicycles</v>
      </c>
      <c r="I4520">
        <f>VLOOKUP(C4520, products!$A$2:$D$1000, 4, FALSE)</f>
        <v>2</v>
      </c>
      <c r="J4520" t="str">
        <f>VLOOKUP(D4520, stores!$A$2:$B$1000, 2, FALSE)</f>
        <v>Baldwin Bikes</v>
      </c>
      <c r="K4520" t="str">
        <f>VLOOKUP(C:C,products!$A$2:$B$1000,2,)</f>
        <v>Sun Bicycles Cruz 3 - 2017</v>
      </c>
    </row>
    <row r="4521" spans="1:11" x14ac:dyDescent="0.25">
      <c r="A4521">
        <v>1547</v>
      </c>
      <c r="B4521">
        <v>2</v>
      </c>
      <c r="C4521">
        <v>204</v>
      </c>
      <c r="D4521">
        <v>1</v>
      </c>
      <c r="E4521">
        <v>3599.99</v>
      </c>
      <c r="F4521">
        <v>0.2</v>
      </c>
      <c r="G4521">
        <f>(order_items[[#This Row],[quantity]]*order_items[[#This Row],[list_price]]-order_items[[#This Row],[discount]])</f>
        <v>3599.79</v>
      </c>
      <c r="H4521" t="str">
        <f>VLOOKUP(I4521, 'categories'!$A$2:$B$1000, 2, FALSE)</f>
        <v>Electric Bikes</v>
      </c>
      <c r="I4521">
        <f>VLOOKUP(C4521, products!$A$2:$D$1000, 4, FALSE)</f>
        <v>5</v>
      </c>
      <c r="J4521" t="str">
        <f>VLOOKUP(D4521, stores!$A$2:$B$1000, 2, FALSE)</f>
        <v>Santa Cruz Bikes</v>
      </c>
      <c r="K4521" t="str">
        <f>VLOOKUP(C:C,products!$A$2:$B$1000,2,)</f>
        <v>Trek Super Commuter+ 7 - 2018</v>
      </c>
    </row>
    <row r="4522" spans="1:11" x14ac:dyDescent="0.25">
      <c r="A4522">
        <v>1548</v>
      </c>
      <c r="B4522">
        <v>1</v>
      </c>
      <c r="C4522">
        <v>32</v>
      </c>
      <c r="D4522">
        <v>1</v>
      </c>
      <c r="E4522">
        <v>469.99</v>
      </c>
      <c r="F4522">
        <v>0.1</v>
      </c>
      <c r="G4522">
        <f>(order_items[[#This Row],[quantity]]*order_items[[#This Row],[list_price]]-order_items[[#This Row],[discount]])</f>
        <v>469.89</v>
      </c>
      <c r="H4522" t="str">
        <f>VLOOKUP(I4522, 'categories'!$A$2:$B$1000, 2, FALSE)</f>
        <v>Mountain Bikes</v>
      </c>
      <c r="I4522">
        <f>VLOOKUP(C4522, products!$A$2:$D$1000, 4, FALSE)</f>
        <v>6</v>
      </c>
      <c r="J4522" t="str">
        <f>VLOOKUP(D4522, stores!$A$2:$B$1000, 2, FALSE)</f>
        <v>Santa Cruz Bikes</v>
      </c>
      <c r="K4522" t="str">
        <f>VLOOKUP(C:C,products!$A$2:$B$1000,2,)</f>
        <v>Trek Farley Alloy Frameset - 2017</v>
      </c>
    </row>
    <row r="4523" spans="1:11" x14ac:dyDescent="0.25">
      <c r="A4523">
        <v>1548</v>
      </c>
      <c r="B4523">
        <v>2</v>
      </c>
      <c r="C4523">
        <v>202</v>
      </c>
      <c r="D4523">
        <v>1</v>
      </c>
      <c r="E4523">
        <v>3499.99</v>
      </c>
      <c r="F4523">
        <v>7.0000000000000007E-2</v>
      </c>
      <c r="G4523">
        <f>(order_items[[#This Row],[quantity]]*order_items[[#This Row],[list_price]]-order_items[[#This Row],[discount]])</f>
        <v>3499.9199999999996</v>
      </c>
      <c r="H4523" t="str">
        <f>VLOOKUP(I4523, 'categories'!$A$2:$B$1000, 2, FALSE)</f>
        <v>Electric Bikes</v>
      </c>
      <c r="I4523">
        <f>VLOOKUP(C4523, products!$A$2:$D$1000, 4, FALSE)</f>
        <v>5</v>
      </c>
      <c r="J4523" t="str">
        <f>VLOOKUP(D4523, stores!$A$2:$B$1000, 2, FALSE)</f>
        <v>Santa Cruz Bikes</v>
      </c>
      <c r="K4523" t="str">
        <f>VLOOKUP(C:C,products!$A$2:$B$1000,2,)</f>
        <v>Trek Powerfly 5 Women's - 2018</v>
      </c>
    </row>
    <row r="4524" spans="1:11" x14ac:dyDescent="0.25">
      <c r="A4524">
        <v>1548</v>
      </c>
      <c r="B4524">
        <v>3</v>
      </c>
      <c r="C4524">
        <v>62</v>
      </c>
      <c r="D4524">
        <v>2</v>
      </c>
      <c r="E4524">
        <v>3499.99</v>
      </c>
      <c r="F4524">
        <v>0.2</v>
      </c>
      <c r="G4524">
        <f>(order_items[[#This Row],[quantity]]*order_items[[#This Row],[list_price]]-order_items[[#This Row],[discount]])</f>
        <v>6999.78</v>
      </c>
      <c r="H4524" t="str">
        <f>VLOOKUP(I4524, 'categories'!$A$2:$B$1000, 2, FALSE)</f>
        <v>Cyclocross Bicycles</v>
      </c>
      <c r="I4524">
        <f>VLOOKUP(C4524, products!$A$2:$D$1000, 4, FALSE)</f>
        <v>4</v>
      </c>
      <c r="J4524" t="str">
        <f>VLOOKUP(D4524, stores!$A$2:$B$1000, 2, FALSE)</f>
        <v>Baldwin Bikes</v>
      </c>
      <c r="K4524" t="str">
        <f>VLOOKUP(C:C,products!$A$2:$B$1000,2,)</f>
        <v>Trek Boone 7 - 2017</v>
      </c>
    </row>
    <row r="4525" spans="1:11" x14ac:dyDescent="0.25">
      <c r="A4525">
        <v>1549</v>
      </c>
      <c r="B4525">
        <v>1</v>
      </c>
      <c r="C4525">
        <v>158</v>
      </c>
      <c r="D4525">
        <v>1</v>
      </c>
      <c r="E4525">
        <v>959.99</v>
      </c>
      <c r="F4525">
        <v>0.2</v>
      </c>
      <c r="G4525">
        <f>(order_items[[#This Row],[quantity]]*order_items[[#This Row],[list_price]]-order_items[[#This Row],[discount]])</f>
        <v>959.79</v>
      </c>
      <c r="H4525" t="str">
        <f>VLOOKUP(I4525, 'categories'!$A$2:$B$1000, 2, FALSE)</f>
        <v>Road Bikes</v>
      </c>
      <c r="I4525">
        <f>VLOOKUP(C4525, products!$A$2:$D$1000, 4, FALSE)</f>
        <v>7</v>
      </c>
      <c r="J4525" t="str">
        <f>VLOOKUP(D4525, stores!$A$2:$B$1000, 2, FALSE)</f>
        <v>Santa Cruz Bikes</v>
      </c>
      <c r="K4525" t="str">
        <f>VLOOKUP(C:C,products!$A$2:$B$1000,2,)</f>
        <v>Trek CrossRip 1 - 2018</v>
      </c>
    </row>
    <row r="4526" spans="1:11" x14ac:dyDescent="0.25">
      <c r="A4526">
        <v>1549</v>
      </c>
      <c r="B4526">
        <v>2</v>
      </c>
      <c r="C4526">
        <v>119</v>
      </c>
      <c r="D4526">
        <v>1</v>
      </c>
      <c r="E4526">
        <v>469.99</v>
      </c>
      <c r="F4526">
        <v>0.05</v>
      </c>
      <c r="G4526">
        <f>(order_items[[#This Row],[quantity]]*order_items[[#This Row],[list_price]]-order_items[[#This Row],[discount]])</f>
        <v>469.94</v>
      </c>
      <c r="H4526" t="str">
        <f>VLOOKUP(I4526, 'categories'!$A$2:$B$1000, 2, FALSE)</f>
        <v>Mountain Bikes</v>
      </c>
      <c r="I4526">
        <f>VLOOKUP(C4526, products!$A$2:$D$1000, 4, FALSE)</f>
        <v>6</v>
      </c>
      <c r="J4526" t="str">
        <f>VLOOKUP(D4526, stores!$A$2:$B$1000, 2, FALSE)</f>
        <v>Santa Cruz Bikes</v>
      </c>
      <c r="K4526" t="str">
        <f>VLOOKUP(C:C,products!$A$2:$B$1000,2,)</f>
        <v>Trek Kids' Neko - 2018</v>
      </c>
    </row>
    <row r="4527" spans="1:11" x14ac:dyDescent="0.25">
      <c r="A4527">
        <v>1549</v>
      </c>
      <c r="B4527">
        <v>3</v>
      </c>
      <c r="C4527">
        <v>249</v>
      </c>
      <c r="D4527">
        <v>2</v>
      </c>
      <c r="E4527">
        <v>749.99</v>
      </c>
      <c r="F4527">
        <v>0.05</v>
      </c>
      <c r="G4527">
        <f>(order_items[[#This Row],[quantity]]*order_items[[#This Row],[list_price]]-order_items[[#This Row],[discount]])</f>
        <v>1499.93</v>
      </c>
      <c r="H4527" t="str">
        <f>VLOOKUP(I4527, 'categories'!$A$2:$B$1000, 2, FALSE)</f>
        <v>Cruisers Bicycles</v>
      </c>
      <c r="I4527">
        <f>VLOOKUP(C4527, products!$A$2:$D$1000, 4, FALSE)</f>
        <v>3</v>
      </c>
      <c r="J4527" t="str">
        <f>VLOOKUP(D4527, stores!$A$2:$B$1000, 2, FALSE)</f>
        <v>Baldwin Bikes</v>
      </c>
      <c r="K4527" t="str">
        <f>VLOOKUP(C:C,products!$A$2:$B$1000,2,)</f>
        <v>Electra White Water 3i - 2018</v>
      </c>
    </row>
    <row r="4528" spans="1:11" x14ac:dyDescent="0.25">
      <c r="A4528">
        <v>1549</v>
      </c>
      <c r="B4528">
        <v>4</v>
      </c>
      <c r="C4528">
        <v>242</v>
      </c>
      <c r="D4528">
        <v>2</v>
      </c>
      <c r="E4528">
        <v>699.99</v>
      </c>
      <c r="F4528">
        <v>0.1</v>
      </c>
      <c r="G4528">
        <f>(order_items[[#This Row],[quantity]]*order_items[[#This Row],[list_price]]-order_items[[#This Row],[discount]])</f>
        <v>1399.88</v>
      </c>
      <c r="H4528" t="str">
        <f>VLOOKUP(I4528, 'categories'!$A$2:$B$1000, 2, FALSE)</f>
        <v>Cruisers Bicycles</v>
      </c>
      <c r="I4528">
        <f>VLOOKUP(C4528, products!$A$2:$D$1000, 4, FALSE)</f>
        <v>3</v>
      </c>
      <c r="J4528" t="str">
        <f>VLOOKUP(D4528, stores!$A$2:$B$1000, 2, FALSE)</f>
        <v>Baldwin Bikes</v>
      </c>
      <c r="K4528" t="str">
        <f>VLOOKUP(C:C,products!$A$2:$B$1000,2,)</f>
        <v>Electra Townie Commute 8D Ladies' - 2018</v>
      </c>
    </row>
    <row r="4529" spans="1:11" x14ac:dyDescent="0.25">
      <c r="A4529">
        <v>1550</v>
      </c>
      <c r="B4529">
        <v>1</v>
      </c>
      <c r="C4529">
        <v>315</v>
      </c>
      <c r="D4529">
        <v>2</v>
      </c>
      <c r="E4529">
        <v>559.99</v>
      </c>
      <c r="F4529">
        <v>0.05</v>
      </c>
      <c r="G4529">
        <f>(order_items[[#This Row],[quantity]]*order_items[[#This Row],[list_price]]-order_items[[#This Row],[discount]])</f>
        <v>1119.93</v>
      </c>
      <c r="H4529" t="str">
        <f>VLOOKUP(I4529, 'categories'!$A$2:$B$1000, 2, FALSE)</f>
        <v>Comfort Bicycles</v>
      </c>
      <c r="I4529">
        <f>VLOOKUP(C4529, products!$A$2:$D$1000, 4, FALSE)</f>
        <v>2</v>
      </c>
      <c r="J4529" t="str">
        <f>VLOOKUP(D4529, stores!$A$2:$B$1000, 2, FALSE)</f>
        <v>Baldwin Bikes</v>
      </c>
      <c r="K4529" t="str">
        <f>VLOOKUP(C:C,products!$A$2:$B$1000,2,)</f>
        <v>Electra Townie Original 21D Ladies' - 2018</v>
      </c>
    </row>
    <row r="4530" spans="1:11" x14ac:dyDescent="0.25">
      <c r="A4530">
        <v>1550</v>
      </c>
      <c r="B4530">
        <v>2</v>
      </c>
      <c r="C4530">
        <v>245</v>
      </c>
      <c r="D4530">
        <v>1</v>
      </c>
      <c r="E4530">
        <v>659.99</v>
      </c>
      <c r="F4530">
        <v>7.0000000000000007E-2</v>
      </c>
      <c r="G4530">
        <f>(order_items[[#This Row],[quantity]]*order_items[[#This Row],[list_price]]-order_items[[#This Row],[discount]])</f>
        <v>659.92</v>
      </c>
      <c r="H4530" t="str">
        <f>VLOOKUP(I4530, 'categories'!$A$2:$B$1000, 2, FALSE)</f>
        <v>Cruisers Bicycles</v>
      </c>
      <c r="I4530">
        <f>VLOOKUP(C4530, products!$A$2:$D$1000, 4, FALSE)</f>
        <v>3</v>
      </c>
      <c r="J4530" t="str">
        <f>VLOOKUP(D4530, stores!$A$2:$B$1000, 2, FALSE)</f>
        <v>Santa Cruz Bikes</v>
      </c>
      <c r="K4530" t="str">
        <f>VLOOKUP(C:C,products!$A$2:$B$1000,2,)</f>
        <v>Electra Townie Original 3i EQ - 2017/2018</v>
      </c>
    </row>
    <row r="4531" spans="1:11" x14ac:dyDescent="0.25">
      <c r="A4531">
        <v>1550</v>
      </c>
      <c r="B4531">
        <v>3</v>
      </c>
      <c r="C4531">
        <v>185</v>
      </c>
      <c r="D4531">
        <v>2</v>
      </c>
      <c r="E4531">
        <v>2799.99</v>
      </c>
      <c r="F4531">
        <v>0.1</v>
      </c>
      <c r="G4531">
        <f>(order_items[[#This Row],[quantity]]*order_items[[#This Row],[list_price]]-order_items[[#This Row],[discount]])</f>
        <v>5599.8799999999992</v>
      </c>
      <c r="H4531" t="str">
        <f>VLOOKUP(I4531, 'categories'!$A$2:$B$1000, 2, FALSE)</f>
        <v>Electric Bikes</v>
      </c>
      <c r="I4531">
        <f>VLOOKUP(C4531, products!$A$2:$D$1000, 4, FALSE)</f>
        <v>5</v>
      </c>
      <c r="J4531" t="str">
        <f>VLOOKUP(D4531, stores!$A$2:$B$1000, 2, FALSE)</f>
        <v>Baldwin Bikes</v>
      </c>
      <c r="K4531" t="str">
        <f>VLOOKUP(C:C,products!$A$2:$B$1000,2,)</f>
        <v>Trek Conduit+ - 2018</v>
      </c>
    </row>
    <row r="4532" spans="1:11" x14ac:dyDescent="0.25">
      <c r="A4532">
        <v>1550</v>
      </c>
      <c r="B4532">
        <v>4</v>
      </c>
      <c r="C4532">
        <v>148</v>
      </c>
      <c r="D4532">
        <v>1</v>
      </c>
      <c r="E4532">
        <v>5499.99</v>
      </c>
      <c r="F4532">
        <v>7.0000000000000007E-2</v>
      </c>
      <c r="G4532">
        <f>(order_items[[#This Row],[quantity]]*order_items[[#This Row],[list_price]]-order_items[[#This Row],[discount]])</f>
        <v>5499.92</v>
      </c>
      <c r="H4532" t="str">
        <f>VLOOKUP(I4532, 'categories'!$A$2:$B$1000, 2, FALSE)</f>
        <v>Road Bikes</v>
      </c>
      <c r="I4532">
        <f>VLOOKUP(C4532, products!$A$2:$D$1000, 4, FALSE)</f>
        <v>7</v>
      </c>
      <c r="J4532" t="str">
        <f>VLOOKUP(D4532, stores!$A$2:$B$1000, 2, FALSE)</f>
        <v>Santa Cruz Bikes</v>
      </c>
      <c r="K4532" t="str">
        <f>VLOOKUP(C:C,products!$A$2:$B$1000,2,)</f>
        <v>Trek Domane SL 8 Disc - 2018</v>
      </c>
    </row>
    <row r="4533" spans="1:11" x14ac:dyDescent="0.25">
      <c r="A4533">
        <v>1550</v>
      </c>
      <c r="B4533">
        <v>5</v>
      </c>
      <c r="C4533">
        <v>86</v>
      </c>
      <c r="D4533">
        <v>2</v>
      </c>
      <c r="E4533">
        <v>149.99</v>
      </c>
      <c r="F4533">
        <v>0.05</v>
      </c>
      <c r="G4533">
        <f>(order_items[[#This Row],[quantity]]*order_items[[#This Row],[list_price]]-order_items[[#This Row],[discount]])</f>
        <v>299.93</v>
      </c>
      <c r="H4533" t="str">
        <f>VLOOKUP(I4533, 'categories'!$A$2:$B$1000, 2, FALSE)</f>
        <v>Children Bicycles</v>
      </c>
      <c r="I4533">
        <f>VLOOKUP(C4533, products!$A$2:$D$1000, 4, FALSE)</f>
        <v>1</v>
      </c>
      <c r="J4533" t="str">
        <f>VLOOKUP(D4533, stores!$A$2:$B$1000, 2, FALSE)</f>
        <v>Baldwin Bikes</v>
      </c>
      <c r="K4533" t="str">
        <f>VLOOKUP(C:C,products!$A$2:$B$1000,2,)</f>
        <v>Trek Girl's Kickster - 2017</v>
      </c>
    </row>
    <row r="4534" spans="1:11" x14ac:dyDescent="0.25">
      <c r="A4534">
        <v>1551</v>
      </c>
      <c r="B4534">
        <v>1</v>
      </c>
      <c r="C4534">
        <v>207</v>
      </c>
      <c r="D4534">
        <v>2</v>
      </c>
      <c r="E4534">
        <v>3999.99</v>
      </c>
      <c r="F4534">
        <v>0.2</v>
      </c>
      <c r="G4534">
        <f>(order_items[[#This Row],[quantity]]*order_items[[#This Row],[list_price]]-order_items[[#This Row],[discount]])</f>
        <v>7999.78</v>
      </c>
      <c r="H4534" t="str">
        <f>VLOOKUP(I4534, 'categories'!$A$2:$B$1000, 2, FALSE)</f>
        <v>Cyclocross Bicycles</v>
      </c>
      <c r="I4534">
        <f>VLOOKUP(C4534, products!$A$2:$D$1000, 4, FALSE)</f>
        <v>4</v>
      </c>
      <c r="J4534" t="str">
        <f>VLOOKUP(D4534, stores!$A$2:$B$1000, 2, FALSE)</f>
        <v>Baldwin Bikes</v>
      </c>
      <c r="K4534" t="str">
        <f>VLOOKUP(C:C,products!$A$2:$B$1000,2,)</f>
        <v>Trek Boone 7 Disc - 2018</v>
      </c>
    </row>
    <row r="4535" spans="1:11" x14ac:dyDescent="0.25">
      <c r="A4535">
        <v>1552</v>
      </c>
      <c r="B4535">
        <v>1</v>
      </c>
      <c r="C4535">
        <v>197</v>
      </c>
      <c r="D4535">
        <v>1</v>
      </c>
      <c r="E4535">
        <v>2299.9899999999998</v>
      </c>
      <c r="F4535">
        <v>0.1</v>
      </c>
      <c r="G4535">
        <f>(order_items[[#This Row],[quantity]]*order_items[[#This Row],[list_price]]-order_items[[#This Row],[discount]])</f>
        <v>2299.89</v>
      </c>
      <c r="H4535" t="str">
        <f>VLOOKUP(I4535, 'categories'!$A$2:$B$1000, 2, FALSE)</f>
        <v>Electric Bikes</v>
      </c>
      <c r="I4535">
        <f>VLOOKUP(C4535, products!$A$2:$D$1000, 4, FALSE)</f>
        <v>5</v>
      </c>
      <c r="J4535" t="str">
        <f>VLOOKUP(D4535, stores!$A$2:$B$1000, 2, FALSE)</f>
        <v>Santa Cruz Bikes</v>
      </c>
      <c r="K4535" t="str">
        <f>VLOOKUP(C:C,products!$A$2:$B$1000,2,)</f>
        <v>Trek Verve+ Lowstep - 2018</v>
      </c>
    </row>
    <row r="4536" spans="1:11" x14ac:dyDescent="0.25">
      <c r="A4536">
        <v>1552</v>
      </c>
      <c r="B4536">
        <v>2</v>
      </c>
      <c r="C4536">
        <v>41</v>
      </c>
      <c r="D4536">
        <v>2</v>
      </c>
      <c r="E4536">
        <v>1469.99</v>
      </c>
      <c r="F4536">
        <v>0.05</v>
      </c>
      <c r="G4536">
        <f>(order_items[[#This Row],[quantity]]*order_items[[#This Row],[list_price]]-order_items[[#This Row],[discount]])</f>
        <v>2939.93</v>
      </c>
      <c r="H4536" t="str">
        <f>VLOOKUP(I4536, 'categories'!$A$2:$B$1000, 2, FALSE)</f>
        <v>Mountain Bikes</v>
      </c>
      <c r="I4536">
        <f>VLOOKUP(C4536, products!$A$2:$D$1000, 4, FALSE)</f>
        <v>6</v>
      </c>
      <c r="J4536" t="str">
        <f>VLOOKUP(D4536, stores!$A$2:$B$1000, 2, FALSE)</f>
        <v>Baldwin Bikes</v>
      </c>
      <c r="K4536" t="str">
        <f>VLOOKUP(C:C,products!$A$2:$B$1000,2,)</f>
        <v>Haro Shift R3 - 2017</v>
      </c>
    </row>
    <row r="4537" spans="1:11" x14ac:dyDescent="0.25">
      <c r="A4537">
        <v>1553</v>
      </c>
      <c r="B4537">
        <v>1</v>
      </c>
      <c r="C4537">
        <v>102</v>
      </c>
      <c r="D4537">
        <v>1</v>
      </c>
      <c r="E4537">
        <v>489.99</v>
      </c>
      <c r="F4537">
        <v>7.0000000000000007E-2</v>
      </c>
      <c r="G4537">
        <f>(order_items[[#This Row],[quantity]]*order_items[[#This Row],[list_price]]-order_items[[#This Row],[discount]])</f>
        <v>489.92</v>
      </c>
      <c r="H4537" t="str">
        <f>VLOOKUP(I4537, 'categories'!$A$2:$B$1000, 2, FALSE)</f>
        <v>Comfort Bicycles</v>
      </c>
      <c r="I4537">
        <f>VLOOKUP(C4537, products!$A$2:$D$1000, 4, FALSE)</f>
        <v>2</v>
      </c>
      <c r="J4537" t="str">
        <f>VLOOKUP(D4537, stores!$A$2:$B$1000, 2, FALSE)</f>
        <v>Santa Cruz Bikes</v>
      </c>
      <c r="K4537" t="str">
        <f>VLOOKUP(C:C,products!$A$2:$B$1000,2,)</f>
        <v>Electra Townie Original 7D - 2017</v>
      </c>
    </row>
    <row r="4538" spans="1:11" x14ac:dyDescent="0.25">
      <c r="A4538">
        <v>1553</v>
      </c>
      <c r="B4538">
        <v>2</v>
      </c>
      <c r="C4538">
        <v>12</v>
      </c>
      <c r="D4538">
        <v>1</v>
      </c>
      <c r="E4538">
        <v>549.99</v>
      </c>
      <c r="F4538">
        <v>0.1</v>
      </c>
      <c r="G4538">
        <f>(order_items[[#This Row],[quantity]]*order_items[[#This Row],[list_price]]-order_items[[#This Row],[discount]])</f>
        <v>549.89</v>
      </c>
      <c r="H4538" t="str">
        <f>VLOOKUP(I4538, 'categories'!$A$2:$B$1000, 2, FALSE)</f>
        <v>Cruisers Bicycles</v>
      </c>
      <c r="I4538">
        <f>VLOOKUP(C4538, products!$A$2:$D$1000, 4, FALSE)</f>
        <v>3</v>
      </c>
      <c r="J4538" t="str">
        <f>VLOOKUP(D4538, stores!$A$2:$B$1000, 2, FALSE)</f>
        <v>Santa Cruz Bikes</v>
      </c>
      <c r="K4538" t="str">
        <f>VLOOKUP(C:C,products!$A$2:$B$1000,2,)</f>
        <v>Electra Townie Original 21D - 2016</v>
      </c>
    </row>
    <row r="4539" spans="1:11" x14ac:dyDescent="0.25">
      <c r="A4539">
        <v>1553</v>
      </c>
      <c r="B4539">
        <v>3</v>
      </c>
      <c r="C4539">
        <v>251</v>
      </c>
      <c r="D4539">
        <v>1</v>
      </c>
      <c r="E4539">
        <v>2999.99</v>
      </c>
      <c r="F4539">
        <v>0.05</v>
      </c>
      <c r="G4539">
        <f>(order_items[[#This Row],[quantity]]*order_items[[#This Row],[list_price]]-order_items[[#This Row],[discount]])</f>
        <v>2999.9399999999996</v>
      </c>
      <c r="H4539" t="str">
        <f>VLOOKUP(I4539, 'categories'!$A$2:$B$1000, 2, FALSE)</f>
        <v>Cruisers Bicycles</v>
      </c>
      <c r="I4539">
        <f>VLOOKUP(C4539, products!$A$2:$D$1000, 4, FALSE)</f>
        <v>3</v>
      </c>
      <c r="J4539" t="str">
        <f>VLOOKUP(D4539, stores!$A$2:$B$1000, 2, FALSE)</f>
        <v>Santa Cruz Bikes</v>
      </c>
      <c r="K4539" t="str">
        <f>VLOOKUP(C:C,products!$A$2:$B$1000,2,)</f>
        <v>Electra Townie Commute Go! - 2018</v>
      </c>
    </row>
    <row r="4540" spans="1:11" x14ac:dyDescent="0.25">
      <c r="A4540">
        <v>1553</v>
      </c>
      <c r="B4540">
        <v>4</v>
      </c>
      <c r="C4540">
        <v>89</v>
      </c>
      <c r="D4540">
        <v>1</v>
      </c>
      <c r="E4540">
        <v>209.99</v>
      </c>
      <c r="F4540">
        <v>0.05</v>
      </c>
      <c r="G4540">
        <f>(order_items[[#This Row],[quantity]]*order_items[[#This Row],[list_price]]-order_items[[#This Row],[discount]])</f>
        <v>209.94</v>
      </c>
      <c r="H4540" t="str">
        <f>VLOOKUP(I4540, 'categories'!$A$2:$B$1000, 2, FALSE)</f>
        <v>Children Bicycles</v>
      </c>
      <c r="I4540">
        <f>VLOOKUP(C4540, products!$A$2:$D$1000, 4, FALSE)</f>
        <v>1</v>
      </c>
      <c r="J4540" t="str">
        <f>VLOOKUP(D4540, stores!$A$2:$B$1000, 2, FALSE)</f>
        <v>Santa Cruz Bikes</v>
      </c>
      <c r="K4540" t="str">
        <f>VLOOKUP(C:C,products!$A$2:$B$1000,2,)</f>
        <v>Trek Precaliber 16 Boys - 2017</v>
      </c>
    </row>
    <row r="4541" spans="1:11" x14ac:dyDescent="0.25">
      <c r="A4541">
        <v>1554</v>
      </c>
      <c r="B4541">
        <v>1</v>
      </c>
      <c r="C4541">
        <v>166</v>
      </c>
      <c r="D4541">
        <v>1</v>
      </c>
      <c r="E4541">
        <v>749.99</v>
      </c>
      <c r="F4541">
        <v>0.05</v>
      </c>
      <c r="G4541">
        <f>(order_items[[#This Row],[quantity]]*order_items[[#This Row],[list_price]]-order_items[[#This Row],[discount]])</f>
        <v>749.94</v>
      </c>
      <c r="H4541" t="str">
        <f>VLOOKUP(I4541, 'categories'!$A$2:$B$1000, 2, FALSE)</f>
        <v>Road Bikes</v>
      </c>
      <c r="I4541">
        <f>VLOOKUP(C4541, products!$A$2:$D$1000, 4, FALSE)</f>
        <v>7</v>
      </c>
      <c r="J4541" t="str">
        <f>VLOOKUP(D4541, stores!$A$2:$B$1000, 2, FALSE)</f>
        <v>Santa Cruz Bikes</v>
      </c>
      <c r="K4541" t="str">
        <f>VLOOKUP(C:C,products!$A$2:$B$1000,2,)</f>
        <v>Trek Domane AL 2 Women's - 2018</v>
      </c>
    </row>
    <row r="4542" spans="1:11" x14ac:dyDescent="0.25">
      <c r="A4542">
        <v>1554</v>
      </c>
      <c r="B4542">
        <v>2</v>
      </c>
      <c r="C4542">
        <v>285</v>
      </c>
      <c r="D4542">
        <v>1</v>
      </c>
      <c r="E4542">
        <v>279.99</v>
      </c>
      <c r="F4542">
        <v>0.2</v>
      </c>
      <c r="G4542">
        <f>(order_items[[#This Row],[quantity]]*order_items[[#This Row],[list_price]]-order_items[[#This Row],[discount]])</f>
        <v>279.79000000000002</v>
      </c>
      <c r="H4542" t="str">
        <f>VLOOKUP(I4542, 'categories'!$A$2:$B$1000, 2, FALSE)</f>
        <v>Children Bicycles</v>
      </c>
      <c r="I4542">
        <f>VLOOKUP(C4542, products!$A$2:$D$1000, 4, FALSE)</f>
        <v>1</v>
      </c>
      <c r="J4542" t="str">
        <f>VLOOKUP(D4542, stores!$A$2:$B$1000, 2, FALSE)</f>
        <v>Santa Cruz Bikes</v>
      </c>
      <c r="K4542" t="str">
        <f>VLOOKUP(C:C,products!$A$2:$B$1000,2,)</f>
        <v>Electra Soft Serve 1 (16-inch) - Girl's - 2018</v>
      </c>
    </row>
    <row r="4543" spans="1:11" x14ac:dyDescent="0.25">
      <c r="A4543">
        <v>1555</v>
      </c>
      <c r="B4543">
        <v>1</v>
      </c>
      <c r="C4543">
        <v>24</v>
      </c>
      <c r="D4543">
        <v>2</v>
      </c>
      <c r="E4543">
        <v>549.99</v>
      </c>
      <c r="F4543">
        <v>0.1</v>
      </c>
      <c r="G4543">
        <f>(order_items[[#This Row],[quantity]]*order_items[[#This Row],[list_price]]-order_items[[#This Row],[discount]])</f>
        <v>1099.8800000000001</v>
      </c>
      <c r="H4543" t="str">
        <f>VLOOKUP(I4543, 'categories'!$A$2:$B$1000, 2, FALSE)</f>
        <v>Comfort Bicycles</v>
      </c>
      <c r="I4543">
        <f>VLOOKUP(C4543, products!$A$2:$D$1000, 4, FALSE)</f>
        <v>2</v>
      </c>
      <c r="J4543" t="str">
        <f>VLOOKUP(D4543, stores!$A$2:$B$1000, 2, FALSE)</f>
        <v>Baldwin Bikes</v>
      </c>
      <c r="K4543" t="str">
        <f>VLOOKUP(C:C,products!$A$2:$B$1000,2,)</f>
        <v>Electra Townie Original 21D - 2016</v>
      </c>
    </row>
    <row r="4544" spans="1:11" x14ac:dyDescent="0.25">
      <c r="A4544">
        <v>1555</v>
      </c>
      <c r="B4544">
        <v>2</v>
      </c>
      <c r="C4544">
        <v>156</v>
      </c>
      <c r="D4544">
        <v>1</v>
      </c>
      <c r="E4544">
        <v>6499.99</v>
      </c>
      <c r="F4544">
        <v>0.1</v>
      </c>
      <c r="G4544">
        <f>(order_items[[#This Row],[quantity]]*order_items[[#This Row],[list_price]]-order_items[[#This Row],[discount]])</f>
        <v>6499.8899999999994</v>
      </c>
      <c r="H4544" t="str">
        <f>VLOOKUP(I4544, 'categories'!$A$2:$B$1000, 2, FALSE)</f>
        <v>Road Bikes</v>
      </c>
      <c r="I4544">
        <f>VLOOKUP(C4544, products!$A$2:$D$1000, 4, FALSE)</f>
        <v>7</v>
      </c>
      <c r="J4544" t="str">
        <f>VLOOKUP(D4544, stores!$A$2:$B$1000, 2, FALSE)</f>
        <v>Santa Cruz Bikes</v>
      </c>
      <c r="K4544" t="str">
        <f>VLOOKUP(C:C,products!$A$2:$B$1000,2,)</f>
        <v>Trek Domane SL Frameset - 2018</v>
      </c>
    </row>
    <row r="4545" spans="1:11" x14ac:dyDescent="0.25">
      <c r="A4545">
        <v>1555</v>
      </c>
      <c r="B4545">
        <v>3</v>
      </c>
      <c r="C4545">
        <v>126</v>
      </c>
      <c r="D4545">
        <v>1</v>
      </c>
      <c r="E4545">
        <v>469.99</v>
      </c>
      <c r="F4545">
        <v>0.1</v>
      </c>
      <c r="G4545">
        <f>(order_items[[#This Row],[quantity]]*order_items[[#This Row],[list_price]]-order_items[[#This Row],[discount]])</f>
        <v>469.89</v>
      </c>
      <c r="H4545" t="str">
        <f>VLOOKUP(I4545, 'categories'!$A$2:$B$1000, 2, FALSE)</f>
        <v>Mountain Bikes</v>
      </c>
      <c r="I4545">
        <f>VLOOKUP(C4545, products!$A$2:$D$1000, 4, FALSE)</f>
        <v>6</v>
      </c>
      <c r="J4545" t="str">
        <f>VLOOKUP(D4545, stores!$A$2:$B$1000, 2, FALSE)</f>
        <v>Santa Cruz Bikes</v>
      </c>
      <c r="K4545" t="str">
        <f>VLOOKUP(C:C,products!$A$2:$B$1000,2,)</f>
        <v>Surly Big Fat Dummy Frameset - 2018</v>
      </c>
    </row>
    <row r="4546" spans="1:11" x14ac:dyDescent="0.25">
      <c r="A4546">
        <v>1555</v>
      </c>
      <c r="B4546">
        <v>4</v>
      </c>
      <c r="C4546">
        <v>128</v>
      </c>
      <c r="D4546">
        <v>2</v>
      </c>
      <c r="E4546">
        <v>1899</v>
      </c>
      <c r="F4546">
        <v>0.05</v>
      </c>
      <c r="G4546">
        <f>(order_items[[#This Row],[quantity]]*order_items[[#This Row],[list_price]]-order_items[[#This Row],[discount]])</f>
        <v>3797.95</v>
      </c>
      <c r="H4546" t="str">
        <f>VLOOKUP(I4546, 'categories'!$A$2:$B$1000, 2, FALSE)</f>
        <v>Mountain Bikes</v>
      </c>
      <c r="I4546">
        <f>VLOOKUP(C4546, products!$A$2:$D$1000, 4, FALSE)</f>
        <v>6</v>
      </c>
      <c r="J4546" t="str">
        <f>VLOOKUP(D4546, stores!$A$2:$B$1000, 2, FALSE)</f>
        <v>Baldwin Bikes</v>
      </c>
      <c r="K4546" t="str">
        <f>VLOOKUP(C:C,products!$A$2:$B$1000,2,)</f>
        <v>Surly ECR 27.5 - 2018</v>
      </c>
    </row>
    <row r="4547" spans="1:11" x14ac:dyDescent="0.25">
      <c r="A4547">
        <v>1555</v>
      </c>
      <c r="B4547">
        <v>5</v>
      </c>
      <c r="C4547">
        <v>174</v>
      </c>
      <c r="D4547">
        <v>1</v>
      </c>
      <c r="E4547">
        <v>3199.99</v>
      </c>
      <c r="F4547">
        <v>0.2</v>
      </c>
      <c r="G4547">
        <f>(order_items[[#This Row],[quantity]]*order_items[[#This Row],[list_price]]-order_items[[#This Row],[discount]])</f>
        <v>3199.79</v>
      </c>
      <c r="H4547" t="str">
        <f>VLOOKUP(I4547, 'categories'!$A$2:$B$1000, 2, FALSE)</f>
        <v>Road Bikes</v>
      </c>
      <c r="I4547">
        <f>VLOOKUP(C4547, products!$A$2:$D$1000, 4, FALSE)</f>
        <v>7</v>
      </c>
      <c r="J4547" t="str">
        <f>VLOOKUP(D4547, stores!$A$2:$B$1000, 2, FALSE)</f>
        <v>Santa Cruz Bikes</v>
      </c>
      <c r="K4547" t="str">
        <f>VLOOKUP(C:C,products!$A$2:$B$1000,2,)</f>
        <v>Trek Domane SLR Disc Frameset - 2018</v>
      </c>
    </row>
    <row r="4548" spans="1:11" x14ac:dyDescent="0.25">
      <c r="A4548">
        <v>1556</v>
      </c>
      <c r="B4548">
        <v>1</v>
      </c>
      <c r="C4548">
        <v>49</v>
      </c>
      <c r="D4548">
        <v>2</v>
      </c>
      <c r="E4548">
        <v>3499.99</v>
      </c>
      <c r="F4548">
        <v>0.2</v>
      </c>
      <c r="G4548">
        <f>(order_items[[#This Row],[quantity]]*order_items[[#This Row],[list_price]]-order_items[[#This Row],[discount]])</f>
        <v>6999.78</v>
      </c>
      <c r="H4548" t="str">
        <f>VLOOKUP(I4548, 'categories'!$A$2:$B$1000, 2, FALSE)</f>
        <v>Road Bikes</v>
      </c>
      <c r="I4548">
        <f>VLOOKUP(C4548, products!$A$2:$D$1000, 4, FALSE)</f>
        <v>7</v>
      </c>
      <c r="J4548" t="str">
        <f>VLOOKUP(D4548, stores!$A$2:$B$1000, 2, FALSE)</f>
        <v>Baldwin Bikes</v>
      </c>
      <c r="K4548" t="str">
        <f>VLOOKUP(C:C,products!$A$2:$B$1000,2,)</f>
        <v>Trek Domane SL 6 - 2017</v>
      </c>
    </row>
    <row r="4549" spans="1:11" x14ac:dyDescent="0.25">
      <c r="A4549">
        <v>1556</v>
      </c>
      <c r="B4549">
        <v>2</v>
      </c>
      <c r="C4549">
        <v>82</v>
      </c>
      <c r="D4549">
        <v>1</v>
      </c>
      <c r="E4549">
        <v>659.99</v>
      </c>
      <c r="F4549">
        <v>7.0000000000000007E-2</v>
      </c>
      <c r="G4549">
        <f>(order_items[[#This Row],[quantity]]*order_items[[#This Row],[list_price]]-order_items[[#This Row],[discount]])</f>
        <v>659.92</v>
      </c>
      <c r="H4549" t="str">
        <f>VLOOKUP(I4549, 'categories'!$A$2:$B$1000, 2, FALSE)</f>
        <v>Cruisers Bicycles</v>
      </c>
      <c r="I4549">
        <f>VLOOKUP(C4549, products!$A$2:$D$1000, 4, FALSE)</f>
        <v>3</v>
      </c>
      <c r="J4549" t="str">
        <f>VLOOKUP(D4549, stores!$A$2:$B$1000, 2, FALSE)</f>
        <v>Santa Cruz Bikes</v>
      </c>
      <c r="K4549" t="str">
        <f>VLOOKUP(C:C,products!$A$2:$B$1000,2,)</f>
        <v>Electra Amsterdam Original 3i Ladies' - 2017</v>
      </c>
    </row>
    <row r="4550" spans="1:11" x14ac:dyDescent="0.25">
      <c r="A4550">
        <v>1556</v>
      </c>
      <c r="B4550">
        <v>3</v>
      </c>
      <c r="C4550">
        <v>265</v>
      </c>
      <c r="D4550">
        <v>1</v>
      </c>
      <c r="E4550">
        <v>289.99</v>
      </c>
      <c r="F4550">
        <v>0.1</v>
      </c>
      <c r="G4550">
        <f>(order_items[[#This Row],[quantity]]*order_items[[#This Row],[list_price]]-order_items[[#This Row],[discount]])</f>
        <v>289.89</v>
      </c>
      <c r="H4550" t="str">
        <f>VLOOKUP(I4550, 'categories'!$A$2:$B$1000, 2, FALSE)</f>
        <v>Children Bicycles</v>
      </c>
      <c r="I4550">
        <f>VLOOKUP(C4550, products!$A$2:$D$1000, 4, FALSE)</f>
        <v>1</v>
      </c>
      <c r="J4550" t="str">
        <f>VLOOKUP(D4550, stores!$A$2:$B$1000, 2, FALSE)</f>
        <v>Santa Cruz Bikes</v>
      </c>
      <c r="K4550" t="str">
        <f>VLOOKUP(C:C,products!$A$2:$B$1000,2,)</f>
        <v>Strider Strider 20 Sport - 2018</v>
      </c>
    </row>
    <row r="4551" spans="1:11" x14ac:dyDescent="0.25">
      <c r="A4551">
        <v>1556</v>
      </c>
      <c r="B4551">
        <v>4</v>
      </c>
      <c r="C4551">
        <v>119</v>
      </c>
      <c r="D4551">
        <v>2</v>
      </c>
      <c r="E4551">
        <v>469.99</v>
      </c>
      <c r="F4551">
        <v>0.05</v>
      </c>
      <c r="G4551">
        <f>(order_items[[#This Row],[quantity]]*order_items[[#This Row],[list_price]]-order_items[[#This Row],[discount]])</f>
        <v>939.93000000000006</v>
      </c>
      <c r="H4551" t="str">
        <f>VLOOKUP(I4551, 'categories'!$A$2:$B$1000, 2, FALSE)</f>
        <v>Mountain Bikes</v>
      </c>
      <c r="I4551">
        <f>VLOOKUP(C4551, products!$A$2:$D$1000, 4, FALSE)</f>
        <v>6</v>
      </c>
      <c r="J4551" t="str">
        <f>VLOOKUP(D4551, stores!$A$2:$B$1000, 2, FALSE)</f>
        <v>Baldwin Bikes</v>
      </c>
      <c r="K4551" t="str">
        <f>VLOOKUP(C:C,products!$A$2:$B$1000,2,)</f>
        <v>Trek Kids' Neko - 2018</v>
      </c>
    </row>
    <row r="4552" spans="1:11" x14ac:dyDescent="0.25">
      <c r="A4552">
        <v>1556</v>
      </c>
      <c r="B4552">
        <v>5</v>
      </c>
      <c r="C4552">
        <v>235</v>
      </c>
      <c r="D4552">
        <v>2</v>
      </c>
      <c r="E4552">
        <v>899.99</v>
      </c>
      <c r="F4552">
        <v>0.1</v>
      </c>
      <c r="G4552">
        <f>(order_items[[#This Row],[quantity]]*order_items[[#This Row],[list_price]]-order_items[[#This Row],[discount]])</f>
        <v>1799.88</v>
      </c>
      <c r="H4552" t="str">
        <f>VLOOKUP(I4552, 'categories'!$A$2:$B$1000, 2, FALSE)</f>
        <v>Cruisers Bicycles</v>
      </c>
      <c r="I4552">
        <f>VLOOKUP(C4552, products!$A$2:$D$1000, 4, FALSE)</f>
        <v>3</v>
      </c>
      <c r="J4552" t="str">
        <f>VLOOKUP(D4552, stores!$A$2:$B$1000, 2, FALSE)</f>
        <v>Baldwin Bikes</v>
      </c>
      <c r="K4552" t="str">
        <f>VLOOKUP(C:C,products!$A$2:$B$1000,2,)</f>
        <v>Electra Koa 3i Ladies' - 2018</v>
      </c>
    </row>
    <row r="4553" spans="1:11" x14ac:dyDescent="0.25">
      <c r="A4553">
        <v>1557</v>
      </c>
      <c r="B4553">
        <v>1</v>
      </c>
      <c r="C4553">
        <v>163</v>
      </c>
      <c r="D4553">
        <v>2</v>
      </c>
      <c r="E4553">
        <v>1349</v>
      </c>
      <c r="F4553">
        <v>7.0000000000000007E-2</v>
      </c>
      <c r="G4553">
        <f>(order_items[[#This Row],[quantity]]*order_items[[#This Row],[list_price]]-order_items[[#This Row],[discount]])</f>
        <v>2697.93</v>
      </c>
      <c r="H4553" t="str">
        <f>VLOOKUP(I4553, 'categories'!$A$2:$B$1000, 2, FALSE)</f>
        <v>Road Bikes</v>
      </c>
      <c r="I4553">
        <f>VLOOKUP(C4553, products!$A$2:$D$1000, 4, FALSE)</f>
        <v>7</v>
      </c>
      <c r="J4553" t="str">
        <f>VLOOKUP(D4553, stores!$A$2:$B$1000, 2, FALSE)</f>
        <v>Baldwin Bikes</v>
      </c>
      <c r="K4553" t="str">
        <f>VLOOKUP(C:C,products!$A$2:$B$1000,2,)</f>
        <v>Surly Pack Rat - 2018</v>
      </c>
    </row>
    <row r="4554" spans="1:11" x14ac:dyDescent="0.25">
      <c r="A4554">
        <v>1558</v>
      </c>
      <c r="B4554">
        <v>1</v>
      </c>
      <c r="C4554">
        <v>46</v>
      </c>
      <c r="D4554">
        <v>2</v>
      </c>
      <c r="E4554">
        <v>1409.99</v>
      </c>
      <c r="F4554">
        <v>7.0000000000000007E-2</v>
      </c>
      <c r="G4554">
        <f>(order_items[[#This Row],[quantity]]*order_items[[#This Row],[list_price]]-order_items[[#This Row],[discount]])</f>
        <v>2819.91</v>
      </c>
      <c r="H4554" t="str">
        <f>VLOOKUP(I4554, 'categories'!$A$2:$B$1000, 2, FALSE)</f>
        <v>Mountain Bikes</v>
      </c>
      <c r="I4554">
        <f>VLOOKUP(C4554, products!$A$2:$D$1000, 4, FALSE)</f>
        <v>6</v>
      </c>
      <c r="J4554" t="str">
        <f>VLOOKUP(D4554, stores!$A$2:$B$1000, 2, FALSE)</f>
        <v>Baldwin Bikes</v>
      </c>
      <c r="K4554" t="str">
        <f>VLOOKUP(C:C,products!$A$2:$B$1000,2,)</f>
        <v>Haro SR 1.3 - 2017</v>
      </c>
    </row>
    <row r="4555" spans="1:11" x14ac:dyDescent="0.25">
      <c r="A4555">
        <v>1558</v>
      </c>
      <c r="B4555">
        <v>2</v>
      </c>
      <c r="C4555">
        <v>123</v>
      </c>
      <c r="D4555">
        <v>1</v>
      </c>
      <c r="E4555">
        <v>999.99</v>
      </c>
      <c r="F4555">
        <v>7.0000000000000007E-2</v>
      </c>
      <c r="G4555">
        <f>(order_items[[#This Row],[quantity]]*order_items[[#This Row],[list_price]]-order_items[[#This Row],[discount]])</f>
        <v>999.92</v>
      </c>
      <c r="H4555" t="str">
        <f>VLOOKUP(I4555, 'categories'!$A$2:$B$1000, 2, FALSE)</f>
        <v>Mountain Bikes</v>
      </c>
      <c r="I4555">
        <f>VLOOKUP(C4555, products!$A$2:$D$1000, 4, FALSE)</f>
        <v>6</v>
      </c>
      <c r="J4555" t="str">
        <f>VLOOKUP(D4555, stores!$A$2:$B$1000, 2, FALSE)</f>
        <v>Santa Cruz Bikes</v>
      </c>
      <c r="K4555" t="str">
        <f>VLOOKUP(C:C,products!$A$2:$B$1000,2,)</f>
        <v>Trek Farley Carbon Frameset - 2018</v>
      </c>
    </row>
    <row r="4556" spans="1:11" x14ac:dyDescent="0.25">
      <c r="A4556">
        <v>1558</v>
      </c>
      <c r="B4556">
        <v>3</v>
      </c>
      <c r="C4556">
        <v>4</v>
      </c>
      <c r="D4556">
        <v>1</v>
      </c>
      <c r="E4556">
        <v>2899.99</v>
      </c>
      <c r="F4556">
        <v>0.05</v>
      </c>
      <c r="G4556">
        <f>(order_items[[#This Row],[quantity]]*order_items[[#This Row],[list_price]]-order_items[[#This Row],[discount]])</f>
        <v>2899.9399999999996</v>
      </c>
      <c r="H4556" t="str">
        <f>VLOOKUP(I4556, 'categories'!$A$2:$B$1000, 2, FALSE)</f>
        <v>Mountain Bikes</v>
      </c>
      <c r="I4556">
        <f>VLOOKUP(C4556, products!$A$2:$D$1000, 4, FALSE)</f>
        <v>6</v>
      </c>
      <c r="J4556" t="str">
        <f>VLOOKUP(D4556, stores!$A$2:$B$1000, 2, FALSE)</f>
        <v>Santa Cruz Bikes</v>
      </c>
      <c r="K4556" t="str">
        <f>VLOOKUP(C:C,products!$A$2:$B$1000,2,)</f>
        <v>Trek Fuel EX 8 29 - 2016</v>
      </c>
    </row>
    <row r="4557" spans="1:11" x14ac:dyDescent="0.25">
      <c r="A4557">
        <v>1558</v>
      </c>
      <c r="B4557">
        <v>4</v>
      </c>
      <c r="C4557">
        <v>55</v>
      </c>
      <c r="D4557">
        <v>1</v>
      </c>
      <c r="E4557">
        <v>2699.99</v>
      </c>
      <c r="F4557">
        <v>0.2</v>
      </c>
      <c r="G4557">
        <f>(order_items[[#This Row],[quantity]]*order_items[[#This Row],[list_price]]-order_items[[#This Row],[discount]])</f>
        <v>2699.79</v>
      </c>
      <c r="H4557" t="str">
        <f>VLOOKUP(I4557, 'categories'!$A$2:$B$1000, 2, FALSE)</f>
        <v>Road Bikes</v>
      </c>
      <c r="I4557">
        <f>VLOOKUP(C4557, products!$A$2:$D$1000, 4, FALSE)</f>
        <v>7</v>
      </c>
      <c r="J4557" t="str">
        <f>VLOOKUP(D4557, stores!$A$2:$B$1000, 2, FALSE)</f>
        <v>Santa Cruz Bikes</v>
      </c>
      <c r="K4557" t="str">
        <f>VLOOKUP(C:C,products!$A$2:$B$1000,2,)</f>
        <v>Trek Domane S 6 - 2017</v>
      </c>
    </row>
    <row r="4558" spans="1:11" x14ac:dyDescent="0.25">
      <c r="A4558">
        <v>1558</v>
      </c>
      <c r="B4558">
        <v>5</v>
      </c>
      <c r="C4558">
        <v>253</v>
      </c>
      <c r="D4558">
        <v>1</v>
      </c>
      <c r="E4558">
        <v>2599.9899999999998</v>
      </c>
      <c r="F4558">
        <v>7.0000000000000007E-2</v>
      </c>
      <c r="G4558">
        <f>(order_items[[#This Row],[quantity]]*order_items[[#This Row],[list_price]]-order_items[[#This Row],[discount]])</f>
        <v>2599.9199999999996</v>
      </c>
      <c r="H4558" t="str">
        <f>VLOOKUP(I4558, 'categories'!$A$2:$B$1000, 2, FALSE)</f>
        <v>Cruisers Bicycles</v>
      </c>
      <c r="I4558">
        <f>VLOOKUP(C4558, products!$A$2:$D$1000, 4, FALSE)</f>
        <v>3</v>
      </c>
      <c r="J4558" t="str">
        <f>VLOOKUP(D4558, stores!$A$2:$B$1000, 2, FALSE)</f>
        <v>Santa Cruz Bikes</v>
      </c>
      <c r="K4558" t="str">
        <f>VLOOKUP(C:C,products!$A$2:$B$1000,2,)</f>
        <v>Electra Townie Go! 8i Ladies' - 2018</v>
      </c>
    </row>
    <row r="4559" spans="1:11" x14ac:dyDescent="0.25">
      <c r="A4559">
        <v>1559</v>
      </c>
      <c r="B4559">
        <v>1</v>
      </c>
      <c r="C4559">
        <v>101</v>
      </c>
      <c r="D4559">
        <v>2</v>
      </c>
      <c r="E4559">
        <v>339.99</v>
      </c>
      <c r="F4559">
        <v>7.0000000000000007E-2</v>
      </c>
      <c r="G4559">
        <f>(order_items[[#This Row],[quantity]]*order_items[[#This Row],[list_price]]-order_items[[#This Row],[discount]])</f>
        <v>679.91</v>
      </c>
      <c r="H4559" t="str">
        <f>VLOOKUP(I4559, 'categories'!$A$2:$B$1000, 2, FALSE)</f>
        <v>Children Bicycles</v>
      </c>
      <c r="I4559">
        <f>VLOOKUP(C4559, products!$A$2:$D$1000, 4, FALSE)</f>
        <v>1</v>
      </c>
      <c r="J4559" t="str">
        <f>VLOOKUP(D4559, stores!$A$2:$B$1000, 2, FALSE)</f>
        <v>Baldwin Bikes</v>
      </c>
      <c r="K4559" t="str">
        <f>VLOOKUP(C:C,products!$A$2:$B$1000,2,)</f>
        <v>Electra Townie 7D (20-inch) - Boys' - 2017</v>
      </c>
    </row>
    <row r="4560" spans="1:11" x14ac:dyDescent="0.25">
      <c r="A4560">
        <v>1559</v>
      </c>
      <c r="B4560">
        <v>2</v>
      </c>
      <c r="C4560">
        <v>18</v>
      </c>
      <c r="D4560">
        <v>1</v>
      </c>
      <c r="E4560">
        <v>449</v>
      </c>
      <c r="F4560">
        <v>0.1</v>
      </c>
      <c r="G4560">
        <f>(order_items[[#This Row],[quantity]]*order_items[[#This Row],[list_price]]-order_items[[#This Row],[discount]])</f>
        <v>448.9</v>
      </c>
      <c r="H4560" t="str">
        <f>VLOOKUP(I4560, 'categories'!$A$2:$B$1000, 2, FALSE)</f>
        <v>Cruisers Bicycles</v>
      </c>
      <c r="I4560">
        <f>VLOOKUP(C4560, products!$A$2:$D$1000, 4, FALSE)</f>
        <v>3</v>
      </c>
      <c r="J4560" t="str">
        <f>VLOOKUP(D4560, stores!$A$2:$B$1000, 2, FALSE)</f>
        <v>Santa Cruz Bikes</v>
      </c>
      <c r="K4560" t="str">
        <f>VLOOKUP(C:C,products!$A$2:$B$1000,2,)</f>
        <v>Pure Cycles Western 3-Speed - Women's - 2015/2016</v>
      </c>
    </row>
    <row r="4561" spans="1:11" x14ac:dyDescent="0.25">
      <c r="A4561">
        <v>1559</v>
      </c>
      <c r="B4561">
        <v>3</v>
      </c>
      <c r="C4561">
        <v>54</v>
      </c>
      <c r="D4561">
        <v>2</v>
      </c>
      <c r="E4561">
        <v>3199.99</v>
      </c>
      <c r="F4561">
        <v>0.1</v>
      </c>
      <c r="G4561">
        <f>(order_items[[#This Row],[quantity]]*order_items[[#This Row],[list_price]]-order_items[[#This Row],[discount]])</f>
        <v>6399.8799999999992</v>
      </c>
      <c r="H4561" t="str">
        <f>VLOOKUP(I4561, 'categories'!$A$2:$B$1000, 2, FALSE)</f>
        <v>Road Bikes</v>
      </c>
      <c r="I4561">
        <f>VLOOKUP(C4561, products!$A$2:$D$1000, 4, FALSE)</f>
        <v>7</v>
      </c>
      <c r="J4561" t="str">
        <f>VLOOKUP(D4561, stores!$A$2:$B$1000, 2, FALSE)</f>
        <v>Baldwin Bikes</v>
      </c>
      <c r="K4561" t="str">
        <f>VLOOKUP(C:C,products!$A$2:$B$1000,2,)</f>
        <v>Trek Domane SL Disc Frameset - 2017</v>
      </c>
    </row>
    <row r="4562" spans="1:11" x14ac:dyDescent="0.25">
      <c r="A4562">
        <v>1559</v>
      </c>
      <c r="B4562">
        <v>4</v>
      </c>
      <c r="C4562">
        <v>221</v>
      </c>
      <c r="D4562">
        <v>1</v>
      </c>
      <c r="E4562">
        <v>319.99</v>
      </c>
      <c r="F4562">
        <v>0.1</v>
      </c>
      <c r="G4562">
        <f>(order_items[[#This Row],[quantity]]*order_items[[#This Row],[list_price]]-order_items[[#This Row],[discount]])</f>
        <v>319.89</v>
      </c>
      <c r="H4562" t="str">
        <f>VLOOKUP(I4562, 'categories'!$A$2:$B$1000, 2, FALSE)</f>
        <v>Cruisers Bicycles</v>
      </c>
      <c r="I4562">
        <f>VLOOKUP(C4562, products!$A$2:$D$1000, 4, FALSE)</f>
        <v>3</v>
      </c>
      <c r="J4562" t="str">
        <f>VLOOKUP(D4562, stores!$A$2:$B$1000, 2, FALSE)</f>
        <v>Santa Cruz Bikes</v>
      </c>
      <c r="K4562" t="str">
        <f>VLOOKUP(C:C,products!$A$2:$B$1000,2,)</f>
        <v>Electra Cruiser 7D Ladies' - 2016/2018</v>
      </c>
    </row>
    <row r="4563" spans="1:11" x14ac:dyDescent="0.25">
      <c r="A4563">
        <v>1560</v>
      </c>
      <c r="B4563">
        <v>1</v>
      </c>
      <c r="C4563">
        <v>118</v>
      </c>
      <c r="D4563">
        <v>2</v>
      </c>
      <c r="E4563">
        <v>999.99</v>
      </c>
      <c r="F4563">
        <v>0.2</v>
      </c>
      <c r="G4563">
        <f>(order_items[[#This Row],[quantity]]*order_items[[#This Row],[list_price]]-order_items[[#This Row],[discount]])</f>
        <v>1999.78</v>
      </c>
      <c r="H4563" t="str">
        <f>VLOOKUP(I4563, 'categories'!$A$2:$B$1000, 2, FALSE)</f>
        <v>Mountain Bikes</v>
      </c>
      <c r="I4563">
        <f>VLOOKUP(C4563, products!$A$2:$D$1000, 4, FALSE)</f>
        <v>6</v>
      </c>
      <c r="J4563" t="str">
        <f>VLOOKUP(D4563, stores!$A$2:$B$1000, 2, FALSE)</f>
        <v>Baldwin Bikes</v>
      </c>
      <c r="K4563" t="str">
        <f>VLOOKUP(C:C,products!$A$2:$B$1000,2,)</f>
        <v>Trek X-Caliber 8 - 2018</v>
      </c>
    </row>
    <row r="4564" spans="1:11" x14ac:dyDescent="0.25">
      <c r="A4564">
        <v>1560</v>
      </c>
      <c r="B4564">
        <v>2</v>
      </c>
      <c r="C4564">
        <v>41</v>
      </c>
      <c r="D4564">
        <v>1</v>
      </c>
      <c r="E4564">
        <v>1469.99</v>
      </c>
      <c r="F4564">
        <v>0.2</v>
      </c>
      <c r="G4564">
        <f>(order_items[[#This Row],[quantity]]*order_items[[#This Row],[list_price]]-order_items[[#This Row],[discount]])</f>
        <v>1469.79</v>
      </c>
      <c r="H4564" t="str">
        <f>VLOOKUP(I4564, 'categories'!$A$2:$B$1000, 2, FALSE)</f>
        <v>Mountain Bikes</v>
      </c>
      <c r="I4564">
        <f>VLOOKUP(C4564, products!$A$2:$D$1000, 4, FALSE)</f>
        <v>6</v>
      </c>
      <c r="J4564" t="str">
        <f>VLOOKUP(D4564, stores!$A$2:$B$1000, 2, FALSE)</f>
        <v>Santa Cruz Bikes</v>
      </c>
      <c r="K4564" t="str">
        <f>VLOOKUP(C:C,products!$A$2:$B$1000,2,)</f>
        <v>Haro Shift R3 - 2017</v>
      </c>
    </row>
    <row r="4565" spans="1:11" x14ac:dyDescent="0.25">
      <c r="A4565">
        <v>1561</v>
      </c>
      <c r="B4565">
        <v>1</v>
      </c>
      <c r="C4565">
        <v>181</v>
      </c>
      <c r="D4565">
        <v>2</v>
      </c>
      <c r="E4565">
        <v>2199.9899999999998</v>
      </c>
      <c r="F4565">
        <v>7.0000000000000007E-2</v>
      </c>
      <c r="G4565">
        <f>(order_items[[#This Row],[quantity]]*order_items[[#This Row],[list_price]]-order_items[[#This Row],[discount]])</f>
        <v>4399.91</v>
      </c>
      <c r="H4565" t="str">
        <f>VLOOKUP(I4565, 'categories'!$A$2:$B$1000, 2, FALSE)</f>
        <v>Road Bikes</v>
      </c>
      <c r="I4565">
        <f>VLOOKUP(C4565, products!$A$2:$D$1000, 4, FALSE)</f>
        <v>7</v>
      </c>
      <c r="J4565" t="str">
        <f>VLOOKUP(D4565, stores!$A$2:$B$1000, 2, FALSE)</f>
        <v>Baldwin Bikes</v>
      </c>
      <c r="K4565" t="str">
        <f>VLOOKUP(C:C,products!$A$2:$B$1000,2,)</f>
        <v>Trek Domane SL 5 - 2018</v>
      </c>
    </row>
    <row r="4566" spans="1:11" x14ac:dyDescent="0.25">
      <c r="A4566">
        <v>1561</v>
      </c>
      <c r="B4566">
        <v>2</v>
      </c>
      <c r="C4566">
        <v>297</v>
      </c>
      <c r="D4566">
        <v>2</v>
      </c>
      <c r="E4566">
        <v>279.99</v>
      </c>
      <c r="F4566">
        <v>0.05</v>
      </c>
      <c r="G4566">
        <f>(order_items[[#This Row],[quantity]]*order_items[[#This Row],[list_price]]-order_items[[#This Row],[discount]])</f>
        <v>559.93000000000006</v>
      </c>
      <c r="H4566" t="str">
        <f>VLOOKUP(I4566, 'categories'!$A$2:$B$1000, 2, FALSE)</f>
        <v>Children Bicycles</v>
      </c>
      <c r="I4566">
        <f>VLOOKUP(C4566, products!$A$2:$D$1000, 4, FALSE)</f>
        <v>1</v>
      </c>
      <c r="J4566" t="str">
        <f>VLOOKUP(D4566, stores!$A$2:$B$1000, 2, FALSE)</f>
        <v>Baldwin Bikes</v>
      </c>
      <c r="K4566" t="str">
        <f>VLOOKUP(C:C,products!$A$2:$B$1000,2,)</f>
        <v>Electra Under-The-Sea 1 16" - 2018</v>
      </c>
    </row>
    <row r="4567" spans="1:11" x14ac:dyDescent="0.25">
      <c r="A4567">
        <v>1562</v>
      </c>
      <c r="B4567">
        <v>1</v>
      </c>
      <c r="C4567">
        <v>54</v>
      </c>
      <c r="D4567">
        <v>1</v>
      </c>
      <c r="E4567">
        <v>3199.99</v>
      </c>
      <c r="F4567">
        <v>0.2</v>
      </c>
      <c r="G4567">
        <f>(order_items[[#This Row],[quantity]]*order_items[[#This Row],[list_price]]-order_items[[#This Row],[discount]])</f>
        <v>3199.79</v>
      </c>
      <c r="H4567" t="str">
        <f>VLOOKUP(I4567, 'categories'!$A$2:$B$1000, 2, FALSE)</f>
        <v>Road Bikes</v>
      </c>
      <c r="I4567">
        <f>VLOOKUP(C4567, products!$A$2:$D$1000, 4, FALSE)</f>
        <v>7</v>
      </c>
      <c r="J4567" t="str">
        <f>VLOOKUP(D4567, stores!$A$2:$B$1000, 2, FALSE)</f>
        <v>Santa Cruz Bikes</v>
      </c>
      <c r="K4567" t="str">
        <f>VLOOKUP(C:C,products!$A$2:$B$1000,2,)</f>
        <v>Trek Domane SL Disc Frameset - 2017</v>
      </c>
    </row>
    <row r="4568" spans="1:11" x14ac:dyDescent="0.25">
      <c r="A4568">
        <v>1562</v>
      </c>
      <c r="B4568">
        <v>2</v>
      </c>
      <c r="C4568">
        <v>66</v>
      </c>
      <c r="D4568">
        <v>1</v>
      </c>
      <c r="E4568">
        <v>250.99</v>
      </c>
      <c r="F4568">
        <v>0.2</v>
      </c>
      <c r="G4568">
        <f>(order_items[[#This Row],[quantity]]*order_items[[#This Row],[list_price]]-order_items[[#This Row],[discount]])</f>
        <v>250.79000000000002</v>
      </c>
      <c r="H4568" t="str">
        <f>VLOOKUP(I4568, 'categories'!$A$2:$B$1000, 2, FALSE)</f>
        <v>Cruisers Bicycles</v>
      </c>
      <c r="I4568">
        <f>VLOOKUP(C4568, products!$A$2:$D$1000, 4, FALSE)</f>
        <v>3</v>
      </c>
      <c r="J4568" t="str">
        <f>VLOOKUP(D4568, stores!$A$2:$B$1000, 2, FALSE)</f>
        <v>Santa Cruz Bikes</v>
      </c>
      <c r="K4568" t="str">
        <f>VLOOKUP(C:C,products!$A$2:$B$1000,2,)</f>
        <v>Sun Bicycles Revolutions 24 - 2017</v>
      </c>
    </row>
    <row r="4569" spans="1:11" x14ac:dyDescent="0.25">
      <c r="A4569">
        <v>1562</v>
      </c>
      <c r="B4569">
        <v>3</v>
      </c>
      <c r="C4569">
        <v>115</v>
      </c>
      <c r="D4569">
        <v>2</v>
      </c>
      <c r="E4569">
        <v>3199.99</v>
      </c>
      <c r="F4569">
        <v>7.0000000000000007E-2</v>
      </c>
      <c r="G4569">
        <f>(order_items[[#This Row],[quantity]]*order_items[[#This Row],[list_price]]-order_items[[#This Row],[discount]])</f>
        <v>6399.91</v>
      </c>
      <c r="H4569" t="str">
        <f>VLOOKUP(I4569, 'categories'!$A$2:$B$1000, 2, FALSE)</f>
        <v>Mountain Bikes</v>
      </c>
      <c r="I4569">
        <f>VLOOKUP(C4569, products!$A$2:$D$1000, 4, FALSE)</f>
        <v>6</v>
      </c>
      <c r="J4569" t="str">
        <f>VLOOKUP(D4569, stores!$A$2:$B$1000, 2, FALSE)</f>
        <v>Baldwin Bikes</v>
      </c>
      <c r="K4569" t="str">
        <f>VLOOKUP(C:C,products!$A$2:$B$1000,2,)</f>
        <v>Trek Fuel EX 8 29 - 2018</v>
      </c>
    </row>
    <row r="4570" spans="1:11" x14ac:dyDescent="0.25">
      <c r="A4570">
        <v>1563</v>
      </c>
      <c r="B4570">
        <v>1</v>
      </c>
      <c r="C4570">
        <v>188</v>
      </c>
      <c r="D4570">
        <v>1</v>
      </c>
      <c r="E4570">
        <v>3499.99</v>
      </c>
      <c r="F4570">
        <v>7.0000000000000007E-2</v>
      </c>
      <c r="G4570">
        <f>(order_items[[#This Row],[quantity]]*order_items[[#This Row],[list_price]]-order_items[[#This Row],[discount]])</f>
        <v>3499.9199999999996</v>
      </c>
      <c r="H4570" t="str">
        <f>VLOOKUP(I4570, 'categories'!$A$2:$B$1000, 2, FALSE)</f>
        <v>Electric Bikes</v>
      </c>
      <c r="I4570">
        <f>VLOOKUP(C4570, products!$A$2:$D$1000, 4, FALSE)</f>
        <v>5</v>
      </c>
      <c r="J4570" t="str">
        <f>VLOOKUP(D4570, stores!$A$2:$B$1000, 2, FALSE)</f>
        <v>Santa Cruz Bikes</v>
      </c>
      <c r="K4570" t="str">
        <f>VLOOKUP(C:C,products!$A$2:$B$1000,2,)</f>
        <v>Trek XM700+ Lowstep - 2018</v>
      </c>
    </row>
    <row r="4571" spans="1:11" x14ac:dyDescent="0.25">
      <c r="A4571">
        <v>1564</v>
      </c>
      <c r="B4571">
        <v>1</v>
      </c>
      <c r="C4571">
        <v>309</v>
      </c>
      <c r="D4571">
        <v>1</v>
      </c>
      <c r="E4571">
        <v>899.99</v>
      </c>
      <c r="F4571">
        <v>7.0000000000000007E-2</v>
      </c>
      <c r="G4571">
        <f>(order_items[[#This Row],[quantity]]*order_items[[#This Row],[list_price]]-order_items[[#This Row],[discount]])</f>
        <v>899.92</v>
      </c>
      <c r="H4571" t="str">
        <f>VLOOKUP(I4571, 'categories'!$A$2:$B$1000, 2, FALSE)</f>
        <v>Comfort Bicycles</v>
      </c>
      <c r="I4571">
        <f>VLOOKUP(C4571, products!$A$2:$D$1000, 4, FALSE)</f>
        <v>2</v>
      </c>
      <c r="J4571" t="str">
        <f>VLOOKUP(D4571, stores!$A$2:$B$1000, 2, FALSE)</f>
        <v>Santa Cruz Bikes</v>
      </c>
      <c r="K4571" t="str">
        <f>VLOOKUP(C:C,products!$A$2:$B$1000,2,)</f>
        <v>Electra Townie Commute 27D - 2018</v>
      </c>
    </row>
    <row r="4572" spans="1:11" x14ac:dyDescent="0.25">
      <c r="A4572">
        <v>1564</v>
      </c>
      <c r="B4572">
        <v>2</v>
      </c>
      <c r="C4572">
        <v>14</v>
      </c>
      <c r="D4572">
        <v>1</v>
      </c>
      <c r="E4572">
        <v>269.99</v>
      </c>
      <c r="F4572">
        <v>0.1</v>
      </c>
      <c r="G4572">
        <f>(order_items[[#This Row],[quantity]]*order_items[[#This Row],[list_price]]-order_items[[#This Row],[discount]])</f>
        <v>269.89</v>
      </c>
      <c r="H4572" t="str">
        <f>VLOOKUP(I4572, 'categories'!$A$2:$B$1000, 2, FALSE)</f>
        <v>Cruisers Bicycles</v>
      </c>
      <c r="I4572">
        <f>VLOOKUP(C4572, products!$A$2:$D$1000, 4, FALSE)</f>
        <v>3</v>
      </c>
      <c r="J4572" t="str">
        <f>VLOOKUP(D4572, stores!$A$2:$B$1000, 2, FALSE)</f>
        <v>Santa Cruz Bikes</v>
      </c>
      <c r="K4572" t="str">
        <f>VLOOKUP(C:C,products!$A$2:$B$1000,2,)</f>
        <v>Electra Girl's Hawaii 1 (16-inch) - 2015/2016</v>
      </c>
    </row>
    <row r="4573" spans="1:11" x14ac:dyDescent="0.25">
      <c r="A4573">
        <v>1565</v>
      </c>
      <c r="B4573">
        <v>1</v>
      </c>
      <c r="C4573">
        <v>37</v>
      </c>
      <c r="D4573">
        <v>1</v>
      </c>
      <c r="E4573">
        <v>379.99</v>
      </c>
      <c r="F4573">
        <v>7.0000000000000007E-2</v>
      </c>
      <c r="G4573">
        <f>(order_items[[#This Row],[quantity]]*order_items[[#This Row],[list_price]]-order_items[[#This Row],[discount]])</f>
        <v>379.92</v>
      </c>
      <c r="H4573" t="str">
        <f>VLOOKUP(I4573, 'categories'!$A$2:$B$1000, 2, FALSE)</f>
        <v>Mountain Bikes</v>
      </c>
      <c r="I4573">
        <f>VLOOKUP(C4573, products!$A$2:$D$1000, 4, FALSE)</f>
        <v>6</v>
      </c>
      <c r="J4573" t="str">
        <f>VLOOKUP(D4573, stores!$A$2:$B$1000, 2, FALSE)</f>
        <v>Santa Cruz Bikes</v>
      </c>
      <c r="K4573" t="str">
        <f>VLOOKUP(C:C,products!$A$2:$B$1000,2,)</f>
        <v>Haro Flightline One ST - 2017</v>
      </c>
    </row>
    <row r="4574" spans="1:11" x14ac:dyDescent="0.25">
      <c r="A4574">
        <v>1565</v>
      </c>
      <c r="B4574">
        <v>2</v>
      </c>
      <c r="C4574">
        <v>92</v>
      </c>
      <c r="D4574">
        <v>1</v>
      </c>
      <c r="E4574">
        <v>209.99</v>
      </c>
      <c r="F4574">
        <v>0.1</v>
      </c>
      <c r="G4574">
        <f>(order_items[[#This Row],[quantity]]*order_items[[#This Row],[list_price]]-order_items[[#This Row],[discount]])</f>
        <v>209.89000000000001</v>
      </c>
      <c r="H4574" t="str">
        <f>VLOOKUP(I4574, 'categories'!$A$2:$B$1000, 2, FALSE)</f>
        <v>Children Bicycles</v>
      </c>
      <c r="I4574">
        <f>VLOOKUP(C4574, products!$A$2:$D$1000, 4, FALSE)</f>
        <v>1</v>
      </c>
      <c r="J4574" t="str">
        <f>VLOOKUP(D4574, stores!$A$2:$B$1000, 2, FALSE)</f>
        <v>Santa Cruz Bikes</v>
      </c>
      <c r="K4574" t="str">
        <f>VLOOKUP(C:C,products!$A$2:$B$1000,2,)</f>
        <v>Haro Shredder 20 - 2017</v>
      </c>
    </row>
    <row r="4575" spans="1:11" x14ac:dyDescent="0.25">
      <c r="A4575">
        <v>1565</v>
      </c>
      <c r="B4575">
        <v>3</v>
      </c>
      <c r="C4575">
        <v>261</v>
      </c>
      <c r="D4575">
        <v>1</v>
      </c>
      <c r="E4575">
        <v>899.99</v>
      </c>
      <c r="F4575">
        <v>0.1</v>
      </c>
      <c r="G4575">
        <f>(order_items[[#This Row],[quantity]]*order_items[[#This Row],[list_price]]-order_items[[#This Row],[discount]])</f>
        <v>899.89</v>
      </c>
      <c r="H4575" t="str">
        <f>VLOOKUP(I4575, 'categories'!$A$2:$B$1000, 2, FALSE)</f>
        <v>Cruisers Bicycles</v>
      </c>
      <c r="I4575">
        <f>VLOOKUP(C4575, products!$A$2:$D$1000, 4, FALSE)</f>
        <v>3</v>
      </c>
      <c r="J4575" t="str">
        <f>VLOOKUP(D4575, stores!$A$2:$B$1000, 2, FALSE)</f>
        <v>Santa Cruz Bikes</v>
      </c>
      <c r="K4575" t="str">
        <f>VLOOKUP(C:C,products!$A$2:$B$1000,2,)</f>
        <v>Electra Townie Balloon 7i EQ - 2018</v>
      </c>
    </row>
    <row r="4576" spans="1:11" x14ac:dyDescent="0.25">
      <c r="A4576">
        <v>1565</v>
      </c>
      <c r="B4576">
        <v>4</v>
      </c>
      <c r="C4576">
        <v>95</v>
      </c>
      <c r="D4576">
        <v>1</v>
      </c>
      <c r="E4576">
        <v>299.99</v>
      </c>
      <c r="F4576">
        <v>7.0000000000000007E-2</v>
      </c>
      <c r="G4576">
        <f>(order_items[[#This Row],[quantity]]*order_items[[#This Row],[list_price]]-order_items[[#This Row],[discount]])</f>
        <v>299.92</v>
      </c>
      <c r="H4576" t="str">
        <f>VLOOKUP(I4576, 'categories'!$A$2:$B$1000, 2, FALSE)</f>
        <v>Children Bicycles</v>
      </c>
      <c r="I4576">
        <f>VLOOKUP(C4576, products!$A$2:$D$1000, 4, FALSE)</f>
        <v>1</v>
      </c>
      <c r="J4576" t="str">
        <f>VLOOKUP(D4576, stores!$A$2:$B$1000, 2, FALSE)</f>
        <v>Santa Cruz Bikes</v>
      </c>
      <c r="K4576" t="str">
        <f>VLOOKUP(C:C,products!$A$2:$B$1000,2,)</f>
        <v>Electra Girl's Hawaii 1 16" - 2017</v>
      </c>
    </row>
    <row r="4577" spans="1:11" x14ac:dyDescent="0.25">
      <c r="A4577">
        <v>1565</v>
      </c>
      <c r="B4577">
        <v>5</v>
      </c>
      <c r="C4577">
        <v>226</v>
      </c>
      <c r="D4577">
        <v>2</v>
      </c>
      <c r="E4577">
        <v>679.99</v>
      </c>
      <c r="F4577">
        <v>0.2</v>
      </c>
      <c r="G4577">
        <f>(order_items[[#This Row],[quantity]]*order_items[[#This Row],[list_price]]-order_items[[#This Row],[discount]])</f>
        <v>1359.78</v>
      </c>
      <c r="H4577" t="str">
        <f>VLOOKUP(I4577, 'categories'!$A$2:$B$1000, 2, FALSE)</f>
        <v>Cruisers Bicycles</v>
      </c>
      <c r="I4577">
        <f>VLOOKUP(C4577, products!$A$2:$D$1000, 4, FALSE)</f>
        <v>3</v>
      </c>
      <c r="J4577" t="str">
        <f>VLOOKUP(D4577, stores!$A$2:$B$1000, 2, FALSE)</f>
        <v>Baldwin Bikes</v>
      </c>
      <c r="K4577" t="str">
        <f>VLOOKUP(C:C,products!$A$2:$B$1000,2,)</f>
        <v>Electra Townie Original 21D EQ - 2017/2018</v>
      </c>
    </row>
    <row r="4578" spans="1:11" x14ac:dyDescent="0.25">
      <c r="A4578">
        <v>1566</v>
      </c>
      <c r="B4578">
        <v>1</v>
      </c>
      <c r="C4578">
        <v>179</v>
      </c>
      <c r="D4578">
        <v>1</v>
      </c>
      <c r="E4578">
        <v>919.99</v>
      </c>
      <c r="F4578">
        <v>0.05</v>
      </c>
      <c r="G4578">
        <f>(order_items[[#This Row],[quantity]]*order_items[[#This Row],[list_price]]-order_items[[#This Row],[discount]])</f>
        <v>919.94</v>
      </c>
      <c r="H4578" t="str">
        <f>VLOOKUP(I4578, 'categories'!$A$2:$B$1000, 2, FALSE)</f>
        <v>Road Bikes</v>
      </c>
      <c r="I4578">
        <f>VLOOKUP(C4578, products!$A$2:$D$1000, 4, FALSE)</f>
        <v>7</v>
      </c>
      <c r="J4578" t="str">
        <f>VLOOKUP(D4578, stores!$A$2:$B$1000, 2, FALSE)</f>
        <v>Santa Cruz Bikes</v>
      </c>
      <c r="K4578" t="str">
        <f>VLOOKUP(C:C,products!$A$2:$B$1000,2,)</f>
        <v>Trek Domane AL 3 - 2018</v>
      </c>
    </row>
    <row r="4579" spans="1:11" x14ac:dyDescent="0.25">
      <c r="A4579">
        <v>1566</v>
      </c>
      <c r="B4579">
        <v>2</v>
      </c>
      <c r="C4579">
        <v>61</v>
      </c>
      <c r="D4579">
        <v>2</v>
      </c>
      <c r="E4579">
        <v>4999.99</v>
      </c>
      <c r="F4579">
        <v>0.05</v>
      </c>
      <c r="G4579">
        <f>(order_items[[#This Row],[quantity]]*order_items[[#This Row],[list_price]]-order_items[[#This Row],[discount]])</f>
        <v>9999.93</v>
      </c>
      <c r="H4579" t="str">
        <f>VLOOKUP(I4579, 'categories'!$A$2:$B$1000, 2, FALSE)</f>
        <v>Electric Bikes</v>
      </c>
      <c r="I4579">
        <f>VLOOKUP(C4579, products!$A$2:$D$1000, 4, FALSE)</f>
        <v>5</v>
      </c>
      <c r="J4579" t="str">
        <f>VLOOKUP(D4579, stores!$A$2:$B$1000, 2, FALSE)</f>
        <v>Baldwin Bikes</v>
      </c>
      <c r="K4579" t="str">
        <f>VLOOKUP(C:C,products!$A$2:$B$1000,2,)</f>
        <v>Trek Powerfly 8 FS Plus - 2017</v>
      </c>
    </row>
    <row r="4580" spans="1:11" x14ac:dyDescent="0.25">
      <c r="A4580">
        <v>1567</v>
      </c>
      <c r="B4580">
        <v>1</v>
      </c>
      <c r="C4580">
        <v>279</v>
      </c>
      <c r="D4580">
        <v>1</v>
      </c>
      <c r="E4580">
        <v>319.99</v>
      </c>
      <c r="F4580">
        <v>0.2</v>
      </c>
      <c r="G4580">
        <f>(order_items[[#This Row],[quantity]]*order_items[[#This Row],[list_price]]-order_items[[#This Row],[discount]])</f>
        <v>319.79000000000002</v>
      </c>
      <c r="H4580" t="str">
        <f>VLOOKUP(I4580, 'categories'!$A$2:$B$1000, 2, FALSE)</f>
        <v>Children Bicycles</v>
      </c>
      <c r="I4580">
        <f>VLOOKUP(C4580, products!$A$2:$D$1000, 4, FALSE)</f>
        <v>1</v>
      </c>
      <c r="J4580" t="str">
        <f>VLOOKUP(D4580, stores!$A$2:$B$1000, 2, FALSE)</f>
        <v>Santa Cruz Bikes</v>
      </c>
      <c r="K4580" t="str">
        <f>VLOOKUP(C:C,products!$A$2:$B$1000,2,)</f>
        <v>Trek Precaliber 24 7-speed Girl's - 2018</v>
      </c>
    </row>
    <row r="4581" spans="1:11" x14ac:dyDescent="0.25">
      <c r="A4581">
        <v>1568</v>
      </c>
      <c r="B4581">
        <v>1</v>
      </c>
      <c r="C4581">
        <v>146</v>
      </c>
      <c r="D4581">
        <v>1</v>
      </c>
      <c r="E4581">
        <v>4999.99</v>
      </c>
      <c r="F4581">
        <v>0.2</v>
      </c>
      <c r="G4581">
        <f>(order_items[[#This Row],[quantity]]*order_items[[#This Row],[list_price]]-order_items[[#This Row],[discount]])</f>
        <v>4999.79</v>
      </c>
      <c r="H4581" t="str">
        <f>VLOOKUP(I4581, 'categories'!$A$2:$B$1000, 2, FALSE)</f>
        <v>Road Bikes</v>
      </c>
      <c r="I4581">
        <f>VLOOKUP(C4581, products!$A$2:$D$1000, 4, FALSE)</f>
        <v>7</v>
      </c>
      <c r="J4581" t="str">
        <f>VLOOKUP(D4581, stores!$A$2:$B$1000, 2, FALSE)</f>
        <v>Santa Cruz Bikes</v>
      </c>
      <c r="K4581" t="str">
        <f>VLOOKUP(C:C,products!$A$2:$B$1000,2,)</f>
        <v>Trek Domane SLR 6 - 2018</v>
      </c>
    </row>
    <row r="4582" spans="1:11" x14ac:dyDescent="0.25">
      <c r="A4582">
        <v>1568</v>
      </c>
      <c r="B4582">
        <v>2</v>
      </c>
      <c r="C4582">
        <v>105</v>
      </c>
      <c r="D4582">
        <v>1</v>
      </c>
      <c r="E4582">
        <v>533.99</v>
      </c>
      <c r="F4582">
        <v>7.0000000000000007E-2</v>
      </c>
      <c r="G4582">
        <f>(order_items[[#This Row],[quantity]]*order_items[[#This Row],[list_price]]-order_items[[#This Row],[discount]])</f>
        <v>533.91999999999996</v>
      </c>
      <c r="H4582" t="str">
        <f>VLOOKUP(I4582, 'categories'!$A$2:$B$1000, 2, FALSE)</f>
        <v>Comfort Bicycles</v>
      </c>
      <c r="I4582">
        <f>VLOOKUP(C4582, products!$A$2:$D$1000, 4, FALSE)</f>
        <v>2</v>
      </c>
      <c r="J4582" t="str">
        <f>VLOOKUP(D4582, stores!$A$2:$B$1000, 2, FALSE)</f>
        <v>Santa Cruz Bikes</v>
      </c>
      <c r="K4582" t="str">
        <f>VLOOKUP(C:C,products!$A$2:$B$1000,2,)</f>
        <v>Sun Bicycles Streamway 7 - 2017</v>
      </c>
    </row>
    <row r="4583" spans="1:11" x14ac:dyDescent="0.25">
      <c r="A4583">
        <v>1568</v>
      </c>
      <c r="B4583">
        <v>3</v>
      </c>
      <c r="C4583">
        <v>301</v>
      </c>
      <c r="D4583">
        <v>1</v>
      </c>
      <c r="E4583">
        <v>899.99</v>
      </c>
      <c r="F4583">
        <v>0.1</v>
      </c>
      <c r="G4583">
        <f>(order_items[[#This Row],[quantity]]*order_items[[#This Row],[list_price]]-order_items[[#This Row],[discount]])</f>
        <v>899.89</v>
      </c>
      <c r="H4583" t="str">
        <f>VLOOKUP(I4583, 'categories'!$A$2:$B$1000, 2, FALSE)</f>
        <v>Comfort Bicycles</v>
      </c>
      <c r="I4583">
        <f>VLOOKUP(C4583, products!$A$2:$D$1000, 4, FALSE)</f>
        <v>2</v>
      </c>
      <c r="J4583" t="str">
        <f>VLOOKUP(D4583, stores!$A$2:$B$1000, 2, FALSE)</f>
        <v>Santa Cruz Bikes</v>
      </c>
      <c r="K4583" t="str">
        <f>VLOOKUP(C:C,products!$A$2:$B$1000,2,)</f>
        <v>Electra Townie Balloon 7i EQ - 2018</v>
      </c>
    </row>
    <row r="4584" spans="1:11" x14ac:dyDescent="0.25">
      <c r="A4584">
        <v>1569</v>
      </c>
      <c r="B4584">
        <v>1</v>
      </c>
      <c r="C4584">
        <v>252</v>
      </c>
      <c r="D4584">
        <v>1</v>
      </c>
      <c r="E4584">
        <v>2999.99</v>
      </c>
      <c r="F4584">
        <v>0.1</v>
      </c>
      <c r="G4584">
        <f>(order_items[[#This Row],[quantity]]*order_items[[#This Row],[list_price]]-order_items[[#This Row],[discount]])</f>
        <v>2999.89</v>
      </c>
      <c r="H4584" t="str">
        <f>VLOOKUP(I4584, 'categories'!$A$2:$B$1000, 2, FALSE)</f>
        <v>Cruisers Bicycles</v>
      </c>
      <c r="I4584">
        <f>VLOOKUP(C4584, products!$A$2:$D$1000, 4, FALSE)</f>
        <v>3</v>
      </c>
      <c r="J4584" t="str">
        <f>VLOOKUP(D4584, stores!$A$2:$B$1000, 2, FALSE)</f>
        <v>Santa Cruz Bikes</v>
      </c>
      <c r="K4584" t="str">
        <f>VLOOKUP(C:C,products!$A$2:$B$1000,2,)</f>
        <v>Electra Townie Commute Go! Ladies' - 2018</v>
      </c>
    </row>
    <row r="4585" spans="1:11" x14ac:dyDescent="0.25">
      <c r="A4585">
        <v>1570</v>
      </c>
      <c r="B4585">
        <v>1</v>
      </c>
      <c r="C4585">
        <v>155</v>
      </c>
      <c r="D4585">
        <v>1</v>
      </c>
      <c r="E4585">
        <v>11999.99</v>
      </c>
      <c r="F4585">
        <v>7.0000000000000007E-2</v>
      </c>
      <c r="G4585">
        <f>(order_items[[#This Row],[quantity]]*order_items[[#This Row],[list_price]]-order_items[[#This Row],[discount]])</f>
        <v>11999.92</v>
      </c>
      <c r="H4585" t="str">
        <f>VLOOKUP(I4585, 'categories'!$A$2:$B$1000, 2, FALSE)</f>
        <v>Road Bikes</v>
      </c>
      <c r="I4585">
        <f>VLOOKUP(C4585, products!$A$2:$D$1000, 4, FALSE)</f>
        <v>7</v>
      </c>
      <c r="J4585" t="str">
        <f>VLOOKUP(D4585, stores!$A$2:$B$1000, 2, FALSE)</f>
        <v>Santa Cruz Bikes</v>
      </c>
      <c r="K4585" t="str">
        <f>VLOOKUP(C:C,products!$A$2:$B$1000,2,)</f>
        <v>Trek Domane SLR 9 Disc - 2018</v>
      </c>
    </row>
    <row r="4586" spans="1:11" x14ac:dyDescent="0.25">
      <c r="A4586">
        <v>1571</v>
      </c>
      <c r="B4586">
        <v>1</v>
      </c>
      <c r="C4586">
        <v>312</v>
      </c>
      <c r="D4586">
        <v>2</v>
      </c>
      <c r="E4586">
        <v>699.99</v>
      </c>
      <c r="F4586">
        <v>0.1</v>
      </c>
      <c r="G4586">
        <f>(order_items[[#This Row],[quantity]]*order_items[[#This Row],[list_price]]-order_items[[#This Row],[discount]])</f>
        <v>1399.88</v>
      </c>
      <c r="H4586" t="str">
        <f>VLOOKUP(I4586, 'categories'!$A$2:$B$1000, 2, FALSE)</f>
        <v>Comfort Bicycles</v>
      </c>
      <c r="I4586">
        <f>VLOOKUP(C4586, products!$A$2:$D$1000, 4, FALSE)</f>
        <v>2</v>
      </c>
      <c r="J4586" t="str">
        <f>VLOOKUP(D4586, stores!$A$2:$B$1000, 2, FALSE)</f>
        <v>Baldwin Bikes</v>
      </c>
      <c r="K4586" t="str">
        <f>VLOOKUP(C:C,products!$A$2:$B$1000,2,)</f>
        <v>Electra Townie Commute 8D Ladies' - 2018</v>
      </c>
    </row>
    <row r="4587" spans="1:11" x14ac:dyDescent="0.25">
      <c r="A4587">
        <v>1571</v>
      </c>
      <c r="B4587">
        <v>2</v>
      </c>
      <c r="C4587">
        <v>212</v>
      </c>
      <c r="D4587">
        <v>1</v>
      </c>
      <c r="E4587">
        <v>559.99</v>
      </c>
      <c r="F4587">
        <v>7.0000000000000007E-2</v>
      </c>
      <c r="G4587">
        <f>(order_items[[#This Row],[quantity]]*order_items[[#This Row],[list_price]]-order_items[[#This Row],[discount]])</f>
        <v>559.91999999999996</v>
      </c>
      <c r="H4587" t="str">
        <f>VLOOKUP(I4587, 'categories'!$A$2:$B$1000, 2, FALSE)</f>
        <v>Cruisers Bicycles</v>
      </c>
      <c r="I4587">
        <f>VLOOKUP(C4587, products!$A$2:$D$1000, 4, FALSE)</f>
        <v>3</v>
      </c>
      <c r="J4587" t="str">
        <f>VLOOKUP(D4587, stores!$A$2:$B$1000, 2, FALSE)</f>
        <v>Santa Cruz Bikes</v>
      </c>
      <c r="K4587" t="str">
        <f>VLOOKUP(C:C,products!$A$2:$B$1000,2,)</f>
        <v>Electra Townie Original 21D - 2018</v>
      </c>
    </row>
    <row r="4588" spans="1:11" x14ac:dyDescent="0.25">
      <c r="A4588">
        <v>1571</v>
      </c>
      <c r="B4588">
        <v>3</v>
      </c>
      <c r="C4588">
        <v>20</v>
      </c>
      <c r="D4588">
        <v>2</v>
      </c>
      <c r="E4588">
        <v>599.99</v>
      </c>
      <c r="F4588">
        <v>0.2</v>
      </c>
      <c r="G4588">
        <f>(order_items[[#This Row],[quantity]]*order_items[[#This Row],[list_price]]-order_items[[#This Row],[discount]])</f>
        <v>1199.78</v>
      </c>
      <c r="H4588" t="str">
        <f>VLOOKUP(I4588, 'categories'!$A$2:$B$1000, 2, FALSE)</f>
        <v>Cruisers Bicycles</v>
      </c>
      <c r="I4588">
        <f>VLOOKUP(C4588, products!$A$2:$D$1000, 4, FALSE)</f>
        <v>3</v>
      </c>
      <c r="J4588" t="str">
        <f>VLOOKUP(D4588, stores!$A$2:$B$1000, 2, FALSE)</f>
        <v>Baldwin Bikes</v>
      </c>
      <c r="K4588" t="str">
        <f>VLOOKUP(C:C,products!$A$2:$B$1000,2,)</f>
        <v>Electra Townie Original 7D EQ - Women's - 2016</v>
      </c>
    </row>
    <row r="4589" spans="1:11" x14ac:dyDescent="0.25">
      <c r="A4589">
        <v>1572</v>
      </c>
      <c r="B4589">
        <v>1</v>
      </c>
      <c r="C4589">
        <v>216</v>
      </c>
      <c r="D4589">
        <v>2</v>
      </c>
      <c r="E4589">
        <v>899.99</v>
      </c>
      <c r="F4589">
        <v>0.05</v>
      </c>
      <c r="G4589">
        <f>(order_items[[#This Row],[quantity]]*order_items[[#This Row],[list_price]]-order_items[[#This Row],[discount]])</f>
        <v>1799.93</v>
      </c>
      <c r="H4589" t="str">
        <f>VLOOKUP(I4589, 'categories'!$A$2:$B$1000, 2, FALSE)</f>
        <v>Cruisers Bicycles</v>
      </c>
      <c r="I4589">
        <f>VLOOKUP(C4589, products!$A$2:$D$1000, 4, FALSE)</f>
        <v>3</v>
      </c>
      <c r="J4589" t="str">
        <f>VLOOKUP(D4589, stores!$A$2:$B$1000, 2, FALSE)</f>
        <v>Baldwin Bikes</v>
      </c>
      <c r="K4589" t="str">
        <f>VLOOKUP(C:C,products!$A$2:$B$1000,2,)</f>
        <v>Electra Super Moto 8i - 2018</v>
      </c>
    </row>
    <row r="4590" spans="1:11" x14ac:dyDescent="0.25">
      <c r="A4590">
        <v>1572</v>
      </c>
      <c r="B4590">
        <v>2</v>
      </c>
      <c r="C4590">
        <v>198</v>
      </c>
      <c r="D4590">
        <v>1</v>
      </c>
      <c r="E4590">
        <v>2999.99</v>
      </c>
      <c r="F4590">
        <v>0.2</v>
      </c>
      <c r="G4590">
        <f>(order_items[[#This Row],[quantity]]*order_items[[#This Row],[list_price]]-order_items[[#This Row],[discount]])</f>
        <v>2999.79</v>
      </c>
      <c r="H4590" t="str">
        <f>VLOOKUP(I4590, 'categories'!$A$2:$B$1000, 2, FALSE)</f>
        <v>Electric Bikes</v>
      </c>
      <c r="I4590">
        <f>VLOOKUP(C4590, products!$A$2:$D$1000, 4, FALSE)</f>
        <v>5</v>
      </c>
      <c r="J4590" t="str">
        <f>VLOOKUP(D4590, stores!$A$2:$B$1000, 2, FALSE)</f>
        <v>Santa Cruz Bikes</v>
      </c>
      <c r="K4590" t="str">
        <f>VLOOKUP(C:C,products!$A$2:$B$1000,2,)</f>
        <v>Electra Townie Commute Go! - 2018</v>
      </c>
    </row>
    <row r="4591" spans="1:11" x14ac:dyDescent="0.25">
      <c r="A4591">
        <v>1572</v>
      </c>
      <c r="B4591">
        <v>3</v>
      </c>
      <c r="C4591">
        <v>115</v>
      </c>
      <c r="D4591">
        <v>1</v>
      </c>
      <c r="E4591">
        <v>3199.99</v>
      </c>
      <c r="F4591">
        <v>0.05</v>
      </c>
      <c r="G4591">
        <f>(order_items[[#This Row],[quantity]]*order_items[[#This Row],[list_price]]-order_items[[#This Row],[discount]])</f>
        <v>3199.9399999999996</v>
      </c>
      <c r="H4591" t="str">
        <f>VLOOKUP(I4591, 'categories'!$A$2:$B$1000, 2, FALSE)</f>
        <v>Mountain Bikes</v>
      </c>
      <c r="I4591">
        <f>VLOOKUP(C4591, products!$A$2:$D$1000, 4, FALSE)</f>
        <v>6</v>
      </c>
      <c r="J4591" t="str">
        <f>VLOOKUP(D4591, stores!$A$2:$B$1000, 2, FALSE)</f>
        <v>Santa Cruz Bikes</v>
      </c>
      <c r="K4591" t="str">
        <f>VLOOKUP(C:C,products!$A$2:$B$1000,2,)</f>
        <v>Trek Fuel EX 8 29 - 2018</v>
      </c>
    </row>
    <row r="4592" spans="1:11" x14ac:dyDescent="0.25">
      <c r="A4592">
        <v>1572</v>
      </c>
      <c r="B4592">
        <v>4</v>
      </c>
      <c r="C4592">
        <v>304</v>
      </c>
      <c r="D4592">
        <v>2</v>
      </c>
      <c r="E4592">
        <v>679.99</v>
      </c>
      <c r="F4592">
        <v>0.2</v>
      </c>
      <c r="G4592">
        <f>(order_items[[#This Row],[quantity]]*order_items[[#This Row],[list_price]]-order_items[[#This Row],[discount]])</f>
        <v>1359.78</v>
      </c>
      <c r="H4592" t="str">
        <f>VLOOKUP(I4592, 'categories'!$A$2:$B$1000, 2, FALSE)</f>
        <v>Comfort Bicycles</v>
      </c>
      <c r="I4592">
        <f>VLOOKUP(C4592, products!$A$2:$D$1000, 4, FALSE)</f>
        <v>2</v>
      </c>
      <c r="J4592" t="str">
        <f>VLOOKUP(D4592, stores!$A$2:$B$1000, 2, FALSE)</f>
        <v>Baldwin Bikes</v>
      </c>
      <c r="K4592" t="str">
        <f>VLOOKUP(C:C,products!$A$2:$B$1000,2,)</f>
        <v>Electra Townie Original 21D EQ - 2017/2018</v>
      </c>
    </row>
    <row r="4593" spans="1:11" x14ac:dyDescent="0.25">
      <c r="A4593">
        <v>1573</v>
      </c>
      <c r="B4593">
        <v>1</v>
      </c>
      <c r="C4593">
        <v>9</v>
      </c>
      <c r="D4593">
        <v>1</v>
      </c>
      <c r="E4593">
        <v>2999.99</v>
      </c>
      <c r="F4593">
        <v>0.05</v>
      </c>
      <c r="G4593">
        <f>(order_items[[#This Row],[quantity]]*order_items[[#This Row],[list_price]]-order_items[[#This Row],[discount]])</f>
        <v>2999.9399999999996</v>
      </c>
      <c r="H4593" t="str">
        <f>VLOOKUP(I4593, 'categories'!$A$2:$B$1000, 2, FALSE)</f>
        <v>Electric Bikes</v>
      </c>
      <c r="I4593">
        <f>VLOOKUP(C4593, products!$A$2:$D$1000, 4, FALSE)</f>
        <v>5</v>
      </c>
      <c r="J4593" t="str">
        <f>VLOOKUP(D4593, stores!$A$2:$B$1000, 2, FALSE)</f>
        <v>Santa Cruz Bikes</v>
      </c>
      <c r="K4593" t="str">
        <f>VLOOKUP(C:C,products!$A$2:$B$1000,2,)</f>
        <v>Trek Conduit+ - 2016</v>
      </c>
    </row>
    <row r="4594" spans="1:11" x14ac:dyDescent="0.25">
      <c r="A4594">
        <v>1573</v>
      </c>
      <c r="B4594">
        <v>2</v>
      </c>
      <c r="C4594">
        <v>129</v>
      </c>
      <c r="D4594">
        <v>1</v>
      </c>
      <c r="E4594">
        <v>919.99</v>
      </c>
      <c r="F4594">
        <v>7.0000000000000007E-2</v>
      </c>
      <c r="G4594">
        <f>(order_items[[#This Row],[quantity]]*order_items[[#This Row],[list_price]]-order_items[[#This Row],[discount]])</f>
        <v>919.92</v>
      </c>
      <c r="H4594" t="str">
        <f>VLOOKUP(I4594, 'categories'!$A$2:$B$1000, 2, FALSE)</f>
        <v>Mountain Bikes</v>
      </c>
      <c r="I4594">
        <f>VLOOKUP(C4594, products!$A$2:$D$1000, 4, FALSE)</f>
        <v>6</v>
      </c>
      <c r="J4594" t="str">
        <f>VLOOKUP(D4594, stores!$A$2:$B$1000, 2, FALSE)</f>
        <v>Santa Cruz Bikes</v>
      </c>
      <c r="K4594" t="str">
        <f>VLOOKUP(C:C,products!$A$2:$B$1000,2,)</f>
        <v>Trek X-Caliber 7 - 2018</v>
      </c>
    </row>
    <row r="4595" spans="1:11" x14ac:dyDescent="0.25">
      <c r="A4595">
        <v>1573</v>
      </c>
      <c r="B4595">
        <v>3</v>
      </c>
      <c r="C4595">
        <v>15</v>
      </c>
      <c r="D4595">
        <v>2</v>
      </c>
      <c r="E4595">
        <v>529.99</v>
      </c>
      <c r="F4595">
        <v>0.1</v>
      </c>
      <c r="G4595">
        <f>(order_items[[#This Row],[quantity]]*order_items[[#This Row],[list_price]]-order_items[[#This Row],[discount]])</f>
        <v>1059.8800000000001</v>
      </c>
      <c r="H4595" t="str">
        <f>VLOOKUP(I4595, 'categories'!$A$2:$B$1000, 2, FALSE)</f>
        <v>Cruisers Bicycles</v>
      </c>
      <c r="I4595">
        <f>VLOOKUP(C4595, products!$A$2:$D$1000, 4, FALSE)</f>
        <v>3</v>
      </c>
      <c r="J4595" t="str">
        <f>VLOOKUP(D4595, stores!$A$2:$B$1000, 2, FALSE)</f>
        <v>Baldwin Bikes</v>
      </c>
      <c r="K4595" t="str">
        <f>VLOOKUP(C:C,products!$A$2:$B$1000,2,)</f>
        <v>Electra Moto 1 - 2016</v>
      </c>
    </row>
    <row r="4596" spans="1:11" x14ac:dyDescent="0.25">
      <c r="A4596">
        <v>1573</v>
      </c>
      <c r="B4596">
        <v>4</v>
      </c>
      <c r="C4596">
        <v>216</v>
      </c>
      <c r="D4596">
        <v>2</v>
      </c>
      <c r="E4596">
        <v>899.99</v>
      </c>
      <c r="F4596">
        <v>7.0000000000000007E-2</v>
      </c>
      <c r="G4596">
        <f>(order_items[[#This Row],[quantity]]*order_items[[#This Row],[list_price]]-order_items[[#This Row],[discount]])</f>
        <v>1799.91</v>
      </c>
      <c r="H4596" t="str">
        <f>VLOOKUP(I4596, 'categories'!$A$2:$B$1000, 2, FALSE)</f>
        <v>Cruisers Bicycles</v>
      </c>
      <c r="I4596">
        <f>VLOOKUP(C4596, products!$A$2:$D$1000, 4, FALSE)</f>
        <v>3</v>
      </c>
      <c r="J4596" t="str">
        <f>VLOOKUP(D4596, stores!$A$2:$B$1000, 2, FALSE)</f>
        <v>Baldwin Bikes</v>
      </c>
      <c r="K4596" t="str">
        <f>VLOOKUP(C:C,products!$A$2:$B$1000,2,)</f>
        <v>Electra Super Moto 8i - 2018</v>
      </c>
    </row>
    <row r="4597" spans="1:11" x14ac:dyDescent="0.25">
      <c r="A4597">
        <v>1573</v>
      </c>
      <c r="B4597">
        <v>5</v>
      </c>
      <c r="C4597">
        <v>263</v>
      </c>
      <c r="D4597">
        <v>2</v>
      </c>
      <c r="E4597">
        <v>89.99</v>
      </c>
      <c r="F4597">
        <v>0.1</v>
      </c>
      <c r="G4597">
        <f>(order_items[[#This Row],[quantity]]*order_items[[#This Row],[list_price]]-order_items[[#This Row],[discount]])</f>
        <v>179.88</v>
      </c>
      <c r="H4597" t="str">
        <f>VLOOKUP(I4597, 'categories'!$A$2:$B$1000, 2, FALSE)</f>
        <v>Children Bicycles</v>
      </c>
      <c r="I4597">
        <f>VLOOKUP(C4597, products!$A$2:$D$1000, 4, FALSE)</f>
        <v>1</v>
      </c>
      <c r="J4597" t="str">
        <f>VLOOKUP(D4597, stores!$A$2:$B$1000, 2, FALSE)</f>
        <v>Baldwin Bikes</v>
      </c>
      <c r="K4597" t="str">
        <f>VLOOKUP(C:C,products!$A$2:$B$1000,2,)</f>
        <v>Strider Classic 12 Balance Bike - 2018</v>
      </c>
    </row>
    <row r="4598" spans="1:11" x14ac:dyDescent="0.25">
      <c r="A4598">
        <v>1574</v>
      </c>
      <c r="B4598">
        <v>1</v>
      </c>
      <c r="C4598">
        <v>127</v>
      </c>
      <c r="D4598">
        <v>1</v>
      </c>
      <c r="E4598">
        <v>469.99</v>
      </c>
      <c r="F4598">
        <v>0.1</v>
      </c>
      <c r="G4598">
        <f>(order_items[[#This Row],[quantity]]*order_items[[#This Row],[list_price]]-order_items[[#This Row],[discount]])</f>
        <v>469.89</v>
      </c>
      <c r="H4598" t="str">
        <f>VLOOKUP(I4598, 'categories'!$A$2:$B$1000, 2, FALSE)</f>
        <v>Mountain Bikes</v>
      </c>
      <c r="I4598">
        <f>VLOOKUP(C4598, products!$A$2:$D$1000, 4, FALSE)</f>
        <v>6</v>
      </c>
      <c r="J4598" t="str">
        <f>VLOOKUP(D4598, stores!$A$2:$B$1000, 2, FALSE)</f>
        <v>Santa Cruz Bikes</v>
      </c>
      <c r="K4598" t="str">
        <f>VLOOKUP(C:C,products!$A$2:$B$1000,2,)</f>
        <v>Surly Pack Rat Frameset - 2018</v>
      </c>
    </row>
    <row r="4599" spans="1:11" x14ac:dyDescent="0.25">
      <c r="A4599">
        <v>1575</v>
      </c>
      <c r="B4599">
        <v>1</v>
      </c>
      <c r="C4599">
        <v>44</v>
      </c>
      <c r="D4599">
        <v>1</v>
      </c>
      <c r="E4599">
        <v>539.99</v>
      </c>
      <c r="F4599">
        <v>7.0000000000000007E-2</v>
      </c>
      <c r="G4599">
        <f>(order_items[[#This Row],[quantity]]*order_items[[#This Row],[list_price]]-order_items[[#This Row],[discount]])</f>
        <v>539.91999999999996</v>
      </c>
      <c r="H4599" t="str">
        <f>VLOOKUP(I4599, 'categories'!$A$2:$B$1000, 2, FALSE)</f>
        <v>Mountain Bikes</v>
      </c>
      <c r="I4599">
        <f>VLOOKUP(C4599, products!$A$2:$D$1000, 4, FALSE)</f>
        <v>6</v>
      </c>
      <c r="J4599" t="str">
        <f>VLOOKUP(D4599, stores!$A$2:$B$1000, 2, FALSE)</f>
        <v>Santa Cruz Bikes</v>
      </c>
      <c r="K4599" t="str">
        <f>VLOOKUP(C:C,products!$A$2:$B$1000,2,)</f>
        <v>Haro SR 1.1 - 2017</v>
      </c>
    </row>
    <row r="4600" spans="1:11" x14ac:dyDescent="0.25">
      <c r="A4600">
        <v>1575</v>
      </c>
      <c r="B4600">
        <v>2</v>
      </c>
      <c r="C4600">
        <v>207</v>
      </c>
      <c r="D4600">
        <v>2</v>
      </c>
      <c r="E4600">
        <v>3999.99</v>
      </c>
      <c r="F4600">
        <v>0.1</v>
      </c>
      <c r="G4600">
        <f>(order_items[[#This Row],[quantity]]*order_items[[#This Row],[list_price]]-order_items[[#This Row],[discount]])</f>
        <v>7999.8799999999992</v>
      </c>
      <c r="H4600" t="str">
        <f>VLOOKUP(I4600, 'categories'!$A$2:$B$1000, 2, FALSE)</f>
        <v>Cyclocross Bicycles</v>
      </c>
      <c r="I4600">
        <f>VLOOKUP(C4600, products!$A$2:$D$1000, 4, FALSE)</f>
        <v>4</v>
      </c>
      <c r="J4600" t="str">
        <f>VLOOKUP(D4600, stores!$A$2:$B$1000, 2, FALSE)</f>
        <v>Baldwin Bikes</v>
      </c>
      <c r="K4600" t="str">
        <f>VLOOKUP(C:C,products!$A$2:$B$1000,2,)</f>
        <v>Trek Boone 7 Disc - 2018</v>
      </c>
    </row>
    <row r="4601" spans="1:11" x14ac:dyDescent="0.25">
      <c r="A4601">
        <v>1575</v>
      </c>
      <c r="B4601">
        <v>3</v>
      </c>
      <c r="C4601">
        <v>213</v>
      </c>
      <c r="D4601">
        <v>1</v>
      </c>
      <c r="E4601">
        <v>269.99</v>
      </c>
      <c r="F4601">
        <v>7.0000000000000007E-2</v>
      </c>
      <c r="G4601">
        <f>(order_items[[#This Row],[quantity]]*order_items[[#This Row],[list_price]]-order_items[[#This Row],[discount]])</f>
        <v>269.92</v>
      </c>
      <c r="H4601" t="str">
        <f>VLOOKUP(I4601, 'categories'!$A$2:$B$1000, 2, FALSE)</f>
        <v>Cruisers Bicycles</v>
      </c>
      <c r="I4601">
        <f>VLOOKUP(C4601, products!$A$2:$D$1000, 4, FALSE)</f>
        <v>3</v>
      </c>
      <c r="J4601" t="str">
        <f>VLOOKUP(D4601, stores!$A$2:$B$1000, 2, FALSE)</f>
        <v>Santa Cruz Bikes</v>
      </c>
      <c r="K4601" t="str">
        <f>VLOOKUP(C:C,products!$A$2:$B$1000,2,)</f>
        <v>Electra Cruiser 1 - 2016/2017/2018</v>
      </c>
    </row>
    <row r="4602" spans="1:11" x14ac:dyDescent="0.25">
      <c r="A4602">
        <v>1575</v>
      </c>
      <c r="B4602">
        <v>4</v>
      </c>
      <c r="C4602">
        <v>126</v>
      </c>
      <c r="D4602">
        <v>2</v>
      </c>
      <c r="E4602">
        <v>469.99</v>
      </c>
      <c r="F4602">
        <v>0.05</v>
      </c>
      <c r="G4602">
        <f>(order_items[[#This Row],[quantity]]*order_items[[#This Row],[list_price]]-order_items[[#This Row],[discount]])</f>
        <v>939.93000000000006</v>
      </c>
      <c r="H4602" t="str">
        <f>VLOOKUP(I4602, 'categories'!$A$2:$B$1000, 2, FALSE)</f>
        <v>Mountain Bikes</v>
      </c>
      <c r="I4602">
        <f>VLOOKUP(C4602, products!$A$2:$D$1000, 4, FALSE)</f>
        <v>6</v>
      </c>
      <c r="J4602" t="str">
        <f>VLOOKUP(D4602, stores!$A$2:$B$1000, 2, FALSE)</f>
        <v>Baldwin Bikes</v>
      </c>
      <c r="K4602" t="str">
        <f>VLOOKUP(C:C,products!$A$2:$B$1000,2,)</f>
        <v>Surly Big Fat Dummy Frameset - 2018</v>
      </c>
    </row>
    <row r="4603" spans="1:11" x14ac:dyDescent="0.25">
      <c r="A4603">
        <v>1575</v>
      </c>
      <c r="B4603">
        <v>5</v>
      </c>
      <c r="C4603">
        <v>92</v>
      </c>
      <c r="D4603">
        <v>2</v>
      </c>
      <c r="E4603">
        <v>209.99</v>
      </c>
      <c r="F4603">
        <v>0.2</v>
      </c>
      <c r="G4603">
        <f>(order_items[[#This Row],[quantity]]*order_items[[#This Row],[list_price]]-order_items[[#This Row],[discount]])</f>
        <v>419.78000000000003</v>
      </c>
      <c r="H4603" t="str">
        <f>VLOOKUP(I4603, 'categories'!$A$2:$B$1000, 2, FALSE)</f>
        <v>Children Bicycles</v>
      </c>
      <c r="I4603">
        <f>VLOOKUP(C4603, products!$A$2:$D$1000, 4, FALSE)</f>
        <v>1</v>
      </c>
      <c r="J4603" t="str">
        <f>VLOOKUP(D4603, stores!$A$2:$B$1000, 2, FALSE)</f>
        <v>Baldwin Bikes</v>
      </c>
      <c r="K4603" t="str">
        <f>VLOOKUP(C:C,products!$A$2:$B$1000,2,)</f>
        <v>Haro Shredder 20 - 2017</v>
      </c>
    </row>
    <row r="4604" spans="1:11" x14ac:dyDescent="0.25">
      <c r="A4604">
        <v>1576</v>
      </c>
      <c r="B4604">
        <v>1</v>
      </c>
      <c r="C4604">
        <v>69</v>
      </c>
      <c r="D4604">
        <v>1</v>
      </c>
      <c r="E4604">
        <v>416.99</v>
      </c>
      <c r="F4604">
        <v>0.05</v>
      </c>
      <c r="G4604">
        <f>(order_items[[#This Row],[quantity]]*order_items[[#This Row],[list_price]]-order_items[[#This Row],[discount]])</f>
        <v>416.94</v>
      </c>
      <c r="H4604" t="str">
        <f>VLOOKUP(I4604, 'categories'!$A$2:$B$1000, 2, FALSE)</f>
        <v>Cruisers Bicycles</v>
      </c>
      <c r="I4604">
        <f>VLOOKUP(C4604, products!$A$2:$D$1000, 4, FALSE)</f>
        <v>3</v>
      </c>
      <c r="J4604" t="str">
        <f>VLOOKUP(D4604, stores!$A$2:$B$1000, 2, FALSE)</f>
        <v>Santa Cruz Bikes</v>
      </c>
      <c r="K4604" t="str">
        <f>VLOOKUP(C:C,products!$A$2:$B$1000,2,)</f>
        <v>Sun Bicycles Cruz 7 - 2017</v>
      </c>
    </row>
    <row r="4605" spans="1:11" x14ac:dyDescent="0.25">
      <c r="A4605">
        <v>1576</v>
      </c>
      <c r="B4605">
        <v>2</v>
      </c>
      <c r="C4605">
        <v>293</v>
      </c>
      <c r="D4605">
        <v>1</v>
      </c>
      <c r="E4605">
        <v>319.99</v>
      </c>
      <c r="F4605">
        <v>0.05</v>
      </c>
      <c r="G4605">
        <f>(order_items[[#This Row],[quantity]]*order_items[[#This Row],[list_price]]-order_items[[#This Row],[discount]])</f>
        <v>319.94</v>
      </c>
      <c r="H4605" t="str">
        <f>VLOOKUP(I4605, 'categories'!$A$2:$B$1000, 2, FALSE)</f>
        <v>Children Bicycles</v>
      </c>
      <c r="I4605">
        <f>VLOOKUP(C4605, products!$A$2:$D$1000, 4, FALSE)</f>
        <v>1</v>
      </c>
      <c r="J4605" t="str">
        <f>VLOOKUP(D4605, stores!$A$2:$B$1000, 2, FALSE)</f>
        <v>Santa Cruz Bikes</v>
      </c>
      <c r="K4605" t="str">
        <f>VLOOKUP(C:C,products!$A$2:$B$1000,2,)</f>
        <v>Electra Tiger Shark 1 (20-inch) - Boys' - 2018</v>
      </c>
    </row>
    <row r="4606" spans="1:11" x14ac:dyDescent="0.25">
      <c r="A4606">
        <v>1576</v>
      </c>
      <c r="B4606">
        <v>3</v>
      </c>
      <c r="C4606">
        <v>202</v>
      </c>
      <c r="D4606">
        <v>2</v>
      </c>
      <c r="E4606">
        <v>3499.99</v>
      </c>
      <c r="F4606">
        <v>0.05</v>
      </c>
      <c r="G4606">
        <f>(order_items[[#This Row],[quantity]]*order_items[[#This Row],[list_price]]-order_items[[#This Row],[discount]])</f>
        <v>6999.9299999999994</v>
      </c>
      <c r="H4606" t="str">
        <f>VLOOKUP(I4606, 'categories'!$A$2:$B$1000, 2, FALSE)</f>
        <v>Electric Bikes</v>
      </c>
      <c r="I4606">
        <f>VLOOKUP(C4606, products!$A$2:$D$1000, 4, FALSE)</f>
        <v>5</v>
      </c>
      <c r="J4606" t="str">
        <f>VLOOKUP(D4606, stores!$A$2:$B$1000, 2, FALSE)</f>
        <v>Baldwin Bikes</v>
      </c>
      <c r="K4606" t="str">
        <f>VLOOKUP(C:C,products!$A$2:$B$1000,2,)</f>
        <v>Trek Powerfly 5 Women's - 2018</v>
      </c>
    </row>
    <row r="4607" spans="1:11" x14ac:dyDescent="0.25">
      <c r="A4607">
        <v>1577</v>
      </c>
      <c r="B4607">
        <v>1</v>
      </c>
      <c r="C4607">
        <v>298</v>
      </c>
      <c r="D4607">
        <v>2</v>
      </c>
      <c r="E4607">
        <v>279.99</v>
      </c>
      <c r="F4607">
        <v>0.05</v>
      </c>
      <c r="G4607">
        <f>(order_items[[#This Row],[quantity]]*order_items[[#This Row],[list_price]]-order_items[[#This Row],[discount]])</f>
        <v>559.93000000000006</v>
      </c>
      <c r="H4607" t="str">
        <f>VLOOKUP(I4607, 'categories'!$A$2:$B$1000, 2, FALSE)</f>
        <v>Children Bicycles</v>
      </c>
      <c r="I4607">
        <f>VLOOKUP(C4607, products!$A$2:$D$1000, 4, FALSE)</f>
        <v>1</v>
      </c>
      <c r="J4607" t="str">
        <f>VLOOKUP(D4607, stores!$A$2:$B$1000, 2, FALSE)</f>
        <v>Baldwin Bikes</v>
      </c>
      <c r="K4607" t="str">
        <f>VLOOKUP(C:C,products!$A$2:$B$1000,2,)</f>
        <v>Electra Water Lily 1 (16-inch) - Girl's - 2018</v>
      </c>
    </row>
    <row r="4608" spans="1:11" x14ac:dyDescent="0.25">
      <c r="A4608">
        <v>1577</v>
      </c>
      <c r="B4608">
        <v>2</v>
      </c>
      <c r="C4608">
        <v>111</v>
      </c>
      <c r="D4608">
        <v>2</v>
      </c>
      <c r="E4608">
        <v>470.99</v>
      </c>
      <c r="F4608">
        <v>0.1</v>
      </c>
      <c r="G4608">
        <f>(order_items[[#This Row],[quantity]]*order_items[[#This Row],[list_price]]-order_items[[#This Row],[discount]])</f>
        <v>941.88</v>
      </c>
      <c r="H4608" t="str">
        <f>VLOOKUP(I4608, 'categories'!$A$2:$B$1000, 2, FALSE)</f>
        <v>Comfort Bicycles</v>
      </c>
      <c r="I4608">
        <f>VLOOKUP(C4608, products!$A$2:$D$1000, 4, FALSE)</f>
        <v>2</v>
      </c>
      <c r="J4608" t="str">
        <f>VLOOKUP(D4608, stores!$A$2:$B$1000, 2, FALSE)</f>
        <v>Baldwin Bikes</v>
      </c>
      <c r="K4608" t="str">
        <f>VLOOKUP(C:C,products!$A$2:$B$1000,2,)</f>
        <v>Sun Bicycles Drifter 7 - Women's - 2017</v>
      </c>
    </row>
    <row r="4609" spans="1:11" x14ac:dyDescent="0.25">
      <c r="A4609">
        <v>1577</v>
      </c>
      <c r="B4609">
        <v>3</v>
      </c>
      <c r="C4609">
        <v>300</v>
      </c>
      <c r="D4609">
        <v>2</v>
      </c>
      <c r="E4609">
        <v>799.99</v>
      </c>
      <c r="F4609">
        <v>0.2</v>
      </c>
      <c r="G4609">
        <f>(order_items[[#This Row],[quantity]]*order_items[[#This Row],[list_price]]-order_items[[#This Row],[discount]])</f>
        <v>1599.78</v>
      </c>
      <c r="H4609" t="str">
        <f>VLOOKUP(I4609, 'categories'!$A$2:$B$1000, 2, FALSE)</f>
        <v>Comfort Bicycles</v>
      </c>
      <c r="I4609">
        <f>VLOOKUP(C4609, products!$A$2:$D$1000, 4, FALSE)</f>
        <v>2</v>
      </c>
      <c r="J4609" t="str">
        <f>VLOOKUP(D4609, stores!$A$2:$B$1000, 2, FALSE)</f>
        <v>Baldwin Bikes</v>
      </c>
      <c r="K4609" t="str">
        <f>VLOOKUP(C:C,products!$A$2:$B$1000,2,)</f>
        <v>Electra Townie Balloon 3i EQ Ladies' - 2018</v>
      </c>
    </row>
    <row r="4610" spans="1:11" x14ac:dyDescent="0.25">
      <c r="A4610">
        <v>1577</v>
      </c>
      <c r="B4610">
        <v>4</v>
      </c>
      <c r="C4610">
        <v>131</v>
      </c>
      <c r="D4610">
        <v>2</v>
      </c>
      <c r="E4610">
        <v>2599</v>
      </c>
      <c r="F4610">
        <v>7.0000000000000007E-2</v>
      </c>
      <c r="G4610">
        <f>(order_items[[#This Row],[quantity]]*order_items[[#This Row],[list_price]]-order_items[[#This Row],[discount]])</f>
        <v>5197.93</v>
      </c>
      <c r="H4610" t="str">
        <f>VLOOKUP(I4610, 'categories'!$A$2:$B$1000, 2, FALSE)</f>
        <v>Mountain Bikes</v>
      </c>
      <c r="I4610">
        <f>VLOOKUP(C4610, products!$A$2:$D$1000, 4, FALSE)</f>
        <v>6</v>
      </c>
      <c r="J4610" t="str">
        <f>VLOOKUP(D4610, stores!$A$2:$B$1000, 2, FALSE)</f>
        <v>Baldwin Bikes</v>
      </c>
      <c r="K4610" t="str">
        <f>VLOOKUP(C:C,products!$A$2:$B$1000,2,)</f>
        <v>Heller Bloodhound Trail - 2018</v>
      </c>
    </row>
    <row r="4611" spans="1:11" x14ac:dyDescent="0.25">
      <c r="A4611">
        <v>1577</v>
      </c>
      <c r="B4611">
        <v>5</v>
      </c>
      <c r="C4611">
        <v>282</v>
      </c>
      <c r="D4611">
        <v>2</v>
      </c>
      <c r="E4611">
        <v>279.99</v>
      </c>
      <c r="F4611">
        <v>0.05</v>
      </c>
      <c r="G4611">
        <f>(order_items[[#This Row],[quantity]]*order_items[[#This Row],[list_price]]-order_items[[#This Row],[discount]])</f>
        <v>559.93000000000006</v>
      </c>
      <c r="H4611" t="str">
        <f>VLOOKUP(I4611, 'categories'!$A$2:$B$1000, 2, FALSE)</f>
        <v>Children Bicycles</v>
      </c>
      <c r="I4611">
        <f>VLOOKUP(C4611, products!$A$2:$D$1000, 4, FALSE)</f>
        <v>1</v>
      </c>
      <c r="J4611" t="str">
        <f>VLOOKUP(D4611, stores!$A$2:$B$1000, 2, FALSE)</f>
        <v>Baldwin Bikes</v>
      </c>
      <c r="K4611" t="str">
        <f>VLOOKUP(C:C,products!$A$2:$B$1000,2,)</f>
        <v>Electra Cyclosaurus 1 (16-inch) - Boy's - 2018</v>
      </c>
    </row>
    <row r="4612" spans="1:11" x14ac:dyDescent="0.25">
      <c r="A4612">
        <v>1578</v>
      </c>
      <c r="B4612">
        <v>1</v>
      </c>
      <c r="C4612">
        <v>204</v>
      </c>
      <c r="D4612">
        <v>2</v>
      </c>
      <c r="E4612">
        <v>3599.99</v>
      </c>
      <c r="F4612">
        <v>7.0000000000000007E-2</v>
      </c>
      <c r="G4612">
        <f>(order_items[[#This Row],[quantity]]*order_items[[#This Row],[list_price]]-order_items[[#This Row],[discount]])</f>
        <v>7199.91</v>
      </c>
      <c r="H4612" t="str">
        <f>VLOOKUP(I4612, 'categories'!$A$2:$B$1000, 2, FALSE)</f>
        <v>Electric Bikes</v>
      </c>
      <c r="I4612">
        <f>VLOOKUP(C4612, products!$A$2:$D$1000, 4, FALSE)</f>
        <v>5</v>
      </c>
      <c r="J4612" t="str">
        <f>VLOOKUP(D4612, stores!$A$2:$B$1000, 2, FALSE)</f>
        <v>Baldwin Bikes</v>
      </c>
      <c r="K4612" t="str">
        <f>VLOOKUP(C:C,products!$A$2:$B$1000,2,)</f>
        <v>Trek Super Commuter+ 7 - 2018</v>
      </c>
    </row>
    <row r="4613" spans="1:11" x14ac:dyDescent="0.25">
      <c r="A4613">
        <v>1578</v>
      </c>
      <c r="B4613">
        <v>2</v>
      </c>
      <c r="C4613">
        <v>310</v>
      </c>
      <c r="D4613">
        <v>1</v>
      </c>
      <c r="E4613">
        <v>899.99</v>
      </c>
      <c r="F4613">
        <v>0.05</v>
      </c>
      <c r="G4613">
        <f>(order_items[[#This Row],[quantity]]*order_items[[#This Row],[list_price]]-order_items[[#This Row],[discount]])</f>
        <v>899.94</v>
      </c>
      <c r="H4613" t="str">
        <f>VLOOKUP(I4613, 'categories'!$A$2:$B$1000, 2, FALSE)</f>
        <v>Comfort Bicycles</v>
      </c>
      <c r="I4613">
        <f>VLOOKUP(C4613, products!$A$2:$D$1000, 4, FALSE)</f>
        <v>2</v>
      </c>
      <c r="J4613" t="str">
        <f>VLOOKUP(D4613, stores!$A$2:$B$1000, 2, FALSE)</f>
        <v>Santa Cruz Bikes</v>
      </c>
      <c r="K4613" t="str">
        <f>VLOOKUP(C:C,products!$A$2:$B$1000,2,)</f>
        <v>Electra Townie Commute 27D Ladies - 2018</v>
      </c>
    </row>
    <row r="4614" spans="1:11" x14ac:dyDescent="0.25">
      <c r="A4614">
        <v>1578</v>
      </c>
      <c r="B4614">
        <v>3</v>
      </c>
      <c r="C4614">
        <v>241</v>
      </c>
      <c r="D4614">
        <v>2</v>
      </c>
      <c r="E4614">
        <v>749.99</v>
      </c>
      <c r="F4614">
        <v>0.2</v>
      </c>
      <c r="G4614">
        <f>(order_items[[#This Row],[quantity]]*order_items[[#This Row],[list_price]]-order_items[[#This Row],[discount]])</f>
        <v>1499.78</v>
      </c>
      <c r="H4614" t="str">
        <f>VLOOKUP(I4614, 'categories'!$A$2:$B$1000, 2, FALSE)</f>
        <v>Cruisers Bicycles</v>
      </c>
      <c r="I4614">
        <f>VLOOKUP(C4614, products!$A$2:$D$1000, 4, FALSE)</f>
        <v>3</v>
      </c>
      <c r="J4614" t="str">
        <f>VLOOKUP(D4614, stores!$A$2:$B$1000, 2, FALSE)</f>
        <v>Baldwin Bikes</v>
      </c>
      <c r="K4614" t="str">
        <f>VLOOKUP(C:C,products!$A$2:$B$1000,2,)</f>
        <v>Electra Townie Commute 8D - 2018</v>
      </c>
    </row>
    <row r="4615" spans="1:11" x14ac:dyDescent="0.25">
      <c r="A4615">
        <v>1579</v>
      </c>
      <c r="B4615">
        <v>1</v>
      </c>
      <c r="C4615">
        <v>49</v>
      </c>
      <c r="D4615">
        <v>1</v>
      </c>
      <c r="E4615">
        <v>3499.99</v>
      </c>
      <c r="F4615">
        <v>0.05</v>
      </c>
      <c r="G4615">
        <f>(order_items[[#This Row],[quantity]]*order_items[[#This Row],[list_price]]-order_items[[#This Row],[discount]])</f>
        <v>3499.9399999999996</v>
      </c>
      <c r="H4615" t="str">
        <f>VLOOKUP(I4615, 'categories'!$A$2:$B$1000, 2, FALSE)</f>
        <v>Road Bikes</v>
      </c>
      <c r="I4615">
        <f>VLOOKUP(C4615, products!$A$2:$D$1000, 4, FALSE)</f>
        <v>7</v>
      </c>
      <c r="J4615" t="str">
        <f>VLOOKUP(D4615, stores!$A$2:$B$1000, 2, FALSE)</f>
        <v>Santa Cruz Bikes</v>
      </c>
      <c r="K4615" t="str">
        <f>VLOOKUP(C:C,products!$A$2:$B$1000,2,)</f>
        <v>Trek Domane SL 6 - 2017</v>
      </c>
    </row>
    <row r="4616" spans="1:11" x14ac:dyDescent="0.25">
      <c r="A4616">
        <v>1579</v>
      </c>
      <c r="B4616">
        <v>2</v>
      </c>
      <c r="C4616">
        <v>214</v>
      </c>
      <c r="D4616">
        <v>1</v>
      </c>
      <c r="E4616">
        <v>899.99</v>
      </c>
      <c r="F4616">
        <v>0.1</v>
      </c>
      <c r="G4616">
        <f>(order_items[[#This Row],[quantity]]*order_items[[#This Row],[list_price]]-order_items[[#This Row],[discount]])</f>
        <v>899.89</v>
      </c>
      <c r="H4616" t="str">
        <f>VLOOKUP(I4616, 'categories'!$A$2:$B$1000, 2, FALSE)</f>
        <v>Cruisers Bicycles</v>
      </c>
      <c r="I4616">
        <f>VLOOKUP(C4616, products!$A$2:$D$1000, 4, FALSE)</f>
        <v>3</v>
      </c>
      <c r="J4616" t="str">
        <f>VLOOKUP(D4616, stores!$A$2:$B$1000, 2, FALSE)</f>
        <v>Santa Cruz Bikes</v>
      </c>
      <c r="K4616" t="str">
        <f>VLOOKUP(C:C,products!$A$2:$B$1000,2,)</f>
        <v>Electra Tiger Shark 3i - 2018</v>
      </c>
    </row>
    <row r="4617" spans="1:11" x14ac:dyDescent="0.25">
      <c r="A4617">
        <v>1579</v>
      </c>
      <c r="B4617">
        <v>3</v>
      </c>
      <c r="C4617">
        <v>286</v>
      </c>
      <c r="D4617">
        <v>1</v>
      </c>
      <c r="E4617">
        <v>279.99</v>
      </c>
      <c r="F4617">
        <v>7.0000000000000007E-2</v>
      </c>
      <c r="G4617">
        <f>(order_items[[#This Row],[quantity]]*order_items[[#This Row],[list_price]]-order_items[[#This Row],[discount]])</f>
        <v>279.92</v>
      </c>
      <c r="H4617" t="str">
        <f>VLOOKUP(I4617, 'categories'!$A$2:$B$1000, 2, FALSE)</f>
        <v>Children Bicycles</v>
      </c>
      <c r="I4617">
        <f>VLOOKUP(C4617, products!$A$2:$D$1000, 4, FALSE)</f>
        <v>1</v>
      </c>
      <c r="J4617" t="str">
        <f>VLOOKUP(D4617, stores!$A$2:$B$1000, 2, FALSE)</f>
        <v>Santa Cruz Bikes</v>
      </c>
      <c r="K4617" t="str">
        <f>VLOOKUP(C:C,products!$A$2:$B$1000,2,)</f>
        <v>Electra Starship 1 16" - 2018</v>
      </c>
    </row>
    <row r="4618" spans="1:11" x14ac:dyDescent="0.25">
      <c r="A4618">
        <v>1579</v>
      </c>
      <c r="B4618">
        <v>4</v>
      </c>
      <c r="C4618">
        <v>65</v>
      </c>
      <c r="D4618">
        <v>2</v>
      </c>
      <c r="E4618">
        <v>346.99</v>
      </c>
      <c r="F4618">
        <v>0.1</v>
      </c>
      <c r="G4618">
        <f>(order_items[[#This Row],[quantity]]*order_items[[#This Row],[list_price]]-order_items[[#This Row],[discount]])</f>
        <v>693.88</v>
      </c>
      <c r="H4618" t="str">
        <f>VLOOKUP(I4618, 'categories'!$A$2:$B$1000, 2, FALSE)</f>
        <v>Cruisers Bicycles</v>
      </c>
      <c r="I4618">
        <f>VLOOKUP(C4618, products!$A$2:$D$1000, 4, FALSE)</f>
        <v>3</v>
      </c>
      <c r="J4618" t="str">
        <f>VLOOKUP(D4618, stores!$A$2:$B$1000, 2, FALSE)</f>
        <v>Baldwin Bikes</v>
      </c>
      <c r="K4618" t="str">
        <f>VLOOKUP(C:C,products!$A$2:$B$1000,2,)</f>
        <v>Sun Bicycles Lil Bolt Type-R - 2017</v>
      </c>
    </row>
    <row r="4619" spans="1:11" x14ac:dyDescent="0.25">
      <c r="A4619">
        <v>1580</v>
      </c>
      <c r="B4619">
        <v>1</v>
      </c>
      <c r="C4619">
        <v>119</v>
      </c>
      <c r="D4619">
        <v>2</v>
      </c>
      <c r="E4619">
        <v>469.99</v>
      </c>
      <c r="F4619">
        <v>7.0000000000000007E-2</v>
      </c>
      <c r="G4619">
        <f>(order_items[[#This Row],[quantity]]*order_items[[#This Row],[list_price]]-order_items[[#This Row],[discount]])</f>
        <v>939.91</v>
      </c>
      <c r="H4619" t="str">
        <f>VLOOKUP(I4619, 'categories'!$A$2:$B$1000, 2, FALSE)</f>
        <v>Mountain Bikes</v>
      </c>
      <c r="I4619">
        <f>VLOOKUP(C4619, products!$A$2:$D$1000, 4, FALSE)</f>
        <v>6</v>
      </c>
      <c r="J4619" t="str">
        <f>VLOOKUP(D4619, stores!$A$2:$B$1000, 2, FALSE)</f>
        <v>Baldwin Bikes</v>
      </c>
      <c r="K4619" t="str">
        <f>VLOOKUP(C:C,products!$A$2:$B$1000,2,)</f>
        <v>Trek Kids' Neko - 2018</v>
      </c>
    </row>
    <row r="4620" spans="1:11" x14ac:dyDescent="0.25">
      <c r="A4620">
        <v>1580</v>
      </c>
      <c r="B4620">
        <v>2</v>
      </c>
      <c r="C4620">
        <v>86</v>
      </c>
      <c r="D4620">
        <v>2</v>
      </c>
      <c r="E4620">
        <v>149.99</v>
      </c>
      <c r="F4620">
        <v>0.2</v>
      </c>
      <c r="G4620">
        <f>(order_items[[#This Row],[quantity]]*order_items[[#This Row],[list_price]]-order_items[[#This Row],[discount]])</f>
        <v>299.78000000000003</v>
      </c>
      <c r="H4620" t="str">
        <f>VLOOKUP(I4620, 'categories'!$A$2:$B$1000, 2, FALSE)</f>
        <v>Children Bicycles</v>
      </c>
      <c r="I4620">
        <f>VLOOKUP(C4620, products!$A$2:$D$1000, 4, FALSE)</f>
        <v>1</v>
      </c>
      <c r="J4620" t="str">
        <f>VLOOKUP(D4620, stores!$A$2:$B$1000, 2, FALSE)</f>
        <v>Baldwin Bikes</v>
      </c>
      <c r="K4620" t="str">
        <f>VLOOKUP(C:C,products!$A$2:$B$1000,2,)</f>
        <v>Trek Girl's Kickster - 2017</v>
      </c>
    </row>
    <row r="4621" spans="1:11" x14ac:dyDescent="0.25">
      <c r="A4621">
        <v>1581</v>
      </c>
      <c r="B4621">
        <v>1</v>
      </c>
      <c r="C4621">
        <v>64</v>
      </c>
      <c r="D4621">
        <v>1</v>
      </c>
      <c r="E4621">
        <v>489.99</v>
      </c>
      <c r="F4621">
        <v>0.1</v>
      </c>
      <c r="G4621">
        <f>(order_items[[#This Row],[quantity]]*order_items[[#This Row],[list_price]]-order_items[[#This Row],[discount]])</f>
        <v>489.89</v>
      </c>
      <c r="H4621" t="str">
        <f>VLOOKUP(I4621, 'categories'!$A$2:$B$1000, 2, FALSE)</f>
        <v>Cruisers Bicycles</v>
      </c>
      <c r="I4621">
        <f>VLOOKUP(C4621, products!$A$2:$D$1000, 4, FALSE)</f>
        <v>3</v>
      </c>
      <c r="J4621" t="str">
        <f>VLOOKUP(D4621, stores!$A$2:$B$1000, 2, FALSE)</f>
        <v>Santa Cruz Bikes</v>
      </c>
      <c r="K4621" t="str">
        <f>VLOOKUP(C:C,products!$A$2:$B$1000,2,)</f>
        <v>Electra Townie Original 7D - 2017</v>
      </c>
    </row>
    <row r="4622" spans="1:11" x14ac:dyDescent="0.25">
      <c r="A4622">
        <v>1581</v>
      </c>
      <c r="B4622">
        <v>2</v>
      </c>
      <c r="C4622">
        <v>272</v>
      </c>
      <c r="D4622">
        <v>1</v>
      </c>
      <c r="E4622">
        <v>289.99</v>
      </c>
      <c r="F4622">
        <v>0.2</v>
      </c>
      <c r="G4622">
        <f>(order_items[[#This Row],[quantity]]*order_items[[#This Row],[list_price]]-order_items[[#This Row],[discount]])</f>
        <v>289.79000000000002</v>
      </c>
      <c r="H4622" t="str">
        <f>VLOOKUP(I4622, 'categories'!$A$2:$B$1000, 2, FALSE)</f>
        <v>Children Bicycles</v>
      </c>
      <c r="I4622">
        <f>VLOOKUP(C4622, products!$A$2:$D$1000, 4, FALSE)</f>
        <v>1</v>
      </c>
      <c r="J4622" t="str">
        <f>VLOOKUP(D4622, stores!$A$2:$B$1000, 2, FALSE)</f>
        <v>Santa Cruz Bikes</v>
      </c>
      <c r="K4622" t="str">
        <f>VLOOKUP(C:C,products!$A$2:$B$1000,2,)</f>
        <v>Trek Precaliber 20 6-speed Boy's - 2018</v>
      </c>
    </row>
    <row r="4623" spans="1:11" x14ac:dyDescent="0.25">
      <c r="A4623">
        <v>1582</v>
      </c>
      <c r="B4623">
        <v>1</v>
      </c>
      <c r="C4623">
        <v>75</v>
      </c>
      <c r="D4623">
        <v>1</v>
      </c>
      <c r="E4623">
        <v>599.99</v>
      </c>
      <c r="F4623">
        <v>7.0000000000000007E-2</v>
      </c>
      <c r="G4623">
        <f>(order_items[[#This Row],[quantity]]*order_items[[#This Row],[list_price]]-order_items[[#This Row],[discount]])</f>
        <v>599.91999999999996</v>
      </c>
      <c r="H4623" t="str">
        <f>VLOOKUP(I4623, 'categories'!$A$2:$B$1000, 2, FALSE)</f>
        <v>Cruisers Bicycles</v>
      </c>
      <c r="I4623">
        <f>VLOOKUP(C4623, products!$A$2:$D$1000, 4, FALSE)</f>
        <v>3</v>
      </c>
      <c r="J4623" t="str">
        <f>VLOOKUP(D4623, stores!$A$2:$B$1000, 2, FALSE)</f>
        <v>Santa Cruz Bikes</v>
      </c>
      <c r="K4623" t="str">
        <f>VLOOKUP(C:C,products!$A$2:$B$1000,2,)</f>
        <v>Electra Cruiser Lux Fat Tire 1 Ladies - 2017</v>
      </c>
    </row>
    <row r="4624" spans="1:11" x14ac:dyDescent="0.25">
      <c r="A4624">
        <v>1582</v>
      </c>
      <c r="B4624">
        <v>2</v>
      </c>
      <c r="C4624">
        <v>133</v>
      </c>
      <c r="D4624">
        <v>2</v>
      </c>
      <c r="E4624">
        <v>1499.99</v>
      </c>
      <c r="F4624">
        <v>7.0000000000000007E-2</v>
      </c>
      <c r="G4624">
        <f>(order_items[[#This Row],[quantity]]*order_items[[#This Row],[list_price]]-order_items[[#This Row],[discount]])</f>
        <v>2999.91</v>
      </c>
      <c r="H4624" t="str">
        <f>VLOOKUP(I4624, 'categories'!$A$2:$B$1000, 2, FALSE)</f>
        <v>Mountain Bikes</v>
      </c>
      <c r="I4624">
        <f>VLOOKUP(C4624, products!$A$2:$D$1000, 4, FALSE)</f>
        <v>6</v>
      </c>
      <c r="J4624" t="str">
        <f>VLOOKUP(D4624, stores!$A$2:$B$1000, 2, FALSE)</f>
        <v>Baldwin Bikes</v>
      </c>
      <c r="K4624" t="str">
        <f>VLOOKUP(C:C,products!$A$2:$B$1000,2,)</f>
        <v>Trek Procaliber Frameset - 2018</v>
      </c>
    </row>
    <row r="4625" spans="1:11" x14ac:dyDescent="0.25">
      <c r="A4625">
        <v>1583</v>
      </c>
      <c r="B4625">
        <v>1</v>
      </c>
      <c r="C4625">
        <v>15</v>
      </c>
      <c r="D4625">
        <v>1</v>
      </c>
      <c r="E4625">
        <v>529.99</v>
      </c>
      <c r="F4625">
        <v>0.05</v>
      </c>
      <c r="G4625">
        <f>(order_items[[#This Row],[quantity]]*order_items[[#This Row],[list_price]]-order_items[[#This Row],[discount]])</f>
        <v>529.94000000000005</v>
      </c>
      <c r="H4625" t="str">
        <f>VLOOKUP(I4625, 'categories'!$A$2:$B$1000, 2, FALSE)</f>
        <v>Cruisers Bicycles</v>
      </c>
      <c r="I4625">
        <f>VLOOKUP(C4625, products!$A$2:$D$1000, 4, FALSE)</f>
        <v>3</v>
      </c>
      <c r="J4625" t="str">
        <f>VLOOKUP(D4625, stores!$A$2:$B$1000, 2, FALSE)</f>
        <v>Santa Cruz Bikes</v>
      </c>
      <c r="K4625" t="str">
        <f>VLOOKUP(C:C,products!$A$2:$B$1000,2,)</f>
        <v>Electra Moto 1 - 2016</v>
      </c>
    </row>
    <row r="4626" spans="1:11" x14ac:dyDescent="0.25">
      <c r="A4626">
        <v>1583</v>
      </c>
      <c r="B4626">
        <v>2</v>
      </c>
      <c r="C4626">
        <v>265</v>
      </c>
      <c r="D4626">
        <v>2</v>
      </c>
      <c r="E4626">
        <v>289.99</v>
      </c>
      <c r="F4626">
        <v>0.2</v>
      </c>
      <c r="G4626">
        <f>(order_items[[#This Row],[quantity]]*order_items[[#This Row],[list_price]]-order_items[[#This Row],[discount]])</f>
        <v>579.78</v>
      </c>
      <c r="H4626" t="str">
        <f>VLOOKUP(I4626, 'categories'!$A$2:$B$1000, 2, FALSE)</f>
        <v>Children Bicycles</v>
      </c>
      <c r="I4626">
        <f>VLOOKUP(C4626, products!$A$2:$D$1000, 4, FALSE)</f>
        <v>1</v>
      </c>
      <c r="J4626" t="str">
        <f>VLOOKUP(D4626, stores!$A$2:$B$1000, 2, FALSE)</f>
        <v>Baldwin Bikes</v>
      </c>
      <c r="K4626" t="str">
        <f>VLOOKUP(C:C,products!$A$2:$B$1000,2,)</f>
        <v>Strider Strider 20 Sport - 2018</v>
      </c>
    </row>
    <row r="4627" spans="1:11" x14ac:dyDescent="0.25">
      <c r="A4627">
        <v>1584</v>
      </c>
      <c r="B4627">
        <v>1</v>
      </c>
      <c r="C4627">
        <v>45</v>
      </c>
      <c r="D4627">
        <v>2</v>
      </c>
      <c r="E4627">
        <v>869.99</v>
      </c>
      <c r="F4627">
        <v>0.1</v>
      </c>
      <c r="G4627">
        <f>(order_items[[#This Row],[quantity]]*order_items[[#This Row],[list_price]]-order_items[[#This Row],[discount]])</f>
        <v>1739.88</v>
      </c>
      <c r="H4627" t="str">
        <f>VLOOKUP(I4627, 'categories'!$A$2:$B$1000, 2, FALSE)</f>
        <v>Mountain Bikes</v>
      </c>
      <c r="I4627">
        <f>VLOOKUP(C4627, products!$A$2:$D$1000, 4, FALSE)</f>
        <v>6</v>
      </c>
      <c r="J4627" t="str">
        <f>VLOOKUP(D4627, stores!$A$2:$B$1000, 2, FALSE)</f>
        <v>Baldwin Bikes</v>
      </c>
      <c r="K4627" t="str">
        <f>VLOOKUP(C:C,products!$A$2:$B$1000,2,)</f>
        <v>Haro SR 1.2 - 2017</v>
      </c>
    </row>
    <row r="4628" spans="1:11" x14ac:dyDescent="0.25">
      <c r="A4628">
        <v>1584</v>
      </c>
      <c r="B4628">
        <v>2</v>
      </c>
      <c r="C4628">
        <v>216</v>
      </c>
      <c r="D4628">
        <v>2</v>
      </c>
      <c r="E4628">
        <v>899.99</v>
      </c>
      <c r="F4628">
        <v>0.1</v>
      </c>
      <c r="G4628">
        <f>(order_items[[#This Row],[quantity]]*order_items[[#This Row],[list_price]]-order_items[[#This Row],[discount]])</f>
        <v>1799.88</v>
      </c>
      <c r="H4628" t="str">
        <f>VLOOKUP(I4628, 'categories'!$A$2:$B$1000, 2, FALSE)</f>
        <v>Cruisers Bicycles</v>
      </c>
      <c r="I4628">
        <f>VLOOKUP(C4628, products!$A$2:$D$1000, 4, FALSE)</f>
        <v>3</v>
      </c>
      <c r="J4628" t="str">
        <f>VLOOKUP(D4628, stores!$A$2:$B$1000, 2, FALSE)</f>
        <v>Baldwin Bikes</v>
      </c>
      <c r="K4628" t="str">
        <f>VLOOKUP(C:C,products!$A$2:$B$1000,2,)</f>
        <v>Electra Super Moto 8i - 2018</v>
      </c>
    </row>
    <row r="4629" spans="1:11" x14ac:dyDescent="0.25">
      <c r="A4629">
        <v>1584</v>
      </c>
      <c r="B4629">
        <v>3</v>
      </c>
      <c r="C4629">
        <v>43</v>
      </c>
      <c r="D4629">
        <v>1</v>
      </c>
      <c r="E4629">
        <v>5299.99</v>
      </c>
      <c r="F4629">
        <v>0.2</v>
      </c>
      <c r="G4629">
        <f>(order_items[[#This Row],[quantity]]*order_items[[#This Row],[list_price]]-order_items[[#This Row],[discount]])</f>
        <v>5299.79</v>
      </c>
      <c r="H4629" t="str">
        <f>VLOOKUP(I4629, 'categories'!$A$2:$B$1000, 2, FALSE)</f>
        <v>Mountain Bikes</v>
      </c>
      <c r="I4629">
        <f>VLOOKUP(C4629, products!$A$2:$D$1000, 4, FALSE)</f>
        <v>6</v>
      </c>
      <c r="J4629" t="str">
        <f>VLOOKUP(D4629, stores!$A$2:$B$1000, 2, FALSE)</f>
        <v>Santa Cruz Bikes</v>
      </c>
      <c r="K4629" t="str">
        <f>VLOOKUP(C:C,products!$A$2:$B$1000,2,)</f>
        <v>Trek Fuel EX 9.8 27.5 Plus - 2017</v>
      </c>
    </row>
    <row r="4630" spans="1:11" x14ac:dyDescent="0.25">
      <c r="A4630">
        <v>1584</v>
      </c>
      <c r="B4630">
        <v>4</v>
      </c>
      <c r="C4630">
        <v>187</v>
      </c>
      <c r="D4630">
        <v>1</v>
      </c>
      <c r="E4630">
        <v>2799.99</v>
      </c>
      <c r="F4630">
        <v>0.1</v>
      </c>
      <c r="G4630">
        <f>(order_items[[#This Row],[quantity]]*order_items[[#This Row],[list_price]]-order_items[[#This Row],[discount]])</f>
        <v>2799.89</v>
      </c>
      <c r="H4630" t="str">
        <f>VLOOKUP(I4630, 'categories'!$A$2:$B$1000, 2, FALSE)</f>
        <v>Electric Bikes</v>
      </c>
      <c r="I4630">
        <f>VLOOKUP(C4630, products!$A$2:$D$1000, 4, FALSE)</f>
        <v>5</v>
      </c>
      <c r="J4630" t="str">
        <f>VLOOKUP(D4630, stores!$A$2:$B$1000, 2, FALSE)</f>
        <v>Santa Cruz Bikes</v>
      </c>
      <c r="K4630" t="str">
        <f>VLOOKUP(C:C,products!$A$2:$B$1000,2,)</f>
        <v>Trek Neko+ - 2018</v>
      </c>
    </row>
    <row r="4631" spans="1:11" x14ac:dyDescent="0.25">
      <c r="A4631">
        <v>1584</v>
      </c>
      <c r="B4631">
        <v>5</v>
      </c>
      <c r="C4631">
        <v>147</v>
      </c>
      <c r="D4631">
        <v>2</v>
      </c>
      <c r="E4631">
        <v>1799.99</v>
      </c>
      <c r="F4631">
        <v>7.0000000000000007E-2</v>
      </c>
      <c r="G4631">
        <f>(order_items[[#This Row],[quantity]]*order_items[[#This Row],[list_price]]-order_items[[#This Row],[discount]])</f>
        <v>3599.91</v>
      </c>
      <c r="H4631" t="str">
        <f>VLOOKUP(I4631, 'categories'!$A$2:$B$1000, 2, FALSE)</f>
        <v>Road Bikes</v>
      </c>
      <c r="I4631">
        <f>VLOOKUP(C4631, products!$A$2:$D$1000, 4, FALSE)</f>
        <v>7</v>
      </c>
      <c r="J4631" t="str">
        <f>VLOOKUP(D4631, stores!$A$2:$B$1000, 2, FALSE)</f>
        <v>Baldwin Bikes</v>
      </c>
      <c r="K4631" t="str">
        <f>VLOOKUP(C:C,products!$A$2:$B$1000,2,)</f>
        <v>Trek Domane ALR 5 Gravel - 2018</v>
      </c>
    </row>
    <row r="4632" spans="1:11" x14ac:dyDescent="0.25">
      <c r="A4632">
        <v>1585</v>
      </c>
      <c r="B4632">
        <v>1</v>
      </c>
      <c r="C4632">
        <v>313</v>
      </c>
      <c r="D4632">
        <v>1</v>
      </c>
      <c r="E4632">
        <v>449.99</v>
      </c>
      <c r="F4632">
        <v>0.1</v>
      </c>
      <c r="G4632">
        <f>(order_items[[#This Row],[quantity]]*order_items[[#This Row],[list_price]]-order_items[[#This Row],[discount]])</f>
        <v>449.89</v>
      </c>
      <c r="H4632" t="str">
        <f>VLOOKUP(I4632, 'categories'!$A$2:$B$1000, 2, FALSE)</f>
        <v>Comfort Bicycles</v>
      </c>
      <c r="I4632">
        <f>VLOOKUP(C4632, products!$A$2:$D$1000, 4, FALSE)</f>
        <v>2</v>
      </c>
      <c r="J4632" t="str">
        <f>VLOOKUP(D4632, stores!$A$2:$B$1000, 2, FALSE)</f>
        <v>Santa Cruz Bikes</v>
      </c>
      <c r="K4632" t="str">
        <f>VLOOKUP(C:C,products!$A$2:$B$1000,2,)</f>
        <v>Electra Townie Original 1 Ladies' - 2018</v>
      </c>
    </row>
    <row r="4633" spans="1:11" x14ac:dyDescent="0.25">
      <c r="A4633">
        <v>1585</v>
      </c>
      <c r="B4633">
        <v>2</v>
      </c>
      <c r="C4633">
        <v>106</v>
      </c>
      <c r="D4633">
        <v>2</v>
      </c>
      <c r="E4633">
        <v>449.99</v>
      </c>
      <c r="F4633">
        <v>0.1</v>
      </c>
      <c r="G4633">
        <f>(order_items[[#This Row],[quantity]]*order_items[[#This Row],[list_price]]-order_items[[#This Row],[discount]])</f>
        <v>899.88</v>
      </c>
      <c r="H4633" t="str">
        <f>VLOOKUP(I4633, 'categories'!$A$2:$B$1000, 2, FALSE)</f>
        <v>Comfort Bicycles</v>
      </c>
      <c r="I4633">
        <f>VLOOKUP(C4633, products!$A$2:$D$1000, 4, FALSE)</f>
        <v>2</v>
      </c>
      <c r="J4633" t="str">
        <f>VLOOKUP(D4633, stores!$A$2:$B$1000, 2, FALSE)</f>
        <v>Baldwin Bikes</v>
      </c>
      <c r="K4633" t="str">
        <f>VLOOKUP(C:C,products!$A$2:$B$1000,2,)</f>
        <v>Sun Bicycles Cruz 3 - 2017</v>
      </c>
    </row>
    <row r="4634" spans="1:11" x14ac:dyDescent="0.25">
      <c r="A4634">
        <v>1585</v>
      </c>
      <c r="B4634">
        <v>3</v>
      </c>
      <c r="C4634">
        <v>207</v>
      </c>
      <c r="D4634">
        <v>2</v>
      </c>
      <c r="E4634">
        <v>3999.99</v>
      </c>
      <c r="F4634">
        <v>7.0000000000000007E-2</v>
      </c>
      <c r="G4634">
        <f>(order_items[[#This Row],[quantity]]*order_items[[#This Row],[list_price]]-order_items[[#This Row],[discount]])</f>
        <v>7999.91</v>
      </c>
      <c r="H4634" t="str">
        <f>VLOOKUP(I4634, 'categories'!$A$2:$B$1000, 2, FALSE)</f>
        <v>Cyclocross Bicycles</v>
      </c>
      <c r="I4634">
        <f>VLOOKUP(C4634, products!$A$2:$D$1000, 4, FALSE)</f>
        <v>4</v>
      </c>
      <c r="J4634" t="str">
        <f>VLOOKUP(D4634, stores!$A$2:$B$1000, 2, FALSE)</f>
        <v>Baldwin Bikes</v>
      </c>
      <c r="K4634" t="str">
        <f>VLOOKUP(C:C,products!$A$2:$B$1000,2,)</f>
        <v>Trek Boone 7 Disc - 2018</v>
      </c>
    </row>
    <row r="4635" spans="1:11" x14ac:dyDescent="0.25">
      <c r="A4635">
        <v>1585</v>
      </c>
      <c r="B4635">
        <v>4</v>
      </c>
      <c r="C4635">
        <v>95</v>
      </c>
      <c r="D4635">
        <v>1</v>
      </c>
      <c r="E4635">
        <v>299.99</v>
      </c>
      <c r="F4635">
        <v>0.1</v>
      </c>
      <c r="G4635">
        <f>(order_items[[#This Row],[quantity]]*order_items[[#This Row],[list_price]]-order_items[[#This Row],[discount]])</f>
        <v>299.89</v>
      </c>
      <c r="H4635" t="str">
        <f>VLOOKUP(I4635, 'categories'!$A$2:$B$1000, 2, FALSE)</f>
        <v>Children Bicycles</v>
      </c>
      <c r="I4635">
        <f>VLOOKUP(C4635, products!$A$2:$D$1000, 4, FALSE)</f>
        <v>1</v>
      </c>
      <c r="J4635" t="str">
        <f>VLOOKUP(D4635, stores!$A$2:$B$1000, 2, FALSE)</f>
        <v>Santa Cruz Bikes</v>
      </c>
      <c r="K4635" t="str">
        <f>VLOOKUP(C:C,products!$A$2:$B$1000,2,)</f>
        <v>Electra Girl's Hawaii 1 16" - 2017</v>
      </c>
    </row>
    <row r="4636" spans="1:11" x14ac:dyDescent="0.25">
      <c r="A4636">
        <v>1585</v>
      </c>
      <c r="B4636">
        <v>5</v>
      </c>
      <c r="C4636">
        <v>191</v>
      </c>
      <c r="D4636">
        <v>1</v>
      </c>
      <c r="E4636">
        <v>2799.99</v>
      </c>
      <c r="F4636">
        <v>0.1</v>
      </c>
      <c r="G4636">
        <f>(order_items[[#This Row],[quantity]]*order_items[[#This Row],[list_price]]-order_items[[#This Row],[discount]])</f>
        <v>2799.89</v>
      </c>
      <c r="H4636" t="str">
        <f>VLOOKUP(I4636, 'categories'!$A$2:$B$1000, 2, FALSE)</f>
        <v>Electric Bikes</v>
      </c>
      <c r="I4636">
        <f>VLOOKUP(C4636, products!$A$2:$D$1000, 4, FALSE)</f>
        <v>5</v>
      </c>
      <c r="J4636" t="str">
        <f>VLOOKUP(D4636, stores!$A$2:$B$1000, 2, FALSE)</f>
        <v>Santa Cruz Bikes</v>
      </c>
      <c r="K4636" t="str">
        <f>VLOOKUP(C:C,products!$A$2:$B$1000,2,)</f>
        <v>Electra Loft Go! 8i - 2018</v>
      </c>
    </row>
    <row r="4637" spans="1:11" x14ac:dyDescent="0.25">
      <c r="A4637">
        <v>1586</v>
      </c>
      <c r="B4637">
        <v>1</v>
      </c>
      <c r="C4637">
        <v>22</v>
      </c>
      <c r="D4637">
        <v>2</v>
      </c>
      <c r="E4637">
        <v>269.99</v>
      </c>
      <c r="F4637">
        <v>0.1</v>
      </c>
      <c r="G4637">
        <f>(order_items[[#This Row],[quantity]]*order_items[[#This Row],[list_price]]-order_items[[#This Row],[discount]])</f>
        <v>539.88</v>
      </c>
      <c r="H4637" t="str">
        <f>VLOOKUP(I4637, 'categories'!$A$2:$B$1000, 2, FALSE)</f>
        <v>Children Bicycles</v>
      </c>
      <c r="I4637">
        <f>VLOOKUP(C4637, products!$A$2:$D$1000, 4, FALSE)</f>
        <v>1</v>
      </c>
      <c r="J4637" t="str">
        <f>VLOOKUP(D4637, stores!$A$2:$B$1000, 2, FALSE)</f>
        <v>Baldwin Bikes</v>
      </c>
      <c r="K4637" t="str">
        <f>VLOOKUP(C:C,products!$A$2:$B$1000,2,)</f>
        <v>Electra Girl's Hawaii 1 (16-inch) - 2015/2016</v>
      </c>
    </row>
    <row r="4638" spans="1:11" x14ac:dyDescent="0.25">
      <c r="A4638">
        <v>1586</v>
      </c>
      <c r="B4638">
        <v>2</v>
      </c>
      <c r="C4638">
        <v>277</v>
      </c>
      <c r="D4638">
        <v>1</v>
      </c>
      <c r="E4638">
        <v>369.99</v>
      </c>
      <c r="F4638">
        <v>7.0000000000000007E-2</v>
      </c>
      <c r="G4638">
        <f>(order_items[[#This Row],[quantity]]*order_items[[#This Row],[list_price]]-order_items[[#This Row],[discount]])</f>
        <v>369.92</v>
      </c>
      <c r="H4638" t="str">
        <f>VLOOKUP(I4638, 'categories'!$A$2:$B$1000, 2, FALSE)</f>
        <v>Children Bicycles</v>
      </c>
      <c r="I4638">
        <f>VLOOKUP(C4638, products!$A$2:$D$1000, 4, FALSE)</f>
        <v>1</v>
      </c>
      <c r="J4638" t="str">
        <f>VLOOKUP(D4638, stores!$A$2:$B$1000, 2, FALSE)</f>
        <v>Santa Cruz Bikes</v>
      </c>
      <c r="K4638" t="str">
        <f>VLOOKUP(C:C,products!$A$2:$B$1000,2,)</f>
        <v>Trek Precaliber 24 21-speed Boy's - 2018</v>
      </c>
    </row>
    <row r="4639" spans="1:11" x14ac:dyDescent="0.25">
      <c r="A4639">
        <v>1586</v>
      </c>
      <c r="B4639">
        <v>3</v>
      </c>
      <c r="C4639">
        <v>295</v>
      </c>
      <c r="D4639">
        <v>1</v>
      </c>
      <c r="E4639">
        <v>319.99</v>
      </c>
      <c r="F4639">
        <v>0.05</v>
      </c>
      <c r="G4639">
        <f>(order_items[[#This Row],[quantity]]*order_items[[#This Row],[list_price]]-order_items[[#This Row],[discount]])</f>
        <v>319.94</v>
      </c>
      <c r="H4639" t="str">
        <f>VLOOKUP(I4639, 'categories'!$A$2:$B$1000, 2, FALSE)</f>
        <v>Children Bicycles</v>
      </c>
      <c r="I4639">
        <f>VLOOKUP(C4639, products!$A$2:$D$1000, 4, FALSE)</f>
        <v>1</v>
      </c>
      <c r="J4639" t="str">
        <f>VLOOKUP(D4639, stores!$A$2:$B$1000, 2, FALSE)</f>
        <v>Santa Cruz Bikes</v>
      </c>
      <c r="K4639" t="str">
        <f>VLOOKUP(C:C,products!$A$2:$B$1000,2,)</f>
        <v>Electra Treasure 1 20" - 2018</v>
      </c>
    </row>
    <row r="4640" spans="1:11" x14ac:dyDescent="0.25">
      <c r="A4640">
        <v>1586</v>
      </c>
      <c r="B4640">
        <v>4</v>
      </c>
      <c r="C4640">
        <v>173</v>
      </c>
      <c r="D4640">
        <v>1</v>
      </c>
      <c r="E4640">
        <v>3199.99</v>
      </c>
      <c r="F4640">
        <v>0.2</v>
      </c>
      <c r="G4640">
        <f>(order_items[[#This Row],[quantity]]*order_items[[#This Row],[list_price]]-order_items[[#This Row],[discount]])</f>
        <v>3199.79</v>
      </c>
      <c r="H4640" t="str">
        <f>VLOOKUP(I4640, 'categories'!$A$2:$B$1000, 2, FALSE)</f>
        <v>Road Bikes</v>
      </c>
      <c r="I4640">
        <f>VLOOKUP(C4640, products!$A$2:$D$1000, 4, FALSE)</f>
        <v>7</v>
      </c>
      <c r="J4640" t="str">
        <f>VLOOKUP(D4640, stores!$A$2:$B$1000, 2, FALSE)</f>
        <v>Santa Cruz Bikes</v>
      </c>
      <c r="K4640" t="str">
        <f>VLOOKUP(C:C,products!$A$2:$B$1000,2,)</f>
        <v>Trek Domane ALR Frameset - 2018</v>
      </c>
    </row>
    <row r="4641" spans="1:11" x14ac:dyDescent="0.25">
      <c r="A4641">
        <v>1586</v>
      </c>
      <c r="B4641">
        <v>5</v>
      </c>
      <c r="C4641">
        <v>36</v>
      </c>
      <c r="D4641">
        <v>1</v>
      </c>
      <c r="E4641">
        <v>832.99</v>
      </c>
      <c r="F4641">
        <v>0.1</v>
      </c>
      <c r="G4641">
        <f>(order_items[[#This Row],[quantity]]*order_items[[#This Row],[list_price]]-order_items[[#This Row],[discount]])</f>
        <v>832.89</v>
      </c>
      <c r="H4641" t="str">
        <f>VLOOKUP(I4641, 'categories'!$A$2:$B$1000, 2, FALSE)</f>
        <v>Mountain Bikes</v>
      </c>
      <c r="I4641">
        <f>VLOOKUP(C4641, products!$A$2:$D$1000, 4, FALSE)</f>
        <v>6</v>
      </c>
      <c r="J4641" t="str">
        <f>VLOOKUP(D4641, stores!$A$2:$B$1000, 2, FALSE)</f>
        <v>Santa Cruz Bikes</v>
      </c>
      <c r="K4641" t="str">
        <f>VLOOKUP(C:C,products!$A$2:$B$1000,2,)</f>
        <v>Surly Troll Frameset - 2017</v>
      </c>
    </row>
    <row r="4642" spans="1:11" x14ac:dyDescent="0.25">
      <c r="A4642">
        <v>1587</v>
      </c>
      <c r="B4642">
        <v>1</v>
      </c>
      <c r="C4642">
        <v>104</v>
      </c>
      <c r="D4642">
        <v>1</v>
      </c>
      <c r="E4642">
        <v>481.99</v>
      </c>
      <c r="F4642">
        <v>0.1</v>
      </c>
      <c r="G4642">
        <f>(order_items[[#This Row],[quantity]]*order_items[[#This Row],[list_price]]-order_items[[#This Row],[discount]])</f>
        <v>481.89</v>
      </c>
      <c r="H4642" t="str">
        <f>VLOOKUP(I4642, 'categories'!$A$2:$B$1000, 2, FALSE)</f>
        <v>Comfort Bicycles</v>
      </c>
      <c r="I4642">
        <f>VLOOKUP(C4642, products!$A$2:$D$1000, 4, FALSE)</f>
        <v>2</v>
      </c>
      <c r="J4642" t="str">
        <f>VLOOKUP(D4642, stores!$A$2:$B$1000, 2, FALSE)</f>
        <v>Santa Cruz Bikes</v>
      </c>
      <c r="K4642" t="str">
        <f>VLOOKUP(C:C,products!$A$2:$B$1000,2,)</f>
        <v>Sun Bicycles Streamway - 2017</v>
      </c>
    </row>
    <row r="4643" spans="1:11" x14ac:dyDescent="0.25">
      <c r="A4643">
        <v>1587</v>
      </c>
      <c r="B4643">
        <v>2</v>
      </c>
      <c r="C4643">
        <v>63</v>
      </c>
      <c r="D4643">
        <v>2</v>
      </c>
      <c r="E4643">
        <v>3499.99</v>
      </c>
      <c r="F4643">
        <v>0.05</v>
      </c>
      <c r="G4643">
        <f>(order_items[[#This Row],[quantity]]*order_items[[#This Row],[list_price]]-order_items[[#This Row],[discount]])</f>
        <v>6999.9299999999994</v>
      </c>
      <c r="H4643" t="str">
        <f>VLOOKUP(I4643, 'categories'!$A$2:$B$1000, 2, FALSE)</f>
        <v>Cyclocross Bicycles</v>
      </c>
      <c r="I4643">
        <f>VLOOKUP(C4643, products!$A$2:$D$1000, 4, FALSE)</f>
        <v>4</v>
      </c>
      <c r="J4643" t="str">
        <f>VLOOKUP(D4643, stores!$A$2:$B$1000, 2, FALSE)</f>
        <v>Baldwin Bikes</v>
      </c>
      <c r="K4643" t="str">
        <f>VLOOKUP(C:C,products!$A$2:$B$1000,2,)</f>
        <v>Trek Boone Race Shop Limited - 2017</v>
      </c>
    </row>
    <row r="4644" spans="1:11" x14ac:dyDescent="0.25">
      <c r="A4644">
        <v>1587</v>
      </c>
      <c r="B4644">
        <v>3</v>
      </c>
      <c r="C4644">
        <v>78</v>
      </c>
      <c r="D4644">
        <v>2</v>
      </c>
      <c r="E4644">
        <v>647.99</v>
      </c>
      <c r="F4644">
        <v>0.05</v>
      </c>
      <c r="G4644">
        <f>(order_items[[#This Row],[quantity]]*order_items[[#This Row],[list_price]]-order_items[[#This Row],[discount]])</f>
        <v>1295.93</v>
      </c>
      <c r="H4644" t="str">
        <f>VLOOKUP(I4644, 'categories'!$A$2:$B$1000, 2, FALSE)</f>
        <v>Cruisers Bicycles</v>
      </c>
      <c r="I4644">
        <f>VLOOKUP(C4644, products!$A$2:$D$1000, 4, FALSE)</f>
        <v>3</v>
      </c>
      <c r="J4644" t="str">
        <f>VLOOKUP(D4644, stores!$A$2:$B$1000, 2, FALSE)</f>
        <v>Baldwin Bikes</v>
      </c>
      <c r="K4644" t="str">
        <f>VLOOKUP(C:C,products!$A$2:$B$1000,2,)</f>
        <v>Sun Bicycles Biscayne Tandem CB - 2017</v>
      </c>
    </row>
    <row r="4645" spans="1:11" x14ac:dyDescent="0.25">
      <c r="A4645">
        <v>1587</v>
      </c>
      <c r="B4645">
        <v>4</v>
      </c>
      <c r="C4645">
        <v>300</v>
      </c>
      <c r="D4645">
        <v>2</v>
      </c>
      <c r="E4645">
        <v>799.99</v>
      </c>
      <c r="F4645">
        <v>7.0000000000000007E-2</v>
      </c>
      <c r="G4645">
        <f>(order_items[[#This Row],[quantity]]*order_items[[#This Row],[list_price]]-order_items[[#This Row],[discount]])</f>
        <v>1599.91</v>
      </c>
      <c r="H4645" t="str">
        <f>VLOOKUP(I4645, 'categories'!$A$2:$B$1000, 2, FALSE)</f>
        <v>Comfort Bicycles</v>
      </c>
      <c r="I4645">
        <f>VLOOKUP(C4645, products!$A$2:$D$1000, 4, FALSE)</f>
        <v>2</v>
      </c>
      <c r="J4645" t="str">
        <f>VLOOKUP(D4645, stores!$A$2:$B$1000, 2, FALSE)</f>
        <v>Baldwin Bikes</v>
      </c>
      <c r="K4645" t="str">
        <f>VLOOKUP(C:C,products!$A$2:$B$1000,2,)</f>
        <v>Electra Townie Balloon 3i EQ Ladies' - 2018</v>
      </c>
    </row>
    <row r="4646" spans="1:11" x14ac:dyDescent="0.25">
      <c r="A4646">
        <v>1588</v>
      </c>
      <c r="B4646">
        <v>1</v>
      </c>
      <c r="C4646">
        <v>93</v>
      </c>
      <c r="D4646">
        <v>2</v>
      </c>
      <c r="E4646">
        <v>209.99</v>
      </c>
      <c r="F4646">
        <v>7.0000000000000007E-2</v>
      </c>
      <c r="G4646">
        <f>(order_items[[#This Row],[quantity]]*order_items[[#This Row],[list_price]]-order_items[[#This Row],[discount]])</f>
        <v>419.91</v>
      </c>
      <c r="H4646" t="str">
        <f>VLOOKUP(I4646, 'categories'!$A$2:$B$1000, 2, FALSE)</f>
        <v>Children Bicycles</v>
      </c>
      <c r="I4646">
        <f>VLOOKUP(C4646, products!$A$2:$D$1000, 4, FALSE)</f>
        <v>1</v>
      </c>
      <c r="J4646" t="str">
        <f>VLOOKUP(D4646, stores!$A$2:$B$1000, 2, FALSE)</f>
        <v>Baldwin Bikes</v>
      </c>
      <c r="K4646" t="str">
        <f>VLOOKUP(C:C,products!$A$2:$B$1000,2,)</f>
        <v>Haro Shredder 20 Girls - 2017</v>
      </c>
    </row>
    <row r="4647" spans="1:11" x14ac:dyDescent="0.25">
      <c r="A4647">
        <v>1589</v>
      </c>
      <c r="B4647">
        <v>1</v>
      </c>
      <c r="C4647">
        <v>246</v>
      </c>
      <c r="D4647">
        <v>2</v>
      </c>
      <c r="E4647">
        <v>639.99</v>
      </c>
      <c r="F4647">
        <v>0.05</v>
      </c>
      <c r="G4647">
        <f>(order_items[[#This Row],[quantity]]*order_items[[#This Row],[list_price]]-order_items[[#This Row],[discount]])</f>
        <v>1279.93</v>
      </c>
      <c r="H4647" t="str">
        <f>VLOOKUP(I4647, 'categories'!$A$2:$B$1000, 2, FALSE)</f>
        <v>Cruisers Bicycles</v>
      </c>
      <c r="I4647">
        <f>VLOOKUP(C4647, products!$A$2:$D$1000, 4, FALSE)</f>
        <v>3</v>
      </c>
      <c r="J4647" t="str">
        <f>VLOOKUP(D4647, stores!$A$2:$B$1000, 2, FALSE)</f>
        <v>Baldwin Bikes</v>
      </c>
      <c r="K4647" t="str">
        <f>VLOOKUP(C:C,products!$A$2:$B$1000,2,)</f>
        <v>Electra Townie Original 3i EQ Ladies' - 2018</v>
      </c>
    </row>
    <row r="4648" spans="1:11" x14ac:dyDescent="0.25">
      <c r="A4648">
        <v>1589</v>
      </c>
      <c r="B4648">
        <v>2</v>
      </c>
      <c r="C4648">
        <v>260</v>
      </c>
      <c r="D4648">
        <v>1</v>
      </c>
      <c r="E4648">
        <v>799.99</v>
      </c>
      <c r="F4648">
        <v>0.2</v>
      </c>
      <c r="G4648">
        <f>(order_items[[#This Row],[quantity]]*order_items[[#This Row],[list_price]]-order_items[[#This Row],[discount]])</f>
        <v>799.79</v>
      </c>
      <c r="H4648" t="str">
        <f>VLOOKUP(I4648, 'categories'!$A$2:$B$1000, 2, FALSE)</f>
        <v>Cruisers Bicycles</v>
      </c>
      <c r="I4648">
        <f>VLOOKUP(C4648, products!$A$2:$D$1000, 4, FALSE)</f>
        <v>3</v>
      </c>
      <c r="J4648" t="str">
        <f>VLOOKUP(D4648, stores!$A$2:$B$1000, 2, FALSE)</f>
        <v>Santa Cruz Bikes</v>
      </c>
      <c r="K4648" t="str">
        <f>VLOOKUP(C:C,products!$A$2:$B$1000,2,)</f>
        <v>Electra Townie Balloon 3i EQ Ladies' - 2018</v>
      </c>
    </row>
    <row r="4649" spans="1:11" x14ac:dyDescent="0.25">
      <c r="A4649">
        <v>1589</v>
      </c>
      <c r="B4649">
        <v>3</v>
      </c>
      <c r="C4649">
        <v>28</v>
      </c>
      <c r="D4649">
        <v>2</v>
      </c>
      <c r="E4649">
        <v>2499.9899999999998</v>
      </c>
      <c r="F4649">
        <v>0.1</v>
      </c>
      <c r="G4649">
        <f>(order_items[[#This Row],[quantity]]*order_items[[#This Row],[list_price]]-order_items[[#This Row],[discount]])</f>
        <v>4999.8799999999992</v>
      </c>
      <c r="H4649" t="str">
        <f>VLOOKUP(I4649, 'categories'!$A$2:$B$1000, 2, FALSE)</f>
        <v>Mountain Bikes</v>
      </c>
      <c r="I4649">
        <f>VLOOKUP(C4649, products!$A$2:$D$1000, 4, FALSE)</f>
        <v>6</v>
      </c>
      <c r="J4649" t="str">
        <f>VLOOKUP(D4649, stores!$A$2:$B$1000, 2, FALSE)</f>
        <v>Baldwin Bikes</v>
      </c>
      <c r="K4649" t="str">
        <f>VLOOKUP(C:C,products!$A$2:$B$1000,2,)</f>
        <v>Surly Karate Monkey 27.5+ Frameset - 2017</v>
      </c>
    </row>
    <row r="4650" spans="1:11" x14ac:dyDescent="0.25">
      <c r="A4650">
        <v>1590</v>
      </c>
      <c r="B4650">
        <v>1</v>
      </c>
      <c r="C4650">
        <v>175</v>
      </c>
      <c r="D4650">
        <v>2</v>
      </c>
      <c r="E4650">
        <v>3199.99</v>
      </c>
      <c r="F4650">
        <v>7.0000000000000007E-2</v>
      </c>
      <c r="G4650">
        <f>(order_items[[#This Row],[quantity]]*order_items[[#This Row],[list_price]]-order_items[[#This Row],[discount]])</f>
        <v>6399.91</v>
      </c>
      <c r="H4650" t="str">
        <f>VLOOKUP(I4650, 'categories'!$A$2:$B$1000, 2, FALSE)</f>
        <v>Road Bikes</v>
      </c>
      <c r="I4650">
        <f>VLOOKUP(C4650, products!$A$2:$D$1000, 4, FALSE)</f>
        <v>7</v>
      </c>
      <c r="J4650" t="str">
        <f>VLOOKUP(D4650, stores!$A$2:$B$1000, 2, FALSE)</f>
        <v>Baldwin Bikes</v>
      </c>
      <c r="K4650" t="str">
        <f>VLOOKUP(C:C,products!$A$2:$B$1000,2,)</f>
        <v>Trek Domane SLR Frameset - 2018</v>
      </c>
    </row>
    <row r="4651" spans="1:11" x14ac:dyDescent="0.25">
      <c r="A4651">
        <v>1590</v>
      </c>
      <c r="B4651">
        <v>2</v>
      </c>
      <c r="C4651">
        <v>248</v>
      </c>
      <c r="D4651">
        <v>1</v>
      </c>
      <c r="E4651">
        <v>599.99</v>
      </c>
      <c r="F4651">
        <v>0.2</v>
      </c>
      <c r="G4651">
        <f>(order_items[[#This Row],[quantity]]*order_items[[#This Row],[list_price]]-order_items[[#This Row],[discount]])</f>
        <v>599.79</v>
      </c>
      <c r="H4651" t="str">
        <f>VLOOKUP(I4651, 'categories'!$A$2:$B$1000, 2, FALSE)</f>
        <v>Cruisers Bicycles</v>
      </c>
      <c r="I4651">
        <f>VLOOKUP(C4651, products!$A$2:$D$1000, 4, FALSE)</f>
        <v>3</v>
      </c>
      <c r="J4651" t="str">
        <f>VLOOKUP(D4651, stores!$A$2:$B$1000, 2, FALSE)</f>
        <v>Santa Cruz Bikes</v>
      </c>
      <c r="K4651" t="str">
        <f>VLOOKUP(C:C,products!$A$2:$B$1000,2,)</f>
        <v>Electra Townie Original 7D EQ Ladies' - 2017/2018</v>
      </c>
    </row>
    <row r="4652" spans="1:11" x14ac:dyDescent="0.25">
      <c r="A4652">
        <v>1590</v>
      </c>
      <c r="B4652">
        <v>3</v>
      </c>
      <c r="C4652">
        <v>23</v>
      </c>
      <c r="D4652">
        <v>1</v>
      </c>
      <c r="E4652">
        <v>299.99</v>
      </c>
      <c r="F4652">
        <v>7.0000000000000007E-2</v>
      </c>
      <c r="G4652">
        <f>(order_items[[#This Row],[quantity]]*order_items[[#This Row],[list_price]]-order_items[[#This Row],[discount]])</f>
        <v>299.92</v>
      </c>
      <c r="H4652" t="str">
        <f>VLOOKUP(I4652, 'categories'!$A$2:$B$1000, 2, FALSE)</f>
        <v>Children Bicycles</v>
      </c>
      <c r="I4652">
        <f>VLOOKUP(C4652, products!$A$2:$D$1000, 4, FALSE)</f>
        <v>1</v>
      </c>
      <c r="J4652" t="str">
        <f>VLOOKUP(D4652, stores!$A$2:$B$1000, 2, FALSE)</f>
        <v>Santa Cruz Bikes</v>
      </c>
      <c r="K4652" t="str">
        <f>VLOOKUP(C:C,products!$A$2:$B$1000,2,)</f>
        <v>Electra Girl's Hawaii 1 (20-inch) - 2015/2016</v>
      </c>
    </row>
    <row r="4653" spans="1:11" x14ac:dyDescent="0.25">
      <c r="A4653">
        <v>1591</v>
      </c>
      <c r="B4653">
        <v>1</v>
      </c>
      <c r="C4653">
        <v>286</v>
      </c>
      <c r="D4653">
        <v>2</v>
      </c>
      <c r="E4653">
        <v>279.99</v>
      </c>
      <c r="F4653">
        <v>0.2</v>
      </c>
      <c r="G4653">
        <f>(order_items[[#This Row],[quantity]]*order_items[[#This Row],[list_price]]-order_items[[#This Row],[discount]])</f>
        <v>559.78</v>
      </c>
      <c r="H4653" t="str">
        <f>VLOOKUP(I4653, 'categories'!$A$2:$B$1000, 2, FALSE)</f>
        <v>Children Bicycles</v>
      </c>
      <c r="I4653">
        <f>VLOOKUP(C4653, products!$A$2:$D$1000, 4, FALSE)</f>
        <v>1</v>
      </c>
      <c r="J4653" t="str">
        <f>VLOOKUP(D4653, stores!$A$2:$B$1000, 2, FALSE)</f>
        <v>Baldwin Bikes</v>
      </c>
      <c r="K4653" t="str">
        <f>VLOOKUP(C:C,products!$A$2:$B$1000,2,)</f>
        <v>Electra Starship 1 16" - 2018</v>
      </c>
    </row>
    <row r="4654" spans="1:11" x14ac:dyDescent="0.25">
      <c r="A4654">
        <v>1591</v>
      </c>
      <c r="B4654">
        <v>2</v>
      </c>
      <c r="C4654">
        <v>126</v>
      </c>
      <c r="D4654">
        <v>2</v>
      </c>
      <c r="E4654">
        <v>469.99</v>
      </c>
      <c r="F4654">
        <v>0.2</v>
      </c>
      <c r="G4654">
        <f>(order_items[[#This Row],[quantity]]*order_items[[#This Row],[list_price]]-order_items[[#This Row],[discount]])</f>
        <v>939.78</v>
      </c>
      <c r="H4654" t="str">
        <f>VLOOKUP(I4654, 'categories'!$A$2:$B$1000, 2, FALSE)</f>
        <v>Mountain Bikes</v>
      </c>
      <c r="I4654">
        <f>VLOOKUP(C4654, products!$A$2:$D$1000, 4, FALSE)</f>
        <v>6</v>
      </c>
      <c r="J4654" t="str">
        <f>VLOOKUP(D4654, stores!$A$2:$B$1000, 2, FALSE)</f>
        <v>Baldwin Bikes</v>
      </c>
      <c r="K4654" t="str">
        <f>VLOOKUP(C:C,products!$A$2:$B$1000,2,)</f>
        <v>Surly Big Fat Dummy Frameset - 2018</v>
      </c>
    </row>
    <row r="4655" spans="1:11" x14ac:dyDescent="0.25">
      <c r="A4655">
        <v>1591</v>
      </c>
      <c r="B4655">
        <v>3</v>
      </c>
      <c r="C4655">
        <v>97</v>
      </c>
      <c r="D4655">
        <v>2</v>
      </c>
      <c r="E4655">
        <v>349.99</v>
      </c>
      <c r="F4655">
        <v>7.0000000000000007E-2</v>
      </c>
      <c r="G4655">
        <f>(order_items[[#This Row],[quantity]]*order_items[[#This Row],[list_price]]-order_items[[#This Row],[discount]])</f>
        <v>699.91</v>
      </c>
      <c r="H4655" t="str">
        <f>VLOOKUP(I4655, 'categories'!$A$2:$B$1000, 2, FALSE)</f>
        <v>Children Bicycles</v>
      </c>
      <c r="I4655">
        <f>VLOOKUP(C4655, products!$A$2:$D$1000, 4, FALSE)</f>
        <v>1</v>
      </c>
      <c r="J4655" t="str">
        <f>VLOOKUP(D4655, stores!$A$2:$B$1000, 2, FALSE)</f>
        <v>Baldwin Bikes</v>
      </c>
      <c r="K4655" t="str">
        <f>VLOOKUP(C:C,products!$A$2:$B$1000,2,)</f>
        <v>Electra Savannah 3i (20-inch) - Girl's - 2017</v>
      </c>
    </row>
    <row r="4656" spans="1:11" x14ac:dyDescent="0.25">
      <c r="A4656">
        <v>1591</v>
      </c>
      <c r="B4656">
        <v>4</v>
      </c>
      <c r="C4656">
        <v>138</v>
      </c>
      <c r="D4656">
        <v>2</v>
      </c>
      <c r="E4656">
        <v>2249.9899999999998</v>
      </c>
      <c r="F4656">
        <v>0.05</v>
      </c>
      <c r="G4656">
        <f>(order_items[[#This Row],[quantity]]*order_items[[#This Row],[list_price]]-order_items[[#This Row],[discount]])</f>
        <v>4499.9299999999994</v>
      </c>
      <c r="H4656" t="str">
        <f>VLOOKUP(I4656, 'categories'!$A$2:$B$1000, 2, FALSE)</f>
        <v>Mountain Bikes</v>
      </c>
      <c r="I4656">
        <f>VLOOKUP(C4656, products!$A$2:$D$1000, 4, FALSE)</f>
        <v>6</v>
      </c>
      <c r="J4656" t="str">
        <f>VLOOKUP(D4656, stores!$A$2:$B$1000, 2, FALSE)</f>
        <v>Baldwin Bikes</v>
      </c>
      <c r="K4656" t="str">
        <f>VLOOKUP(C:C,products!$A$2:$B$1000,2,)</f>
        <v>Trek Fuel EX 5 Plus - 2018</v>
      </c>
    </row>
    <row r="4657" spans="1:11" x14ac:dyDescent="0.25">
      <c r="A4657">
        <v>1591</v>
      </c>
      <c r="B4657">
        <v>5</v>
      </c>
      <c r="C4657">
        <v>265</v>
      </c>
      <c r="D4657">
        <v>1</v>
      </c>
      <c r="E4657">
        <v>289.99</v>
      </c>
      <c r="F4657">
        <v>0.2</v>
      </c>
      <c r="G4657">
        <f>(order_items[[#This Row],[quantity]]*order_items[[#This Row],[list_price]]-order_items[[#This Row],[discount]])</f>
        <v>289.79000000000002</v>
      </c>
      <c r="H4657" t="str">
        <f>VLOOKUP(I4657, 'categories'!$A$2:$B$1000, 2, FALSE)</f>
        <v>Children Bicycles</v>
      </c>
      <c r="I4657">
        <f>VLOOKUP(C4657, products!$A$2:$D$1000, 4, FALSE)</f>
        <v>1</v>
      </c>
      <c r="J4657" t="str">
        <f>VLOOKUP(D4657, stores!$A$2:$B$1000, 2, FALSE)</f>
        <v>Santa Cruz Bikes</v>
      </c>
      <c r="K4657" t="str">
        <f>VLOOKUP(C:C,products!$A$2:$B$1000,2,)</f>
        <v>Strider Strider 20 Sport - 2018</v>
      </c>
    </row>
    <row r="4658" spans="1:11" x14ac:dyDescent="0.25">
      <c r="A4658">
        <v>1592</v>
      </c>
      <c r="B4658">
        <v>1</v>
      </c>
      <c r="C4658">
        <v>211</v>
      </c>
      <c r="D4658">
        <v>2</v>
      </c>
      <c r="E4658">
        <v>1549</v>
      </c>
      <c r="F4658">
        <v>0.05</v>
      </c>
      <c r="G4658">
        <f>(order_items[[#This Row],[quantity]]*order_items[[#This Row],[list_price]]-order_items[[#This Row],[discount]])</f>
        <v>3097.95</v>
      </c>
      <c r="H4658" t="str">
        <f>VLOOKUP(I4658, 'categories'!$A$2:$B$1000, 2, FALSE)</f>
        <v>Cyclocross Bicycles</v>
      </c>
      <c r="I4658">
        <f>VLOOKUP(C4658, products!$A$2:$D$1000, 4, FALSE)</f>
        <v>4</v>
      </c>
      <c r="J4658" t="str">
        <f>VLOOKUP(D4658, stores!$A$2:$B$1000, 2, FALSE)</f>
        <v>Baldwin Bikes</v>
      </c>
      <c r="K4658" t="str">
        <f>VLOOKUP(C:C,products!$A$2:$B$1000,2,)</f>
        <v>Surly Straggler 650b - 2018</v>
      </c>
    </row>
    <row r="4659" spans="1:11" x14ac:dyDescent="0.25">
      <c r="A4659">
        <v>1592</v>
      </c>
      <c r="B4659">
        <v>2</v>
      </c>
      <c r="C4659">
        <v>159</v>
      </c>
      <c r="D4659">
        <v>1</v>
      </c>
      <c r="E4659">
        <v>2299.9899999999998</v>
      </c>
      <c r="F4659">
        <v>7.0000000000000007E-2</v>
      </c>
      <c r="G4659">
        <f>(order_items[[#This Row],[quantity]]*order_items[[#This Row],[list_price]]-order_items[[#This Row],[discount]])</f>
        <v>2299.9199999999996</v>
      </c>
      <c r="H4659" t="str">
        <f>VLOOKUP(I4659, 'categories'!$A$2:$B$1000, 2, FALSE)</f>
        <v>Road Bikes</v>
      </c>
      <c r="I4659">
        <f>VLOOKUP(C4659, products!$A$2:$D$1000, 4, FALSE)</f>
        <v>7</v>
      </c>
      <c r="J4659" t="str">
        <f>VLOOKUP(D4659, stores!$A$2:$B$1000, 2, FALSE)</f>
        <v>Santa Cruz Bikes</v>
      </c>
      <c r="K4659" t="str">
        <f>VLOOKUP(C:C,products!$A$2:$B$1000,2,)</f>
        <v>Trek Emonda ALR 6 - 2018</v>
      </c>
    </row>
    <row r="4660" spans="1:11" x14ac:dyDescent="0.25">
      <c r="A4660">
        <v>1592</v>
      </c>
      <c r="B4660">
        <v>3</v>
      </c>
      <c r="C4660">
        <v>40</v>
      </c>
      <c r="D4660">
        <v>2</v>
      </c>
      <c r="E4660">
        <v>4999.99</v>
      </c>
      <c r="F4660">
        <v>7.0000000000000007E-2</v>
      </c>
      <c r="G4660">
        <f>(order_items[[#This Row],[quantity]]*order_items[[#This Row],[list_price]]-order_items[[#This Row],[discount]])</f>
        <v>9999.91</v>
      </c>
      <c r="H4660" t="str">
        <f>VLOOKUP(I4660, 'categories'!$A$2:$B$1000, 2, FALSE)</f>
        <v>Mountain Bikes</v>
      </c>
      <c r="I4660">
        <f>VLOOKUP(C4660, products!$A$2:$D$1000, 4, FALSE)</f>
        <v>6</v>
      </c>
      <c r="J4660" t="str">
        <f>VLOOKUP(D4660, stores!$A$2:$B$1000, 2, FALSE)</f>
        <v>Baldwin Bikes</v>
      </c>
      <c r="K4660" t="str">
        <f>VLOOKUP(C:C,products!$A$2:$B$1000,2,)</f>
        <v>Trek Fuel EX 9.8 29 - 2017</v>
      </c>
    </row>
    <row r="4661" spans="1:11" x14ac:dyDescent="0.25">
      <c r="A4661">
        <v>1592</v>
      </c>
      <c r="B4661">
        <v>4</v>
      </c>
      <c r="C4661">
        <v>9</v>
      </c>
      <c r="D4661">
        <v>1</v>
      </c>
      <c r="E4661">
        <v>2999.99</v>
      </c>
      <c r="F4661">
        <v>0.2</v>
      </c>
      <c r="G4661">
        <f>(order_items[[#This Row],[quantity]]*order_items[[#This Row],[list_price]]-order_items[[#This Row],[discount]])</f>
        <v>2999.79</v>
      </c>
      <c r="H4661" t="str">
        <f>VLOOKUP(I4661, 'categories'!$A$2:$B$1000, 2, FALSE)</f>
        <v>Electric Bikes</v>
      </c>
      <c r="I4661">
        <f>VLOOKUP(C4661, products!$A$2:$D$1000, 4, FALSE)</f>
        <v>5</v>
      </c>
      <c r="J4661" t="str">
        <f>VLOOKUP(D4661, stores!$A$2:$B$1000, 2, FALSE)</f>
        <v>Santa Cruz Bikes</v>
      </c>
      <c r="K4661" t="str">
        <f>VLOOKUP(C:C,products!$A$2:$B$1000,2,)</f>
        <v>Trek Conduit+ - 2016</v>
      </c>
    </row>
    <row r="4662" spans="1:11" x14ac:dyDescent="0.25">
      <c r="A4662">
        <v>1592</v>
      </c>
      <c r="B4662">
        <v>5</v>
      </c>
      <c r="C4662">
        <v>271</v>
      </c>
      <c r="D4662">
        <v>2</v>
      </c>
      <c r="E4662">
        <v>209.99</v>
      </c>
      <c r="F4662">
        <v>0.05</v>
      </c>
      <c r="G4662">
        <f>(order_items[[#This Row],[quantity]]*order_items[[#This Row],[list_price]]-order_items[[#This Row],[discount]])</f>
        <v>419.93</v>
      </c>
      <c r="H4662" t="str">
        <f>VLOOKUP(I4662, 'categories'!$A$2:$B$1000, 2, FALSE)</f>
        <v>Children Bicycles</v>
      </c>
      <c r="I4662">
        <f>VLOOKUP(C4662, products!$A$2:$D$1000, 4, FALSE)</f>
        <v>1</v>
      </c>
      <c r="J4662" t="str">
        <f>VLOOKUP(D4662, stores!$A$2:$B$1000, 2, FALSE)</f>
        <v>Baldwin Bikes</v>
      </c>
      <c r="K4662" t="str">
        <f>VLOOKUP(C:C,products!$A$2:$B$1000,2,)</f>
        <v>Trek Precaliber 16 Girl's - 2018</v>
      </c>
    </row>
    <row r="4663" spans="1:11" x14ac:dyDescent="0.25">
      <c r="A4663">
        <v>1593</v>
      </c>
      <c r="B4663">
        <v>1</v>
      </c>
      <c r="C4663">
        <v>97</v>
      </c>
      <c r="D4663">
        <v>2</v>
      </c>
      <c r="E4663">
        <v>349.99</v>
      </c>
      <c r="F4663">
        <v>0.2</v>
      </c>
      <c r="G4663">
        <f>(order_items[[#This Row],[quantity]]*order_items[[#This Row],[list_price]]-order_items[[#This Row],[discount]])</f>
        <v>699.78</v>
      </c>
      <c r="H4663" t="str">
        <f>VLOOKUP(I4663, 'categories'!$A$2:$B$1000, 2, FALSE)</f>
        <v>Children Bicycles</v>
      </c>
      <c r="I4663">
        <f>VLOOKUP(C4663, products!$A$2:$D$1000, 4, FALSE)</f>
        <v>1</v>
      </c>
      <c r="J4663" t="str">
        <f>VLOOKUP(D4663, stores!$A$2:$B$1000, 2, FALSE)</f>
        <v>Baldwin Bikes</v>
      </c>
      <c r="K4663" t="str">
        <f>VLOOKUP(C:C,products!$A$2:$B$1000,2,)</f>
        <v>Electra Savannah 3i (20-inch) - Girl's - 2017</v>
      </c>
    </row>
    <row r="4664" spans="1:11" x14ac:dyDescent="0.25">
      <c r="A4664">
        <v>1593</v>
      </c>
      <c r="B4664">
        <v>2</v>
      </c>
      <c r="C4664">
        <v>34</v>
      </c>
      <c r="D4664">
        <v>1</v>
      </c>
      <c r="E4664">
        <v>469.99</v>
      </c>
      <c r="F4664">
        <v>7.0000000000000007E-2</v>
      </c>
      <c r="G4664">
        <f>(order_items[[#This Row],[quantity]]*order_items[[#This Row],[list_price]]-order_items[[#This Row],[discount]])</f>
        <v>469.92</v>
      </c>
      <c r="H4664" t="str">
        <f>VLOOKUP(I4664, 'categories'!$A$2:$B$1000, 2, FALSE)</f>
        <v>Mountain Bikes</v>
      </c>
      <c r="I4664">
        <f>VLOOKUP(C4664, products!$A$2:$D$1000, 4, FALSE)</f>
        <v>6</v>
      </c>
      <c r="J4664" t="str">
        <f>VLOOKUP(D4664, stores!$A$2:$B$1000, 2, FALSE)</f>
        <v>Santa Cruz Bikes</v>
      </c>
      <c r="K4664" t="str">
        <f>VLOOKUP(C:C,products!$A$2:$B$1000,2,)</f>
        <v>Trek Session DH 27.5 Carbon Frameset - 2017</v>
      </c>
    </row>
    <row r="4665" spans="1:11" x14ac:dyDescent="0.25">
      <c r="A4665">
        <v>1593</v>
      </c>
      <c r="B4665">
        <v>3</v>
      </c>
      <c r="C4665">
        <v>190</v>
      </c>
      <c r="D4665">
        <v>2</v>
      </c>
      <c r="E4665">
        <v>2799.99</v>
      </c>
      <c r="F4665">
        <v>0.1</v>
      </c>
      <c r="G4665">
        <f>(order_items[[#This Row],[quantity]]*order_items[[#This Row],[list_price]]-order_items[[#This Row],[discount]])</f>
        <v>5599.8799999999992</v>
      </c>
      <c r="H4665" t="str">
        <f>VLOOKUP(I4665, 'categories'!$A$2:$B$1000, 2, FALSE)</f>
        <v>Electric Bikes</v>
      </c>
      <c r="I4665">
        <f>VLOOKUP(C4665, products!$A$2:$D$1000, 4, FALSE)</f>
        <v>5</v>
      </c>
      <c r="J4665" t="str">
        <f>VLOOKUP(D4665, stores!$A$2:$B$1000, 2, FALSE)</f>
        <v>Baldwin Bikes</v>
      </c>
      <c r="K4665" t="str">
        <f>VLOOKUP(C:C,products!$A$2:$B$1000,2,)</f>
        <v>Trek Dual Sport+ - 2018</v>
      </c>
    </row>
    <row r="4666" spans="1:11" x14ac:dyDescent="0.25">
      <c r="A4666">
        <v>1593</v>
      </c>
      <c r="B4666">
        <v>4</v>
      </c>
      <c r="C4666">
        <v>107</v>
      </c>
      <c r="D4666">
        <v>1</v>
      </c>
      <c r="E4666">
        <v>416.99</v>
      </c>
      <c r="F4666">
        <v>0.05</v>
      </c>
      <c r="G4666">
        <f>(order_items[[#This Row],[quantity]]*order_items[[#This Row],[list_price]]-order_items[[#This Row],[discount]])</f>
        <v>416.94</v>
      </c>
      <c r="H4666" t="str">
        <f>VLOOKUP(I4666, 'categories'!$A$2:$B$1000, 2, FALSE)</f>
        <v>Comfort Bicycles</v>
      </c>
      <c r="I4666">
        <f>VLOOKUP(C4666, products!$A$2:$D$1000, 4, FALSE)</f>
        <v>2</v>
      </c>
      <c r="J4666" t="str">
        <f>VLOOKUP(D4666, stores!$A$2:$B$1000, 2, FALSE)</f>
        <v>Santa Cruz Bikes</v>
      </c>
      <c r="K4666" t="str">
        <f>VLOOKUP(C:C,products!$A$2:$B$1000,2,)</f>
        <v>Sun Bicycles Cruz 7 - 2017</v>
      </c>
    </row>
    <row r="4667" spans="1:11" x14ac:dyDescent="0.25">
      <c r="A4667">
        <v>1593</v>
      </c>
      <c r="B4667">
        <v>5</v>
      </c>
      <c r="C4667">
        <v>169</v>
      </c>
      <c r="D4667">
        <v>2</v>
      </c>
      <c r="E4667">
        <v>6499.99</v>
      </c>
      <c r="F4667">
        <v>7.0000000000000007E-2</v>
      </c>
      <c r="G4667">
        <f>(order_items[[#This Row],[quantity]]*order_items[[#This Row],[list_price]]-order_items[[#This Row],[discount]])</f>
        <v>12999.91</v>
      </c>
      <c r="H4667" t="str">
        <f>VLOOKUP(I4667, 'categories'!$A$2:$B$1000, 2, FALSE)</f>
        <v>Road Bikes</v>
      </c>
      <c r="I4667">
        <f>VLOOKUP(C4667, products!$A$2:$D$1000, 4, FALSE)</f>
        <v>7</v>
      </c>
      <c r="J4667" t="str">
        <f>VLOOKUP(D4667, stores!$A$2:$B$1000, 2, FALSE)</f>
        <v>Baldwin Bikes</v>
      </c>
      <c r="K4667" t="str">
        <f>VLOOKUP(C:C,products!$A$2:$B$1000,2,)</f>
        <v>Trek Emonda SLR 8 - 2018</v>
      </c>
    </row>
    <row r="4668" spans="1:11" x14ac:dyDescent="0.25">
      <c r="A4668">
        <v>1594</v>
      </c>
      <c r="B4668">
        <v>1</v>
      </c>
      <c r="C4668">
        <v>79</v>
      </c>
      <c r="D4668">
        <v>2</v>
      </c>
      <c r="E4668">
        <v>402.99</v>
      </c>
      <c r="F4668">
        <v>0.1</v>
      </c>
      <c r="G4668">
        <f>(order_items[[#This Row],[quantity]]*order_items[[#This Row],[list_price]]-order_items[[#This Row],[discount]])</f>
        <v>805.88</v>
      </c>
      <c r="H4668" t="str">
        <f>VLOOKUP(I4668, 'categories'!$A$2:$B$1000, 2, FALSE)</f>
        <v>Cruisers Bicycles</v>
      </c>
      <c r="I4668">
        <f>VLOOKUP(C4668, products!$A$2:$D$1000, 4, FALSE)</f>
        <v>3</v>
      </c>
      <c r="J4668" t="str">
        <f>VLOOKUP(D4668, stores!$A$2:$B$1000, 2, FALSE)</f>
        <v>Baldwin Bikes</v>
      </c>
      <c r="K4668" t="str">
        <f>VLOOKUP(C:C,products!$A$2:$B$1000,2,)</f>
        <v>Sun Bicycles Boardwalk (24-inch Wheels) - 2017</v>
      </c>
    </row>
    <row r="4669" spans="1:11" x14ac:dyDescent="0.25">
      <c r="A4669">
        <v>1594</v>
      </c>
      <c r="B4669">
        <v>2</v>
      </c>
      <c r="C4669">
        <v>105</v>
      </c>
      <c r="D4669">
        <v>1</v>
      </c>
      <c r="E4669">
        <v>533.99</v>
      </c>
      <c r="F4669">
        <v>0.1</v>
      </c>
      <c r="G4669">
        <f>(order_items[[#This Row],[quantity]]*order_items[[#This Row],[list_price]]-order_items[[#This Row],[discount]])</f>
        <v>533.89</v>
      </c>
      <c r="H4669" t="str">
        <f>VLOOKUP(I4669, 'categories'!$A$2:$B$1000, 2, FALSE)</f>
        <v>Comfort Bicycles</v>
      </c>
      <c r="I4669">
        <f>VLOOKUP(C4669, products!$A$2:$D$1000, 4, FALSE)</f>
        <v>2</v>
      </c>
      <c r="J4669" t="str">
        <f>VLOOKUP(D4669, stores!$A$2:$B$1000, 2, FALSE)</f>
        <v>Santa Cruz Bikes</v>
      </c>
      <c r="K4669" t="str">
        <f>VLOOKUP(C:C,products!$A$2:$B$1000,2,)</f>
        <v>Sun Bicycles Streamway 7 - 2017</v>
      </c>
    </row>
    <row r="4670" spans="1:11" x14ac:dyDescent="0.25">
      <c r="A4670">
        <v>1595</v>
      </c>
      <c r="B4670">
        <v>1</v>
      </c>
      <c r="C4670">
        <v>112</v>
      </c>
      <c r="D4670">
        <v>1</v>
      </c>
      <c r="E4670">
        <v>379.99</v>
      </c>
      <c r="F4670">
        <v>0.2</v>
      </c>
      <c r="G4670">
        <f>(order_items[[#This Row],[quantity]]*order_items[[#This Row],[list_price]]-order_items[[#This Row],[discount]])</f>
        <v>379.79</v>
      </c>
      <c r="H4670" t="str">
        <f>VLOOKUP(I4670, 'categories'!$A$2:$B$1000, 2, FALSE)</f>
        <v>Mountain Bikes</v>
      </c>
      <c r="I4670">
        <f>VLOOKUP(C4670, products!$A$2:$D$1000, 4, FALSE)</f>
        <v>6</v>
      </c>
      <c r="J4670" t="str">
        <f>VLOOKUP(D4670, stores!$A$2:$B$1000, 2, FALSE)</f>
        <v>Santa Cruz Bikes</v>
      </c>
      <c r="K4670" t="str">
        <f>VLOOKUP(C:C,products!$A$2:$B$1000,2,)</f>
        <v>Trek 820 - 2018</v>
      </c>
    </row>
    <row r="4671" spans="1:11" x14ac:dyDescent="0.25">
      <c r="A4671">
        <v>1596</v>
      </c>
      <c r="B4671">
        <v>1</v>
      </c>
      <c r="C4671">
        <v>91</v>
      </c>
      <c r="D4671">
        <v>1</v>
      </c>
      <c r="E4671">
        <v>349.99</v>
      </c>
      <c r="F4671">
        <v>0.05</v>
      </c>
      <c r="G4671">
        <f>(order_items[[#This Row],[quantity]]*order_items[[#This Row],[list_price]]-order_items[[#This Row],[discount]])</f>
        <v>349.94</v>
      </c>
      <c r="H4671" t="str">
        <f>VLOOKUP(I4671, 'categories'!$A$2:$B$1000, 2, FALSE)</f>
        <v>Children Bicycles</v>
      </c>
      <c r="I4671">
        <f>VLOOKUP(C4671, products!$A$2:$D$1000, 4, FALSE)</f>
        <v>1</v>
      </c>
      <c r="J4671" t="str">
        <f>VLOOKUP(D4671, stores!$A$2:$B$1000, 2, FALSE)</f>
        <v>Santa Cruz Bikes</v>
      </c>
      <c r="K4671" t="str">
        <f>VLOOKUP(C:C,products!$A$2:$B$1000,2,)</f>
        <v>Trek Precaliber 24 (21-Speed) - Girls - 2017</v>
      </c>
    </row>
    <row r="4672" spans="1:11" x14ac:dyDescent="0.25">
      <c r="A4672">
        <v>1596</v>
      </c>
      <c r="B4672">
        <v>2</v>
      </c>
      <c r="C4672">
        <v>18</v>
      </c>
      <c r="D4672">
        <v>1</v>
      </c>
      <c r="E4672">
        <v>449</v>
      </c>
      <c r="F4672">
        <v>0.1</v>
      </c>
      <c r="G4672">
        <f>(order_items[[#This Row],[quantity]]*order_items[[#This Row],[list_price]]-order_items[[#This Row],[discount]])</f>
        <v>448.9</v>
      </c>
      <c r="H4672" t="str">
        <f>VLOOKUP(I4672, 'categories'!$A$2:$B$1000, 2, FALSE)</f>
        <v>Cruisers Bicycles</v>
      </c>
      <c r="I4672">
        <f>VLOOKUP(C4672, products!$A$2:$D$1000, 4, FALSE)</f>
        <v>3</v>
      </c>
      <c r="J4672" t="str">
        <f>VLOOKUP(D4672, stores!$A$2:$B$1000, 2, FALSE)</f>
        <v>Santa Cruz Bikes</v>
      </c>
      <c r="K4672" t="str">
        <f>VLOOKUP(C:C,products!$A$2:$B$1000,2,)</f>
        <v>Pure Cycles Western 3-Speed - Women's - 2015/2016</v>
      </c>
    </row>
    <row r="4673" spans="1:11" x14ac:dyDescent="0.25">
      <c r="A4673">
        <v>1597</v>
      </c>
      <c r="B4673">
        <v>1</v>
      </c>
      <c r="C4673">
        <v>176</v>
      </c>
      <c r="D4673">
        <v>1</v>
      </c>
      <c r="E4673">
        <v>3199.99</v>
      </c>
      <c r="F4673">
        <v>7.0000000000000007E-2</v>
      </c>
      <c r="G4673">
        <f>(order_items[[#This Row],[quantity]]*order_items[[#This Row],[list_price]]-order_items[[#This Row],[discount]])</f>
        <v>3199.9199999999996</v>
      </c>
      <c r="H4673" t="str">
        <f>VLOOKUP(I4673, 'categories'!$A$2:$B$1000, 2, FALSE)</f>
        <v>Road Bikes</v>
      </c>
      <c r="I4673">
        <f>VLOOKUP(C4673, products!$A$2:$D$1000, 4, FALSE)</f>
        <v>7</v>
      </c>
      <c r="J4673" t="str">
        <f>VLOOKUP(D4673, stores!$A$2:$B$1000, 2, FALSE)</f>
        <v>Santa Cruz Bikes</v>
      </c>
      <c r="K4673" t="str">
        <f>VLOOKUP(C:C,products!$A$2:$B$1000,2,)</f>
        <v>Trek Madone 9 Frameset - 2018</v>
      </c>
    </row>
    <row r="4674" spans="1:11" x14ac:dyDescent="0.25">
      <c r="A4674">
        <v>1597</v>
      </c>
      <c r="B4674">
        <v>2</v>
      </c>
      <c r="C4674">
        <v>59</v>
      </c>
      <c r="D4674">
        <v>1</v>
      </c>
      <c r="E4674">
        <v>2599.9899999999998</v>
      </c>
      <c r="F4674">
        <v>7.0000000000000007E-2</v>
      </c>
      <c r="G4674">
        <f>(order_items[[#This Row],[quantity]]*order_items[[#This Row],[list_price]]-order_items[[#This Row],[discount]])</f>
        <v>2599.9199999999996</v>
      </c>
      <c r="H4674" t="str">
        <f>VLOOKUP(I4674, 'categories'!$A$2:$B$1000, 2, FALSE)</f>
        <v>Road Bikes</v>
      </c>
      <c r="I4674">
        <f>VLOOKUP(C4674, products!$A$2:$D$1000, 4, FALSE)</f>
        <v>7</v>
      </c>
      <c r="J4674" t="str">
        <f>VLOOKUP(D4674, stores!$A$2:$B$1000, 2, FALSE)</f>
        <v>Santa Cruz Bikes</v>
      </c>
      <c r="K4674" t="str">
        <f>VLOOKUP(C:C,products!$A$2:$B$1000,2,)</f>
        <v>Trek Domane S 5 Disc - 2017</v>
      </c>
    </row>
    <row r="4675" spans="1:11" x14ac:dyDescent="0.25">
      <c r="A4675">
        <v>1598</v>
      </c>
      <c r="B4675">
        <v>1</v>
      </c>
      <c r="C4675">
        <v>247</v>
      </c>
      <c r="D4675">
        <v>1</v>
      </c>
      <c r="E4675">
        <v>599.99</v>
      </c>
      <c r="F4675">
        <v>0.2</v>
      </c>
      <c r="G4675">
        <f>(order_items[[#This Row],[quantity]]*order_items[[#This Row],[list_price]]-order_items[[#This Row],[discount]])</f>
        <v>599.79</v>
      </c>
      <c r="H4675" t="str">
        <f>VLOOKUP(I4675, 'categories'!$A$2:$B$1000, 2, FALSE)</f>
        <v>Cruisers Bicycles</v>
      </c>
      <c r="I4675">
        <f>VLOOKUP(C4675, products!$A$2:$D$1000, 4, FALSE)</f>
        <v>3</v>
      </c>
      <c r="J4675" t="str">
        <f>VLOOKUP(D4675, stores!$A$2:$B$1000, 2, FALSE)</f>
        <v>Santa Cruz Bikes</v>
      </c>
      <c r="K4675" t="str">
        <f>VLOOKUP(C:C,products!$A$2:$B$1000,2,)</f>
        <v>Electra Townie Original 7D EQ - 2018</v>
      </c>
    </row>
    <row r="4676" spans="1:11" x14ac:dyDescent="0.25">
      <c r="A4676">
        <v>1598</v>
      </c>
      <c r="B4676">
        <v>2</v>
      </c>
      <c r="C4676">
        <v>49</v>
      </c>
      <c r="D4676">
        <v>2</v>
      </c>
      <c r="E4676">
        <v>3499.99</v>
      </c>
      <c r="F4676">
        <v>7.0000000000000007E-2</v>
      </c>
      <c r="G4676">
        <f>(order_items[[#This Row],[quantity]]*order_items[[#This Row],[list_price]]-order_items[[#This Row],[discount]])</f>
        <v>6999.91</v>
      </c>
      <c r="H4676" t="str">
        <f>VLOOKUP(I4676, 'categories'!$A$2:$B$1000, 2, FALSE)</f>
        <v>Road Bikes</v>
      </c>
      <c r="I4676">
        <f>VLOOKUP(C4676, products!$A$2:$D$1000, 4, FALSE)</f>
        <v>7</v>
      </c>
      <c r="J4676" t="str">
        <f>VLOOKUP(D4676, stores!$A$2:$B$1000, 2, FALSE)</f>
        <v>Baldwin Bikes</v>
      </c>
      <c r="K4676" t="str">
        <f>VLOOKUP(C:C,products!$A$2:$B$1000,2,)</f>
        <v>Trek Domane SL 6 - 2017</v>
      </c>
    </row>
    <row r="4677" spans="1:11" x14ac:dyDescent="0.25">
      <c r="A4677">
        <v>1598</v>
      </c>
      <c r="B4677">
        <v>3</v>
      </c>
      <c r="C4677">
        <v>88</v>
      </c>
      <c r="D4677">
        <v>1</v>
      </c>
      <c r="E4677">
        <v>189.99</v>
      </c>
      <c r="F4677">
        <v>0.2</v>
      </c>
      <c r="G4677">
        <f>(order_items[[#This Row],[quantity]]*order_items[[#This Row],[list_price]]-order_items[[#This Row],[discount]])</f>
        <v>189.79000000000002</v>
      </c>
      <c r="H4677" t="str">
        <f>VLOOKUP(I4677, 'categories'!$A$2:$B$1000, 2, FALSE)</f>
        <v>Children Bicycles</v>
      </c>
      <c r="I4677">
        <f>VLOOKUP(C4677, products!$A$2:$D$1000, 4, FALSE)</f>
        <v>1</v>
      </c>
      <c r="J4677" t="str">
        <f>VLOOKUP(D4677, stores!$A$2:$B$1000, 2, FALSE)</f>
        <v>Santa Cruz Bikes</v>
      </c>
      <c r="K4677" t="str">
        <f>VLOOKUP(C:C,products!$A$2:$B$1000,2,)</f>
        <v>Trek Precaliber 12 Girls - 2017</v>
      </c>
    </row>
    <row r="4678" spans="1:11" x14ac:dyDescent="0.25">
      <c r="A4678">
        <v>1599</v>
      </c>
      <c r="B4678">
        <v>1</v>
      </c>
      <c r="C4678">
        <v>104</v>
      </c>
      <c r="D4678">
        <v>2</v>
      </c>
      <c r="E4678">
        <v>481.99</v>
      </c>
      <c r="F4678">
        <v>0.2</v>
      </c>
      <c r="G4678">
        <f>(order_items[[#This Row],[quantity]]*order_items[[#This Row],[list_price]]-order_items[[#This Row],[discount]])</f>
        <v>963.78</v>
      </c>
      <c r="H4678" t="str">
        <f>VLOOKUP(I4678, 'categories'!$A$2:$B$1000, 2, FALSE)</f>
        <v>Comfort Bicycles</v>
      </c>
      <c r="I4678">
        <f>VLOOKUP(C4678, products!$A$2:$D$1000, 4, FALSE)</f>
        <v>2</v>
      </c>
      <c r="J4678" t="str">
        <f>VLOOKUP(D4678, stores!$A$2:$B$1000, 2, FALSE)</f>
        <v>Baldwin Bikes</v>
      </c>
      <c r="K4678" t="str">
        <f>VLOOKUP(C:C,products!$A$2:$B$1000,2,)</f>
        <v>Sun Bicycles Streamway - 2017</v>
      </c>
    </row>
    <row r="4679" spans="1:11" x14ac:dyDescent="0.25">
      <c r="A4679">
        <v>1600</v>
      </c>
      <c r="B4679">
        <v>1</v>
      </c>
      <c r="C4679">
        <v>146</v>
      </c>
      <c r="D4679">
        <v>1</v>
      </c>
      <c r="E4679">
        <v>4999.99</v>
      </c>
      <c r="F4679">
        <v>0.1</v>
      </c>
      <c r="G4679">
        <f>(order_items[[#This Row],[quantity]]*order_items[[#This Row],[list_price]]-order_items[[#This Row],[discount]])</f>
        <v>4999.8899999999994</v>
      </c>
      <c r="H4679" t="str">
        <f>VLOOKUP(I4679, 'categories'!$A$2:$B$1000, 2, FALSE)</f>
        <v>Road Bikes</v>
      </c>
      <c r="I4679">
        <f>VLOOKUP(C4679, products!$A$2:$D$1000, 4, FALSE)</f>
        <v>7</v>
      </c>
      <c r="J4679" t="str">
        <f>VLOOKUP(D4679, stores!$A$2:$B$1000, 2, FALSE)</f>
        <v>Santa Cruz Bikes</v>
      </c>
      <c r="K4679" t="str">
        <f>VLOOKUP(C:C,products!$A$2:$B$1000,2,)</f>
        <v>Trek Domane SLR 6 - 2018</v>
      </c>
    </row>
    <row r="4680" spans="1:11" x14ac:dyDescent="0.25">
      <c r="A4680">
        <v>1600</v>
      </c>
      <c r="B4680">
        <v>2</v>
      </c>
      <c r="C4680">
        <v>295</v>
      </c>
      <c r="D4680">
        <v>1</v>
      </c>
      <c r="E4680">
        <v>319.99</v>
      </c>
      <c r="F4680">
        <v>0.05</v>
      </c>
      <c r="G4680">
        <f>(order_items[[#This Row],[quantity]]*order_items[[#This Row],[list_price]]-order_items[[#This Row],[discount]])</f>
        <v>319.94</v>
      </c>
      <c r="H4680" t="str">
        <f>VLOOKUP(I4680, 'categories'!$A$2:$B$1000, 2, FALSE)</f>
        <v>Children Bicycles</v>
      </c>
      <c r="I4680">
        <f>VLOOKUP(C4680, products!$A$2:$D$1000, 4, FALSE)</f>
        <v>1</v>
      </c>
      <c r="J4680" t="str">
        <f>VLOOKUP(D4680, stores!$A$2:$B$1000, 2, FALSE)</f>
        <v>Santa Cruz Bikes</v>
      </c>
      <c r="K4680" t="str">
        <f>VLOOKUP(C:C,products!$A$2:$B$1000,2,)</f>
        <v>Electra Treasure 1 20" - 2018</v>
      </c>
    </row>
    <row r="4681" spans="1:11" x14ac:dyDescent="0.25">
      <c r="A4681">
        <v>1600</v>
      </c>
      <c r="B4681">
        <v>3</v>
      </c>
      <c r="C4681">
        <v>36</v>
      </c>
      <c r="D4681">
        <v>1</v>
      </c>
      <c r="E4681">
        <v>832.99</v>
      </c>
      <c r="F4681">
        <v>0.2</v>
      </c>
      <c r="G4681">
        <f>(order_items[[#This Row],[quantity]]*order_items[[#This Row],[list_price]]-order_items[[#This Row],[discount]])</f>
        <v>832.79</v>
      </c>
      <c r="H4681" t="str">
        <f>VLOOKUP(I4681, 'categories'!$A$2:$B$1000, 2, FALSE)</f>
        <v>Mountain Bikes</v>
      </c>
      <c r="I4681">
        <f>VLOOKUP(C4681, products!$A$2:$D$1000, 4, FALSE)</f>
        <v>6</v>
      </c>
      <c r="J4681" t="str">
        <f>VLOOKUP(D4681, stores!$A$2:$B$1000, 2, FALSE)</f>
        <v>Santa Cruz Bikes</v>
      </c>
      <c r="K4681" t="str">
        <f>VLOOKUP(C:C,products!$A$2:$B$1000,2,)</f>
        <v>Surly Troll Frameset - 2017</v>
      </c>
    </row>
    <row r="4682" spans="1:11" x14ac:dyDescent="0.25">
      <c r="A4682">
        <v>1601</v>
      </c>
      <c r="B4682">
        <v>1</v>
      </c>
      <c r="C4682">
        <v>114</v>
      </c>
      <c r="D4682">
        <v>2</v>
      </c>
      <c r="E4682">
        <v>579.99</v>
      </c>
      <c r="F4682">
        <v>0.2</v>
      </c>
      <c r="G4682">
        <f>(order_items[[#This Row],[quantity]]*order_items[[#This Row],[list_price]]-order_items[[#This Row],[discount]])</f>
        <v>1159.78</v>
      </c>
      <c r="H4682" t="str">
        <f>VLOOKUP(I4682, 'categories'!$A$2:$B$1000, 2, FALSE)</f>
        <v>Mountain Bikes</v>
      </c>
      <c r="I4682">
        <f>VLOOKUP(C4682, products!$A$2:$D$1000, 4, FALSE)</f>
        <v>6</v>
      </c>
      <c r="J4682" t="str">
        <f>VLOOKUP(D4682, stores!$A$2:$B$1000, 2, FALSE)</f>
        <v>Baldwin Bikes</v>
      </c>
      <c r="K4682" t="str">
        <f>VLOOKUP(C:C,products!$A$2:$B$1000,2,)</f>
        <v>Trek Marlin 6 - 2018</v>
      </c>
    </row>
    <row r="4683" spans="1:11" x14ac:dyDescent="0.25">
      <c r="A4683">
        <v>1601</v>
      </c>
      <c r="B4683">
        <v>2</v>
      </c>
      <c r="C4683">
        <v>10</v>
      </c>
      <c r="D4683">
        <v>1</v>
      </c>
      <c r="E4683">
        <v>1549</v>
      </c>
      <c r="F4683">
        <v>0.2</v>
      </c>
      <c r="G4683">
        <f>(order_items[[#This Row],[quantity]]*order_items[[#This Row],[list_price]]-order_items[[#This Row],[discount]])</f>
        <v>1548.8</v>
      </c>
      <c r="H4683" t="str">
        <f>VLOOKUP(I4683, 'categories'!$A$2:$B$1000, 2, FALSE)</f>
        <v>Cyclocross Bicycles</v>
      </c>
      <c r="I4683">
        <f>VLOOKUP(C4683, products!$A$2:$D$1000, 4, FALSE)</f>
        <v>4</v>
      </c>
      <c r="J4683" t="str">
        <f>VLOOKUP(D4683, stores!$A$2:$B$1000, 2, FALSE)</f>
        <v>Santa Cruz Bikes</v>
      </c>
      <c r="K4683" t="str">
        <f>VLOOKUP(C:C,products!$A$2:$B$1000,2,)</f>
        <v>Surly Straggler - 2016</v>
      </c>
    </row>
    <row r="4684" spans="1:11" x14ac:dyDescent="0.25">
      <c r="A4684">
        <v>1601</v>
      </c>
      <c r="B4684">
        <v>3</v>
      </c>
      <c r="C4684">
        <v>220</v>
      </c>
      <c r="D4684">
        <v>2</v>
      </c>
      <c r="E4684">
        <v>269.99</v>
      </c>
      <c r="F4684">
        <v>7.0000000000000007E-2</v>
      </c>
      <c r="G4684">
        <f>(order_items[[#This Row],[quantity]]*order_items[[#This Row],[list_price]]-order_items[[#This Row],[discount]])</f>
        <v>539.91</v>
      </c>
      <c r="H4684" t="str">
        <f>VLOOKUP(I4684, 'categories'!$A$2:$B$1000, 2, FALSE)</f>
        <v>Cruisers Bicycles</v>
      </c>
      <c r="I4684">
        <f>VLOOKUP(C4684, products!$A$2:$D$1000, 4, FALSE)</f>
        <v>3</v>
      </c>
      <c r="J4684" t="str">
        <f>VLOOKUP(D4684, stores!$A$2:$B$1000, 2, FALSE)</f>
        <v>Baldwin Bikes</v>
      </c>
      <c r="K4684" t="str">
        <f>VLOOKUP(C:C,products!$A$2:$B$1000,2,)</f>
        <v>Electra Cruiser 1 Ladies' - 2018</v>
      </c>
    </row>
    <row r="4685" spans="1:11" x14ac:dyDescent="0.25">
      <c r="A4685">
        <v>1601</v>
      </c>
      <c r="B4685">
        <v>4</v>
      </c>
      <c r="C4685">
        <v>7</v>
      </c>
      <c r="D4685">
        <v>2</v>
      </c>
      <c r="E4685">
        <v>3999.99</v>
      </c>
      <c r="F4685">
        <v>7.0000000000000007E-2</v>
      </c>
      <c r="G4685">
        <f>(order_items[[#This Row],[quantity]]*order_items[[#This Row],[list_price]]-order_items[[#This Row],[discount]])</f>
        <v>7999.91</v>
      </c>
      <c r="H4685" t="str">
        <f>VLOOKUP(I4685, 'categories'!$A$2:$B$1000, 2, FALSE)</f>
        <v>Mountain Bikes</v>
      </c>
      <c r="I4685">
        <f>VLOOKUP(C4685, products!$A$2:$D$1000, 4, FALSE)</f>
        <v>6</v>
      </c>
      <c r="J4685" t="str">
        <f>VLOOKUP(D4685, stores!$A$2:$B$1000, 2, FALSE)</f>
        <v>Baldwin Bikes</v>
      </c>
      <c r="K4685" t="str">
        <f>VLOOKUP(C:C,products!$A$2:$B$1000,2,)</f>
        <v>Trek Slash 8 27.5 - 2016</v>
      </c>
    </row>
    <row r="4686" spans="1:11" x14ac:dyDescent="0.25">
      <c r="A4686">
        <v>1601</v>
      </c>
      <c r="B4686">
        <v>5</v>
      </c>
      <c r="C4686">
        <v>180</v>
      </c>
      <c r="D4686">
        <v>1</v>
      </c>
      <c r="E4686">
        <v>919.99</v>
      </c>
      <c r="F4686">
        <v>0.1</v>
      </c>
      <c r="G4686">
        <f>(order_items[[#This Row],[quantity]]*order_items[[#This Row],[list_price]]-order_items[[#This Row],[discount]])</f>
        <v>919.89</v>
      </c>
      <c r="H4686" t="str">
        <f>VLOOKUP(I4686, 'categories'!$A$2:$B$1000, 2, FALSE)</f>
        <v>Road Bikes</v>
      </c>
      <c r="I4686">
        <f>VLOOKUP(C4686, products!$A$2:$D$1000, 4, FALSE)</f>
        <v>7</v>
      </c>
      <c r="J4686" t="str">
        <f>VLOOKUP(D4686, stores!$A$2:$B$1000, 2, FALSE)</f>
        <v>Santa Cruz Bikes</v>
      </c>
      <c r="K4686" t="str">
        <f>VLOOKUP(C:C,products!$A$2:$B$1000,2,)</f>
        <v>Trek Domane AL 3 Women's - 2018</v>
      </c>
    </row>
    <row r="4687" spans="1:11" x14ac:dyDescent="0.25">
      <c r="A4687">
        <v>1602</v>
      </c>
      <c r="B4687">
        <v>1</v>
      </c>
      <c r="C4687">
        <v>71</v>
      </c>
      <c r="D4687">
        <v>2</v>
      </c>
      <c r="E4687">
        <v>416.99</v>
      </c>
      <c r="F4687">
        <v>0.05</v>
      </c>
      <c r="G4687">
        <f>(order_items[[#This Row],[quantity]]*order_items[[#This Row],[list_price]]-order_items[[#This Row],[discount]])</f>
        <v>833.93000000000006</v>
      </c>
      <c r="H4687" t="str">
        <f>VLOOKUP(I4687, 'categories'!$A$2:$B$1000, 2, FALSE)</f>
        <v>Cruisers Bicycles</v>
      </c>
      <c r="I4687">
        <f>VLOOKUP(C4687, products!$A$2:$D$1000, 4, FALSE)</f>
        <v>3</v>
      </c>
      <c r="J4687" t="str">
        <f>VLOOKUP(D4687, stores!$A$2:$B$1000, 2, FALSE)</f>
        <v>Baldwin Bikes</v>
      </c>
      <c r="K4687" t="str">
        <f>VLOOKUP(C:C,products!$A$2:$B$1000,2,)</f>
        <v>Sun Bicycles Atlas X-Type - 2017</v>
      </c>
    </row>
    <row r="4688" spans="1:11" x14ac:dyDescent="0.25">
      <c r="A4688">
        <v>1602</v>
      </c>
      <c r="B4688">
        <v>2</v>
      </c>
      <c r="C4688">
        <v>37</v>
      </c>
      <c r="D4688">
        <v>1</v>
      </c>
      <c r="E4688">
        <v>379.99</v>
      </c>
      <c r="F4688">
        <v>7.0000000000000007E-2</v>
      </c>
      <c r="G4688">
        <f>(order_items[[#This Row],[quantity]]*order_items[[#This Row],[list_price]]-order_items[[#This Row],[discount]])</f>
        <v>379.92</v>
      </c>
      <c r="H4688" t="str">
        <f>VLOOKUP(I4688, 'categories'!$A$2:$B$1000, 2, FALSE)</f>
        <v>Mountain Bikes</v>
      </c>
      <c r="I4688">
        <f>VLOOKUP(C4688, products!$A$2:$D$1000, 4, FALSE)</f>
        <v>6</v>
      </c>
      <c r="J4688" t="str">
        <f>VLOOKUP(D4688, stores!$A$2:$B$1000, 2, FALSE)</f>
        <v>Santa Cruz Bikes</v>
      </c>
      <c r="K4688" t="str">
        <f>VLOOKUP(C:C,products!$A$2:$B$1000,2,)</f>
        <v>Haro Flightline One ST - 2017</v>
      </c>
    </row>
    <row r="4689" spans="1:11" x14ac:dyDescent="0.25">
      <c r="A4689">
        <v>1602</v>
      </c>
      <c r="B4689">
        <v>3</v>
      </c>
      <c r="C4689">
        <v>275</v>
      </c>
      <c r="D4689">
        <v>2</v>
      </c>
      <c r="E4689">
        <v>229.99</v>
      </c>
      <c r="F4689">
        <v>0.2</v>
      </c>
      <c r="G4689">
        <f>(order_items[[#This Row],[quantity]]*order_items[[#This Row],[list_price]]-order_items[[#This Row],[discount]])</f>
        <v>459.78000000000003</v>
      </c>
      <c r="H4689" t="str">
        <f>VLOOKUP(I4689, 'categories'!$A$2:$B$1000, 2, FALSE)</f>
        <v>Children Bicycles</v>
      </c>
      <c r="I4689">
        <f>VLOOKUP(C4689, products!$A$2:$D$1000, 4, FALSE)</f>
        <v>1</v>
      </c>
      <c r="J4689" t="str">
        <f>VLOOKUP(D4689, stores!$A$2:$B$1000, 2, FALSE)</f>
        <v>Baldwin Bikes</v>
      </c>
      <c r="K4689" t="str">
        <f>VLOOKUP(C:C,products!$A$2:$B$1000,2,)</f>
        <v>Trek Precaliber 20 Girl's - 2018</v>
      </c>
    </row>
    <row r="4690" spans="1:11" x14ac:dyDescent="0.25">
      <c r="A4690">
        <v>1602</v>
      </c>
      <c r="B4690">
        <v>4</v>
      </c>
      <c r="C4690">
        <v>257</v>
      </c>
      <c r="D4690">
        <v>2</v>
      </c>
      <c r="E4690">
        <v>899.99</v>
      </c>
      <c r="F4690">
        <v>0.05</v>
      </c>
      <c r="G4690">
        <f>(order_items[[#This Row],[quantity]]*order_items[[#This Row],[list_price]]-order_items[[#This Row],[discount]])</f>
        <v>1799.93</v>
      </c>
      <c r="H4690" t="str">
        <f>VLOOKUP(I4690, 'categories'!$A$2:$B$1000, 2, FALSE)</f>
        <v>Cruisers Bicycles</v>
      </c>
      <c r="I4690">
        <f>VLOOKUP(C4690, products!$A$2:$D$1000, 4, FALSE)</f>
        <v>3</v>
      </c>
      <c r="J4690" t="str">
        <f>VLOOKUP(D4690, stores!$A$2:$B$1000, 2, FALSE)</f>
        <v>Baldwin Bikes</v>
      </c>
      <c r="K4690" t="str">
        <f>VLOOKUP(C:C,products!$A$2:$B$1000,2,)</f>
        <v>Electra Amsterdam Fashion 3i Ladies' - 2017/2018</v>
      </c>
    </row>
    <row r="4691" spans="1:11" x14ac:dyDescent="0.25">
      <c r="A4691">
        <v>1603</v>
      </c>
      <c r="B4691">
        <v>1</v>
      </c>
      <c r="C4691">
        <v>275</v>
      </c>
      <c r="D4691">
        <v>2</v>
      </c>
      <c r="E4691">
        <v>229.99</v>
      </c>
      <c r="F4691">
        <v>0.05</v>
      </c>
      <c r="G4691">
        <f>(order_items[[#This Row],[quantity]]*order_items[[#This Row],[list_price]]-order_items[[#This Row],[discount]])</f>
        <v>459.93</v>
      </c>
      <c r="H4691" t="str">
        <f>VLOOKUP(I4691, 'categories'!$A$2:$B$1000, 2, FALSE)</f>
        <v>Children Bicycles</v>
      </c>
      <c r="I4691">
        <f>VLOOKUP(C4691, products!$A$2:$D$1000, 4, FALSE)</f>
        <v>1</v>
      </c>
      <c r="J4691" t="str">
        <f>VLOOKUP(D4691, stores!$A$2:$B$1000, 2, FALSE)</f>
        <v>Baldwin Bikes</v>
      </c>
      <c r="K4691" t="str">
        <f>VLOOKUP(C:C,products!$A$2:$B$1000,2,)</f>
        <v>Trek Precaliber 20 Girl's - 2018</v>
      </c>
    </row>
    <row r="4692" spans="1:11" x14ac:dyDescent="0.25">
      <c r="A4692">
        <v>1604</v>
      </c>
      <c r="B4692">
        <v>1</v>
      </c>
      <c r="C4692">
        <v>271</v>
      </c>
      <c r="D4692">
        <v>1</v>
      </c>
      <c r="E4692">
        <v>209.99</v>
      </c>
      <c r="F4692">
        <v>0.1</v>
      </c>
      <c r="G4692">
        <f>(order_items[[#This Row],[quantity]]*order_items[[#This Row],[list_price]]-order_items[[#This Row],[discount]])</f>
        <v>209.89000000000001</v>
      </c>
      <c r="H4692" t="str">
        <f>VLOOKUP(I4692, 'categories'!$A$2:$B$1000, 2, FALSE)</f>
        <v>Children Bicycles</v>
      </c>
      <c r="I4692">
        <f>VLOOKUP(C4692, products!$A$2:$D$1000, 4, FALSE)</f>
        <v>1</v>
      </c>
      <c r="J4692" t="str">
        <f>VLOOKUP(D4692, stores!$A$2:$B$1000, 2, FALSE)</f>
        <v>Santa Cruz Bikes</v>
      </c>
      <c r="K4692" t="str">
        <f>VLOOKUP(C:C,products!$A$2:$B$1000,2,)</f>
        <v>Trek Precaliber 16 Girl's - 2018</v>
      </c>
    </row>
    <row r="4693" spans="1:11" x14ac:dyDescent="0.25">
      <c r="A4693">
        <v>1605</v>
      </c>
      <c r="B4693">
        <v>1</v>
      </c>
      <c r="C4693">
        <v>72</v>
      </c>
      <c r="D4693">
        <v>1</v>
      </c>
      <c r="E4693">
        <v>619.99</v>
      </c>
      <c r="F4693">
        <v>0.1</v>
      </c>
      <c r="G4693">
        <f>(order_items[[#This Row],[quantity]]*order_items[[#This Row],[list_price]]-order_items[[#This Row],[discount]])</f>
        <v>619.89</v>
      </c>
      <c r="H4693" t="str">
        <f>VLOOKUP(I4693, 'categories'!$A$2:$B$1000, 2, FALSE)</f>
        <v>Cruisers Bicycles</v>
      </c>
      <c r="I4693">
        <f>VLOOKUP(C4693, products!$A$2:$D$1000, 4, FALSE)</f>
        <v>3</v>
      </c>
      <c r="J4693" t="str">
        <f>VLOOKUP(D4693, stores!$A$2:$B$1000, 2, FALSE)</f>
        <v>Santa Cruz Bikes</v>
      </c>
      <c r="K4693" t="str">
        <f>VLOOKUP(C:C,products!$A$2:$B$1000,2,)</f>
        <v>Sun Bicycles Biscayne Tandem 7 - 2017</v>
      </c>
    </row>
    <row r="4694" spans="1:11" x14ac:dyDescent="0.25">
      <c r="A4694">
        <v>1605</v>
      </c>
      <c r="B4694">
        <v>2</v>
      </c>
      <c r="C4694">
        <v>186</v>
      </c>
      <c r="D4694">
        <v>1</v>
      </c>
      <c r="E4694">
        <v>4499.99</v>
      </c>
      <c r="F4694">
        <v>0.2</v>
      </c>
      <c r="G4694">
        <f>(order_items[[#This Row],[quantity]]*order_items[[#This Row],[list_price]]-order_items[[#This Row],[discount]])</f>
        <v>4499.79</v>
      </c>
      <c r="H4694" t="str">
        <f>VLOOKUP(I4694, 'categories'!$A$2:$B$1000, 2, FALSE)</f>
        <v>Electric Bikes</v>
      </c>
      <c r="I4694">
        <f>VLOOKUP(C4694, products!$A$2:$D$1000, 4, FALSE)</f>
        <v>5</v>
      </c>
      <c r="J4694" t="str">
        <f>VLOOKUP(D4694, stores!$A$2:$B$1000, 2, FALSE)</f>
        <v>Santa Cruz Bikes</v>
      </c>
      <c r="K4694" t="str">
        <f>VLOOKUP(C:C,products!$A$2:$B$1000,2,)</f>
        <v>Trek CrossRip+ - 2018</v>
      </c>
    </row>
    <row r="4695" spans="1:11" x14ac:dyDescent="0.25">
      <c r="A4695">
        <v>1605</v>
      </c>
      <c r="B4695">
        <v>3</v>
      </c>
      <c r="C4695">
        <v>132</v>
      </c>
      <c r="D4695">
        <v>2</v>
      </c>
      <c r="E4695">
        <v>1499.99</v>
      </c>
      <c r="F4695">
        <v>0.1</v>
      </c>
      <c r="G4695">
        <f>(order_items[[#This Row],[quantity]]*order_items[[#This Row],[list_price]]-order_items[[#This Row],[discount]])</f>
        <v>2999.88</v>
      </c>
      <c r="H4695" t="str">
        <f>VLOOKUP(I4695, 'categories'!$A$2:$B$1000, 2, FALSE)</f>
        <v>Mountain Bikes</v>
      </c>
      <c r="I4695">
        <f>VLOOKUP(C4695, products!$A$2:$D$1000, 4, FALSE)</f>
        <v>6</v>
      </c>
      <c r="J4695" t="str">
        <f>VLOOKUP(D4695, stores!$A$2:$B$1000, 2, FALSE)</f>
        <v>Baldwin Bikes</v>
      </c>
      <c r="K4695" t="str">
        <f>VLOOKUP(C:C,products!$A$2:$B$1000,2,)</f>
        <v>Trek Procal AL Frameset - 2018</v>
      </c>
    </row>
    <row r="4696" spans="1:11" x14ac:dyDescent="0.25">
      <c r="A4696">
        <v>1605</v>
      </c>
      <c r="B4696">
        <v>4</v>
      </c>
      <c r="C4696">
        <v>301</v>
      </c>
      <c r="D4696">
        <v>1</v>
      </c>
      <c r="E4696">
        <v>899.99</v>
      </c>
      <c r="F4696">
        <v>0.1</v>
      </c>
      <c r="G4696">
        <f>(order_items[[#This Row],[quantity]]*order_items[[#This Row],[list_price]]-order_items[[#This Row],[discount]])</f>
        <v>899.89</v>
      </c>
      <c r="H4696" t="str">
        <f>VLOOKUP(I4696, 'categories'!$A$2:$B$1000, 2, FALSE)</f>
        <v>Comfort Bicycles</v>
      </c>
      <c r="I4696">
        <f>VLOOKUP(C4696, products!$A$2:$D$1000, 4, FALSE)</f>
        <v>2</v>
      </c>
      <c r="J4696" t="str">
        <f>VLOOKUP(D4696, stores!$A$2:$B$1000, 2, FALSE)</f>
        <v>Santa Cruz Bikes</v>
      </c>
      <c r="K4696" t="str">
        <f>VLOOKUP(C:C,products!$A$2:$B$1000,2,)</f>
        <v>Electra Townie Balloon 7i EQ - 2018</v>
      </c>
    </row>
    <row r="4697" spans="1:11" x14ac:dyDescent="0.25">
      <c r="A4697">
        <v>1605</v>
      </c>
      <c r="B4697">
        <v>5</v>
      </c>
      <c r="C4697">
        <v>29</v>
      </c>
      <c r="D4697">
        <v>1</v>
      </c>
      <c r="E4697">
        <v>999.99</v>
      </c>
      <c r="F4697">
        <v>7.0000000000000007E-2</v>
      </c>
      <c r="G4697">
        <f>(order_items[[#This Row],[quantity]]*order_items[[#This Row],[list_price]]-order_items[[#This Row],[discount]])</f>
        <v>999.92</v>
      </c>
      <c r="H4697" t="str">
        <f>VLOOKUP(I4697, 'categories'!$A$2:$B$1000, 2, FALSE)</f>
        <v>Mountain Bikes</v>
      </c>
      <c r="I4697">
        <f>VLOOKUP(C4697, products!$A$2:$D$1000, 4, FALSE)</f>
        <v>6</v>
      </c>
      <c r="J4697" t="str">
        <f>VLOOKUP(D4697, stores!$A$2:$B$1000, 2, FALSE)</f>
        <v>Santa Cruz Bikes</v>
      </c>
      <c r="K4697" t="str">
        <f>VLOOKUP(C:C,products!$A$2:$B$1000,2,)</f>
        <v>Trek X-Caliber 8 - 2017</v>
      </c>
    </row>
    <row r="4698" spans="1:11" x14ac:dyDescent="0.25">
      <c r="A4698">
        <v>1606</v>
      </c>
      <c r="B4698">
        <v>1</v>
      </c>
      <c r="C4698">
        <v>245</v>
      </c>
      <c r="D4698">
        <v>1</v>
      </c>
      <c r="E4698">
        <v>659.99</v>
      </c>
      <c r="F4698">
        <v>0.1</v>
      </c>
      <c r="G4698">
        <f>(order_items[[#This Row],[quantity]]*order_items[[#This Row],[list_price]]-order_items[[#This Row],[discount]])</f>
        <v>659.89</v>
      </c>
      <c r="H4698" t="str">
        <f>VLOOKUP(I4698, 'categories'!$A$2:$B$1000, 2, FALSE)</f>
        <v>Cruisers Bicycles</v>
      </c>
      <c r="I4698">
        <f>VLOOKUP(C4698, products!$A$2:$D$1000, 4, FALSE)</f>
        <v>3</v>
      </c>
      <c r="J4698" t="str">
        <f>VLOOKUP(D4698, stores!$A$2:$B$1000, 2, FALSE)</f>
        <v>Santa Cruz Bikes</v>
      </c>
      <c r="K4698" t="str">
        <f>VLOOKUP(C:C,products!$A$2:$B$1000,2,)</f>
        <v>Electra Townie Original 3i EQ - 2017/2018</v>
      </c>
    </row>
    <row r="4699" spans="1:11" x14ac:dyDescent="0.25">
      <c r="A4699">
        <v>1606</v>
      </c>
      <c r="B4699">
        <v>2</v>
      </c>
      <c r="C4699">
        <v>271</v>
      </c>
      <c r="D4699">
        <v>1</v>
      </c>
      <c r="E4699">
        <v>209.99</v>
      </c>
      <c r="F4699">
        <v>0.1</v>
      </c>
      <c r="G4699">
        <f>(order_items[[#This Row],[quantity]]*order_items[[#This Row],[list_price]]-order_items[[#This Row],[discount]])</f>
        <v>209.89000000000001</v>
      </c>
      <c r="H4699" t="str">
        <f>VLOOKUP(I4699, 'categories'!$A$2:$B$1000, 2, FALSE)</f>
        <v>Children Bicycles</v>
      </c>
      <c r="I4699">
        <f>VLOOKUP(C4699, products!$A$2:$D$1000, 4, FALSE)</f>
        <v>1</v>
      </c>
      <c r="J4699" t="str">
        <f>VLOOKUP(D4699, stores!$A$2:$B$1000, 2, FALSE)</f>
        <v>Santa Cruz Bikes</v>
      </c>
      <c r="K4699" t="str">
        <f>VLOOKUP(C:C,products!$A$2:$B$1000,2,)</f>
        <v>Trek Precaliber 16 Girl's - 2018</v>
      </c>
    </row>
    <row r="4700" spans="1:11" x14ac:dyDescent="0.25">
      <c r="A4700">
        <v>1607</v>
      </c>
      <c r="B4700">
        <v>1</v>
      </c>
      <c r="C4700">
        <v>29</v>
      </c>
      <c r="D4700">
        <v>1</v>
      </c>
      <c r="E4700">
        <v>999.99</v>
      </c>
      <c r="F4700">
        <v>0.05</v>
      </c>
      <c r="G4700">
        <f>(order_items[[#This Row],[quantity]]*order_items[[#This Row],[list_price]]-order_items[[#This Row],[discount]])</f>
        <v>999.94</v>
      </c>
      <c r="H4700" t="str">
        <f>VLOOKUP(I4700, 'categories'!$A$2:$B$1000, 2, FALSE)</f>
        <v>Mountain Bikes</v>
      </c>
      <c r="I4700">
        <f>VLOOKUP(C4700, products!$A$2:$D$1000, 4, FALSE)</f>
        <v>6</v>
      </c>
      <c r="J4700" t="str">
        <f>VLOOKUP(D4700, stores!$A$2:$B$1000, 2, FALSE)</f>
        <v>Santa Cruz Bikes</v>
      </c>
      <c r="K4700" t="str">
        <f>VLOOKUP(C:C,products!$A$2:$B$1000,2,)</f>
        <v>Trek X-Caliber 8 - 2017</v>
      </c>
    </row>
    <row r="4701" spans="1:11" x14ac:dyDescent="0.25">
      <c r="A4701">
        <v>1608</v>
      </c>
      <c r="B4701">
        <v>1</v>
      </c>
      <c r="C4701">
        <v>231</v>
      </c>
      <c r="D4701">
        <v>2</v>
      </c>
      <c r="E4701">
        <v>529.99</v>
      </c>
      <c r="F4701">
        <v>0.05</v>
      </c>
      <c r="G4701">
        <f>(order_items[[#This Row],[quantity]]*order_items[[#This Row],[list_price]]-order_items[[#This Row],[discount]])</f>
        <v>1059.93</v>
      </c>
      <c r="H4701" t="str">
        <f>VLOOKUP(I4701, 'categories'!$A$2:$B$1000, 2, FALSE)</f>
        <v>Cruisers Bicycles</v>
      </c>
      <c r="I4701">
        <f>VLOOKUP(C4701, products!$A$2:$D$1000, 4, FALSE)</f>
        <v>3</v>
      </c>
      <c r="J4701" t="str">
        <f>VLOOKUP(D4701, stores!$A$2:$B$1000, 2, FALSE)</f>
        <v>Baldwin Bikes</v>
      </c>
      <c r="K4701" t="str">
        <f>VLOOKUP(C:C,products!$A$2:$B$1000,2,)</f>
        <v>Electra Cruiser Lux 3i Ladies' - 2018</v>
      </c>
    </row>
    <row r="4702" spans="1:11" x14ac:dyDescent="0.25">
      <c r="A4702">
        <v>1609</v>
      </c>
      <c r="B4702">
        <v>1</v>
      </c>
      <c r="C4702">
        <v>96</v>
      </c>
      <c r="D4702">
        <v>1</v>
      </c>
      <c r="E4702">
        <v>349.99</v>
      </c>
      <c r="F4702">
        <v>0.2</v>
      </c>
      <c r="G4702">
        <f>(order_items[[#This Row],[quantity]]*order_items[[#This Row],[list_price]]-order_items[[#This Row],[discount]])</f>
        <v>349.79</v>
      </c>
      <c r="H4702" t="str">
        <f>VLOOKUP(I4702, 'categories'!$A$2:$B$1000, 2, FALSE)</f>
        <v>Children Bicycles</v>
      </c>
      <c r="I4702">
        <f>VLOOKUP(C4702, products!$A$2:$D$1000, 4, FALSE)</f>
        <v>1</v>
      </c>
      <c r="J4702" t="str">
        <f>VLOOKUP(D4702, stores!$A$2:$B$1000, 2, FALSE)</f>
        <v>Santa Cruz Bikes</v>
      </c>
      <c r="K4702" t="str">
        <f>VLOOKUP(C:C,products!$A$2:$B$1000,2,)</f>
        <v>Electra Moto 3i (20-inch) - Boy's - 2017</v>
      </c>
    </row>
    <row r="4703" spans="1:11" x14ac:dyDescent="0.25">
      <c r="A4703">
        <v>1609</v>
      </c>
      <c r="B4703">
        <v>2</v>
      </c>
      <c r="C4703">
        <v>238</v>
      </c>
      <c r="D4703">
        <v>2</v>
      </c>
      <c r="E4703">
        <v>749.99</v>
      </c>
      <c r="F4703">
        <v>0.2</v>
      </c>
      <c r="G4703">
        <f>(order_items[[#This Row],[quantity]]*order_items[[#This Row],[list_price]]-order_items[[#This Row],[discount]])</f>
        <v>1499.78</v>
      </c>
      <c r="H4703" t="str">
        <f>VLOOKUP(I4703, 'categories'!$A$2:$B$1000, 2, FALSE)</f>
        <v>Cruisers Bicycles</v>
      </c>
      <c r="I4703">
        <f>VLOOKUP(C4703, products!$A$2:$D$1000, 4, FALSE)</f>
        <v>3</v>
      </c>
      <c r="J4703" t="str">
        <f>VLOOKUP(D4703, stores!$A$2:$B$1000, 2, FALSE)</f>
        <v>Baldwin Bikes</v>
      </c>
      <c r="K4703" t="str">
        <f>VLOOKUP(C:C,products!$A$2:$B$1000,2,)</f>
        <v>Electra Townie Balloon 8D EQ - 2016/2017/2018</v>
      </c>
    </row>
    <row r="4704" spans="1:11" x14ac:dyDescent="0.25">
      <c r="A4704">
        <v>1609</v>
      </c>
      <c r="B4704">
        <v>3</v>
      </c>
      <c r="C4704">
        <v>228</v>
      </c>
      <c r="D4704">
        <v>2</v>
      </c>
      <c r="E4704">
        <v>319.99</v>
      </c>
      <c r="F4704">
        <v>0.1</v>
      </c>
      <c r="G4704">
        <f>(order_items[[#This Row],[quantity]]*order_items[[#This Row],[list_price]]-order_items[[#This Row],[discount]])</f>
        <v>639.88</v>
      </c>
      <c r="H4704" t="str">
        <f>VLOOKUP(I4704, 'categories'!$A$2:$B$1000, 2, FALSE)</f>
        <v>Cruisers Bicycles</v>
      </c>
      <c r="I4704">
        <f>VLOOKUP(C4704, products!$A$2:$D$1000, 4, FALSE)</f>
        <v>3</v>
      </c>
      <c r="J4704" t="str">
        <f>VLOOKUP(D4704, stores!$A$2:$B$1000, 2, FALSE)</f>
        <v>Baldwin Bikes</v>
      </c>
      <c r="K4704" t="str">
        <f>VLOOKUP(C:C,products!$A$2:$B$1000,2,)</f>
        <v>Electra Cruiser 7D Tall - 2016/2018</v>
      </c>
    </row>
    <row r="4705" spans="1:11" x14ac:dyDescent="0.25">
      <c r="A4705">
        <v>1609</v>
      </c>
      <c r="B4705">
        <v>4</v>
      </c>
      <c r="C4705">
        <v>105</v>
      </c>
      <c r="D4705">
        <v>1</v>
      </c>
      <c r="E4705">
        <v>533.99</v>
      </c>
      <c r="F4705">
        <v>0.2</v>
      </c>
      <c r="G4705">
        <f>(order_items[[#This Row],[quantity]]*order_items[[#This Row],[list_price]]-order_items[[#This Row],[discount]])</f>
        <v>533.79</v>
      </c>
      <c r="H4705" t="str">
        <f>VLOOKUP(I4705, 'categories'!$A$2:$B$1000, 2, FALSE)</f>
        <v>Comfort Bicycles</v>
      </c>
      <c r="I4705">
        <f>VLOOKUP(C4705, products!$A$2:$D$1000, 4, FALSE)</f>
        <v>2</v>
      </c>
      <c r="J4705" t="str">
        <f>VLOOKUP(D4705, stores!$A$2:$B$1000, 2, FALSE)</f>
        <v>Santa Cruz Bikes</v>
      </c>
      <c r="K4705" t="str">
        <f>VLOOKUP(C:C,products!$A$2:$B$1000,2,)</f>
        <v>Sun Bicycles Streamway 7 - 2017</v>
      </c>
    </row>
    <row r="4706" spans="1:11" x14ac:dyDescent="0.25">
      <c r="A4706">
        <v>1610</v>
      </c>
      <c r="B4706">
        <v>1</v>
      </c>
      <c r="C4706">
        <v>36</v>
      </c>
      <c r="D4706">
        <v>1</v>
      </c>
      <c r="E4706">
        <v>832.99</v>
      </c>
      <c r="F4706">
        <v>7.0000000000000007E-2</v>
      </c>
      <c r="G4706">
        <f>(order_items[[#This Row],[quantity]]*order_items[[#This Row],[list_price]]-order_items[[#This Row],[discount]])</f>
        <v>832.92</v>
      </c>
      <c r="H4706" t="str">
        <f>VLOOKUP(I4706, 'categories'!$A$2:$B$1000, 2, FALSE)</f>
        <v>Mountain Bikes</v>
      </c>
      <c r="I4706">
        <f>VLOOKUP(C4706, products!$A$2:$D$1000, 4, FALSE)</f>
        <v>6</v>
      </c>
      <c r="J4706" t="str">
        <f>VLOOKUP(D4706, stores!$A$2:$B$1000, 2, FALSE)</f>
        <v>Santa Cruz Bikes</v>
      </c>
      <c r="K4706" t="str">
        <f>VLOOKUP(C:C,products!$A$2:$B$1000,2,)</f>
        <v>Surly Troll Frameset - 2017</v>
      </c>
    </row>
    <row r="4707" spans="1:11" x14ac:dyDescent="0.25">
      <c r="A4707">
        <v>1610</v>
      </c>
      <c r="B4707">
        <v>2</v>
      </c>
      <c r="C4707">
        <v>173</v>
      </c>
      <c r="D4707">
        <v>2</v>
      </c>
      <c r="E4707">
        <v>3199.99</v>
      </c>
      <c r="F4707">
        <v>0.2</v>
      </c>
      <c r="G4707">
        <f>(order_items[[#This Row],[quantity]]*order_items[[#This Row],[list_price]]-order_items[[#This Row],[discount]])</f>
        <v>6399.78</v>
      </c>
      <c r="H4707" t="str">
        <f>VLOOKUP(I4707, 'categories'!$A$2:$B$1000, 2, FALSE)</f>
        <v>Road Bikes</v>
      </c>
      <c r="I4707">
        <f>VLOOKUP(C4707, products!$A$2:$D$1000, 4, FALSE)</f>
        <v>7</v>
      </c>
      <c r="J4707" t="str">
        <f>VLOOKUP(D4707, stores!$A$2:$B$1000, 2, FALSE)</f>
        <v>Baldwin Bikes</v>
      </c>
      <c r="K4707" t="str">
        <f>VLOOKUP(C:C,products!$A$2:$B$1000,2,)</f>
        <v>Trek Domane ALR Frameset - 2018</v>
      </c>
    </row>
    <row r="4708" spans="1:11" x14ac:dyDescent="0.25">
      <c r="A4708">
        <v>1611</v>
      </c>
      <c r="B4708">
        <v>1</v>
      </c>
      <c r="C4708">
        <v>191</v>
      </c>
      <c r="D4708">
        <v>1</v>
      </c>
      <c r="E4708">
        <v>2799.99</v>
      </c>
      <c r="F4708">
        <v>7.0000000000000007E-2</v>
      </c>
      <c r="G4708">
        <f>(order_items[[#This Row],[quantity]]*order_items[[#This Row],[list_price]]-order_items[[#This Row],[discount]])</f>
        <v>2799.9199999999996</v>
      </c>
      <c r="H4708" t="str">
        <f>VLOOKUP(I4708, 'categories'!$A$2:$B$1000, 2, FALSE)</f>
        <v>Electric Bikes</v>
      </c>
      <c r="I4708">
        <f>VLOOKUP(C4708, products!$A$2:$D$1000, 4, FALSE)</f>
        <v>5</v>
      </c>
      <c r="J4708" t="str">
        <f>VLOOKUP(D4708, stores!$A$2:$B$1000, 2, FALSE)</f>
        <v>Santa Cruz Bikes</v>
      </c>
      <c r="K4708" t="str">
        <f>VLOOKUP(C:C,products!$A$2:$B$1000,2,)</f>
        <v>Electra Loft Go! 8i - 2018</v>
      </c>
    </row>
    <row r="4709" spans="1:11" x14ac:dyDescent="0.25">
      <c r="A4709">
        <v>1611</v>
      </c>
      <c r="B4709">
        <v>2</v>
      </c>
      <c r="C4709">
        <v>171</v>
      </c>
      <c r="D4709">
        <v>2</v>
      </c>
      <c r="E4709">
        <v>3199.99</v>
      </c>
      <c r="F4709">
        <v>0.1</v>
      </c>
      <c r="G4709">
        <f>(order_items[[#This Row],[quantity]]*order_items[[#This Row],[list_price]]-order_items[[#This Row],[discount]])</f>
        <v>6399.8799999999992</v>
      </c>
      <c r="H4709" t="str">
        <f>VLOOKUP(I4709, 'categories'!$A$2:$B$1000, 2, FALSE)</f>
        <v>Road Bikes</v>
      </c>
      <c r="I4709">
        <f>VLOOKUP(C4709, products!$A$2:$D$1000, 4, FALSE)</f>
        <v>7</v>
      </c>
      <c r="J4709" t="str">
        <f>VLOOKUP(D4709, stores!$A$2:$B$1000, 2, FALSE)</f>
        <v>Baldwin Bikes</v>
      </c>
      <c r="K4709" t="str">
        <f>VLOOKUP(C:C,products!$A$2:$B$1000,2,)</f>
        <v>Trek Domane SL 6 - 2018</v>
      </c>
    </row>
    <row r="4710" spans="1:11" x14ac:dyDescent="0.25">
      <c r="A4710">
        <v>1611</v>
      </c>
      <c r="B4710">
        <v>3</v>
      </c>
      <c r="C4710">
        <v>236</v>
      </c>
      <c r="D4710">
        <v>1</v>
      </c>
      <c r="E4710">
        <v>749.99</v>
      </c>
      <c r="F4710">
        <v>0.2</v>
      </c>
      <c r="G4710">
        <f>(order_items[[#This Row],[quantity]]*order_items[[#This Row],[list_price]]-order_items[[#This Row],[discount]])</f>
        <v>749.79</v>
      </c>
      <c r="H4710" t="str">
        <f>VLOOKUP(I4710, 'categories'!$A$2:$B$1000, 2, FALSE)</f>
        <v>Cruisers Bicycles</v>
      </c>
      <c r="I4710">
        <f>VLOOKUP(C4710, products!$A$2:$D$1000, 4, FALSE)</f>
        <v>3</v>
      </c>
      <c r="J4710" t="str">
        <f>VLOOKUP(D4710, stores!$A$2:$B$1000, 2, FALSE)</f>
        <v>Santa Cruz Bikes</v>
      </c>
      <c r="K4710" t="str">
        <f>VLOOKUP(C:C,products!$A$2:$B$1000,2,)</f>
        <v>Electra Morningstar 3i Ladies' - 2018</v>
      </c>
    </row>
    <row r="4711" spans="1:11" x14ac:dyDescent="0.25">
      <c r="A4711">
        <v>1612</v>
      </c>
      <c r="B4711">
        <v>1</v>
      </c>
      <c r="C4711">
        <v>242</v>
      </c>
      <c r="D4711">
        <v>1</v>
      </c>
      <c r="E4711">
        <v>699.99</v>
      </c>
      <c r="F4711">
        <v>0.1</v>
      </c>
      <c r="G4711">
        <f>(order_items[[#This Row],[quantity]]*order_items[[#This Row],[list_price]]-order_items[[#This Row],[discount]])</f>
        <v>699.89</v>
      </c>
      <c r="H4711" t="str">
        <f>VLOOKUP(I4711, 'categories'!$A$2:$B$1000, 2, FALSE)</f>
        <v>Cruisers Bicycles</v>
      </c>
      <c r="I4711">
        <f>VLOOKUP(C4711, products!$A$2:$D$1000, 4, FALSE)</f>
        <v>3</v>
      </c>
      <c r="J4711" t="str">
        <f>VLOOKUP(D4711, stores!$A$2:$B$1000, 2, FALSE)</f>
        <v>Santa Cruz Bikes</v>
      </c>
      <c r="K4711" t="str">
        <f>VLOOKUP(C:C,products!$A$2:$B$1000,2,)</f>
        <v>Electra Townie Commute 8D Ladies' - 2018</v>
      </c>
    </row>
    <row r="4712" spans="1:11" x14ac:dyDescent="0.25">
      <c r="A4712">
        <v>1612</v>
      </c>
      <c r="B4712">
        <v>2</v>
      </c>
      <c r="C4712">
        <v>289</v>
      </c>
      <c r="D4712">
        <v>2</v>
      </c>
      <c r="E4712">
        <v>319.99</v>
      </c>
      <c r="F4712">
        <v>0.05</v>
      </c>
      <c r="G4712">
        <f>(order_items[[#This Row],[quantity]]*order_items[[#This Row],[list_price]]-order_items[[#This Row],[discount]])</f>
        <v>639.93000000000006</v>
      </c>
      <c r="H4712" t="str">
        <f>VLOOKUP(I4712, 'categories'!$A$2:$B$1000, 2, FALSE)</f>
        <v>Children Bicycles</v>
      </c>
      <c r="I4712">
        <f>VLOOKUP(C4712, products!$A$2:$D$1000, 4, FALSE)</f>
        <v>1</v>
      </c>
      <c r="J4712" t="str">
        <f>VLOOKUP(D4712, stores!$A$2:$B$1000, 2, FALSE)</f>
        <v>Baldwin Bikes</v>
      </c>
      <c r="K4712" t="str">
        <f>VLOOKUP(C:C,products!$A$2:$B$1000,2,)</f>
        <v>Electra Superbolt 1 20" - 2018</v>
      </c>
    </row>
    <row r="4713" spans="1:11" x14ac:dyDescent="0.25">
      <c r="A4713">
        <v>1612</v>
      </c>
      <c r="B4713">
        <v>3</v>
      </c>
      <c r="C4713">
        <v>101</v>
      </c>
      <c r="D4713">
        <v>2</v>
      </c>
      <c r="E4713">
        <v>339.99</v>
      </c>
      <c r="F4713">
        <v>0.2</v>
      </c>
      <c r="G4713">
        <f>(order_items[[#This Row],[quantity]]*order_items[[#This Row],[list_price]]-order_items[[#This Row],[discount]])</f>
        <v>679.78</v>
      </c>
      <c r="H4713" t="str">
        <f>VLOOKUP(I4713, 'categories'!$A$2:$B$1000, 2, FALSE)</f>
        <v>Children Bicycles</v>
      </c>
      <c r="I4713">
        <f>VLOOKUP(C4713, products!$A$2:$D$1000, 4, FALSE)</f>
        <v>1</v>
      </c>
      <c r="J4713" t="str">
        <f>VLOOKUP(D4713, stores!$A$2:$B$1000, 2, FALSE)</f>
        <v>Baldwin Bikes</v>
      </c>
      <c r="K4713" t="str">
        <f>VLOOKUP(C:C,products!$A$2:$B$1000,2,)</f>
        <v>Electra Townie 7D (20-inch) - Boys' - 2017</v>
      </c>
    </row>
    <row r="4714" spans="1:11" x14ac:dyDescent="0.25">
      <c r="A4714">
        <v>1612</v>
      </c>
      <c r="B4714">
        <v>4</v>
      </c>
      <c r="C4714">
        <v>293</v>
      </c>
      <c r="D4714">
        <v>2</v>
      </c>
      <c r="E4714">
        <v>319.99</v>
      </c>
      <c r="F4714">
        <v>7.0000000000000007E-2</v>
      </c>
      <c r="G4714">
        <f>(order_items[[#This Row],[quantity]]*order_items[[#This Row],[list_price]]-order_items[[#This Row],[discount]])</f>
        <v>639.91</v>
      </c>
      <c r="H4714" t="str">
        <f>VLOOKUP(I4714, 'categories'!$A$2:$B$1000, 2, FALSE)</f>
        <v>Children Bicycles</v>
      </c>
      <c r="I4714">
        <f>VLOOKUP(C4714, products!$A$2:$D$1000, 4, FALSE)</f>
        <v>1</v>
      </c>
      <c r="J4714" t="str">
        <f>VLOOKUP(D4714, stores!$A$2:$B$1000, 2, FALSE)</f>
        <v>Baldwin Bikes</v>
      </c>
      <c r="K4714" t="str">
        <f>VLOOKUP(C:C,products!$A$2:$B$1000,2,)</f>
        <v>Electra Tiger Shark 1 (20-inch) - Boys' - 2018</v>
      </c>
    </row>
    <row r="4715" spans="1:11" x14ac:dyDescent="0.25">
      <c r="A4715">
        <v>1612</v>
      </c>
      <c r="B4715">
        <v>5</v>
      </c>
      <c r="C4715">
        <v>60</v>
      </c>
      <c r="D4715">
        <v>1</v>
      </c>
      <c r="E4715">
        <v>1559.99</v>
      </c>
      <c r="F4715">
        <v>0.1</v>
      </c>
      <c r="G4715">
        <f>(order_items[[#This Row],[quantity]]*order_items[[#This Row],[list_price]]-order_items[[#This Row],[discount]])</f>
        <v>1559.89</v>
      </c>
      <c r="H4715" t="str">
        <f>VLOOKUP(I4715, 'categories'!$A$2:$B$1000, 2, FALSE)</f>
        <v>Electric Bikes</v>
      </c>
      <c r="I4715">
        <f>VLOOKUP(C4715, products!$A$2:$D$1000, 4, FALSE)</f>
        <v>5</v>
      </c>
      <c r="J4715" t="str">
        <f>VLOOKUP(D4715, stores!$A$2:$B$1000, 2, FALSE)</f>
        <v>Santa Cruz Bikes</v>
      </c>
      <c r="K4715" t="str">
        <f>VLOOKUP(C:C,products!$A$2:$B$1000,2,)</f>
        <v>Sun Bicycles ElectroLite - 2017</v>
      </c>
    </row>
    <row r="4716" spans="1:11" x14ac:dyDescent="0.25">
      <c r="A4716">
        <v>1613</v>
      </c>
      <c r="B4716">
        <v>1</v>
      </c>
      <c r="C4716">
        <v>153</v>
      </c>
      <c r="D4716">
        <v>1</v>
      </c>
      <c r="E4716">
        <v>4999.99</v>
      </c>
      <c r="F4716">
        <v>7.0000000000000007E-2</v>
      </c>
      <c r="G4716">
        <f>(order_items[[#This Row],[quantity]]*order_items[[#This Row],[list_price]]-order_items[[#This Row],[discount]])</f>
        <v>4999.92</v>
      </c>
      <c r="H4716" t="str">
        <f>VLOOKUP(I4716, 'categories'!$A$2:$B$1000, 2, FALSE)</f>
        <v>Road Bikes</v>
      </c>
      <c r="I4716">
        <f>VLOOKUP(C4716, products!$A$2:$D$1000, 4, FALSE)</f>
        <v>7</v>
      </c>
      <c r="J4716" t="str">
        <f>VLOOKUP(D4716, stores!$A$2:$B$1000, 2, FALSE)</f>
        <v>Santa Cruz Bikes</v>
      </c>
      <c r="K4716" t="str">
        <f>VLOOKUP(C:C,products!$A$2:$B$1000,2,)</f>
        <v>Trek Domane SL 7 Women's - 2018</v>
      </c>
    </row>
    <row r="4717" spans="1:11" x14ac:dyDescent="0.25">
      <c r="A4717">
        <v>1613</v>
      </c>
      <c r="B4717">
        <v>2</v>
      </c>
      <c r="C4717">
        <v>283</v>
      </c>
      <c r="D4717">
        <v>2</v>
      </c>
      <c r="E4717">
        <v>319.99</v>
      </c>
      <c r="F4717">
        <v>0.05</v>
      </c>
      <c r="G4717">
        <f>(order_items[[#This Row],[quantity]]*order_items[[#This Row],[list_price]]-order_items[[#This Row],[discount]])</f>
        <v>639.93000000000006</v>
      </c>
      <c r="H4717" t="str">
        <f>VLOOKUP(I4717, 'categories'!$A$2:$B$1000, 2, FALSE)</f>
        <v>Children Bicycles</v>
      </c>
      <c r="I4717">
        <f>VLOOKUP(C4717, products!$A$2:$D$1000, 4, FALSE)</f>
        <v>1</v>
      </c>
      <c r="J4717" t="str">
        <f>VLOOKUP(D4717, stores!$A$2:$B$1000, 2, FALSE)</f>
        <v>Baldwin Bikes</v>
      </c>
      <c r="K4717" t="str">
        <f>VLOOKUP(C:C,products!$A$2:$B$1000,2,)</f>
        <v>Electra Heartchya 1 (20-inch) - Girl's - 2018</v>
      </c>
    </row>
    <row r="4718" spans="1:11" x14ac:dyDescent="0.25">
      <c r="A4718">
        <v>1614</v>
      </c>
      <c r="B4718">
        <v>1</v>
      </c>
      <c r="C4718">
        <v>124</v>
      </c>
      <c r="D4718">
        <v>1</v>
      </c>
      <c r="E4718">
        <v>1499</v>
      </c>
      <c r="F4718">
        <v>7.0000000000000007E-2</v>
      </c>
      <c r="G4718">
        <f>(order_items[[#This Row],[quantity]]*order_items[[#This Row],[list_price]]-order_items[[#This Row],[discount]])</f>
        <v>1498.93</v>
      </c>
      <c r="H4718" t="str">
        <f>VLOOKUP(I4718, 'categories'!$A$2:$B$1000, 2, FALSE)</f>
        <v>Mountain Bikes</v>
      </c>
      <c r="I4718">
        <f>VLOOKUP(C4718, products!$A$2:$D$1000, 4, FALSE)</f>
        <v>6</v>
      </c>
      <c r="J4718" t="str">
        <f>VLOOKUP(D4718, stores!$A$2:$B$1000, 2, FALSE)</f>
        <v>Santa Cruz Bikes</v>
      </c>
      <c r="K4718" t="str">
        <f>VLOOKUP(C:C,products!$A$2:$B$1000,2,)</f>
        <v>Surly Krampus - 2018</v>
      </c>
    </row>
    <row r="4719" spans="1:11" x14ac:dyDescent="0.25">
      <c r="A4719">
        <v>1614</v>
      </c>
      <c r="B4719">
        <v>2</v>
      </c>
      <c r="C4719">
        <v>159</v>
      </c>
      <c r="D4719">
        <v>2</v>
      </c>
      <c r="E4719">
        <v>2299.9899999999998</v>
      </c>
      <c r="F4719">
        <v>7.0000000000000007E-2</v>
      </c>
      <c r="G4719">
        <f>(order_items[[#This Row],[quantity]]*order_items[[#This Row],[list_price]]-order_items[[#This Row],[discount]])</f>
        <v>4599.91</v>
      </c>
      <c r="H4719" t="str">
        <f>VLOOKUP(I4719, 'categories'!$A$2:$B$1000, 2, FALSE)</f>
        <v>Road Bikes</v>
      </c>
      <c r="I4719">
        <f>VLOOKUP(C4719, products!$A$2:$D$1000, 4, FALSE)</f>
        <v>7</v>
      </c>
      <c r="J4719" t="str">
        <f>VLOOKUP(D4719, stores!$A$2:$B$1000, 2, FALSE)</f>
        <v>Baldwin Bikes</v>
      </c>
      <c r="K4719" t="str">
        <f>VLOOKUP(C:C,products!$A$2:$B$1000,2,)</f>
        <v>Trek Emonda ALR 6 - 2018</v>
      </c>
    </row>
    <row r="4720" spans="1:11" x14ac:dyDescent="0.25">
      <c r="A4720">
        <v>1614</v>
      </c>
      <c r="B4720">
        <v>3</v>
      </c>
      <c r="C4720">
        <v>213</v>
      </c>
      <c r="D4720">
        <v>2</v>
      </c>
      <c r="E4720">
        <v>269.99</v>
      </c>
      <c r="F4720">
        <v>0.2</v>
      </c>
      <c r="G4720">
        <f>(order_items[[#This Row],[quantity]]*order_items[[#This Row],[list_price]]-order_items[[#This Row],[discount]])</f>
        <v>539.78</v>
      </c>
      <c r="H4720" t="str">
        <f>VLOOKUP(I4720, 'categories'!$A$2:$B$1000, 2, FALSE)</f>
        <v>Cruisers Bicycles</v>
      </c>
      <c r="I4720">
        <f>VLOOKUP(C4720, products!$A$2:$D$1000, 4, FALSE)</f>
        <v>3</v>
      </c>
      <c r="J4720" t="str">
        <f>VLOOKUP(D4720, stores!$A$2:$B$1000, 2, FALSE)</f>
        <v>Baldwin Bikes</v>
      </c>
      <c r="K4720" t="str">
        <f>VLOOKUP(C:C,products!$A$2:$B$1000,2,)</f>
        <v>Electra Cruiser 1 - 2016/2017/2018</v>
      </c>
    </row>
    <row r="4721" spans="1:11" x14ac:dyDescent="0.25">
      <c r="A4721">
        <v>1615</v>
      </c>
      <c r="B4721">
        <v>1</v>
      </c>
      <c r="C4721">
        <v>197</v>
      </c>
      <c r="D4721">
        <v>2</v>
      </c>
      <c r="E4721">
        <v>2299.9899999999998</v>
      </c>
      <c r="F4721">
        <v>0.2</v>
      </c>
      <c r="G4721">
        <f>(order_items[[#This Row],[quantity]]*order_items[[#This Row],[list_price]]-order_items[[#This Row],[discount]])</f>
        <v>4599.78</v>
      </c>
      <c r="H4721" t="str">
        <f>VLOOKUP(I4721, 'categories'!$A$2:$B$1000, 2, FALSE)</f>
        <v>Electric Bikes</v>
      </c>
      <c r="I4721">
        <f>VLOOKUP(C4721, products!$A$2:$D$1000, 4, FALSE)</f>
        <v>5</v>
      </c>
      <c r="J4721" t="str">
        <f>VLOOKUP(D4721, stores!$A$2:$B$1000, 2, FALSE)</f>
        <v>Baldwin Bikes</v>
      </c>
      <c r="K4721" t="str">
        <f>VLOOKUP(C:C,products!$A$2:$B$1000,2,)</f>
        <v>Trek Verve+ Lowstep - 2018</v>
      </c>
    </row>
    <row r="4722" spans="1:11" x14ac:dyDescent="0.25">
      <c r="A4722">
        <v>1615</v>
      </c>
      <c r="B4722">
        <v>2</v>
      </c>
      <c r="C4722">
        <v>214</v>
      </c>
      <c r="D4722">
        <v>1</v>
      </c>
      <c r="E4722">
        <v>899.99</v>
      </c>
      <c r="F4722">
        <v>7.0000000000000007E-2</v>
      </c>
      <c r="G4722">
        <f>(order_items[[#This Row],[quantity]]*order_items[[#This Row],[list_price]]-order_items[[#This Row],[discount]])</f>
        <v>899.92</v>
      </c>
      <c r="H4722" t="str">
        <f>VLOOKUP(I4722, 'categories'!$A$2:$B$1000, 2, FALSE)</f>
        <v>Cruisers Bicycles</v>
      </c>
      <c r="I4722">
        <f>VLOOKUP(C4722, products!$A$2:$D$1000, 4, FALSE)</f>
        <v>3</v>
      </c>
      <c r="J4722" t="str">
        <f>VLOOKUP(D4722, stores!$A$2:$B$1000, 2, FALSE)</f>
        <v>Santa Cruz Bikes</v>
      </c>
      <c r="K4722" t="str">
        <f>VLOOKUP(C:C,products!$A$2:$B$1000,2,)</f>
        <v>Electra Tiger Shark 3i - 2018</v>
      </c>
    </row>
    <row r="4723" spans="1:11" x14ac:dyDescent="0.25">
      <c r="A4723">
        <v>1615</v>
      </c>
      <c r="B4723">
        <v>3</v>
      </c>
      <c r="C4723">
        <v>182</v>
      </c>
      <c r="D4723">
        <v>1</v>
      </c>
      <c r="E4723">
        <v>2499.9899999999998</v>
      </c>
      <c r="F4723">
        <v>0.2</v>
      </c>
      <c r="G4723">
        <f>(order_items[[#This Row],[quantity]]*order_items[[#This Row],[list_price]]-order_items[[#This Row],[discount]])</f>
        <v>2499.79</v>
      </c>
      <c r="H4723" t="str">
        <f>VLOOKUP(I4723, 'categories'!$A$2:$B$1000, 2, FALSE)</f>
        <v>Road Bikes</v>
      </c>
      <c r="I4723">
        <f>VLOOKUP(C4723, products!$A$2:$D$1000, 4, FALSE)</f>
        <v>7</v>
      </c>
      <c r="J4723" t="str">
        <f>VLOOKUP(D4723, stores!$A$2:$B$1000, 2, FALSE)</f>
        <v>Santa Cruz Bikes</v>
      </c>
      <c r="K4723" t="str">
        <f>VLOOKUP(C:C,products!$A$2:$B$1000,2,)</f>
        <v>Trek Domane SL 5 Disc - 2018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5697D-ABA0-41EE-A5F6-ED3C729B159B}">
  <dimension ref="A1:I1446"/>
  <sheetViews>
    <sheetView workbookViewId="0">
      <selection activeCell="E3" sqref="E3"/>
    </sheetView>
  </sheetViews>
  <sheetFormatPr defaultRowHeight="15" x14ac:dyDescent="0.25"/>
  <cols>
    <col min="1" max="1" width="14.28515625" bestFit="1" customWidth="1"/>
    <col min="2" max="2" width="12.85546875" bestFit="1" customWidth="1"/>
    <col min="3" max="3" width="12.42578125" bestFit="1" customWidth="1"/>
    <col min="4" max="4" width="13.7109375" bestFit="1" customWidth="1"/>
    <col min="5" max="5" width="35.28515625" bestFit="1" customWidth="1"/>
    <col min="6" max="6" width="30.140625" bestFit="1" customWidth="1"/>
    <col min="7" max="7" width="22" bestFit="1" customWidth="1"/>
    <col min="8" max="8" width="7.7109375" bestFit="1" customWidth="1"/>
    <col min="9" max="9" width="11.140625" bestFit="1" customWidth="1"/>
  </cols>
  <sheetData>
    <row r="1" spans="1:9" x14ac:dyDescent="0.25">
      <c r="A1" t="s">
        <v>20</v>
      </c>
      <c r="B1" t="s">
        <v>21</v>
      </c>
      <c r="C1" t="s">
        <v>22</v>
      </c>
      <c r="D1" t="s">
        <v>23</v>
      </c>
      <c r="E1" t="s">
        <v>24</v>
      </c>
      <c r="F1" t="s">
        <v>25</v>
      </c>
      <c r="G1" t="s">
        <v>26</v>
      </c>
      <c r="H1" t="s">
        <v>27</v>
      </c>
      <c r="I1" t="s">
        <v>28</v>
      </c>
    </row>
    <row r="2" spans="1:9" x14ac:dyDescent="0.25">
      <c r="A2">
        <v>1</v>
      </c>
      <c r="B2" t="s">
        <v>29</v>
      </c>
      <c r="C2" t="s">
        <v>30</v>
      </c>
      <c r="D2" t="s">
        <v>31</v>
      </c>
      <c r="E2" t="s">
        <v>32</v>
      </c>
      <c r="F2" t="s">
        <v>33</v>
      </c>
      <c r="G2" t="s">
        <v>34</v>
      </c>
      <c r="H2" t="s">
        <v>35</v>
      </c>
      <c r="I2">
        <v>14127</v>
      </c>
    </row>
    <row r="3" spans="1:9" x14ac:dyDescent="0.25">
      <c r="A3">
        <v>2</v>
      </c>
      <c r="B3" t="s">
        <v>36</v>
      </c>
      <c r="C3" t="s">
        <v>37</v>
      </c>
      <c r="D3" t="s">
        <v>31</v>
      </c>
      <c r="E3" t="s">
        <v>38</v>
      </c>
      <c r="F3" t="s">
        <v>39</v>
      </c>
      <c r="G3" t="s">
        <v>40</v>
      </c>
      <c r="H3" t="s">
        <v>41</v>
      </c>
      <c r="I3">
        <v>95008</v>
      </c>
    </row>
    <row r="4" spans="1:9" x14ac:dyDescent="0.25">
      <c r="A4">
        <v>3</v>
      </c>
      <c r="B4" t="s">
        <v>42</v>
      </c>
      <c r="C4" t="s">
        <v>43</v>
      </c>
      <c r="D4" t="s">
        <v>31</v>
      </c>
      <c r="E4" t="s">
        <v>44</v>
      </c>
      <c r="F4" t="s">
        <v>45</v>
      </c>
      <c r="G4" t="s">
        <v>46</v>
      </c>
      <c r="H4" t="s">
        <v>41</v>
      </c>
      <c r="I4">
        <v>90278</v>
      </c>
    </row>
    <row r="5" spans="1:9" x14ac:dyDescent="0.25">
      <c r="A5">
        <v>4</v>
      </c>
      <c r="B5" t="s">
        <v>47</v>
      </c>
      <c r="C5" t="s">
        <v>48</v>
      </c>
      <c r="D5" t="s">
        <v>31</v>
      </c>
      <c r="E5" t="s">
        <v>49</v>
      </c>
      <c r="F5" t="s">
        <v>50</v>
      </c>
      <c r="G5" t="s">
        <v>51</v>
      </c>
      <c r="H5" t="s">
        <v>35</v>
      </c>
      <c r="I5">
        <v>11553</v>
      </c>
    </row>
    <row r="6" spans="1:9" x14ac:dyDescent="0.25">
      <c r="A6">
        <v>5</v>
      </c>
      <c r="B6" t="s">
        <v>52</v>
      </c>
      <c r="C6" t="s">
        <v>53</v>
      </c>
      <c r="D6" t="s">
        <v>54</v>
      </c>
      <c r="E6" t="s">
        <v>55</v>
      </c>
      <c r="F6" t="s">
        <v>56</v>
      </c>
      <c r="G6" t="s">
        <v>57</v>
      </c>
      <c r="H6" t="s">
        <v>41</v>
      </c>
      <c r="I6">
        <v>95820</v>
      </c>
    </row>
    <row r="7" spans="1:9" x14ac:dyDescent="0.25">
      <c r="A7">
        <v>6</v>
      </c>
      <c r="B7" t="s">
        <v>58</v>
      </c>
      <c r="C7" t="s">
        <v>59</v>
      </c>
      <c r="D7" t="s">
        <v>31</v>
      </c>
      <c r="E7" t="s">
        <v>60</v>
      </c>
      <c r="F7" t="s">
        <v>61</v>
      </c>
      <c r="G7" t="s">
        <v>62</v>
      </c>
      <c r="H7" t="s">
        <v>35</v>
      </c>
      <c r="I7">
        <v>14450</v>
      </c>
    </row>
    <row r="8" spans="1:9" x14ac:dyDescent="0.25">
      <c r="A8">
        <v>7</v>
      </c>
      <c r="B8" t="s">
        <v>63</v>
      </c>
      <c r="C8" t="s">
        <v>64</v>
      </c>
      <c r="D8" t="s">
        <v>65</v>
      </c>
      <c r="E8" t="s">
        <v>66</v>
      </c>
      <c r="F8" t="s">
        <v>67</v>
      </c>
      <c r="G8" t="s">
        <v>68</v>
      </c>
      <c r="H8" t="s">
        <v>35</v>
      </c>
      <c r="I8">
        <v>14215</v>
      </c>
    </row>
    <row r="9" spans="1:9" x14ac:dyDescent="0.25">
      <c r="A9">
        <v>8</v>
      </c>
      <c r="B9" t="s">
        <v>69</v>
      </c>
      <c r="C9" t="s">
        <v>70</v>
      </c>
      <c r="D9" t="s">
        <v>31</v>
      </c>
      <c r="E9" t="s">
        <v>71</v>
      </c>
      <c r="F9" t="s">
        <v>72</v>
      </c>
      <c r="G9" t="s">
        <v>73</v>
      </c>
      <c r="H9" t="s">
        <v>35</v>
      </c>
      <c r="I9">
        <v>11372</v>
      </c>
    </row>
    <row r="10" spans="1:9" x14ac:dyDescent="0.25">
      <c r="A10">
        <v>9</v>
      </c>
      <c r="B10" t="s">
        <v>74</v>
      </c>
      <c r="C10" t="s">
        <v>75</v>
      </c>
      <c r="D10" t="s">
        <v>31</v>
      </c>
      <c r="E10" t="s">
        <v>76</v>
      </c>
      <c r="F10" t="s">
        <v>77</v>
      </c>
      <c r="G10" t="s">
        <v>78</v>
      </c>
      <c r="H10" t="s">
        <v>35</v>
      </c>
      <c r="I10">
        <v>11050</v>
      </c>
    </row>
    <row r="11" spans="1:9" x14ac:dyDescent="0.25">
      <c r="A11">
        <v>10</v>
      </c>
      <c r="B11" t="s">
        <v>79</v>
      </c>
      <c r="C11" t="s">
        <v>80</v>
      </c>
      <c r="D11" t="s">
        <v>31</v>
      </c>
      <c r="E11" t="s">
        <v>81</v>
      </c>
      <c r="F11" t="s">
        <v>82</v>
      </c>
      <c r="G11" t="s">
        <v>83</v>
      </c>
      <c r="H11" t="s">
        <v>35</v>
      </c>
      <c r="I11">
        <v>10950</v>
      </c>
    </row>
    <row r="12" spans="1:9" x14ac:dyDescent="0.25">
      <c r="A12">
        <v>11</v>
      </c>
      <c r="B12" t="s">
        <v>84</v>
      </c>
      <c r="C12" t="s">
        <v>85</v>
      </c>
      <c r="D12" t="s">
        <v>31</v>
      </c>
      <c r="E12" t="s">
        <v>86</v>
      </c>
      <c r="F12" t="s">
        <v>87</v>
      </c>
      <c r="G12" t="s">
        <v>88</v>
      </c>
      <c r="H12" t="s">
        <v>35</v>
      </c>
      <c r="I12">
        <v>10952</v>
      </c>
    </row>
    <row r="13" spans="1:9" x14ac:dyDescent="0.25">
      <c r="A13">
        <v>12</v>
      </c>
      <c r="B13" t="s">
        <v>89</v>
      </c>
      <c r="C13" t="s">
        <v>90</v>
      </c>
      <c r="D13" t="s">
        <v>91</v>
      </c>
      <c r="E13" t="s">
        <v>92</v>
      </c>
      <c r="F13" t="s">
        <v>93</v>
      </c>
      <c r="G13" t="s">
        <v>94</v>
      </c>
      <c r="H13" t="s">
        <v>35</v>
      </c>
      <c r="I13">
        <v>11550</v>
      </c>
    </row>
    <row r="14" spans="1:9" x14ac:dyDescent="0.25">
      <c r="A14">
        <v>13</v>
      </c>
      <c r="B14" t="s">
        <v>95</v>
      </c>
      <c r="C14" t="s">
        <v>96</v>
      </c>
      <c r="D14" t="s">
        <v>31</v>
      </c>
      <c r="E14" t="s">
        <v>97</v>
      </c>
      <c r="F14" t="s">
        <v>98</v>
      </c>
      <c r="G14" t="s">
        <v>99</v>
      </c>
      <c r="H14" t="s">
        <v>100</v>
      </c>
      <c r="I14">
        <v>75604</v>
      </c>
    </row>
    <row r="15" spans="1:9" x14ac:dyDescent="0.25">
      <c r="A15">
        <v>14</v>
      </c>
      <c r="B15" t="s">
        <v>101</v>
      </c>
      <c r="C15" t="s">
        <v>102</v>
      </c>
      <c r="D15" t="s">
        <v>31</v>
      </c>
      <c r="E15" t="s">
        <v>103</v>
      </c>
      <c r="F15" t="s">
        <v>104</v>
      </c>
      <c r="G15" t="s">
        <v>105</v>
      </c>
      <c r="H15" t="s">
        <v>100</v>
      </c>
      <c r="I15">
        <v>75126</v>
      </c>
    </row>
    <row r="16" spans="1:9" x14ac:dyDescent="0.25">
      <c r="A16">
        <v>15</v>
      </c>
      <c r="B16" t="s">
        <v>106</v>
      </c>
      <c r="C16" t="s">
        <v>107</v>
      </c>
      <c r="D16" t="s">
        <v>31</v>
      </c>
      <c r="E16" t="s">
        <v>108</v>
      </c>
      <c r="F16" t="s">
        <v>109</v>
      </c>
      <c r="G16" t="s">
        <v>110</v>
      </c>
      <c r="H16" t="s">
        <v>35</v>
      </c>
      <c r="I16">
        <v>12901</v>
      </c>
    </row>
    <row r="17" spans="1:9" x14ac:dyDescent="0.25">
      <c r="A17">
        <v>16</v>
      </c>
      <c r="B17" t="s">
        <v>111</v>
      </c>
      <c r="C17" t="s">
        <v>112</v>
      </c>
      <c r="D17" t="s">
        <v>113</v>
      </c>
      <c r="E17" t="s">
        <v>114</v>
      </c>
      <c r="F17" t="s">
        <v>115</v>
      </c>
      <c r="G17" t="s">
        <v>116</v>
      </c>
      <c r="H17" t="s">
        <v>35</v>
      </c>
      <c r="I17">
        <v>10002</v>
      </c>
    </row>
    <row r="18" spans="1:9" x14ac:dyDescent="0.25">
      <c r="A18">
        <v>17</v>
      </c>
      <c r="B18" t="s">
        <v>117</v>
      </c>
      <c r="C18" t="s">
        <v>118</v>
      </c>
      <c r="D18" t="s">
        <v>31</v>
      </c>
      <c r="E18" t="s">
        <v>119</v>
      </c>
      <c r="F18" t="s">
        <v>120</v>
      </c>
      <c r="G18" t="s">
        <v>121</v>
      </c>
      <c r="H18" t="s">
        <v>35</v>
      </c>
      <c r="I18">
        <v>10583</v>
      </c>
    </row>
    <row r="19" spans="1:9" x14ac:dyDescent="0.25">
      <c r="A19">
        <v>18</v>
      </c>
      <c r="B19" t="s">
        <v>122</v>
      </c>
      <c r="C19" t="s">
        <v>123</v>
      </c>
      <c r="D19" t="s">
        <v>31</v>
      </c>
      <c r="E19" t="s">
        <v>124</v>
      </c>
      <c r="F19" t="s">
        <v>125</v>
      </c>
      <c r="G19" t="s">
        <v>126</v>
      </c>
      <c r="H19" t="s">
        <v>35</v>
      </c>
      <c r="I19">
        <v>14424</v>
      </c>
    </row>
    <row r="20" spans="1:9" x14ac:dyDescent="0.25">
      <c r="A20">
        <v>19</v>
      </c>
      <c r="B20" t="s">
        <v>127</v>
      </c>
      <c r="C20" t="s">
        <v>128</v>
      </c>
      <c r="D20" t="s">
        <v>31</v>
      </c>
      <c r="E20" t="s">
        <v>129</v>
      </c>
      <c r="F20" t="s">
        <v>130</v>
      </c>
      <c r="G20" t="s">
        <v>34</v>
      </c>
      <c r="H20" t="s">
        <v>35</v>
      </c>
      <c r="I20">
        <v>14127</v>
      </c>
    </row>
    <row r="21" spans="1:9" x14ac:dyDescent="0.25">
      <c r="A21">
        <v>20</v>
      </c>
      <c r="B21" t="s">
        <v>131</v>
      </c>
      <c r="C21" t="s">
        <v>132</v>
      </c>
      <c r="D21" t="s">
        <v>31</v>
      </c>
      <c r="E21" t="s">
        <v>133</v>
      </c>
      <c r="F21" t="s">
        <v>134</v>
      </c>
      <c r="G21" t="s">
        <v>135</v>
      </c>
      <c r="H21" t="s">
        <v>100</v>
      </c>
      <c r="I21">
        <v>77478</v>
      </c>
    </row>
    <row r="22" spans="1:9" x14ac:dyDescent="0.25">
      <c r="A22">
        <v>21</v>
      </c>
      <c r="B22" t="s">
        <v>136</v>
      </c>
      <c r="C22" t="s">
        <v>137</v>
      </c>
      <c r="D22" t="s">
        <v>31</v>
      </c>
      <c r="E22" t="s">
        <v>138</v>
      </c>
      <c r="F22" t="s">
        <v>139</v>
      </c>
      <c r="G22" t="s">
        <v>140</v>
      </c>
      <c r="H22" t="s">
        <v>100</v>
      </c>
      <c r="I22">
        <v>77904</v>
      </c>
    </row>
    <row r="23" spans="1:9" x14ac:dyDescent="0.25">
      <c r="A23">
        <v>22</v>
      </c>
      <c r="B23" t="s">
        <v>141</v>
      </c>
      <c r="C23" t="s">
        <v>142</v>
      </c>
      <c r="D23" t="s">
        <v>31</v>
      </c>
      <c r="E23" t="s">
        <v>143</v>
      </c>
      <c r="F23" t="s">
        <v>144</v>
      </c>
      <c r="G23" t="s">
        <v>145</v>
      </c>
      <c r="H23" t="s">
        <v>35</v>
      </c>
      <c r="I23">
        <v>11731</v>
      </c>
    </row>
    <row r="24" spans="1:9" x14ac:dyDescent="0.25">
      <c r="A24">
        <v>23</v>
      </c>
      <c r="B24" t="s">
        <v>146</v>
      </c>
      <c r="C24" t="s">
        <v>147</v>
      </c>
      <c r="D24" t="s">
        <v>31</v>
      </c>
      <c r="E24" t="s">
        <v>148</v>
      </c>
      <c r="F24" t="s">
        <v>149</v>
      </c>
      <c r="G24" t="s">
        <v>150</v>
      </c>
      <c r="H24" t="s">
        <v>35</v>
      </c>
      <c r="I24">
        <v>11423</v>
      </c>
    </row>
    <row r="25" spans="1:9" x14ac:dyDescent="0.25">
      <c r="A25">
        <v>24</v>
      </c>
      <c r="B25" t="s">
        <v>151</v>
      </c>
      <c r="C25" t="s">
        <v>152</v>
      </c>
      <c r="D25" t="s">
        <v>31</v>
      </c>
      <c r="E25" t="s">
        <v>153</v>
      </c>
      <c r="F25" t="s">
        <v>154</v>
      </c>
      <c r="G25" t="s">
        <v>155</v>
      </c>
      <c r="H25" t="s">
        <v>41</v>
      </c>
      <c r="I25">
        <v>95301</v>
      </c>
    </row>
    <row r="26" spans="1:9" x14ac:dyDescent="0.25">
      <c r="A26">
        <v>25</v>
      </c>
      <c r="B26" t="s">
        <v>156</v>
      </c>
      <c r="C26" t="s">
        <v>157</v>
      </c>
      <c r="D26" t="s">
        <v>31</v>
      </c>
      <c r="E26" t="s">
        <v>158</v>
      </c>
      <c r="F26" t="s">
        <v>159</v>
      </c>
      <c r="G26" t="s">
        <v>160</v>
      </c>
      <c r="H26" t="s">
        <v>35</v>
      </c>
      <c r="I26">
        <v>10541</v>
      </c>
    </row>
    <row r="27" spans="1:9" x14ac:dyDescent="0.25">
      <c r="A27">
        <v>26</v>
      </c>
      <c r="B27" t="s">
        <v>161</v>
      </c>
      <c r="C27" t="s">
        <v>162</v>
      </c>
      <c r="D27" t="s">
        <v>163</v>
      </c>
      <c r="E27" t="s">
        <v>164</v>
      </c>
      <c r="F27" t="s">
        <v>165</v>
      </c>
      <c r="G27" t="s">
        <v>166</v>
      </c>
      <c r="H27" t="s">
        <v>35</v>
      </c>
      <c r="I27">
        <v>11561</v>
      </c>
    </row>
    <row r="28" spans="1:9" x14ac:dyDescent="0.25">
      <c r="A28">
        <v>27</v>
      </c>
      <c r="B28" t="s">
        <v>167</v>
      </c>
      <c r="C28" t="s">
        <v>168</v>
      </c>
      <c r="D28" t="s">
        <v>31</v>
      </c>
      <c r="E28" t="s">
        <v>169</v>
      </c>
      <c r="F28" t="s">
        <v>170</v>
      </c>
      <c r="G28" t="s">
        <v>171</v>
      </c>
      <c r="H28" t="s">
        <v>35</v>
      </c>
      <c r="I28">
        <v>11104</v>
      </c>
    </row>
    <row r="29" spans="1:9" x14ac:dyDescent="0.25">
      <c r="A29">
        <v>28</v>
      </c>
      <c r="B29" t="s">
        <v>172</v>
      </c>
      <c r="C29" t="s">
        <v>173</v>
      </c>
      <c r="D29" t="s">
        <v>31</v>
      </c>
      <c r="E29" t="s">
        <v>174</v>
      </c>
      <c r="F29" t="s">
        <v>175</v>
      </c>
      <c r="G29" t="s">
        <v>176</v>
      </c>
      <c r="H29" t="s">
        <v>35</v>
      </c>
      <c r="I29">
        <v>10562</v>
      </c>
    </row>
    <row r="30" spans="1:9" x14ac:dyDescent="0.25">
      <c r="A30">
        <v>29</v>
      </c>
      <c r="B30" t="s">
        <v>177</v>
      </c>
      <c r="C30" t="s">
        <v>178</v>
      </c>
      <c r="D30" t="s">
        <v>31</v>
      </c>
      <c r="E30" t="s">
        <v>179</v>
      </c>
      <c r="F30" t="s">
        <v>180</v>
      </c>
      <c r="G30" t="s">
        <v>160</v>
      </c>
      <c r="H30" t="s">
        <v>35</v>
      </c>
      <c r="I30">
        <v>10541</v>
      </c>
    </row>
    <row r="31" spans="1:9" x14ac:dyDescent="0.25">
      <c r="A31">
        <v>30</v>
      </c>
      <c r="B31" t="s">
        <v>181</v>
      </c>
      <c r="C31" t="s">
        <v>182</v>
      </c>
      <c r="D31" t="s">
        <v>31</v>
      </c>
      <c r="E31" t="s">
        <v>183</v>
      </c>
      <c r="F31" t="s">
        <v>184</v>
      </c>
      <c r="G31" t="s">
        <v>185</v>
      </c>
      <c r="H31" t="s">
        <v>41</v>
      </c>
      <c r="I31">
        <v>90505</v>
      </c>
    </row>
    <row r="32" spans="1:9" x14ac:dyDescent="0.25">
      <c r="A32">
        <v>31</v>
      </c>
      <c r="B32" t="s">
        <v>186</v>
      </c>
      <c r="C32" t="s">
        <v>187</v>
      </c>
      <c r="D32" t="s">
        <v>188</v>
      </c>
      <c r="E32" t="s">
        <v>189</v>
      </c>
      <c r="F32" t="s">
        <v>190</v>
      </c>
      <c r="G32" t="s">
        <v>191</v>
      </c>
      <c r="H32" t="s">
        <v>41</v>
      </c>
      <c r="I32">
        <v>94603</v>
      </c>
    </row>
    <row r="33" spans="1:9" x14ac:dyDescent="0.25">
      <c r="A33">
        <v>32</v>
      </c>
      <c r="B33" t="s">
        <v>192</v>
      </c>
      <c r="C33" t="s">
        <v>193</v>
      </c>
      <c r="D33" t="s">
        <v>31</v>
      </c>
      <c r="E33" t="s">
        <v>194</v>
      </c>
      <c r="F33" t="s">
        <v>195</v>
      </c>
      <c r="G33" t="s">
        <v>196</v>
      </c>
      <c r="H33" t="s">
        <v>41</v>
      </c>
      <c r="I33">
        <v>92831</v>
      </c>
    </row>
    <row r="34" spans="1:9" x14ac:dyDescent="0.25">
      <c r="A34">
        <v>33</v>
      </c>
      <c r="B34" t="s">
        <v>197</v>
      </c>
      <c r="C34" t="s">
        <v>198</v>
      </c>
      <c r="D34" t="s">
        <v>31</v>
      </c>
      <c r="E34" t="s">
        <v>199</v>
      </c>
      <c r="F34" t="s">
        <v>200</v>
      </c>
      <c r="G34" t="s">
        <v>201</v>
      </c>
      <c r="H34" t="s">
        <v>41</v>
      </c>
      <c r="I34">
        <v>90274</v>
      </c>
    </row>
    <row r="35" spans="1:9" x14ac:dyDescent="0.25">
      <c r="A35">
        <v>34</v>
      </c>
      <c r="B35" t="s">
        <v>202</v>
      </c>
      <c r="C35" t="s">
        <v>203</v>
      </c>
      <c r="D35" t="s">
        <v>31</v>
      </c>
      <c r="E35" t="s">
        <v>204</v>
      </c>
      <c r="F35" t="s">
        <v>205</v>
      </c>
      <c r="G35" t="s">
        <v>145</v>
      </c>
      <c r="H35" t="s">
        <v>35</v>
      </c>
      <c r="I35">
        <v>11731</v>
      </c>
    </row>
    <row r="36" spans="1:9" x14ac:dyDescent="0.25">
      <c r="A36">
        <v>35</v>
      </c>
      <c r="B36" t="s">
        <v>206</v>
      </c>
      <c r="C36" t="s">
        <v>207</v>
      </c>
      <c r="D36" t="s">
        <v>31</v>
      </c>
      <c r="E36" t="s">
        <v>208</v>
      </c>
      <c r="F36" t="s">
        <v>209</v>
      </c>
      <c r="G36" t="s">
        <v>210</v>
      </c>
      <c r="H36" t="s">
        <v>35</v>
      </c>
      <c r="I36">
        <v>13027</v>
      </c>
    </row>
    <row r="37" spans="1:9" x14ac:dyDescent="0.25">
      <c r="A37">
        <v>36</v>
      </c>
      <c r="B37" t="s">
        <v>211</v>
      </c>
      <c r="C37" t="s">
        <v>212</v>
      </c>
      <c r="D37" t="s">
        <v>31</v>
      </c>
      <c r="E37" t="s">
        <v>213</v>
      </c>
      <c r="F37" t="s">
        <v>214</v>
      </c>
      <c r="G37" t="s">
        <v>215</v>
      </c>
      <c r="H37" t="s">
        <v>35</v>
      </c>
      <c r="I37">
        <v>13090</v>
      </c>
    </row>
    <row r="38" spans="1:9" x14ac:dyDescent="0.25">
      <c r="A38">
        <v>37</v>
      </c>
      <c r="B38" t="s">
        <v>216</v>
      </c>
      <c r="C38" t="s">
        <v>217</v>
      </c>
      <c r="D38" t="s">
        <v>31</v>
      </c>
      <c r="E38" t="s">
        <v>218</v>
      </c>
      <c r="F38" t="s">
        <v>219</v>
      </c>
      <c r="G38" t="s">
        <v>220</v>
      </c>
      <c r="H38" t="s">
        <v>35</v>
      </c>
      <c r="I38">
        <v>11378</v>
      </c>
    </row>
    <row r="39" spans="1:9" x14ac:dyDescent="0.25">
      <c r="A39">
        <v>38</v>
      </c>
      <c r="B39" t="s">
        <v>221</v>
      </c>
      <c r="C39" t="s">
        <v>222</v>
      </c>
      <c r="D39" t="s">
        <v>31</v>
      </c>
      <c r="E39" t="s">
        <v>223</v>
      </c>
      <c r="F39" t="s">
        <v>224</v>
      </c>
      <c r="G39" t="s">
        <v>225</v>
      </c>
      <c r="H39" t="s">
        <v>35</v>
      </c>
      <c r="I39">
        <v>11102</v>
      </c>
    </row>
    <row r="40" spans="1:9" x14ac:dyDescent="0.25">
      <c r="A40">
        <v>39</v>
      </c>
      <c r="B40" t="s">
        <v>226</v>
      </c>
      <c r="C40" t="s">
        <v>227</v>
      </c>
      <c r="D40" t="s">
        <v>228</v>
      </c>
      <c r="E40" t="s">
        <v>229</v>
      </c>
      <c r="F40" t="s">
        <v>230</v>
      </c>
      <c r="G40" t="s">
        <v>231</v>
      </c>
      <c r="H40" t="s">
        <v>35</v>
      </c>
      <c r="I40">
        <v>14086</v>
      </c>
    </row>
    <row r="41" spans="1:9" x14ac:dyDescent="0.25">
      <c r="A41">
        <v>40</v>
      </c>
      <c r="B41" t="s">
        <v>232</v>
      </c>
      <c r="C41" t="s">
        <v>233</v>
      </c>
      <c r="D41" t="s">
        <v>31</v>
      </c>
      <c r="E41" t="s">
        <v>234</v>
      </c>
      <c r="F41" t="s">
        <v>235</v>
      </c>
      <c r="G41" t="s">
        <v>236</v>
      </c>
      <c r="H41" t="s">
        <v>41</v>
      </c>
      <c r="I41">
        <v>91316</v>
      </c>
    </row>
    <row r="42" spans="1:9" x14ac:dyDescent="0.25">
      <c r="A42">
        <v>41</v>
      </c>
      <c r="B42" t="s">
        <v>237</v>
      </c>
      <c r="C42" t="s">
        <v>238</v>
      </c>
      <c r="D42" t="s">
        <v>31</v>
      </c>
      <c r="E42" t="s">
        <v>239</v>
      </c>
      <c r="F42" t="s">
        <v>240</v>
      </c>
      <c r="G42" t="s">
        <v>241</v>
      </c>
      <c r="H42" t="s">
        <v>35</v>
      </c>
      <c r="I42">
        <v>12804</v>
      </c>
    </row>
    <row r="43" spans="1:9" x14ac:dyDescent="0.25">
      <c r="A43">
        <v>42</v>
      </c>
      <c r="B43" t="s">
        <v>242</v>
      </c>
      <c r="C43" t="s">
        <v>243</v>
      </c>
      <c r="D43" t="s">
        <v>31</v>
      </c>
      <c r="E43" t="s">
        <v>244</v>
      </c>
      <c r="F43" t="s">
        <v>245</v>
      </c>
      <c r="G43" t="s">
        <v>246</v>
      </c>
      <c r="H43" t="s">
        <v>35</v>
      </c>
      <c r="I43">
        <v>11418</v>
      </c>
    </row>
    <row r="44" spans="1:9" x14ac:dyDescent="0.25">
      <c r="A44">
        <v>43</v>
      </c>
      <c r="B44" t="s">
        <v>247</v>
      </c>
      <c r="C44" t="s">
        <v>248</v>
      </c>
      <c r="D44" t="s">
        <v>249</v>
      </c>
      <c r="E44" t="s">
        <v>250</v>
      </c>
      <c r="F44" t="s">
        <v>251</v>
      </c>
      <c r="G44" t="s">
        <v>252</v>
      </c>
      <c r="H44" t="s">
        <v>100</v>
      </c>
      <c r="I44">
        <v>77016</v>
      </c>
    </row>
    <row r="45" spans="1:9" x14ac:dyDescent="0.25">
      <c r="A45">
        <v>44</v>
      </c>
      <c r="B45" t="s">
        <v>253</v>
      </c>
      <c r="C45" t="s">
        <v>254</v>
      </c>
      <c r="D45" t="s">
        <v>31</v>
      </c>
      <c r="E45" t="s">
        <v>255</v>
      </c>
      <c r="F45" t="s">
        <v>256</v>
      </c>
      <c r="G45" t="s">
        <v>257</v>
      </c>
      <c r="H45" t="s">
        <v>35</v>
      </c>
      <c r="I45">
        <v>11003</v>
      </c>
    </row>
    <row r="46" spans="1:9" x14ac:dyDescent="0.25">
      <c r="A46">
        <v>45</v>
      </c>
      <c r="B46" t="s">
        <v>258</v>
      </c>
      <c r="C46" t="s">
        <v>259</v>
      </c>
      <c r="D46" t="s">
        <v>31</v>
      </c>
      <c r="E46" t="s">
        <v>260</v>
      </c>
      <c r="F46" t="s">
        <v>261</v>
      </c>
      <c r="G46" t="s">
        <v>262</v>
      </c>
      <c r="H46" t="s">
        <v>35</v>
      </c>
      <c r="I46">
        <v>11714</v>
      </c>
    </row>
    <row r="47" spans="1:9" x14ac:dyDescent="0.25">
      <c r="A47">
        <v>46</v>
      </c>
      <c r="B47" t="s">
        <v>263</v>
      </c>
      <c r="C47" t="s">
        <v>264</v>
      </c>
      <c r="D47" t="s">
        <v>31</v>
      </c>
      <c r="E47" t="s">
        <v>265</v>
      </c>
      <c r="F47" t="s">
        <v>266</v>
      </c>
      <c r="G47" t="s">
        <v>236</v>
      </c>
      <c r="H47" t="s">
        <v>41</v>
      </c>
      <c r="I47">
        <v>91316</v>
      </c>
    </row>
    <row r="48" spans="1:9" x14ac:dyDescent="0.25">
      <c r="A48">
        <v>47</v>
      </c>
      <c r="B48" t="s">
        <v>267</v>
      </c>
      <c r="C48" t="s">
        <v>268</v>
      </c>
      <c r="D48" t="s">
        <v>31</v>
      </c>
      <c r="E48" t="s">
        <v>269</v>
      </c>
      <c r="F48" t="s">
        <v>270</v>
      </c>
      <c r="G48" t="s">
        <v>271</v>
      </c>
      <c r="H48" t="s">
        <v>41</v>
      </c>
      <c r="I48">
        <v>94580</v>
      </c>
    </row>
    <row r="49" spans="1:9" x14ac:dyDescent="0.25">
      <c r="A49">
        <v>48</v>
      </c>
      <c r="B49" t="s">
        <v>272</v>
      </c>
      <c r="C49" t="s">
        <v>273</v>
      </c>
      <c r="D49" t="s">
        <v>31</v>
      </c>
      <c r="E49" t="s">
        <v>274</v>
      </c>
      <c r="F49" t="s">
        <v>275</v>
      </c>
      <c r="G49" t="s">
        <v>215</v>
      </c>
      <c r="H49" t="s">
        <v>35</v>
      </c>
      <c r="I49">
        <v>13090</v>
      </c>
    </row>
    <row r="50" spans="1:9" x14ac:dyDescent="0.25">
      <c r="A50">
        <v>49</v>
      </c>
      <c r="B50" t="s">
        <v>276</v>
      </c>
      <c r="C50" t="s">
        <v>64</v>
      </c>
      <c r="D50" t="s">
        <v>31</v>
      </c>
      <c r="E50" t="s">
        <v>277</v>
      </c>
      <c r="F50" t="s">
        <v>278</v>
      </c>
      <c r="G50" t="s">
        <v>62</v>
      </c>
      <c r="H50" t="s">
        <v>35</v>
      </c>
      <c r="I50">
        <v>14450</v>
      </c>
    </row>
    <row r="51" spans="1:9" x14ac:dyDescent="0.25">
      <c r="A51">
        <v>50</v>
      </c>
      <c r="B51" t="s">
        <v>279</v>
      </c>
      <c r="C51" t="s">
        <v>280</v>
      </c>
      <c r="D51" t="s">
        <v>31</v>
      </c>
      <c r="E51" t="s">
        <v>281</v>
      </c>
      <c r="F51" t="s">
        <v>282</v>
      </c>
      <c r="G51" t="s">
        <v>135</v>
      </c>
      <c r="H51" t="s">
        <v>100</v>
      </c>
      <c r="I51">
        <v>77478</v>
      </c>
    </row>
    <row r="52" spans="1:9" x14ac:dyDescent="0.25">
      <c r="A52">
        <v>51</v>
      </c>
      <c r="B52" t="s">
        <v>283</v>
      </c>
      <c r="C52" t="s">
        <v>284</v>
      </c>
      <c r="D52" t="s">
        <v>31</v>
      </c>
      <c r="E52" t="s">
        <v>285</v>
      </c>
      <c r="F52" t="s">
        <v>286</v>
      </c>
      <c r="G52" t="s">
        <v>287</v>
      </c>
      <c r="H52" t="s">
        <v>35</v>
      </c>
      <c r="I52">
        <v>11566</v>
      </c>
    </row>
    <row r="53" spans="1:9" x14ac:dyDescent="0.25">
      <c r="A53">
        <v>52</v>
      </c>
      <c r="B53" t="s">
        <v>288</v>
      </c>
      <c r="C53" t="s">
        <v>289</v>
      </c>
      <c r="D53" t="s">
        <v>31</v>
      </c>
      <c r="E53" t="s">
        <v>290</v>
      </c>
      <c r="F53" t="s">
        <v>291</v>
      </c>
      <c r="G53" t="s">
        <v>292</v>
      </c>
      <c r="H53" t="s">
        <v>35</v>
      </c>
      <c r="I53">
        <v>11369</v>
      </c>
    </row>
    <row r="54" spans="1:9" x14ac:dyDescent="0.25">
      <c r="A54">
        <v>53</v>
      </c>
      <c r="B54" t="s">
        <v>293</v>
      </c>
      <c r="C54" t="s">
        <v>294</v>
      </c>
      <c r="D54" t="s">
        <v>31</v>
      </c>
      <c r="E54" t="s">
        <v>295</v>
      </c>
      <c r="F54" t="s">
        <v>296</v>
      </c>
      <c r="G54" t="s">
        <v>297</v>
      </c>
      <c r="H54" t="s">
        <v>41</v>
      </c>
      <c r="I54">
        <v>91740</v>
      </c>
    </row>
    <row r="55" spans="1:9" x14ac:dyDescent="0.25">
      <c r="A55">
        <v>54</v>
      </c>
      <c r="B55" t="s">
        <v>298</v>
      </c>
      <c r="C55" t="s">
        <v>299</v>
      </c>
      <c r="D55" t="s">
        <v>31</v>
      </c>
      <c r="E55" t="s">
        <v>300</v>
      </c>
      <c r="F55" t="s">
        <v>301</v>
      </c>
      <c r="G55" t="s">
        <v>302</v>
      </c>
      <c r="H55" t="s">
        <v>35</v>
      </c>
      <c r="I55">
        <v>13501</v>
      </c>
    </row>
    <row r="56" spans="1:9" x14ac:dyDescent="0.25">
      <c r="A56">
        <v>55</v>
      </c>
      <c r="B56" t="s">
        <v>303</v>
      </c>
      <c r="C56" t="s">
        <v>268</v>
      </c>
      <c r="D56" t="s">
        <v>31</v>
      </c>
      <c r="E56" t="s">
        <v>304</v>
      </c>
      <c r="F56" t="s">
        <v>305</v>
      </c>
      <c r="G56" t="s">
        <v>287</v>
      </c>
      <c r="H56" t="s">
        <v>35</v>
      </c>
      <c r="I56">
        <v>11566</v>
      </c>
    </row>
    <row r="57" spans="1:9" x14ac:dyDescent="0.25">
      <c r="A57">
        <v>56</v>
      </c>
      <c r="B57" t="s">
        <v>306</v>
      </c>
      <c r="C57" t="s">
        <v>307</v>
      </c>
      <c r="D57" t="s">
        <v>308</v>
      </c>
      <c r="E57" t="s">
        <v>309</v>
      </c>
      <c r="F57" t="s">
        <v>310</v>
      </c>
      <c r="G57" t="s">
        <v>252</v>
      </c>
      <c r="H57" t="s">
        <v>100</v>
      </c>
      <c r="I57">
        <v>77016</v>
      </c>
    </row>
    <row r="58" spans="1:9" x14ac:dyDescent="0.25">
      <c r="A58">
        <v>57</v>
      </c>
      <c r="B58" t="s">
        <v>311</v>
      </c>
      <c r="C58" t="s">
        <v>312</v>
      </c>
      <c r="D58" t="s">
        <v>31</v>
      </c>
      <c r="E58" t="s">
        <v>313</v>
      </c>
      <c r="F58" t="s">
        <v>314</v>
      </c>
      <c r="G58" t="s">
        <v>315</v>
      </c>
      <c r="H58" t="s">
        <v>35</v>
      </c>
      <c r="I58">
        <v>10451</v>
      </c>
    </row>
    <row r="59" spans="1:9" x14ac:dyDescent="0.25">
      <c r="A59">
        <v>58</v>
      </c>
      <c r="B59" t="s">
        <v>316</v>
      </c>
      <c r="C59" t="s">
        <v>317</v>
      </c>
      <c r="D59" t="s">
        <v>31</v>
      </c>
      <c r="E59" t="s">
        <v>318</v>
      </c>
      <c r="F59" t="s">
        <v>319</v>
      </c>
      <c r="G59" t="s">
        <v>320</v>
      </c>
      <c r="H59" t="s">
        <v>35</v>
      </c>
      <c r="I59">
        <v>11722</v>
      </c>
    </row>
    <row r="60" spans="1:9" x14ac:dyDescent="0.25">
      <c r="A60">
        <v>59</v>
      </c>
      <c r="B60" t="s">
        <v>63</v>
      </c>
      <c r="C60" t="s">
        <v>321</v>
      </c>
      <c r="D60" t="s">
        <v>31</v>
      </c>
      <c r="E60" t="s">
        <v>322</v>
      </c>
      <c r="F60" t="s">
        <v>323</v>
      </c>
      <c r="G60" t="s">
        <v>324</v>
      </c>
      <c r="H60" t="s">
        <v>35</v>
      </c>
      <c r="I60">
        <v>11570</v>
      </c>
    </row>
    <row r="61" spans="1:9" x14ac:dyDescent="0.25">
      <c r="A61">
        <v>60</v>
      </c>
      <c r="B61" t="s">
        <v>325</v>
      </c>
      <c r="C61" t="s">
        <v>326</v>
      </c>
      <c r="D61" t="s">
        <v>31</v>
      </c>
      <c r="E61" t="s">
        <v>327</v>
      </c>
      <c r="F61" t="s">
        <v>328</v>
      </c>
      <c r="G61" t="s">
        <v>329</v>
      </c>
      <c r="H61" t="s">
        <v>41</v>
      </c>
      <c r="I61">
        <v>94070</v>
      </c>
    </row>
    <row r="62" spans="1:9" x14ac:dyDescent="0.25">
      <c r="A62">
        <v>61</v>
      </c>
      <c r="B62" t="s">
        <v>330</v>
      </c>
      <c r="C62" t="s">
        <v>331</v>
      </c>
      <c r="D62" t="s">
        <v>31</v>
      </c>
      <c r="E62" t="s">
        <v>332</v>
      </c>
      <c r="F62" t="s">
        <v>333</v>
      </c>
      <c r="G62" t="s">
        <v>334</v>
      </c>
      <c r="H62" t="s">
        <v>100</v>
      </c>
      <c r="I62">
        <v>76901</v>
      </c>
    </row>
    <row r="63" spans="1:9" x14ac:dyDescent="0.25">
      <c r="A63">
        <v>62</v>
      </c>
      <c r="B63" t="s">
        <v>335</v>
      </c>
      <c r="C63" t="s">
        <v>336</v>
      </c>
      <c r="D63" t="s">
        <v>31</v>
      </c>
      <c r="E63" t="s">
        <v>337</v>
      </c>
      <c r="F63" t="s">
        <v>338</v>
      </c>
      <c r="G63" t="s">
        <v>292</v>
      </c>
      <c r="H63" t="s">
        <v>35</v>
      </c>
      <c r="I63">
        <v>11369</v>
      </c>
    </row>
    <row r="64" spans="1:9" x14ac:dyDescent="0.25">
      <c r="A64">
        <v>63</v>
      </c>
      <c r="B64" t="s">
        <v>339</v>
      </c>
      <c r="C64" t="s">
        <v>340</v>
      </c>
      <c r="D64" t="s">
        <v>31</v>
      </c>
      <c r="E64" t="s">
        <v>341</v>
      </c>
      <c r="F64" t="s">
        <v>342</v>
      </c>
      <c r="G64" t="s">
        <v>343</v>
      </c>
      <c r="H64" t="s">
        <v>35</v>
      </c>
      <c r="I64">
        <v>11701</v>
      </c>
    </row>
    <row r="65" spans="1:9" x14ac:dyDescent="0.25">
      <c r="A65">
        <v>64</v>
      </c>
      <c r="B65" t="s">
        <v>344</v>
      </c>
      <c r="C65" t="s">
        <v>345</v>
      </c>
      <c r="D65" t="s">
        <v>31</v>
      </c>
      <c r="E65" t="s">
        <v>346</v>
      </c>
      <c r="F65" t="s">
        <v>347</v>
      </c>
      <c r="G65" t="s">
        <v>348</v>
      </c>
      <c r="H65" t="s">
        <v>100</v>
      </c>
      <c r="I65">
        <v>75115</v>
      </c>
    </row>
    <row r="66" spans="1:9" x14ac:dyDescent="0.25">
      <c r="A66">
        <v>65</v>
      </c>
      <c r="B66" t="s">
        <v>349</v>
      </c>
      <c r="C66" t="s">
        <v>350</v>
      </c>
      <c r="D66" t="s">
        <v>31</v>
      </c>
      <c r="E66" t="s">
        <v>351</v>
      </c>
      <c r="F66" t="s">
        <v>352</v>
      </c>
      <c r="G66" t="s">
        <v>353</v>
      </c>
      <c r="H66" t="s">
        <v>35</v>
      </c>
      <c r="I66">
        <v>13440</v>
      </c>
    </row>
    <row r="67" spans="1:9" x14ac:dyDescent="0.25">
      <c r="A67">
        <v>66</v>
      </c>
      <c r="B67" t="s">
        <v>354</v>
      </c>
      <c r="C67" t="s">
        <v>355</v>
      </c>
      <c r="D67" t="s">
        <v>31</v>
      </c>
      <c r="E67" t="s">
        <v>356</v>
      </c>
      <c r="F67" t="s">
        <v>357</v>
      </c>
      <c r="G67" t="s">
        <v>358</v>
      </c>
      <c r="H67" t="s">
        <v>100</v>
      </c>
      <c r="I67">
        <v>75043</v>
      </c>
    </row>
    <row r="68" spans="1:9" x14ac:dyDescent="0.25">
      <c r="A68">
        <v>67</v>
      </c>
      <c r="B68" t="s">
        <v>359</v>
      </c>
      <c r="C68" t="s">
        <v>360</v>
      </c>
      <c r="D68" t="s">
        <v>361</v>
      </c>
      <c r="E68" t="s">
        <v>362</v>
      </c>
      <c r="F68" t="s">
        <v>363</v>
      </c>
      <c r="G68" t="s">
        <v>57</v>
      </c>
      <c r="H68" t="s">
        <v>41</v>
      </c>
      <c r="I68">
        <v>95820</v>
      </c>
    </row>
    <row r="69" spans="1:9" x14ac:dyDescent="0.25">
      <c r="A69">
        <v>68</v>
      </c>
      <c r="B69" t="s">
        <v>364</v>
      </c>
      <c r="C69" t="s">
        <v>365</v>
      </c>
      <c r="D69" t="s">
        <v>31</v>
      </c>
      <c r="E69" t="s">
        <v>366</v>
      </c>
      <c r="F69" t="s">
        <v>367</v>
      </c>
      <c r="G69" t="s">
        <v>368</v>
      </c>
      <c r="H69" t="s">
        <v>100</v>
      </c>
      <c r="I69">
        <v>75088</v>
      </c>
    </row>
    <row r="70" spans="1:9" x14ac:dyDescent="0.25">
      <c r="A70">
        <v>69</v>
      </c>
      <c r="B70" t="s">
        <v>369</v>
      </c>
      <c r="C70" t="s">
        <v>370</v>
      </c>
      <c r="D70" t="s">
        <v>31</v>
      </c>
      <c r="E70" t="s">
        <v>371</v>
      </c>
      <c r="F70" t="s">
        <v>372</v>
      </c>
      <c r="G70" t="s">
        <v>373</v>
      </c>
      <c r="H70" t="s">
        <v>41</v>
      </c>
      <c r="I70">
        <v>95677</v>
      </c>
    </row>
    <row r="71" spans="1:9" x14ac:dyDescent="0.25">
      <c r="A71">
        <v>70</v>
      </c>
      <c r="B71" t="s">
        <v>374</v>
      </c>
      <c r="C71" t="s">
        <v>375</v>
      </c>
      <c r="D71" t="s">
        <v>31</v>
      </c>
      <c r="E71" t="s">
        <v>376</v>
      </c>
      <c r="F71" t="s">
        <v>377</v>
      </c>
      <c r="G71" t="s">
        <v>292</v>
      </c>
      <c r="H71" t="s">
        <v>35</v>
      </c>
      <c r="I71">
        <v>11369</v>
      </c>
    </row>
    <row r="72" spans="1:9" x14ac:dyDescent="0.25">
      <c r="A72">
        <v>71</v>
      </c>
      <c r="B72" t="s">
        <v>378</v>
      </c>
      <c r="C72" t="s">
        <v>379</v>
      </c>
      <c r="D72" t="s">
        <v>31</v>
      </c>
      <c r="E72" t="s">
        <v>380</v>
      </c>
      <c r="F72" t="s">
        <v>381</v>
      </c>
      <c r="G72" t="s">
        <v>315</v>
      </c>
      <c r="H72" t="s">
        <v>35</v>
      </c>
      <c r="I72">
        <v>10451</v>
      </c>
    </row>
    <row r="73" spans="1:9" x14ac:dyDescent="0.25">
      <c r="A73">
        <v>72</v>
      </c>
      <c r="B73" t="s">
        <v>382</v>
      </c>
      <c r="C73" t="s">
        <v>383</v>
      </c>
      <c r="D73" t="s">
        <v>31</v>
      </c>
      <c r="E73" t="s">
        <v>384</v>
      </c>
      <c r="F73" t="s">
        <v>385</v>
      </c>
      <c r="G73" t="s">
        <v>386</v>
      </c>
      <c r="H73" t="s">
        <v>41</v>
      </c>
      <c r="I73">
        <v>91733</v>
      </c>
    </row>
    <row r="74" spans="1:9" x14ac:dyDescent="0.25">
      <c r="A74">
        <v>73</v>
      </c>
      <c r="B74" t="s">
        <v>387</v>
      </c>
      <c r="C74" t="s">
        <v>388</v>
      </c>
      <c r="D74" t="s">
        <v>31</v>
      </c>
      <c r="E74" t="s">
        <v>389</v>
      </c>
      <c r="F74" t="s">
        <v>390</v>
      </c>
      <c r="G74" t="s">
        <v>215</v>
      </c>
      <c r="H74" t="s">
        <v>35</v>
      </c>
      <c r="I74">
        <v>13090</v>
      </c>
    </row>
    <row r="75" spans="1:9" x14ac:dyDescent="0.25">
      <c r="A75">
        <v>74</v>
      </c>
      <c r="B75" t="s">
        <v>391</v>
      </c>
      <c r="C75" t="s">
        <v>392</v>
      </c>
      <c r="D75" t="s">
        <v>31</v>
      </c>
      <c r="E75" t="s">
        <v>393</v>
      </c>
      <c r="F75" t="s">
        <v>394</v>
      </c>
      <c r="G75" t="s">
        <v>395</v>
      </c>
      <c r="H75" t="s">
        <v>35</v>
      </c>
      <c r="I75">
        <v>14120</v>
      </c>
    </row>
    <row r="76" spans="1:9" x14ac:dyDescent="0.25">
      <c r="A76">
        <v>75</v>
      </c>
      <c r="B76" t="s">
        <v>396</v>
      </c>
      <c r="C76" t="s">
        <v>397</v>
      </c>
      <c r="D76" t="s">
        <v>31</v>
      </c>
      <c r="E76" t="s">
        <v>398</v>
      </c>
      <c r="F76" t="s">
        <v>399</v>
      </c>
      <c r="G76" t="s">
        <v>343</v>
      </c>
      <c r="H76" t="s">
        <v>35</v>
      </c>
      <c r="I76">
        <v>11701</v>
      </c>
    </row>
    <row r="77" spans="1:9" x14ac:dyDescent="0.25">
      <c r="A77">
        <v>76</v>
      </c>
      <c r="B77" t="s">
        <v>400</v>
      </c>
      <c r="C77" t="s">
        <v>401</v>
      </c>
      <c r="D77" t="s">
        <v>31</v>
      </c>
      <c r="E77" t="s">
        <v>402</v>
      </c>
      <c r="F77" t="s">
        <v>403</v>
      </c>
      <c r="G77" t="s">
        <v>404</v>
      </c>
      <c r="H77" t="s">
        <v>35</v>
      </c>
      <c r="I77">
        <v>11776</v>
      </c>
    </row>
    <row r="78" spans="1:9" x14ac:dyDescent="0.25">
      <c r="A78">
        <v>77</v>
      </c>
      <c r="B78" t="s">
        <v>405</v>
      </c>
      <c r="C78" t="s">
        <v>406</v>
      </c>
      <c r="D78" t="s">
        <v>31</v>
      </c>
      <c r="E78" t="s">
        <v>407</v>
      </c>
      <c r="F78" t="s">
        <v>408</v>
      </c>
      <c r="G78" t="s">
        <v>409</v>
      </c>
      <c r="H78" t="s">
        <v>100</v>
      </c>
      <c r="I78">
        <v>75080</v>
      </c>
    </row>
    <row r="79" spans="1:9" x14ac:dyDescent="0.25">
      <c r="A79">
        <v>78</v>
      </c>
      <c r="B79" t="s">
        <v>410</v>
      </c>
      <c r="C79" t="s">
        <v>411</v>
      </c>
      <c r="D79" t="s">
        <v>31</v>
      </c>
      <c r="E79" t="s">
        <v>412</v>
      </c>
      <c r="F79" t="s">
        <v>413</v>
      </c>
      <c r="G79" t="s">
        <v>201</v>
      </c>
      <c r="H79" t="s">
        <v>41</v>
      </c>
      <c r="I79">
        <v>90274</v>
      </c>
    </row>
    <row r="80" spans="1:9" x14ac:dyDescent="0.25">
      <c r="A80">
        <v>79</v>
      </c>
      <c r="B80" t="s">
        <v>414</v>
      </c>
      <c r="C80" t="s">
        <v>415</v>
      </c>
      <c r="D80" t="s">
        <v>31</v>
      </c>
      <c r="E80" t="s">
        <v>416</v>
      </c>
      <c r="F80" t="s">
        <v>417</v>
      </c>
      <c r="G80" t="s">
        <v>75</v>
      </c>
      <c r="H80" t="s">
        <v>35</v>
      </c>
      <c r="I80">
        <v>11510</v>
      </c>
    </row>
    <row r="81" spans="1:9" x14ac:dyDescent="0.25">
      <c r="A81">
        <v>80</v>
      </c>
      <c r="B81" t="s">
        <v>418</v>
      </c>
      <c r="C81" t="s">
        <v>419</v>
      </c>
      <c r="D81" t="s">
        <v>420</v>
      </c>
      <c r="E81" t="s">
        <v>421</v>
      </c>
      <c r="F81" t="s">
        <v>422</v>
      </c>
      <c r="G81" t="s">
        <v>68</v>
      </c>
      <c r="H81" t="s">
        <v>35</v>
      </c>
      <c r="I81">
        <v>14215</v>
      </c>
    </row>
    <row r="82" spans="1:9" x14ac:dyDescent="0.25">
      <c r="A82">
        <v>81</v>
      </c>
      <c r="B82" t="s">
        <v>423</v>
      </c>
      <c r="C82" t="s">
        <v>424</v>
      </c>
      <c r="D82" t="s">
        <v>31</v>
      </c>
      <c r="E82" t="s">
        <v>425</v>
      </c>
      <c r="F82" t="s">
        <v>426</v>
      </c>
      <c r="G82" t="s">
        <v>271</v>
      </c>
      <c r="H82" t="s">
        <v>41</v>
      </c>
      <c r="I82">
        <v>94580</v>
      </c>
    </row>
    <row r="83" spans="1:9" x14ac:dyDescent="0.25">
      <c r="A83">
        <v>82</v>
      </c>
      <c r="B83" t="s">
        <v>427</v>
      </c>
      <c r="C83" t="s">
        <v>428</v>
      </c>
      <c r="D83" t="s">
        <v>31</v>
      </c>
      <c r="E83" t="s">
        <v>429</v>
      </c>
      <c r="F83" t="s">
        <v>430</v>
      </c>
      <c r="G83" t="s">
        <v>431</v>
      </c>
      <c r="H83" t="s">
        <v>41</v>
      </c>
      <c r="I83">
        <v>92236</v>
      </c>
    </row>
    <row r="84" spans="1:9" x14ac:dyDescent="0.25">
      <c r="A84">
        <v>83</v>
      </c>
      <c r="B84" t="s">
        <v>432</v>
      </c>
      <c r="C84" t="s">
        <v>433</v>
      </c>
      <c r="D84" t="s">
        <v>31</v>
      </c>
      <c r="E84" t="s">
        <v>434</v>
      </c>
      <c r="F84" t="s">
        <v>435</v>
      </c>
      <c r="G84" t="s">
        <v>121</v>
      </c>
      <c r="H84" t="s">
        <v>35</v>
      </c>
      <c r="I84">
        <v>10583</v>
      </c>
    </row>
    <row r="85" spans="1:9" x14ac:dyDescent="0.25">
      <c r="A85">
        <v>84</v>
      </c>
      <c r="B85" t="s">
        <v>436</v>
      </c>
      <c r="C85" t="s">
        <v>437</v>
      </c>
      <c r="D85" t="s">
        <v>31</v>
      </c>
      <c r="E85" t="s">
        <v>438</v>
      </c>
      <c r="F85" t="s">
        <v>439</v>
      </c>
      <c r="G85" t="s">
        <v>440</v>
      </c>
      <c r="H85" t="s">
        <v>35</v>
      </c>
      <c r="I85">
        <v>11757</v>
      </c>
    </row>
    <row r="86" spans="1:9" x14ac:dyDescent="0.25">
      <c r="A86">
        <v>85</v>
      </c>
      <c r="B86" t="s">
        <v>441</v>
      </c>
      <c r="C86" t="s">
        <v>442</v>
      </c>
      <c r="D86" t="s">
        <v>31</v>
      </c>
      <c r="E86" t="s">
        <v>443</v>
      </c>
      <c r="F86" t="s">
        <v>444</v>
      </c>
      <c r="G86" t="s">
        <v>445</v>
      </c>
      <c r="H86" t="s">
        <v>35</v>
      </c>
      <c r="I86">
        <v>11746</v>
      </c>
    </row>
    <row r="87" spans="1:9" x14ac:dyDescent="0.25">
      <c r="A87">
        <v>86</v>
      </c>
      <c r="B87" t="s">
        <v>446</v>
      </c>
      <c r="C87" t="s">
        <v>447</v>
      </c>
      <c r="D87" t="s">
        <v>31</v>
      </c>
      <c r="E87" t="s">
        <v>448</v>
      </c>
      <c r="F87" t="s">
        <v>449</v>
      </c>
      <c r="G87" t="s">
        <v>450</v>
      </c>
      <c r="H87" t="s">
        <v>35</v>
      </c>
      <c r="I87">
        <v>13126</v>
      </c>
    </row>
    <row r="88" spans="1:9" x14ac:dyDescent="0.25">
      <c r="A88">
        <v>87</v>
      </c>
      <c r="B88" t="s">
        <v>451</v>
      </c>
      <c r="C88" t="s">
        <v>452</v>
      </c>
      <c r="D88" t="s">
        <v>31</v>
      </c>
      <c r="E88" t="s">
        <v>453</v>
      </c>
      <c r="F88" t="s">
        <v>454</v>
      </c>
      <c r="G88" t="s">
        <v>455</v>
      </c>
      <c r="H88" t="s">
        <v>41</v>
      </c>
      <c r="I88">
        <v>91010</v>
      </c>
    </row>
    <row r="89" spans="1:9" x14ac:dyDescent="0.25">
      <c r="A89">
        <v>88</v>
      </c>
      <c r="B89" t="s">
        <v>456</v>
      </c>
      <c r="C89" t="s">
        <v>457</v>
      </c>
      <c r="D89" t="s">
        <v>31</v>
      </c>
      <c r="E89" t="s">
        <v>458</v>
      </c>
      <c r="F89" t="s">
        <v>459</v>
      </c>
      <c r="G89" t="s">
        <v>150</v>
      </c>
      <c r="H89" t="s">
        <v>35</v>
      </c>
      <c r="I89">
        <v>11423</v>
      </c>
    </row>
    <row r="90" spans="1:9" x14ac:dyDescent="0.25">
      <c r="A90">
        <v>89</v>
      </c>
      <c r="B90" t="s">
        <v>460</v>
      </c>
      <c r="C90" t="s">
        <v>461</v>
      </c>
      <c r="D90" t="s">
        <v>31</v>
      </c>
      <c r="E90" t="s">
        <v>462</v>
      </c>
      <c r="F90" t="s">
        <v>463</v>
      </c>
      <c r="G90" t="s">
        <v>464</v>
      </c>
      <c r="H90" t="s">
        <v>41</v>
      </c>
      <c r="I90">
        <v>91784</v>
      </c>
    </row>
    <row r="91" spans="1:9" x14ac:dyDescent="0.25">
      <c r="A91">
        <v>90</v>
      </c>
      <c r="B91" t="s">
        <v>465</v>
      </c>
      <c r="C91" t="s">
        <v>466</v>
      </c>
      <c r="D91" t="s">
        <v>31</v>
      </c>
      <c r="E91" t="s">
        <v>467</v>
      </c>
      <c r="F91" t="s">
        <v>468</v>
      </c>
      <c r="G91" t="s">
        <v>469</v>
      </c>
      <c r="H91" t="s">
        <v>35</v>
      </c>
      <c r="I91">
        <v>11010</v>
      </c>
    </row>
    <row r="92" spans="1:9" x14ac:dyDescent="0.25">
      <c r="A92">
        <v>91</v>
      </c>
      <c r="B92" t="s">
        <v>470</v>
      </c>
      <c r="C92" t="s">
        <v>471</v>
      </c>
      <c r="D92" t="s">
        <v>472</v>
      </c>
      <c r="E92" t="s">
        <v>473</v>
      </c>
      <c r="F92" t="s">
        <v>474</v>
      </c>
      <c r="G92" t="s">
        <v>475</v>
      </c>
      <c r="H92" t="s">
        <v>41</v>
      </c>
      <c r="I92">
        <v>92111</v>
      </c>
    </row>
    <row r="93" spans="1:9" x14ac:dyDescent="0.25">
      <c r="A93">
        <v>92</v>
      </c>
      <c r="B93" t="s">
        <v>476</v>
      </c>
      <c r="C93" t="s">
        <v>477</v>
      </c>
      <c r="D93" t="s">
        <v>31</v>
      </c>
      <c r="E93" t="s">
        <v>478</v>
      </c>
      <c r="F93" t="s">
        <v>479</v>
      </c>
      <c r="G93" t="s">
        <v>480</v>
      </c>
      <c r="H93" t="s">
        <v>35</v>
      </c>
      <c r="I93">
        <v>11735</v>
      </c>
    </row>
    <row r="94" spans="1:9" x14ac:dyDescent="0.25">
      <c r="A94">
        <v>93</v>
      </c>
      <c r="B94" t="s">
        <v>481</v>
      </c>
      <c r="C94" t="s">
        <v>482</v>
      </c>
      <c r="D94" t="s">
        <v>483</v>
      </c>
      <c r="E94" t="s">
        <v>484</v>
      </c>
      <c r="F94" t="s">
        <v>485</v>
      </c>
      <c r="G94" t="s">
        <v>486</v>
      </c>
      <c r="H94" t="s">
        <v>35</v>
      </c>
      <c r="I94">
        <v>12180</v>
      </c>
    </row>
    <row r="95" spans="1:9" x14ac:dyDescent="0.25">
      <c r="A95">
        <v>94</v>
      </c>
      <c r="B95" t="s">
        <v>487</v>
      </c>
      <c r="C95" t="s">
        <v>488</v>
      </c>
      <c r="D95" t="s">
        <v>31</v>
      </c>
      <c r="E95" t="s">
        <v>489</v>
      </c>
      <c r="F95" t="s">
        <v>490</v>
      </c>
      <c r="G95" t="s">
        <v>210</v>
      </c>
      <c r="H95" t="s">
        <v>35</v>
      </c>
      <c r="I95">
        <v>13027</v>
      </c>
    </row>
    <row r="96" spans="1:9" x14ac:dyDescent="0.25">
      <c r="A96">
        <v>95</v>
      </c>
      <c r="B96" t="s">
        <v>491</v>
      </c>
      <c r="C96" t="s">
        <v>492</v>
      </c>
      <c r="D96" t="s">
        <v>31</v>
      </c>
      <c r="E96" t="s">
        <v>493</v>
      </c>
      <c r="F96" t="s">
        <v>494</v>
      </c>
      <c r="G96" t="s">
        <v>495</v>
      </c>
      <c r="H96" t="s">
        <v>35</v>
      </c>
      <c r="I96">
        <v>12866</v>
      </c>
    </row>
    <row r="97" spans="1:9" x14ac:dyDescent="0.25">
      <c r="A97">
        <v>96</v>
      </c>
      <c r="B97" t="s">
        <v>496</v>
      </c>
      <c r="C97" t="s">
        <v>497</v>
      </c>
      <c r="D97" t="s">
        <v>31</v>
      </c>
      <c r="E97" t="s">
        <v>498</v>
      </c>
      <c r="F97" t="s">
        <v>499</v>
      </c>
      <c r="G97" t="s">
        <v>500</v>
      </c>
      <c r="H97" t="s">
        <v>35</v>
      </c>
      <c r="I97">
        <v>11361</v>
      </c>
    </row>
    <row r="98" spans="1:9" x14ac:dyDescent="0.25">
      <c r="A98">
        <v>97</v>
      </c>
      <c r="B98" t="s">
        <v>501</v>
      </c>
      <c r="C98" t="s">
        <v>502</v>
      </c>
      <c r="D98" t="s">
        <v>31</v>
      </c>
      <c r="E98" t="s">
        <v>503</v>
      </c>
      <c r="F98" t="s">
        <v>504</v>
      </c>
      <c r="G98" t="s">
        <v>505</v>
      </c>
      <c r="H98" t="s">
        <v>41</v>
      </c>
      <c r="I98">
        <v>95993</v>
      </c>
    </row>
    <row r="99" spans="1:9" x14ac:dyDescent="0.25">
      <c r="A99">
        <v>98</v>
      </c>
      <c r="B99" t="s">
        <v>506</v>
      </c>
      <c r="C99" t="s">
        <v>507</v>
      </c>
      <c r="D99" t="s">
        <v>31</v>
      </c>
      <c r="E99" t="s">
        <v>508</v>
      </c>
      <c r="F99" t="s">
        <v>509</v>
      </c>
      <c r="G99" t="s">
        <v>110</v>
      </c>
      <c r="H99" t="s">
        <v>35</v>
      </c>
      <c r="I99">
        <v>12901</v>
      </c>
    </row>
    <row r="100" spans="1:9" x14ac:dyDescent="0.25">
      <c r="A100">
        <v>99</v>
      </c>
      <c r="B100" t="s">
        <v>510</v>
      </c>
      <c r="C100" t="s">
        <v>511</v>
      </c>
      <c r="D100" t="s">
        <v>31</v>
      </c>
      <c r="E100" t="s">
        <v>512</v>
      </c>
      <c r="F100" t="s">
        <v>513</v>
      </c>
      <c r="G100" t="s">
        <v>83</v>
      </c>
      <c r="H100" t="s">
        <v>35</v>
      </c>
      <c r="I100">
        <v>10950</v>
      </c>
    </row>
    <row r="101" spans="1:9" x14ac:dyDescent="0.25">
      <c r="A101">
        <v>100</v>
      </c>
      <c r="B101" t="s">
        <v>514</v>
      </c>
      <c r="C101" t="s">
        <v>492</v>
      </c>
      <c r="D101" t="s">
        <v>31</v>
      </c>
      <c r="E101" t="s">
        <v>515</v>
      </c>
      <c r="F101" t="s">
        <v>516</v>
      </c>
      <c r="G101" t="s">
        <v>517</v>
      </c>
      <c r="H101" t="s">
        <v>35</v>
      </c>
      <c r="I101">
        <v>11725</v>
      </c>
    </row>
    <row r="102" spans="1:9" x14ac:dyDescent="0.25">
      <c r="A102">
        <v>101</v>
      </c>
      <c r="B102" t="s">
        <v>518</v>
      </c>
      <c r="C102" t="s">
        <v>519</v>
      </c>
      <c r="D102" t="s">
        <v>31</v>
      </c>
      <c r="E102" t="s">
        <v>520</v>
      </c>
      <c r="F102" t="s">
        <v>521</v>
      </c>
      <c r="G102" t="s">
        <v>121</v>
      </c>
      <c r="H102" t="s">
        <v>35</v>
      </c>
      <c r="I102">
        <v>10583</v>
      </c>
    </row>
    <row r="103" spans="1:9" x14ac:dyDescent="0.25">
      <c r="A103">
        <v>102</v>
      </c>
      <c r="B103" t="s">
        <v>522</v>
      </c>
      <c r="C103" t="s">
        <v>523</v>
      </c>
      <c r="D103" t="s">
        <v>31</v>
      </c>
      <c r="E103" t="s">
        <v>524</v>
      </c>
      <c r="F103" t="s">
        <v>525</v>
      </c>
      <c r="G103" t="s">
        <v>126</v>
      </c>
      <c r="H103" t="s">
        <v>35</v>
      </c>
      <c r="I103">
        <v>14424</v>
      </c>
    </row>
    <row r="104" spans="1:9" x14ac:dyDescent="0.25">
      <c r="A104">
        <v>103</v>
      </c>
      <c r="B104" t="s">
        <v>526</v>
      </c>
      <c r="C104" t="s">
        <v>527</v>
      </c>
      <c r="D104" t="s">
        <v>31</v>
      </c>
      <c r="E104" t="s">
        <v>528</v>
      </c>
      <c r="F104" t="s">
        <v>529</v>
      </c>
      <c r="G104" t="s">
        <v>530</v>
      </c>
      <c r="H104" t="s">
        <v>35</v>
      </c>
      <c r="I104">
        <v>11791</v>
      </c>
    </row>
    <row r="105" spans="1:9" x14ac:dyDescent="0.25">
      <c r="A105">
        <v>104</v>
      </c>
      <c r="B105" t="s">
        <v>531</v>
      </c>
      <c r="C105" t="s">
        <v>532</v>
      </c>
      <c r="D105" t="s">
        <v>31</v>
      </c>
      <c r="E105" t="s">
        <v>533</v>
      </c>
      <c r="F105" t="s">
        <v>534</v>
      </c>
      <c r="G105" t="s">
        <v>40</v>
      </c>
      <c r="H105" t="s">
        <v>41</v>
      </c>
      <c r="I105">
        <v>95008</v>
      </c>
    </row>
    <row r="106" spans="1:9" x14ac:dyDescent="0.25">
      <c r="A106">
        <v>105</v>
      </c>
      <c r="B106" t="s">
        <v>535</v>
      </c>
      <c r="C106" t="s">
        <v>536</v>
      </c>
      <c r="D106" t="s">
        <v>31</v>
      </c>
      <c r="E106" t="s">
        <v>537</v>
      </c>
      <c r="F106" t="s">
        <v>538</v>
      </c>
      <c r="G106" t="s">
        <v>539</v>
      </c>
      <c r="H106" t="s">
        <v>35</v>
      </c>
      <c r="I106">
        <v>11421</v>
      </c>
    </row>
    <row r="107" spans="1:9" x14ac:dyDescent="0.25">
      <c r="A107">
        <v>106</v>
      </c>
      <c r="B107" t="s">
        <v>540</v>
      </c>
      <c r="C107" t="s">
        <v>541</v>
      </c>
      <c r="D107" t="s">
        <v>31</v>
      </c>
      <c r="E107" t="s">
        <v>542</v>
      </c>
      <c r="F107" t="s">
        <v>543</v>
      </c>
      <c r="G107" t="s">
        <v>544</v>
      </c>
      <c r="H107" t="s">
        <v>35</v>
      </c>
      <c r="I107">
        <v>11373</v>
      </c>
    </row>
    <row r="108" spans="1:9" x14ac:dyDescent="0.25">
      <c r="A108">
        <v>107</v>
      </c>
      <c r="B108" t="s">
        <v>545</v>
      </c>
      <c r="C108" t="s">
        <v>546</v>
      </c>
      <c r="D108" t="s">
        <v>31</v>
      </c>
      <c r="E108" t="s">
        <v>547</v>
      </c>
      <c r="F108" t="s">
        <v>548</v>
      </c>
      <c r="G108" t="s">
        <v>320</v>
      </c>
      <c r="H108" t="s">
        <v>35</v>
      </c>
      <c r="I108">
        <v>11722</v>
      </c>
    </row>
    <row r="109" spans="1:9" x14ac:dyDescent="0.25">
      <c r="A109">
        <v>108</v>
      </c>
      <c r="B109" t="s">
        <v>549</v>
      </c>
      <c r="C109" t="s">
        <v>550</v>
      </c>
      <c r="D109" t="s">
        <v>31</v>
      </c>
      <c r="E109" t="s">
        <v>551</v>
      </c>
      <c r="F109" t="s">
        <v>552</v>
      </c>
      <c r="G109" t="s">
        <v>553</v>
      </c>
      <c r="H109" t="s">
        <v>35</v>
      </c>
      <c r="I109">
        <v>11001</v>
      </c>
    </row>
    <row r="110" spans="1:9" x14ac:dyDescent="0.25">
      <c r="A110">
        <v>109</v>
      </c>
      <c r="B110" t="s">
        <v>554</v>
      </c>
      <c r="C110" t="s">
        <v>555</v>
      </c>
      <c r="D110" t="s">
        <v>556</v>
      </c>
      <c r="E110" t="s">
        <v>557</v>
      </c>
      <c r="F110" t="s">
        <v>558</v>
      </c>
      <c r="G110" t="s">
        <v>559</v>
      </c>
      <c r="H110" t="s">
        <v>41</v>
      </c>
      <c r="I110">
        <v>95127</v>
      </c>
    </row>
    <row r="111" spans="1:9" x14ac:dyDescent="0.25">
      <c r="A111">
        <v>110</v>
      </c>
      <c r="B111" t="s">
        <v>560</v>
      </c>
      <c r="C111" t="s">
        <v>561</v>
      </c>
      <c r="D111" t="s">
        <v>562</v>
      </c>
      <c r="E111" t="s">
        <v>563</v>
      </c>
      <c r="F111" t="s">
        <v>564</v>
      </c>
      <c r="G111" t="s">
        <v>565</v>
      </c>
      <c r="H111" t="s">
        <v>41</v>
      </c>
      <c r="I111">
        <v>92806</v>
      </c>
    </row>
    <row r="112" spans="1:9" x14ac:dyDescent="0.25">
      <c r="A112">
        <v>111</v>
      </c>
      <c r="B112" t="s">
        <v>566</v>
      </c>
      <c r="C112" t="s">
        <v>567</v>
      </c>
      <c r="D112" t="s">
        <v>31</v>
      </c>
      <c r="E112" t="s">
        <v>568</v>
      </c>
      <c r="F112" t="s">
        <v>569</v>
      </c>
      <c r="G112" t="s">
        <v>34</v>
      </c>
      <c r="H112" t="s">
        <v>35</v>
      </c>
      <c r="I112">
        <v>14127</v>
      </c>
    </row>
    <row r="113" spans="1:9" x14ac:dyDescent="0.25">
      <c r="A113">
        <v>112</v>
      </c>
      <c r="B113" t="s">
        <v>570</v>
      </c>
      <c r="C113" t="s">
        <v>350</v>
      </c>
      <c r="D113" t="s">
        <v>31</v>
      </c>
      <c r="E113" t="s">
        <v>571</v>
      </c>
      <c r="F113" t="s">
        <v>572</v>
      </c>
      <c r="G113" t="s">
        <v>573</v>
      </c>
      <c r="H113" t="s">
        <v>35</v>
      </c>
      <c r="I113">
        <v>11552</v>
      </c>
    </row>
    <row r="114" spans="1:9" x14ac:dyDescent="0.25">
      <c r="A114">
        <v>113</v>
      </c>
      <c r="B114" t="s">
        <v>574</v>
      </c>
      <c r="C114" t="s">
        <v>575</v>
      </c>
      <c r="D114" t="s">
        <v>31</v>
      </c>
      <c r="E114" t="s">
        <v>576</v>
      </c>
      <c r="F114" t="s">
        <v>577</v>
      </c>
      <c r="G114" t="s">
        <v>480</v>
      </c>
      <c r="H114" t="s">
        <v>35</v>
      </c>
      <c r="I114">
        <v>11735</v>
      </c>
    </row>
    <row r="115" spans="1:9" x14ac:dyDescent="0.25">
      <c r="A115">
        <v>114</v>
      </c>
      <c r="B115" t="s">
        <v>578</v>
      </c>
      <c r="C115" t="s">
        <v>579</v>
      </c>
      <c r="D115" t="s">
        <v>31</v>
      </c>
      <c r="E115" t="s">
        <v>580</v>
      </c>
      <c r="F115" t="s">
        <v>581</v>
      </c>
      <c r="G115" t="s">
        <v>343</v>
      </c>
      <c r="H115" t="s">
        <v>35</v>
      </c>
      <c r="I115">
        <v>11701</v>
      </c>
    </row>
    <row r="116" spans="1:9" x14ac:dyDescent="0.25">
      <c r="A116">
        <v>115</v>
      </c>
      <c r="B116" t="s">
        <v>582</v>
      </c>
      <c r="C116" t="s">
        <v>583</v>
      </c>
      <c r="D116" t="s">
        <v>31</v>
      </c>
      <c r="E116" t="s">
        <v>584</v>
      </c>
      <c r="F116" t="s">
        <v>585</v>
      </c>
      <c r="G116" t="s">
        <v>83</v>
      </c>
      <c r="H116" t="s">
        <v>35</v>
      </c>
      <c r="I116">
        <v>10950</v>
      </c>
    </row>
    <row r="117" spans="1:9" x14ac:dyDescent="0.25">
      <c r="A117">
        <v>116</v>
      </c>
      <c r="B117" t="s">
        <v>586</v>
      </c>
      <c r="C117" t="s">
        <v>587</v>
      </c>
      <c r="D117" t="s">
        <v>31</v>
      </c>
      <c r="E117" t="s">
        <v>588</v>
      </c>
      <c r="F117" t="s">
        <v>589</v>
      </c>
      <c r="G117" t="s">
        <v>590</v>
      </c>
      <c r="H117" t="s">
        <v>100</v>
      </c>
      <c r="I117">
        <v>76039</v>
      </c>
    </row>
    <row r="118" spans="1:9" x14ac:dyDescent="0.25">
      <c r="A118">
        <v>117</v>
      </c>
      <c r="B118" t="s">
        <v>591</v>
      </c>
      <c r="C118" t="s">
        <v>592</v>
      </c>
      <c r="D118" t="s">
        <v>31</v>
      </c>
      <c r="E118" t="s">
        <v>593</v>
      </c>
      <c r="F118" t="s">
        <v>594</v>
      </c>
      <c r="G118" t="s">
        <v>135</v>
      </c>
      <c r="H118" t="s">
        <v>100</v>
      </c>
      <c r="I118">
        <v>77478</v>
      </c>
    </row>
    <row r="119" spans="1:9" x14ac:dyDescent="0.25">
      <c r="A119">
        <v>118</v>
      </c>
      <c r="B119" t="s">
        <v>595</v>
      </c>
      <c r="C119" t="s">
        <v>596</v>
      </c>
      <c r="D119" t="s">
        <v>31</v>
      </c>
      <c r="E119" t="s">
        <v>597</v>
      </c>
      <c r="F119" t="s">
        <v>598</v>
      </c>
      <c r="G119" t="s">
        <v>599</v>
      </c>
      <c r="H119" t="s">
        <v>35</v>
      </c>
      <c r="I119">
        <v>14534</v>
      </c>
    </row>
    <row r="120" spans="1:9" x14ac:dyDescent="0.25">
      <c r="A120">
        <v>119</v>
      </c>
      <c r="B120" t="s">
        <v>578</v>
      </c>
      <c r="C120" t="s">
        <v>600</v>
      </c>
      <c r="D120" t="s">
        <v>31</v>
      </c>
      <c r="E120" t="s">
        <v>601</v>
      </c>
      <c r="F120" t="s">
        <v>602</v>
      </c>
      <c r="G120" t="s">
        <v>334</v>
      </c>
      <c r="H120" t="s">
        <v>100</v>
      </c>
      <c r="I120">
        <v>76901</v>
      </c>
    </row>
    <row r="121" spans="1:9" x14ac:dyDescent="0.25">
      <c r="A121">
        <v>120</v>
      </c>
      <c r="B121" t="s">
        <v>603</v>
      </c>
      <c r="C121" t="s">
        <v>604</v>
      </c>
      <c r="D121" t="s">
        <v>605</v>
      </c>
      <c r="E121" t="s">
        <v>606</v>
      </c>
      <c r="F121" t="s">
        <v>607</v>
      </c>
      <c r="G121" t="s">
        <v>608</v>
      </c>
      <c r="H121" t="s">
        <v>41</v>
      </c>
      <c r="I121">
        <v>93706</v>
      </c>
    </row>
    <row r="122" spans="1:9" x14ac:dyDescent="0.25">
      <c r="A122">
        <v>121</v>
      </c>
      <c r="B122" t="s">
        <v>609</v>
      </c>
      <c r="C122" t="s">
        <v>610</v>
      </c>
      <c r="D122" t="s">
        <v>31</v>
      </c>
      <c r="E122" t="s">
        <v>611</v>
      </c>
      <c r="F122" t="s">
        <v>612</v>
      </c>
      <c r="G122" t="s">
        <v>201</v>
      </c>
      <c r="H122" t="s">
        <v>41</v>
      </c>
      <c r="I122">
        <v>90274</v>
      </c>
    </row>
    <row r="123" spans="1:9" x14ac:dyDescent="0.25">
      <c r="A123">
        <v>122</v>
      </c>
      <c r="B123" t="s">
        <v>613</v>
      </c>
      <c r="C123" t="s">
        <v>248</v>
      </c>
      <c r="D123" t="s">
        <v>31</v>
      </c>
      <c r="E123" t="s">
        <v>614</v>
      </c>
      <c r="F123" t="s">
        <v>615</v>
      </c>
      <c r="G123" t="s">
        <v>616</v>
      </c>
      <c r="H123" t="s">
        <v>35</v>
      </c>
      <c r="I123">
        <v>11414</v>
      </c>
    </row>
    <row r="124" spans="1:9" x14ac:dyDescent="0.25">
      <c r="A124">
        <v>123</v>
      </c>
      <c r="B124" t="s">
        <v>617</v>
      </c>
      <c r="C124" t="s">
        <v>618</v>
      </c>
      <c r="D124" t="s">
        <v>619</v>
      </c>
      <c r="E124" t="s">
        <v>620</v>
      </c>
      <c r="F124" t="s">
        <v>621</v>
      </c>
      <c r="G124" t="s">
        <v>622</v>
      </c>
      <c r="H124" t="s">
        <v>100</v>
      </c>
      <c r="I124">
        <v>78418</v>
      </c>
    </row>
    <row r="125" spans="1:9" x14ac:dyDescent="0.25">
      <c r="A125">
        <v>124</v>
      </c>
      <c r="B125" t="s">
        <v>623</v>
      </c>
      <c r="C125" t="s">
        <v>624</v>
      </c>
      <c r="D125" t="s">
        <v>31</v>
      </c>
      <c r="E125" t="s">
        <v>625</v>
      </c>
      <c r="F125" t="s">
        <v>626</v>
      </c>
      <c r="G125" t="s">
        <v>386</v>
      </c>
      <c r="H125" t="s">
        <v>41</v>
      </c>
      <c r="I125">
        <v>91733</v>
      </c>
    </row>
    <row r="126" spans="1:9" x14ac:dyDescent="0.25">
      <c r="A126">
        <v>125</v>
      </c>
      <c r="B126" t="s">
        <v>627</v>
      </c>
      <c r="C126" t="s">
        <v>628</v>
      </c>
      <c r="D126" t="s">
        <v>31</v>
      </c>
      <c r="E126" t="s">
        <v>629</v>
      </c>
      <c r="F126" t="s">
        <v>630</v>
      </c>
      <c r="G126" t="s">
        <v>126</v>
      </c>
      <c r="H126" t="s">
        <v>35</v>
      </c>
      <c r="I126">
        <v>14424</v>
      </c>
    </row>
    <row r="127" spans="1:9" x14ac:dyDescent="0.25">
      <c r="A127">
        <v>126</v>
      </c>
      <c r="B127" t="s">
        <v>631</v>
      </c>
      <c r="C127" t="s">
        <v>632</v>
      </c>
      <c r="D127" t="s">
        <v>31</v>
      </c>
      <c r="E127" t="s">
        <v>633</v>
      </c>
      <c r="F127" t="s">
        <v>634</v>
      </c>
      <c r="G127" t="s">
        <v>635</v>
      </c>
      <c r="H127" t="s">
        <v>35</v>
      </c>
      <c r="I127">
        <v>12550</v>
      </c>
    </row>
    <row r="128" spans="1:9" x14ac:dyDescent="0.25">
      <c r="A128">
        <v>127</v>
      </c>
      <c r="B128" t="s">
        <v>636</v>
      </c>
      <c r="C128" t="s">
        <v>637</v>
      </c>
      <c r="D128" t="s">
        <v>31</v>
      </c>
      <c r="E128" t="s">
        <v>638</v>
      </c>
      <c r="F128" t="s">
        <v>639</v>
      </c>
      <c r="G128" t="s">
        <v>220</v>
      </c>
      <c r="H128" t="s">
        <v>35</v>
      </c>
      <c r="I128">
        <v>11378</v>
      </c>
    </row>
    <row r="129" spans="1:9" x14ac:dyDescent="0.25">
      <c r="A129">
        <v>128</v>
      </c>
      <c r="B129" t="s">
        <v>640</v>
      </c>
      <c r="C129" t="s">
        <v>641</v>
      </c>
      <c r="D129" t="s">
        <v>31</v>
      </c>
      <c r="E129" t="s">
        <v>642</v>
      </c>
      <c r="F129" t="s">
        <v>643</v>
      </c>
      <c r="G129" t="s">
        <v>110</v>
      </c>
      <c r="H129" t="s">
        <v>35</v>
      </c>
      <c r="I129">
        <v>12901</v>
      </c>
    </row>
    <row r="130" spans="1:9" x14ac:dyDescent="0.25">
      <c r="A130">
        <v>129</v>
      </c>
      <c r="B130" t="s">
        <v>644</v>
      </c>
      <c r="C130" t="s">
        <v>632</v>
      </c>
      <c r="D130" t="s">
        <v>31</v>
      </c>
      <c r="E130" t="s">
        <v>645</v>
      </c>
      <c r="F130" t="s">
        <v>646</v>
      </c>
      <c r="G130" t="s">
        <v>647</v>
      </c>
      <c r="H130" t="s">
        <v>35</v>
      </c>
      <c r="I130">
        <v>14094</v>
      </c>
    </row>
    <row r="131" spans="1:9" x14ac:dyDescent="0.25">
      <c r="A131">
        <v>130</v>
      </c>
      <c r="B131" t="s">
        <v>648</v>
      </c>
      <c r="C131" t="s">
        <v>649</v>
      </c>
      <c r="D131" t="s">
        <v>650</v>
      </c>
      <c r="E131" t="s">
        <v>651</v>
      </c>
      <c r="F131" t="s">
        <v>652</v>
      </c>
      <c r="G131" t="s">
        <v>486</v>
      </c>
      <c r="H131" t="s">
        <v>35</v>
      </c>
      <c r="I131">
        <v>12180</v>
      </c>
    </row>
    <row r="132" spans="1:9" x14ac:dyDescent="0.25">
      <c r="A132">
        <v>131</v>
      </c>
      <c r="B132" t="s">
        <v>653</v>
      </c>
      <c r="C132" t="s">
        <v>654</v>
      </c>
      <c r="D132" t="s">
        <v>31</v>
      </c>
      <c r="E132" t="s">
        <v>655</v>
      </c>
      <c r="F132" t="s">
        <v>656</v>
      </c>
      <c r="G132" t="s">
        <v>530</v>
      </c>
      <c r="H132" t="s">
        <v>35</v>
      </c>
      <c r="I132">
        <v>11791</v>
      </c>
    </row>
    <row r="133" spans="1:9" x14ac:dyDescent="0.25">
      <c r="A133">
        <v>132</v>
      </c>
      <c r="B133" t="s">
        <v>657</v>
      </c>
      <c r="C133" t="s">
        <v>658</v>
      </c>
      <c r="D133" t="s">
        <v>31</v>
      </c>
      <c r="E133" t="s">
        <v>659</v>
      </c>
      <c r="F133" t="s">
        <v>660</v>
      </c>
      <c r="G133" t="s">
        <v>661</v>
      </c>
      <c r="H133" t="s">
        <v>35</v>
      </c>
      <c r="I133">
        <v>14075</v>
      </c>
    </row>
    <row r="134" spans="1:9" x14ac:dyDescent="0.25">
      <c r="A134">
        <v>133</v>
      </c>
      <c r="B134" t="s">
        <v>662</v>
      </c>
      <c r="C134" t="s">
        <v>663</v>
      </c>
      <c r="D134" t="s">
        <v>31</v>
      </c>
      <c r="E134" t="s">
        <v>664</v>
      </c>
      <c r="F134" t="s">
        <v>665</v>
      </c>
      <c r="G134" t="s">
        <v>666</v>
      </c>
      <c r="H134" t="s">
        <v>35</v>
      </c>
      <c r="I134">
        <v>11727</v>
      </c>
    </row>
    <row r="135" spans="1:9" x14ac:dyDescent="0.25">
      <c r="A135">
        <v>134</v>
      </c>
      <c r="B135" t="s">
        <v>667</v>
      </c>
      <c r="C135" t="s">
        <v>668</v>
      </c>
      <c r="D135" t="s">
        <v>669</v>
      </c>
      <c r="E135" t="s">
        <v>670</v>
      </c>
      <c r="F135" t="s">
        <v>671</v>
      </c>
      <c r="G135" t="s">
        <v>94</v>
      </c>
      <c r="H135" t="s">
        <v>35</v>
      </c>
      <c r="I135">
        <v>11550</v>
      </c>
    </row>
    <row r="136" spans="1:9" x14ac:dyDescent="0.25">
      <c r="A136">
        <v>135</v>
      </c>
      <c r="B136" t="s">
        <v>672</v>
      </c>
      <c r="C136" t="s">
        <v>273</v>
      </c>
      <c r="D136" t="s">
        <v>673</v>
      </c>
      <c r="E136" t="s">
        <v>674</v>
      </c>
      <c r="F136" t="s">
        <v>675</v>
      </c>
      <c r="G136" t="s">
        <v>252</v>
      </c>
      <c r="H136" t="s">
        <v>100</v>
      </c>
      <c r="I136">
        <v>77016</v>
      </c>
    </row>
    <row r="137" spans="1:9" x14ac:dyDescent="0.25">
      <c r="A137">
        <v>136</v>
      </c>
      <c r="B137" t="s">
        <v>676</v>
      </c>
      <c r="C137" t="s">
        <v>415</v>
      </c>
      <c r="D137" t="s">
        <v>31</v>
      </c>
      <c r="E137" t="s">
        <v>677</v>
      </c>
      <c r="F137" t="s">
        <v>678</v>
      </c>
      <c r="G137" t="s">
        <v>105</v>
      </c>
      <c r="H137" t="s">
        <v>100</v>
      </c>
      <c r="I137">
        <v>75126</v>
      </c>
    </row>
    <row r="138" spans="1:9" x14ac:dyDescent="0.25">
      <c r="A138">
        <v>137</v>
      </c>
      <c r="B138" t="s">
        <v>679</v>
      </c>
      <c r="C138" t="s">
        <v>680</v>
      </c>
      <c r="D138" t="s">
        <v>31</v>
      </c>
      <c r="E138" t="s">
        <v>681</v>
      </c>
      <c r="F138" t="s">
        <v>682</v>
      </c>
      <c r="G138" t="s">
        <v>683</v>
      </c>
      <c r="H138" t="s">
        <v>35</v>
      </c>
      <c r="I138">
        <v>11758</v>
      </c>
    </row>
    <row r="139" spans="1:9" x14ac:dyDescent="0.25">
      <c r="A139">
        <v>138</v>
      </c>
      <c r="B139" t="s">
        <v>684</v>
      </c>
      <c r="C139" t="s">
        <v>685</v>
      </c>
      <c r="D139" t="s">
        <v>686</v>
      </c>
      <c r="E139" t="s">
        <v>687</v>
      </c>
      <c r="F139" t="s">
        <v>688</v>
      </c>
      <c r="G139" t="s">
        <v>565</v>
      </c>
      <c r="H139" t="s">
        <v>41</v>
      </c>
      <c r="I139">
        <v>92806</v>
      </c>
    </row>
    <row r="140" spans="1:9" x14ac:dyDescent="0.25">
      <c r="A140">
        <v>139</v>
      </c>
      <c r="B140" t="s">
        <v>689</v>
      </c>
      <c r="C140" t="s">
        <v>690</v>
      </c>
      <c r="D140" t="s">
        <v>31</v>
      </c>
      <c r="E140" t="s">
        <v>691</v>
      </c>
      <c r="F140" t="s">
        <v>692</v>
      </c>
      <c r="G140" t="s">
        <v>693</v>
      </c>
      <c r="H140" t="s">
        <v>35</v>
      </c>
      <c r="I140">
        <v>10977</v>
      </c>
    </row>
    <row r="141" spans="1:9" x14ac:dyDescent="0.25">
      <c r="A141">
        <v>140</v>
      </c>
      <c r="B141" t="s">
        <v>694</v>
      </c>
      <c r="C141" t="s">
        <v>695</v>
      </c>
      <c r="D141" t="s">
        <v>31</v>
      </c>
      <c r="E141" t="s">
        <v>696</v>
      </c>
      <c r="F141" t="s">
        <v>697</v>
      </c>
      <c r="G141" t="s">
        <v>292</v>
      </c>
      <c r="H141" t="s">
        <v>35</v>
      </c>
      <c r="I141">
        <v>11369</v>
      </c>
    </row>
    <row r="142" spans="1:9" x14ac:dyDescent="0.25">
      <c r="A142">
        <v>141</v>
      </c>
      <c r="B142" t="s">
        <v>698</v>
      </c>
      <c r="C142" t="s">
        <v>699</v>
      </c>
      <c r="D142" t="s">
        <v>31</v>
      </c>
      <c r="E142" t="s">
        <v>700</v>
      </c>
      <c r="F142" t="s">
        <v>701</v>
      </c>
      <c r="G142" t="s">
        <v>702</v>
      </c>
      <c r="H142" t="s">
        <v>35</v>
      </c>
      <c r="I142">
        <v>11412</v>
      </c>
    </row>
    <row r="143" spans="1:9" x14ac:dyDescent="0.25">
      <c r="A143">
        <v>142</v>
      </c>
      <c r="B143" t="s">
        <v>703</v>
      </c>
      <c r="C143" t="s">
        <v>704</v>
      </c>
      <c r="D143" t="s">
        <v>31</v>
      </c>
      <c r="E143" t="s">
        <v>705</v>
      </c>
      <c r="F143" t="s">
        <v>706</v>
      </c>
      <c r="G143" t="s">
        <v>573</v>
      </c>
      <c r="H143" t="s">
        <v>35</v>
      </c>
      <c r="I143">
        <v>11552</v>
      </c>
    </row>
    <row r="144" spans="1:9" x14ac:dyDescent="0.25">
      <c r="A144">
        <v>143</v>
      </c>
      <c r="B144" t="s">
        <v>707</v>
      </c>
      <c r="C144" t="s">
        <v>708</v>
      </c>
      <c r="D144" t="s">
        <v>31</v>
      </c>
      <c r="E144" t="s">
        <v>709</v>
      </c>
      <c r="F144" t="s">
        <v>710</v>
      </c>
      <c r="G144" t="s">
        <v>73</v>
      </c>
      <c r="H144" t="s">
        <v>35</v>
      </c>
      <c r="I144">
        <v>11372</v>
      </c>
    </row>
    <row r="145" spans="1:9" x14ac:dyDescent="0.25">
      <c r="A145">
        <v>144</v>
      </c>
      <c r="B145" t="s">
        <v>711</v>
      </c>
      <c r="C145" t="s">
        <v>712</v>
      </c>
      <c r="D145" t="s">
        <v>31</v>
      </c>
      <c r="E145" t="s">
        <v>713</v>
      </c>
      <c r="F145" t="s">
        <v>714</v>
      </c>
      <c r="G145" t="s">
        <v>715</v>
      </c>
      <c r="H145" t="s">
        <v>35</v>
      </c>
      <c r="I145">
        <v>10573</v>
      </c>
    </row>
    <row r="146" spans="1:9" x14ac:dyDescent="0.25">
      <c r="A146">
        <v>145</v>
      </c>
      <c r="B146" t="s">
        <v>716</v>
      </c>
      <c r="C146" t="s">
        <v>717</v>
      </c>
      <c r="D146" t="s">
        <v>31</v>
      </c>
      <c r="E146" t="s">
        <v>718</v>
      </c>
      <c r="F146" t="s">
        <v>719</v>
      </c>
      <c r="G146" t="s">
        <v>720</v>
      </c>
      <c r="H146" t="s">
        <v>35</v>
      </c>
      <c r="I146">
        <v>10301</v>
      </c>
    </row>
    <row r="147" spans="1:9" x14ac:dyDescent="0.25">
      <c r="A147">
        <v>146</v>
      </c>
      <c r="B147" t="s">
        <v>721</v>
      </c>
      <c r="C147" t="s">
        <v>722</v>
      </c>
      <c r="D147" t="s">
        <v>31</v>
      </c>
      <c r="E147" t="s">
        <v>723</v>
      </c>
      <c r="F147" t="s">
        <v>724</v>
      </c>
      <c r="G147" t="s">
        <v>495</v>
      </c>
      <c r="H147" t="s">
        <v>35</v>
      </c>
      <c r="I147">
        <v>12866</v>
      </c>
    </row>
    <row r="148" spans="1:9" x14ac:dyDescent="0.25">
      <c r="A148">
        <v>147</v>
      </c>
      <c r="B148" t="s">
        <v>725</v>
      </c>
      <c r="C148" t="s">
        <v>726</v>
      </c>
      <c r="D148" t="s">
        <v>31</v>
      </c>
      <c r="E148" t="s">
        <v>727</v>
      </c>
      <c r="F148" t="s">
        <v>728</v>
      </c>
      <c r="G148" t="s">
        <v>729</v>
      </c>
      <c r="H148" t="s">
        <v>35</v>
      </c>
      <c r="I148">
        <v>11787</v>
      </c>
    </row>
    <row r="149" spans="1:9" x14ac:dyDescent="0.25">
      <c r="A149">
        <v>148</v>
      </c>
      <c r="B149" t="s">
        <v>730</v>
      </c>
      <c r="C149" t="s">
        <v>731</v>
      </c>
      <c r="D149" t="s">
        <v>31</v>
      </c>
      <c r="E149" t="s">
        <v>732</v>
      </c>
      <c r="F149" t="s">
        <v>733</v>
      </c>
      <c r="G149" t="s">
        <v>246</v>
      </c>
      <c r="H149" t="s">
        <v>35</v>
      </c>
      <c r="I149">
        <v>11418</v>
      </c>
    </row>
    <row r="150" spans="1:9" x14ac:dyDescent="0.25">
      <c r="A150">
        <v>149</v>
      </c>
      <c r="B150" t="s">
        <v>734</v>
      </c>
      <c r="C150" t="s">
        <v>735</v>
      </c>
      <c r="D150" t="s">
        <v>31</v>
      </c>
      <c r="E150" t="s">
        <v>736</v>
      </c>
      <c r="F150" t="s">
        <v>737</v>
      </c>
      <c r="G150" t="s">
        <v>693</v>
      </c>
      <c r="H150" t="s">
        <v>35</v>
      </c>
      <c r="I150">
        <v>10977</v>
      </c>
    </row>
    <row r="151" spans="1:9" x14ac:dyDescent="0.25">
      <c r="A151">
        <v>150</v>
      </c>
      <c r="B151" t="s">
        <v>738</v>
      </c>
      <c r="C151" t="s">
        <v>739</v>
      </c>
      <c r="D151" t="s">
        <v>31</v>
      </c>
      <c r="E151" t="s">
        <v>740</v>
      </c>
      <c r="F151" t="s">
        <v>741</v>
      </c>
      <c r="G151" t="s">
        <v>742</v>
      </c>
      <c r="H151" t="s">
        <v>35</v>
      </c>
      <c r="I151">
        <v>11743</v>
      </c>
    </row>
    <row r="152" spans="1:9" x14ac:dyDescent="0.25">
      <c r="A152">
        <v>151</v>
      </c>
      <c r="B152" t="s">
        <v>743</v>
      </c>
      <c r="C152" t="s">
        <v>744</v>
      </c>
      <c r="D152" t="s">
        <v>31</v>
      </c>
      <c r="E152" t="s">
        <v>745</v>
      </c>
      <c r="F152" t="s">
        <v>746</v>
      </c>
      <c r="G152" t="s">
        <v>155</v>
      </c>
      <c r="H152" t="s">
        <v>41</v>
      </c>
      <c r="I152">
        <v>95301</v>
      </c>
    </row>
    <row r="153" spans="1:9" x14ac:dyDescent="0.25">
      <c r="A153">
        <v>152</v>
      </c>
      <c r="B153" t="s">
        <v>747</v>
      </c>
      <c r="C153" t="s">
        <v>748</v>
      </c>
      <c r="D153" t="s">
        <v>31</v>
      </c>
      <c r="E153" t="s">
        <v>749</v>
      </c>
      <c r="F153" t="s">
        <v>750</v>
      </c>
      <c r="G153" t="s">
        <v>751</v>
      </c>
      <c r="H153" t="s">
        <v>35</v>
      </c>
      <c r="I153">
        <v>11803</v>
      </c>
    </row>
    <row r="154" spans="1:9" x14ac:dyDescent="0.25">
      <c r="A154">
        <v>153</v>
      </c>
      <c r="B154" t="s">
        <v>752</v>
      </c>
      <c r="C154" t="s">
        <v>753</v>
      </c>
      <c r="D154" t="s">
        <v>31</v>
      </c>
      <c r="E154" t="s">
        <v>754</v>
      </c>
      <c r="F154" t="s">
        <v>755</v>
      </c>
      <c r="G154" t="s">
        <v>334</v>
      </c>
      <c r="H154" t="s">
        <v>100</v>
      </c>
      <c r="I154">
        <v>76901</v>
      </c>
    </row>
    <row r="155" spans="1:9" x14ac:dyDescent="0.25">
      <c r="A155">
        <v>154</v>
      </c>
      <c r="B155" t="s">
        <v>756</v>
      </c>
      <c r="C155" t="s">
        <v>757</v>
      </c>
      <c r="D155" t="s">
        <v>31</v>
      </c>
      <c r="E155" t="s">
        <v>758</v>
      </c>
      <c r="F155" t="s">
        <v>759</v>
      </c>
      <c r="G155" t="s">
        <v>760</v>
      </c>
      <c r="H155" t="s">
        <v>100</v>
      </c>
      <c r="I155">
        <v>78023</v>
      </c>
    </row>
    <row r="156" spans="1:9" x14ac:dyDescent="0.25">
      <c r="A156">
        <v>155</v>
      </c>
      <c r="B156" t="s">
        <v>761</v>
      </c>
      <c r="C156" t="s">
        <v>762</v>
      </c>
      <c r="D156" t="s">
        <v>31</v>
      </c>
      <c r="E156" t="s">
        <v>763</v>
      </c>
      <c r="F156" t="s">
        <v>764</v>
      </c>
      <c r="G156" t="s">
        <v>765</v>
      </c>
      <c r="H156" t="s">
        <v>35</v>
      </c>
      <c r="I156">
        <v>11706</v>
      </c>
    </row>
    <row r="157" spans="1:9" x14ac:dyDescent="0.25">
      <c r="A157">
        <v>156</v>
      </c>
      <c r="B157" t="s">
        <v>766</v>
      </c>
      <c r="C157" t="s">
        <v>767</v>
      </c>
      <c r="D157" t="s">
        <v>31</v>
      </c>
      <c r="E157" t="s">
        <v>768</v>
      </c>
      <c r="F157" t="s">
        <v>769</v>
      </c>
      <c r="G157" t="s">
        <v>770</v>
      </c>
      <c r="H157" t="s">
        <v>35</v>
      </c>
      <c r="I157">
        <v>11795</v>
      </c>
    </row>
    <row r="158" spans="1:9" x14ac:dyDescent="0.25">
      <c r="A158">
        <v>157</v>
      </c>
      <c r="B158" t="s">
        <v>771</v>
      </c>
      <c r="C158" t="s">
        <v>772</v>
      </c>
      <c r="D158" t="s">
        <v>31</v>
      </c>
      <c r="E158" t="s">
        <v>773</v>
      </c>
      <c r="F158" t="s">
        <v>774</v>
      </c>
      <c r="G158" t="s">
        <v>775</v>
      </c>
      <c r="H158" t="s">
        <v>41</v>
      </c>
      <c r="I158">
        <v>92220</v>
      </c>
    </row>
    <row r="159" spans="1:9" x14ac:dyDescent="0.25">
      <c r="A159">
        <v>158</v>
      </c>
      <c r="B159" t="s">
        <v>776</v>
      </c>
      <c r="C159" t="s">
        <v>370</v>
      </c>
      <c r="D159" t="s">
        <v>31</v>
      </c>
      <c r="E159" t="s">
        <v>777</v>
      </c>
      <c r="F159" t="s">
        <v>778</v>
      </c>
      <c r="G159" t="s">
        <v>693</v>
      </c>
      <c r="H159" t="s">
        <v>35</v>
      </c>
      <c r="I159">
        <v>10977</v>
      </c>
    </row>
    <row r="160" spans="1:9" x14ac:dyDescent="0.25">
      <c r="A160">
        <v>159</v>
      </c>
      <c r="B160" t="s">
        <v>779</v>
      </c>
      <c r="C160" t="s">
        <v>780</v>
      </c>
      <c r="D160" t="s">
        <v>31</v>
      </c>
      <c r="E160" t="s">
        <v>781</v>
      </c>
      <c r="F160" t="s">
        <v>782</v>
      </c>
      <c r="G160" t="s">
        <v>358</v>
      </c>
      <c r="H160" t="s">
        <v>100</v>
      </c>
      <c r="I160">
        <v>75043</v>
      </c>
    </row>
    <row r="161" spans="1:9" x14ac:dyDescent="0.25">
      <c r="A161">
        <v>160</v>
      </c>
      <c r="B161" t="s">
        <v>783</v>
      </c>
      <c r="C161" t="s">
        <v>784</v>
      </c>
      <c r="D161" t="s">
        <v>31</v>
      </c>
      <c r="E161" t="s">
        <v>785</v>
      </c>
      <c r="F161" t="s">
        <v>786</v>
      </c>
      <c r="G161" t="s">
        <v>368</v>
      </c>
      <c r="H161" t="s">
        <v>100</v>
      </c>
      <c r="I161">
        <v>75088</v>
      </c>
    </row>
    <row r="162" spans="1:9" x14ac:dyDescent="0.25">
      <c r="A162">
        <v>161</v>
      </c>
      <c r="B162" t="s">
        <v>787</v>
      </c>
      <c r="C162" t="s">
        <v>788</v>
      </c>
      <c r="D162" t="s">
        <v>31</v>
      </c>
      <c r="E162" t="s">
        <v>789</v>
      </c>
      <c r="F162" t="s">
        <v>790</v>
      </c>
      <c r="G162" t="s">
        <v>729</v>
      </c>
      <c r="H162" t="s">
        <v>35</v>
      </c>
      <c r="I162">
        <v>11787</v>
      </c>
    </row>
    <row r="163" spans="1:9" x14ac:dyDescent="0.25">
      <c r="A163">
        <v>162</v>
      </c>
      <c r="B163" t="s">
        <v>791</v>
      </c>
      <c r="C163" t="s">
        <v>792</v>
      </c>
      <c r="D163" t="s">
        <v>31</v>
      </c>
      <c r="E163" t="s">
        <v>793</v>
      </c>
      <c r="F163" t="s">
        <v>794</v>
      </c>
      <c r="G163" t="s">
        <v>635</v>
      </c>
      <c r="H163" t="s">
        <v>35</v>
      </c>
      <c r="I163">
        <v>12550</v>
      </c>
    </row>
    <row r="164" spans="1:9" x14ac:dyDescent="0.25">
      <c r="A164">
        <v>163</v>
      </c>
      <c r="B164" t="s">
        <v>795</v>
      </c>
      <c r="C164" t="s">
        <v>796</v>
      </c>
      <c r="D164" t="s">
        <v>31</v>
      </c>
      <c r="E164" t="s">
        <v>797</v>
      </c>
      <c r="F164" t="s">
        <v>798</v>
      </c>
      <c r="G164" t="s">
        <v>353</v>
      </c>
      <c r="H164" t="s">
        <v>35</v>
      </c>
      <c r="I164">
        <v>13440</v>
      </c>
    </row>
    <row r="165" spans="1:9" x14ac:dyDescent="0.25">
      <c r="A165">
        <v>164</v>
      </c>
      <c r="B165" t="s">
        <v>799</v>
      </c>
      <c r="C165" t="s">
        <v>800</v>
      </c>
      <c r="D165" t="s">
        <v>31</v>
      </c>
      <c r="E165" t="s">
        <v>801</v>
      </c>
      <c r="F165" t="s">
        <v>802</v>
      </c>
      <c r="G165" t="s">
        <v>803</v>
      </c>
      <c r="H165" t="s">
        <v>35</v>
      </c>
      <c r="I165">
        <v>11377</v>
      </c>
    </row>
    <row r="166" spans="1:9" x14ac:dyDescent="0.25">
      <c r="A166">
        <v>165</v>
      </c>
      <c r="B166" t="s">
        <v>804</v>
      </c>
      <c r="C166" t="s">
        <v>805</v>
      </c>
      <c r="D166" t="s">
        <v>806</v>
      </c>
      <c r="E166" t="s">
        <v>807</v>
      </c>
      <c r="F166" t="s">
        <v>808</v>
      </c>
      <c r="G166" t="s">
        <v>559</v>
      </c>
      <c r="H166" t="s">
        <v>41</v>
      </c>
      <c r="I166">
        <v>95127</v>
      </c>
    </row>
    <row r="167" spans="1:9" x14ac:dyDescent="0.25">
      <c r="A167">
        <v>166</v>
      </c>
      <c r="B167" t="s">
        <v>809</v>
      </c>
      <c r="C167" t="s">
        <v>810</v>
      </c>
      <c r="D167" t="s">
        <v>31</v>
      </c>
      <c r="E167" t="s">
        <v>811</v>
      </c>
      <c r="F167" t="s">
        <v>812</v>
      </c>
      <c r="G167" t="s">
        <v>539</v>
      </c>
      <c r="H167" t="s">
        <v>35</v>
      </c>
      <c r="I167">
        <v>11421</v>
      </c>
    </row>
    <row r="168" spans="1:9" x14ac:dyDescent="0.25">
      <c r="A168">
        <v>167</v>
      </c>
      <c r="B168" t="s">
        <v>813</v>
      </c>
      <c r="C168" t="s">
        <v>814</v>
      </c>
      <c r="D168" t="s">
        <v>31</v>
      </c>
      <c r="E168" t="s">
        <v>815</v>
      </c>
      <c r="F168" t="s">
        <v>816</v>
      </c>
      <c r="G168" t="s">
        <v>693</v>
      </c>
      <c r="H168" t="s">
        <v>35</v>
      </c>
      <c r="I168">
        <v>10977</v>
      </c>
    </row>
    <row r="169" spans="1:9" x14ac:dyDescent="0.25">
      <c r="A169">
        <v>168</v>
      </c>
      <c r="B169" t="s">
        <v>817</v>
      </c>
      <c r="C169" t="s">
        <v>212</v>
      </c>
      <c r="D169" t="s">
        <v>31</v>
      </c>
      <c r="E169" t="s">
        <v>818</v>
      </c>
      <c r="F169" t="s">
        <v>819</v>
      </c>
      <c r="G169" t="s">
        <v>820</v>
      </c>
      <c r="H169" t="s">
        <v>35</v>
      </c>
      <c r="I169">
        <v>11420</v>
      </c>
    </row>
    <row r="170" spans="1:9" x14ac:dyDescent="0.25">
      <c r="A170">
        <v>169</v>
      </c>
      <c r="B170" t="s">
        <v>821</v>
      </c>
      <c r="C170" t="s">
        <v>822</v>
      </c>
      <c r="D170" t="s">
        <v>31</v>
      </c>
      <c r="E170" t="s">
        <v>823</v>
      </c>
      <c r="F170" t="s">
        <v>824</v>
      </c>
      <c r="G170" t="s">
        <v>201</v>
      </c>
      <c r="H170" t="s">
        <v>41</v>
      </c>
      <c r="I170">
        <v>90274</v>
      </c>
    </row>
    <row r="171" spans="1:9" x14ac:dyDescent="0.25">
      <c r="A171">
        <v>170</v>
      </c>
      <c r="B171" t="s">
        <v>825</v>
      </c>
      <c r="C171" t="s">
        <v>826</v>
      </c>
      <c r="D171" t="s">
        <v>827</v>
      </c>
      <c r="E171" t="s">
        <v>828</v>
      </c>
      <c r="F171" t="s">
        <v>829</v>
      </c>
      <c r="G171" t="s">
        <v>830</v>
      </c>
      <c r="H171" t="s">
        <v>41</v>
      </c>
      <c r="I171">
        <v>93035</v>
      </c>
    </row>
    <row r="172" spans="1:9" x14ac:dyDescent="0.25">
      <c r="A172">
        <v>171</v>
      </c>
      <c r="B172" t="s">
        <v>831</v>
      </c>
      <c r="C172" t="s">
        <v>832</v>
      </c>
      <c r="D172" t="s">
        <v>31</v>
      </c>
      <c r="E172" t="s">
        <v>833</v>
      </c>
      <c r="F172" t="s">
        <v>834</v>
      </c>
      <c r="G172" t="s">
        <v>51</v>
      </c>
      <c r="H172" t="s">
        <v>35</v>
      </c>
      <c r="I172">
        <v>11553</v>
      </c>
    </row>
    <row r="173" spans="1:9" x14ac:dyDescent="0.25">
      <c r="A173">
        <v>172</v>
      </c>
      <c r="B173" t="s">
        <v>835</v>
      </c>
      <c r="C173" t="s">
        <v>365</v>
      </c>
      <c r="D173" t="s">
        <v>31</v>
      </c>
      <c r="E173" t="s">
        <v>836</v>
      </c>
      <c r="F173" t="s">
        <v>837</v>
      </c>
      <c r="G173" t="s">
        <v>838</v>
      </c>
      <c r="H173" t="s">
        <v>41</v>
      </c>
      <c r="I173">
        <v>95050</v>
      </c>
    </row>
    <row r="174" spans="1:9" x14ac:dyDescent="0.25">
      <c r="A174">
        <v>173</v>
      </c>
      <c r="B174" t="s">
        <v>839</v>
      </c>
      <c r="C174" t="s">
        <v>840</v>
      </c>
      <c r="D174" t="s">
        <v>31</v>
      </c>
      <c r="E174" t="s">
        <v>841</v>
      </c>
      <c r="F174" t="s">
        <v>842</v>
      </c>
      <c r="G174" t="s">
        <v>358</v>
      </c>
      <c r="H174" t="s">
        <v>100</v>
      </c>
      <c r="I174">
        <v>75043</v>
      </c>
    </row>
    <row r="175" spans="1:9" x14ac:dyDescent="0.25">
      <c r="A175">
        <v>174</v>
      </c>
      <c r="B175" t="s">
        <v>843</v>
      </c>
      <c r="C175" t="s">
        <v>844</v>
      </c>
      <c r="D175" t="s">
        <v>31</v>
      </c>
      <c r="E175" t="s">
        <v>845</v>
      </c>
      <c r="F175" t="s">
        <v>846</v>
      </c>
      <c r="G175" t="s">
        <v>121</v>
      </c>
      <c r="H175" t="s">
        <v>35</v>
      </c>
      <c r="I175">
        <v>10583</v>
      </c>
    </row>
    <row r="176" spans="1:9" x14ac:dyDescent="0.25">
      <c r="A176">
        <v>175</v>
      </c>
      <c r="B176" t="s">
        <v>847</v>
      </c>
      <c r="C176" t="s">
        <v>848</v>
      </c>
      <c r="D176" t="s">
        <v>31</v>
      </c>
      <c r="E176" t="s">
        <v>849</v>
      </c>
      <c r="F176" t="s">
        <v>850</v>
      </c>
      <c r="G176" t="s">
        <v>455</v>
      </c>
      <c r="H176" t="s">
        <v>41</v>
      </c>
      <c r="I176">
        <v>91010</v>
      </c>
    </row>
    <row r="177" spans="1:9" x14ac:dyDescent="0.25">
      <c r="A177">
        <v>176</v>
      </c>
      <c r="B177" t="s">
        <v>851</v>
      </c>
      <c r="C177" t="s">
        <v>852</v>
      </c>
      <c r="D177" t="s">
        <v>31</v>
      </c>
      <c r="E177" t="s">
        <v>853</v>
      </c>
      <c r="F177" t="s">
        <v>854</v>
      </c>
      <c r="G177" t="s">
        <v>386</v>
      </c>
      <c r="H177" t="s">
        <v>41</v>
      </c>
      <c r="I177">
        <v>91733</v>
      </c>
    </row>
    <row r="178" spans="1:9" x14ac:dyDescent="0.25">
      <c r="A178">
        <v>177</v>
      </c>
      <c r="B178" t="s">
        <v>855</v>
      </c>
      <c r="C178" t="s">
        <v>856</v>
      </c>
      <c r="D178" t="s">
        <v>31</v>
      </c>
      <c r="E178" t="s">
        <v>857</v>
      </c>
      <c r="F178" t="s">
        <v>858</v>
      </c>
      <c r="G178" t="s">
        <v>220</v>
      </c>
      <c r="H178" t="s">
        <v>35</v>
      </c>
      <c r="I178">
        <v>11378</v>
      </c>
    </row>
    <row r="179" spans="1:9" x14ac:dyDescent="0.25">
      <c r="A179">
        <v>178</v>
      </c>
      <c r="B179" t="s">
        <v>74</v>
      </c>
      <c r="C179" t="s">
        <v>859</v>
      </c>
      <c r="D179" t="s">
        <v>860</v>
      </c>
      <c r="E179" t="s">
        <v>861</v>
      </c>
      <c r="F179" t="s">
        <v>862</v>
      </c>
      <c r="G179" t="s">
        <v>116</v>
      </c>
      <c r="H179" t="s">
        <v>35</v>
      </c>
      <c r="I179">
        <v>10002</v>
      </c>
    </row>
    <row r="180" spans="1:9" x14ac:dyDescent="0.25">
      <c r="A180">
        <v>179</v>
      </c>
      <c r="B180" t="s">
        <v>863</v>
      </c>
      <c r="C180" t="s">
        <v>555</v>
      </c>
      <c r="D180" t="s">
        <v>31</v>
      </c>
      <c r="E180" t="s">
        <v>864</v>
      </c>
      <c r="F180" t="s">
        <v>865</v>
      </c>
      <c r="G180" t="s">
        <v>599</v>
      </c>
      <c r="H180" t="s">
        <v>35</v>
      </c>
      <c r="I180">
        <v>14534</v>
      </c>
    </row>
    <row r="181" spans="1:9" x14ac:dyDescent="0.25">
      <c r="A181">
        <v>180</v>
      </c>
      <c r="B181" t="s">
        <v>866</v>
      </c>
      <c r="C181" t="s">
        <v>867</v>
      </c>
      <c r="D181" t="s">
        <v>31</v>
      </c>
      <c r="E181" t="s">
        <v>868</v>
      </c>
      <c r="F181" t="s">
        <v>869</v>
      </c>
      <c r="G181" t="s">
        <v>480</v>
      </c>
      <c r="H181" t="s">
        <v>35</v>
      </c>
      <c r="I181">
        <v>11735</v>
      </c>
    </row>
    <row r="182" spans="1:9" x14ac:dyDescent="0.25">
      <c r="A182">
        <v>181</v>
      </c>
      <c r="B182" t="s">
        <v>870</v>
      </c>
      <c r="C182" t="s">
        <v>871</v>
      </c>
      <c r="D182" t="s">
        <v>31</v>
      </c>
      <c r="E182" t="s">
        <v>872</v>
      </c>
      <c r="F182" t="s">
        <v>873</v>
      </c>
      <c r="G182" t="s">
        <v>46</v>
      </c>
      <c r="H182" t="s">
        <v>41</v>
      </c>
      <c r="I182">
        <v>90278</v>
      </c>
    </row>
    <row r="183" spans="1:9" x14ac:dyDescent="0.25">
      <c r="A183">
        <v>182</v>
      </c>
      <c r="B183" t="s">
        <v>874</v>
      </c>
      <c r="C183" t="s">
        <v>457</v>
      </c>
      <c r="D183" t="s">
        <v>31</v>
      </c>
      <c r="E183" t="s">
        <v>875</v>
      </c>
      <c r="F183" t="s">
        <v>876</v>
      </c>
      <c r="G183" t="s">
        <v>765</v>
      </c>
      <c r="H183" t="s">
        <v>35</v>
      </c>
      <c r="I183">
        <v>11706</v>
      </c>
    </row>
    <row r="184" spans="1:9" x14ac:dyDescent="0.25">
      <c r="A184">
        <v>183</v>
      </c>
      <c r="B184" t="s">
        <v>877</v>
      </c>
      <c r="C184" t="s">
        <v>878</v>
      </c>
      <c r="D184" t="s">
        <v>31</v>
      </c>
      <c r="E184" t="s">
        <v>879</v>
      </c>
      <c r="F184" t="s">
        <v>880</v>
      </c>
      <c r="G184" t="s">
        <v>553</v>
      </c>
      <c r="H184" t="s">
        <v>35</v>
      </c>
      <c r="I184">
        <v>11001</v>
      </c>
    </row>
    <row r="185" spans="1:9" x14ac:dyDescent="0.25">
      <c r="A185">
        <v>184</v>
      </c>
      <c r="B185" t="s">
        <v>881</v>
      </c>
      <c r="C185" t="s">
        <v>321</v>
      </c>
      <c r="D185" t="s">
        <v>31</v>
      </c>
      <c r="E185" t="s">
        <v>882</v>
      </c>
      <c r="F185" t="s">
        <v>883</v>
      </c>
      <c r="G185" t="s">
        <v>884</v>
      </c>
      <c r="H185" t="s">
        <v>35</v>
      </c>
      <c r="I185">
        <v>14580</v>
      </c>
    </row>
    <row r="186" spans="1:9" x14ac:dyDescent="0.25">
      <c r="A186">
        <v>185</v>
      </c>
      <c r="B186" t="s">
        <v>885</v>
      </c>
      <c r="C186" t="s">
        <v>886</v>
      </c>
      <c r="D186" t="s">
        <v>31</v>
      </c>
      <c r="E186" t="s">
        <v>887</v>
      </c>
      <c r="F186" t="s">
        <v>888</v>
      </c>
      <c r="G186" t="s">
        <v>334</v>
      </c>
      <c r="H186" t="s">
        <v>100</v>
      </c>
      <c r="I186">
        <v>76901</v>
      </c>
    </row>
    <row r="187" spans="1:9" x14ac:dyDescent="0.25">
      <c r="A187">
        <v>186</v>
      </c>
      <c r="B187" t="s">
        <v>889</v>
      </c>
      <c r="C187" t="s">
        <v>890</v>
      </c>
      <c r="D187" t="s">
        <v>31</v>
      </c>
      <c r="E187" t="s">
        <v>891</v>
      </c>
      <c r="F187" t="s">
        <v>892</v>
      </c>
      <c r="G187" t="s">
        <v>88</v>
      </c>
      <c r="H187" t="s">
        <v>35</v>
      </c>
      <c r="I187">
        <v>10952</v>
      </c>
    </row>
    <row r="188" spans="1:9" x14ac:dyDescent="0.25">
      <c r="A188">
        <v>187</v>
      </c>
      <c r="B188" t="s">
        <v>893</v>
      </c>
      <c r="C188" t="s">
        <v>894</v>
      </c>
      <c r="D188" t="s">
        <v>31</v>
      </c>
      <c r="E188" t="s">
        <v>895</v>
      </c>
      <c r="F188" t="s">
        <v>896</v>
      </c>
      <c r="G188" t="s">
        <v>897</v>
      </c>
      <c r="H188" t="s">
        <v>41</v>
      </c>
      <c r="I188">
        <v>92307</v>
      </c>
    </row>
    <row r="189" spans="1:9" x14ac:dyDescent="0.25">
      <c r="A189">
        <v>188</v>
      </c>
      <c r="B189" t="s">
        <v>898</v>
      </c>
      <c r="C189" t="s">
        <v>899</v>
      </c>
      <c r="D189" t="s">
        <v>900</v>
      </c>
      <c r="E189" t="s">
        <v>901</v>
      </c>
      <c r="F189" t="s">
        <v>902</v>
      </c>
      <c r="G189" t="s">
        <v>830</v>
      </c>
      <c r="H189" t="s">
        <v>41</v>
      </c>
      <c r="I189">
        <v>93035</v>
      </c>
    </row>
    <row r="190" spans="1:9" x14ac:dyDescent="0.25">
      <c r="A190">
        <v>189</v>
      </c>
      <c r="B190" t="s">
        <v>903</v>
      </c>
      <c r="C190" t="s">
        <v>840</v>
      </c>
      <c r="D190" t="s">
        <v>31</v>
      </c>
      <c r="E190" t="s">
        <v>904</v>
      </c>
      <c r="F190" t="s">
        <v>905</v>
      </c>
      <c r="G190" t="s">
        <v>215</v>
      </c>
      <c r="H190" t="s">
        <v>35</v>
      </c>
      <c r="I190">
        <v>13090</v>
      </c>
    </row>
    <row r="191" spans="1:9" x14ac:dyDescent="0.25">
      <c r="A191">
        <v>190</v>
      </c>
      <c r="B191" t="s">
        <v>906</v>
      </c>
      <c r="C191" t="s">
        <v>907</v>
      </c>
      <c r="D191" t="s">
        <v>908</v>
      </c>
      <c r="E191" t="s">
        <v>909</v>
      </c>
      <c r="F191" t="s">
        <v>910</v>
      </c>
      <c r="G191" t="s">
        <v>166</v>
      </c>
      <c r="H191" t="s">
        <v>35</v>
      </c>
      <c r="I191">
        <v>11561</v>
      </c>
    </row>
    <row r="192" spans="1:9" x14ac:dyDescent="0.25">
      <c r="A192">
        <v>191</v>
      </c>
      <c r="B192" t="s">
        <v>911</v>
      </c>
      <c r="C192" t="s">
        <v>912</v>
      </c>
      <c r="D192" t="s">
        <v>913</v>
      </c>
      <c r="E192" t="s">
        <v>914</v>
      </c>
      <c r="F192" t="s">
        <v>915</v>
      </c>
      <c r="G192" t="s">
        <v>830</v>
      </c>
      <c r="H192" t="s">
        <v>41</v>
      </c>
      <c r="I192">
        <v>93035</v>
      </c>
    </row>
    <row r="193" spans="1:9" x14ac:dyDescent="0.25">
      <c r="A193">
        <v>192</v>
      </c>
      <c r="B193" t="s">
        <v>916</v>
      </c>
      <c r="C193" t="s">
        <v>917</v>
      </c>
      <c r="D193" t="s">
        <v>31</v>
      </c>
      <c r="E193" t="s">
        <v>918</v>
      </c>
      <c r="F193" t="s">
        <v>919</v>
      </c>
      <c r="G193" t="s">
        <v>185</v>
      </c>
      <c r="H193" t="s">
        <v>41</v>
      </c>
      <c r="I193">
        <v>90505</v>
      </c>
    </row>
    <row r="194" spans="1:9" x14ac:dyDescent="0.25">
      <c r="A194">
        <v>193</v>
      </c>
      <c r="B194" t="s">
        <v>920</v>
      </c>
      <c r="C194" t="s">
        <v>284</v>
      </c>
      <c r="D194" t="s">
        <v>31</v>
      </c>
      <c r="E194" t="s">
        <v>921</v>
      </c>
      <c r="F194" t="s">
        <v>922</v>
      </c>
      <c r="G194" t="s">
        <v>923</v>
      </c>
      <c r="H194" t="s">
        <v>35</v>
      </c>
      <c r="I194">
        <v>11801</v>
      </c>
    </row>
    <row r="195" spans="1:9" x14ac:dyDescent="0.25">
      <c r="A195">
        <v>194</v>
      </c>
      <c r="B195" t="s">
        <v>924</v>
      </c>
      <c r="C195" t="s">
        <v>925</v>
      </c>
      <c r="D195" t="s">
        <v>31</v>
      </c>
      <c r="E195" t="s">
        <v>926</v>
      </c>
      <c r="F195" t="s">
        <v>927</v>
      </c>
      <c r="G195" t="s">
        <v>928</v>
      </c>
      <c r="H195" t="s">
        <v>41</v>
      </c>
      <c r="I195">
        <v>95060</v>
      </c>
    </row>
    <row r="196" spans="1:9" x14ac:dyDescent="0.25">
      <c r="A196">
        <v>195</v>
      </c>
      <c r="B196" t="s">
        <v>929</v>
      </c>
      <c r="C196" t="s">
        <v>930</v>
      </c>
      <c r="D196" t="s">
        <v>31</v>
      </c>
      <c r="E196" t="s">
        <v>931</v>
      </c>
      <c r="F196" t="s">
        <v>932</v>
      </c>
      <c r="G196" t="s">
        <v>469</v>
      </c>
      <c r="H196" t="s">
        <v>35</v>
      </c>
      <c r="I196">
        <v>11010</v>
      </c>
    </row>
    <row r="197" spans="1:9" x14ac:dyDescent="0.25">
      <c r="A197">
        <v>196</v>
      </c>
      <c r="B197" t="s">
        <v>933</v>
      </c>
      <c r="C197" t="s">
        <v>168</v>
      </c>
      <c r="D197" t="s">
        <v>31</v>
      </c>
      <c r="E197" t="s">
        <v>934</v>
      </c>
      <c r="F197" t="s">
        <v>935</v>
      </c>
      <c r="G197" t="s">
        <v>395</v>
      </c>
      <c r="H197" t="s">
        <v>35</v>
      </c>
      <c r="I197">
        <v>14120</v>
      </c>
    </row>
    <row r="198" spans="1:9" x14ac:dyDescent="0.25">
      <c r="A198">
        <v>197</v>
      </c>
      <c r="B198" t="s">
        <v>936</v>
      </c>
      <c r="C198" t="s">
        <v>937</v>
      </c>
      <c r="D198" t="s">
        <v>31</v>
      </c>
      <c r="E198" t="s">
        <v>938</v>
      </c>
      <c r="F198" t="s">
        <v>939</v>
      </c>
      <c r="G198" t="s">
        <v>940</v>
      </c>
      <c r="H198" t="s">
        <v>35</v>
      </c>
      <c r="I198">
        <v>11374</v>
      </c>
    </row>
    <row r="199" spans="1:9" x14ac:dyDescent="0.25">
      <c r="A199">
        <v>198</v>
      </c>
      <c r="B199" t="s">
        <v>941</v>
      </c>
      <c r="C199" t="s">
        <v>859</v>
      </c>
      <c r="D199" t="s">
        <v>31</v>
      </c>
      <c r="E199" t="s">
        <v>942</v>
      </c>
      <c r="F199" t="s">
        <v>943</v>
      </c>
      <c r="G199" t="s">
        <v>944</v>
      </c>
      <c r="H199" t="s">
        <v>100</v>
      </c>
      <c r="I199">
        <v>79106</v>
      </c>
    </row>
    <row r="200" spans="1:9" x14ac:dyDescent="0.25">
      <c r="A200">
        <v>199</v>
      </c>
      <c r="B200" t="s">
        <v>945</v>
      </c>
      <c r="C200" t="s">
        <v>946</v>
      </c>
      <c r="D200" t="s">
        <v>31</v>
      </c>
      <c r="E200" t="s">
        <v>947</v>
      </c>
      <c r="F200" t="s">
        <v>948</v>
      </c>
      <c r="G200" t="s">
        <v>949</v>
      </c>
      <c r="H200" t="s">
        <v>35</v>
      </c>
      <c r="I200">
        <v>12553</v>
      </c>
    </row>
    <row r="201" spans="1:9" x14ac:dyDescent="0.25">
      <c r="A201">
        <v>200</v>
      </c>
      <c r="B201" t="s">
        <v>950</v>
      </c>
      <c r="C201" t="s">
        <v>951</v>
      </c>
      <c r="D201" t="s">
        <v>31</v>
      </c>
      <c r="E201" t="s">
        <v>952</v>
      </c>
      <c r="F201" t="s">
        <v>953</v>
      </c>
      <c r="G201" t="s">
        <v>480</v>
      </c>
      <c r="H201" t="s">
        <v>35</v>
      </c>
      <c r="I201">
        <v>11735</v>
      </c>
    </row>
    <row r="202" spans="1:9" x14ac:dyDescent="0.25">
      <c r="A202">
        <v>201</v>
      </c>
      <c r="B202" t="s">
        <v>954</v>
      </c>
      <c r="C202" t="s">
        <v>955</v>
      </c>
      <c r="D202" t="s">
        <v>31</v>
      </c>
      <c r="E202" t="s">
        <v>956</v>
      </c>
      <c r="F202" t="s">
        <v>957</v>
      </c>
      <c r="G202" t="s">
        <v>958</v>
      </c>
      <c r="H202" t="s">
        <v>35</v>
      </c>
      <c r="I202">
        <v>12020</v>
      </c>
    </row>
    <row r="203" spans="1:9" x14ac:dyDescent="0.25">
      <c r="A203">
        <v>202</v>
      </c>
      <c r="B203" t="s">
        <v>959</v>
      </c>
      <c r="C203" t="s">
        <v>960</v>
      </c>
      <c r="D203" t="s">
        <v>961</v>
      </c>
      <c r="E203" t="s">
        <v>962</v>
      </c>
      <c r="F203" t="s">
        <v>963</v>
      </c>
      <c r="G203" t="s">
        <v>231</v>
      </c>
      <c r="H203" t="s">
        <v>35</v>
      </c>
      <c r="I203">
        <v>14086</v>
      </c>
    </row>
    <row r="204" spans="1:9" x14ac:dyDescent="0.25">
      <c r="A204">
        <v>203</v>
      </c>
      <c r="B204" t="s">
        <v>964</v>
      </c>
      <c r="C204" t="s">
        <v>965</v>
      </c>
      <c r="D204" t="s">
        <v>966</v>
      </c>
      <c r="E204" t="s">
        <v>967</v>
      </c>
      <c r="F204" t="s">
        <v>968</v>
      </c>
      <c r="G204" t="s">
        <v>252</v>
      </c>
      <c r="H204" t="s">
        <v>100</v>
      </c>
      <c r="I204">
        <v>77016</v>
      </c>
    </row>
    <row r="205" spans="1:9" x14ac:dyDescent="0.25">
      <c r="A205">
        <v>204</v>
      </c>
      <c r="B205" t="s">
        <v>969</v>
      </c>
      <c r="C205" t="s">
        <v>970</v>
      </c>
      <c r="D205" t="s">
        <v>31</v>
      </c>
      <c r="E205" t="s">
        <v>971</v>
      </c>
      <c r="F205" t="s">
        <v>972</v>
      </c>
      <c r="G205" t="s">
        <v>324</v>
      </c>
      <c r="H205" t="s">
        <v>35</v>
      </c>
      <c r="I205">
        <v>11570</v>
      </c>
    </row>
    <row r="206" spans="1:9" x14ac:dyDescent="0.25">
      <c r="A206">
        <v>205</v>
      </c>
      <c r="B206" t="s">
        <v>973</v>
      </c>
      <c r="C206" t="s">
        <v>974</v>
      </c>
      <c r="D206" t="s">
        <v>31</v>
      </c>
      <c r="E206" t="s">
        <v>975</v>
      </c>
      <c r="F206" t="s">
        <v>976</v>
      </c>
      <c r="G206" t="s">
        <v>977</v>
      </c>
      <c r="H206" t="s">
        <v>35</v>
      </c>
      <c r="I206">
        <v>11432</v>
      </c>
    </row>
    <row r="207" spans="1:9" x14ac:dyDescent="0.25">
      <c r="A207">
        <v>206</v>
      </c>
      <c r="B207" t="s">
        <v>978</v>
      </c>
      <c r="C207" t="s">
        <v>979</v>
      </c>
      <c r="D207" t="s">
        <v>31</v>
      </c>
      <c r="E207" t="s">
        <v>980</v>
      </c>
      <c r="F207" t="s">
        <v>981</v>
      </c>
      <c r="G207" t="s">
        <v>982</v>
      </c>
      <c r="H207" t="s">
        <v>35</v>
      </c>
      <c r="I207">
        <v>11201</v>
      </c>
    </row>
    <row r="208" spans="1:9" x14ac:dyDescent="0.25">
      <c r="A208">
        <v>207</v>
      </c>
      <c r="B208" t="s">
        <v>983</v>
      </c>
      <c r="C208" t="s">
        <v>984</v>
      </c>
      <c r="D208" t="s">
        <v>31</v>
      </c>
      <c r="E208" t="s">
        <v>985</v>
      </c>
      <c r="F208" t="s">
        <v>986</v>
      </c>
      <c r="G208" t="s">
        <v>105</v>
      </c>
      <c r="H208" t="s">
        <v>100</v>
      </c>
      <c r="I208">
        <v>75126</v>
      </c>
    </row>
    <row r="209" spans="1:9" x14ac:dyDescent="0.25">
      <c r="A209">
        <v>208</v>
      </c>
      <c r="B209" t="s">
        <v>987</v>
      </c>
      <c r="C209" t="s">
        <v>466</v>
      </c>
      <c r="D209" t="s">
        <v>31</v>
      </c>
      <c r="E209" t="s">
        <v>988</v>
      </c>
      <c r="F209" t="s">
        <v>989</v>
      </c>
      <c r="G209" t="s">
        <v>990</v>
      </c>
      <c r="H209" t="s">
        <v>41</v>
      </c>
      <c r="I209">
        <v>93555</v>
      </c>
    </row>
    <row r="210" spans="1:9" x14ac:dyDescent="0.25">
      <c r="A210">
        <v>209</v>
      </c>
      <c r="B210" t="s">
        <v>991</v>
      </c>
      <c r="C210" t="s">
        <v>992</v>
      </c>
      <c r="D210" t="s">
        <v>31</v>
      </c>
      <c r="E210" t="s">
        <v>993</v>
      </c>
      <c r="F210" t="s">
        <v>994</v>
      </c>
      <c r="G210" t="s">
        <v>995</v>
      </c>
      <c r="H210" t="s">
        <v>35</v>
      </c>
      <c r="I210">
        <v>11784</v>
      </c>
    </row>
    <row r="211" spans="1:9" x14ac:dyDescent="0.25">
      <c r="A211">
        <v>210</v>
      </c>
      <c r="B211" t="s">
        <v>996</v>
      </c>
      <c r="C211" t="s">
        <v>663</v>
      </c>
      <c r="D211" t="s">
        <v>997</v>
      </c>
      <c r="E211" t="s">
        <v>998</v>
      </c>
      <c r="F211" t="s">
        <v>999</v>
      </c>
      <c r="G211" t="s">
        <v>1000</v>
      </c>
      <c r="H211" t="s">
        <v>35</v>
      </c>
      <c r="I211">
        <v>12203</v>
      </c>
    </row>
    <row r="212" spans="1:9" x14ac:dyDescent="0.25">
      <c r="A212">
        <v>211</v>
      </c>
      <c r="B212" t="s">
        <v>1001</v>
      </c>
      <c r="C212" t="s">
        <v>632</v>
      </c>
      <c r="D212" t="s">
        <v>31</v>
      </c>
      <c r="E212" t="s">
        <v>1002</v>
      </c>
      <c r="F212" t="s">
        <v>1003</v>
      </c>
      <c r="G212" t="s">
        <v>121</v>
      </c>
      <c r="H212" t="s">
        <v>35</v>
      </c>
      <c r="I212">
        <v>10583</v>
      </c>
    </row>
    <row r="213" spans="1:9" x14ac:dyDescent="0.25">
      <c r="A213">
        <v>212</v>
      </c>
      <c r="B213" t="s">
        <v>1004</v>
      </c>
      <c r="C213" t="s">
        <v>406</v>
      </c>
      <c r="D213" t="s">
        <v>1005</v>
      </c>
      <c r="E213" t="s">
        <v>1006</v>
      </c>
      <c r="F213" t="s">
        <v>1007</v>
      </c>
      <c r="G213" t="s">
        <v>486</v>
      </c>
      <c r="H213" t="s">
        <v>35</v>
      </c>
      <c r="I213">
        <v>12180</v>
      </c>
    </row>
    <row r="214" spans="1:9" x14ac:dyDescent="0.25">
      <c r="A214">
        <v>213</v>
      </c>
      <c r="B214" t="s">
        <v>1008</v>
      </c>
      <c r="C214" t="s">
        <v>1009</v>
      </c>
      <c r="D214" t="s">
        <v>31</v>
      </c>
      <c r="E214" t="s">
        <v>1010</v>
      </c>
      <c r="F214" t="s">
        <v>1011</v>
      </c>
      <c r="G214" t="s">
        <v>661</v>
      </c>
      <c r="H214" t="s">
        <v>35</v>
      </c>
      <c r="I214">
        <v>14075</v>
      </c>
    </row>
    <row r="215" spans="1:9" x14ac:dyDescent="0.25">
      <c r="A215">
        <v>214</v>
      </c>
      <c r="B215" t="s">
        <v>1012</v>
      </c>
      <c r="C215" t="s">
        <v>1013</v>
      </c>
      <c r="D215" t="s">
        <v>31</v>
      </c>
      <c r="E215" t="s">
        <v>1014</v>
      </c>
      <c r="F215" t="s">
        <v>1015</v>
      </c>
      <c r="G215" t="s">
        <v>395</v>
      </c>
      <c r="H215" t="s">
        <v>35</v>
      </c>
      <c r="I215">
        <v>14120</v>
      </c>
    </row>
    <row r="216" spans="1:9" x14ac:dyDescent="0.25">
      <c r="A216">
        <v>215</v>
      </c>
      <c r="B216" t="s">
        <v>1016</v>
      </c>
      <c r="C216" t="s">
        <v>1017</v>
      </c>
      <c r="D216" t="s">
        <v>31</v>
      </c>
      <c r="E216" t="s">
        <v>1018</v>
      </c>
      <c r="F216" t="s">
        <v>1019</v>
      </c>
      <c r="G216" t="s">
        <v>1020</v>
      </c>
      <c r="H216" t="s">
        <v>35</v>
      </c>
      <c r="I216">
        <v>11357</v>
      </c>
    </row>
    <row r="217" spans="1:9" x14ac:dyDescent="0.25">
      <c r="A217">
        <v>216</v>
      </c>
      <c r="B217" t="s">
        <v>1021</v>
      </c>
      <c r="C217" t="s">
        <v>1022</v>
      </c>
      <c r="D217" t="s">
        <v>31</v>
      </c>
      <c r="E217" t="s">
        <v>1023</v>
      </c>
      <c r="F217" t="s">
        <v>1024</v>
      </c>
      <c r="G217" t="s">
        <v>262</v>
      </c>
      <c r="H217" t="s">
        <v>35</v>
      </c>
      <c r="I217">
        <v>11714</v>
      </c>
    </row>
    <row r="218" spans="1:9" x14ac:dyDescent="0.25">
      <c r="A218">
        <v>217</v>
      </c>
      <c r="B218" t="s">
        <v>1025</v>
      </c>
      <c r="C218" t="s">
        <v>1026</v>
      </c>
      <c r="D218" t="s">
        <v>1027</v>
      </c>
      <c r="E218" t="s">
        <v>1028</v>
      </c>
      <c r="F218" t="s">
        <v>1029</v>
      </c>
      <c r="G218" t="s">
        <v>608</v>
      </c>
      <c r="H218" t="s">
        <v>41</v>
      </c>
      <c r="I218">
        <v>93706</v>
      </c>
    </row>
    <row r="219" spans="1:9" x14ac:dyDescent="0.25">
      <c r="A219">
        <v>218</v>
      </c>
      <c r="B219" t="s">
        <v>379</v>
      </c>
      <c r="C219" t="s">
        <v>1030</v>
      </c>
      <c r="D219" t="s">
        <v>31</v>
      </c>
      <c r="E219" t="s">
        <v>1031</v>
      </c>
      <c r="F219" t="s">
        <v>1032</v>
      </c>
      <c r="G219" t="s">
        <v>78</v>
      </c>
      <c r="H219" t="s">
        <v>35</v>
      </c>
      <c r="I219">
        <v>11050</v>
      </c>
    </row>
    <row r="220" spans="1:9" x14ac:dyDescent="0.25">
      <c r="A220">
        <v>219</v>
      </c>
      <c r="B220" t="s">
        <v>1033</v>
      </c>
      <c r="C220" t="s">
        <v>1034</v>
      </c>
      <c r="D220" t="s">
        <v>1035</v>
      </c>
      <c r="E220" t="s">
        <v>1036</v>
      </c>
      <c r="F220" t="s">
        <v>1037</v>
      </c>
      <c r="G220" t="s">
        <v>1038</v>
      </c>
      <c r="H220" t="s">
        <v>35</v>
      </c>
      <c r="I220">
        <v>11572</v>
      </c>
    </row>
    <row r="221" spans="1:9" x14ac:dyDescent="0.25">
      <c r="A221">
        <v>220</v>
      </c>
      <c r="B221" t="s">
        <v>1039</v>
      </c>
      <c r="C221" t="s">
        <v>1040</v>
      </c>
      <c r="D221" t="s">
        <v>31</v>
      </c>
      <c r="E221" t="s">
        <v>1041</v>
      </c>
      <c r="F221" t="s">
        <v>1042</v>
      </c>
      <c r="G221" t="s">
        <v>729</v>
      </c>
      <c r="H221" t="s">
        <v>35</v>
      </c>
      <c r="I221">
        <v>11787</v>
      </c>
    </row>
    <row r="222" spans="1:9" x14ac:dyDescent="0.25">
      <c r="A222">
        <v>221</v>
      </c>
      <c r="B222" t="s">
        <v>1043</v>
      </c>
      <c r="C222" t="s">
        <v>1044</v>
      </c>
      <c r="D222" t="s">
        <v>31</v>
      </c>
      <c r="E222" t="s">
        <v>1045</v>
      </c>
      <c r="F222" t="s">
        <v>1046</v>
      </c>
      <c r="G222" t="s">
        <v>1047</v>
      </c>
      <c r="H222" t="s">
        <v>100</v>
      </c>
      <c r="I222">
        <v>78501</v>
      </c>
    </row>
    <row r="223" spans="1:9" x14ac:dyDescent="0.25">
      <c r="A223">
        <v>222</v>
      </c>
      <c r="B223" t="s">
        <v>1048</v>
      </c>
      <c r="C223" t="s">
        <v>1049</v>
      </c>
      <c r="D223" t="s">
        <v>31</v>
      </c>
      <c r="E223" t="s">
        <v>1050</v>
      </c>
      <c r="F223" t="s">
        <v>1051</v>
      </c>
      <c r="G223" t="s">
        <v>145</v>
      </c>
      <c r="H223" t="s">
        <v>35</v>
      </c>
      <c r="I223">
        <v>11731</v>
      </c>
    </row>
    <row r="224" spans="1:9" x14ac:dyDescent="0.25">
      <c r="A224">
        <v>223</v>
      </c>
      <c r="B224" t="s">
        <v>1052</v>
      </c>
      <c r="C224" t="s">
        <v>1053</v>
      </c>
      <c r="D224" t="s">
        <v>31</v>
      </c>
      <c r="E224" t="s">
        <v>1054</v>
      </c>
      <c r="F224" t="s">
        <v>1055</v>
      </c>
      <c r="G224" t="s">
        <v>1056</v>
      </c>
      <c r="H224" t="s">
        <v>35</v>
      </c>
      <c r="I224">
        <v>11772</v>
      </c>
    </row>
    <row r="225" spans="1:9" x14ac:dyDescent="0.25">
      <c r="A225">
        <v>224</v>
      </c>
      <c r="B225" t="s">
        <v>1057</v>
      </c>
      <c r="C225" t="s">
        <v>1058</v>
      </c>
      <c r="D225" t="s">
        <v>31</v>
      </c>
      <c r="E225" t="s">
        <v>1059</v>
      </c>
      <c r="F225" t="s">
        <v>1060</v>
      </c>
      <c r="G225" t="s">
        <v>1061</v>
      </c>
      <c r="H225" t="s">
        <v>41</v>
      </c>
      <c r="I225">
        <v>90260</v>
      </c>
    </row>
    <row r="226" spans="1:9" x14ac:dyDescent="0.25">
      <c r="A226">
        <v>225</v>
      </c>
      <c r="B226" t="s">
        <v>1062</v>
      </c>
      <c r="C226" t="s">
        <v>1063</v>
      </c>
      <c r="D226" t="s">
        <v>31</v>
      </c>
      <c r="E226" t="s">
        <v>1064</v>
      </c>
      <c r="F226" t="s">
        <v>1065</v>
      </c>
      <c r="G226" t="s">
        <v>751</v>
      </c>
      <c r="H226" t="s">
        <v>35</v>
      </c>
      <c r="I226">
        <v>11803</v>
      </c>
    </row>
    <row r="227" spans="1:9" x14ac:dyDescent="0.25">
      <c r="A227">
        <v>226</v>
      </c>
      <c r="B227" t="s">
        <v>1066</v>
      </c>
      <c r="C227" t="s">
        <v>1067</v>
      </c>
      <c r="D227" t="s">
        <v>31</v>
      </c>
      <c r="E227" t="s">
        <v>1068</v>
      </c>
      <c r="F227" t="s">
        <v>1069</v>
      </c>
      <c r="G227" t="s">
        <v>246</v>
      </c>
      <c r="H227" t="s">
        <v>35</v>
      </c>
      <c r="I227">
        <v>11418</v>
      </c>
    </row>
    <row r="228" spans="1:9" x14ac:dyDescent="0.25">
      <c r="A228">
        <v>227</v>
      </c>
      <c r="B228" t="s">
        <v>1070</v>
      </c>
      <c r="C228" t="s">
        <v>1071</v>
      </c>
      <c r="D228" t="s">
        <v>31</v>
      </c>
      <c r="E228" t="s">
        <v>1072</v>
      </c>
      <c r="F228" t="s">
        <v>1073</v>
      </c>
      <c r="G228" t="s">
        <v>1056</v>
      </c>
      <c r="H228" t="s">
        <v>35</v>
      </c>
      <c r="I228">
        <v>11772</v>
      </c>
    </row>
    <row r="229" spans="1:9" x14ac:dyDescent="0.25">
      <c r="A229">
        <v>228</v>
      </c>
      <c r="B229" t="s">
        <v>1074</v>
      </c>
      <c r="C229" t="s">
        <v>1075</v>
      </c>
      <c r="D229" t="s">
        <v>1076</v>
      </c>
      <c r="E229" t="s">
        <v>1077</v>
      </c>
      <c r="F229" t="s">
        <v>1078</v>
      </c>
      <c r="G229" t="s">
        <v>1079</v>
      </c>
      <c r="H229" t="s">
        <v>35</v>
      </c>
      <c r="I229">
        <v>11717</v>
      </c>
    </row>
    <row r="230" spans="1:9" x14ac:dyDescent="0.25">
      <c r="A230">
        <v>229</v>
      </c>
      <c r="B230" t="s">
        <v>1080</v>
      </c>
      <c r="C230" t="s">
        <v>1081</v>
      </c>
      <c r="D230" t="s">
        <v>31</v>
      </c>
      <c r="E230" t="s">
        <v>1082</v>
      </c>
      <c r="F230" t="s">
        <v>1083</v>
      </c>
      <c r="G230" t="s">
        <v>1084</v>
      </c>
      <c r="H230" t="s">
        <v>35</v>
      </c>
      <c r="I230">
        <v>11741</v>
      </c>
    </row>
    <row r="231" spans="1:9" x14ac:dyDescent="0.25">
      <c r="A231">
        <v>230</v>
      </c>
      <c r="B231" t="s">
        <v>1085</v>
      </c>
      <c r="C231" t="s">
        <v>123</v>
      </c>
      <c r="D231" t="s">
        <v>31</v>
      </c>
      <c r="E231" t="s">
        <v>1086</v>
      </c>
      <c r="F231" t="s">
        <v>1087</v>
      </c>
      <c r="G231" t="s">
        <v>1088</v>
      </c>
      <c r="H231" t="s">
        <v>35</v>
      </c>
      <c r="I231">
        <v>11729</v>
      </c>
    </row>
    <row r="232" spans="1:9" x14ac:dyDescent="0.25">
      <c r="A232">
        <v>231</v>
      </c>
      <c r="B232" t="s">
        <v>1089</v>
      </c>
      <c r="C232" t="s">
        <v>1090</v>
      </c>
      <c r="D232" t="s">
        <v>1091</v>
      </c>
      <c r="E232" t="s">
        <v>1092</v>
      </c>
      <c r="F232" t="s">
        <v>1093</v>
      </c>
      <c r="G232" t="s">
        <v>57</v>
      </c>
      <c r="H232" t="s">
        <v>41</v>
      </c>
      <c r="I232">
        <v>95820</v>
      </c>
    </row>
    <row r="233" spans="1:9" x14ac:dyDescent="0.25">
      <c r="A233">
        <v>232</v>
      </c>
      <c r="B233" t="s">
        <v>1094</v>
      </c>
      <c r="C233" t="s">
        <v>1095</v>
      </c>
      <c r="D233" t="s">
        <v>31</v>
      </c>
      <c r="E233" t="s">
        <v>1096</v>
      </c>
      <c r="F233" t="s">
        <v>1097</v>
      </c>
      <c r="G233" t="s">
        <v>590</v>
      </c>
      <c r="H233" t="s">
        <v>100</v>
      </c>
      <c r="I233">
        <v>76039</v>
      </c>
    </row>
    <row r="234" spans="1:9" x14ac:dyDescent="0.25">
      <c r="A234">
        <v>233</v>
      </c>
      <c r="B234" t="s">
        <v>1098</v>
      </c>
      <c r="C234" t="s">
        <v>1099</v>
      </c>
      <c r="D234" t="s">
        <v>31</v>
      </c>
      <c r="E234" t="s">
        <v>1100</v>
      </c>
      <c r="F234" t="s">
        <v>1101</v>
      </c>
      <c r="G234" t="s">
        <v>838</v>
      </c>
      <c r="H234" t="s">
        <v>41</v>
      </c>
      <c r="I234">
        <v>95050</v>
      </c>
    </row>
    <row r="235" spans="1:9" x14ac:dyDescent="0.25">
      <c r="A235">
        <v>234</v>
      </c>
      <c r="B235" t="s">
        <v>1102</v>
      </c>
      <c r="C235" t="s">
        <v>973</v>
      </c>
      <c r="D235" t="s">
        <v>31</v>
      </c>
      <c r="E235" t="s">
        <v>1103</v>
      </c>
      <c r="F235" t="s">
        <v>1104</v>
      </c>
      <c r="G235" t="s">
        <v>1105</v>
      </c>
      <c r="H235" t="s">
        <v>35</v>
      </c>
      <c r="I235">
        <v>11554</v>
      </c>
    </row>
    <row r="236" spans="1:9" x14ac:dyDescent="0.25">
      <c r="A236">
        <v>235</v>
      </c>
      <c r="B236" t="s">
        <v>804</v>
      </c>
      <c r="C236" t="s">
        <v>1106</v>
      </c>
      <c r="D236" t="s">
        <v>31</v>
      </c>
      <c r="E236" t="s">
        <v>1107</v>
      </c>
      <c r="F236" t="s">
        <v>1108</v>
      </c>
      <c r="G236" t="s">
        <v>765</v>
      </c>
      <c r="H236" t="s">
        <v>35</v>
      </c>
      <c r="I236">
        <v>11706</v>
      </c>
    </row>
    <row r="237" spans="1:9" x14ac:dyDescent="0.25">
      <c r="A237">
        <v>236</v>
      </c>
      <c r="B237" t="s">
        <v>1109</v>
      </c>
      <c r="C237" t="s">
        <v>937</v>
      </c>
      <c r="D237" t="s">
        <v>31</v>
      </c>
      <c r="E237" t="s">
        <v>1110</v>
      </c>
      <c r="F237" t="s">
        <v>1111</v>
      </c>
      <c r="G237" t="s">
        <v>995</v>
      </c>
      <c r="H237" t="s">
        <v>35</v>
      </c>
      <c r="I237">
        <v>11784</v>
      </c>
    </row>
    <row r="238" spans="1:9" x14ac:dyDescent="0.25">
      <c r="A238">
        <v>237</v>
      </c>
      <c r="B238" t="s">
        <v>1112</v>
      </c>
      <c r="C238" t="s">
        <v>1113</v>
      </c>
      <c r="D238" t="s">
        <v>31</v>
      </c>
      <c r="E238" t="s">
        <v>1114</v>
      </c>
      <c r="F238" t="s">
        <v>1115</v>
      </c>
      <c r="G238" t="s">
        <v>775</v>
      </c>
      <c r="H238" t="s">
        <v>41</v>
      </c>
      <c r="I238">
        <v>92220</v>
      </c>
    </row>
    <row r="239" spans="1:9" x14ac:dyDescent="0.25">
      <c r="A239">
        <v>238</v>
      </c>
      <c r="B239" t="s">
        <v>1116</v>
      </c>
      <c r="C239" t="s">
        <v>800</v>
      </c>
      <c r="D239" t="s">
        <v>31</v>
      </c>
      <c r="E239" t="s">
        <v>1117</v>
      </c>
      <c r="F239" t="s">
        <v>1118</v>
      </c>
      <c r="G239" t="s">
        <v>616</v>
      </c>
      <c r="H239" t="s">
        <v>35</v>
      </c>
      <c r="I239">
        <v>11414</v>
      </c>
    </row>
    <row r="240" spans="1:9" x14ac:dyDescent="0.25">
      <c r="A240">
        <v>239</v>
      </c>
      <c r="B240" t="s">
        <v>1119</v>
      </c>
      <c r="C240" t="s">
        <v>1120</v>
      </c>
      <c r="D240" t="s">
        <v>31</v>
      </c>
      <c r="E240" t="s">
        <v>1121</v>
      </c>
      <c r="F240" t="s">
        <v>1122</v>
      </c>
      <c r="G240" t="s">
        <v>1123</v>
      </c>
      <c r="H240" t="s">
        <v>41</v>
      </c>
      <c r="I240">
        <v>91387</v>
      </c>
    </row>
    <row r="241" spans="1:9" x14ac:dyDescent="0.25">
      <c r="A241">
        <v>240</v>
      </c>
      <c r="B241" t="s">
        <v>595</v>
      </c>
      <c r="C241" t="s">
        <v>1124</v>
      </c>
      <c r="D241" t="s">
        <v>31</v>
      </c>
      <c r="E241" t="s">
        <v>1125</v>
      </c>
      <c r="F241" t="s">
        <v>1126</v>
      </c>
      <c r="G241" t="s">
        <v>775</v>
      </c>
      <c r="H241" t="s">
        <v>41</v>
      </c>
      <c r="I241">
        <v>92220</v>
      </c>
    </row>
    <row r="242" spans="1:9" x14ac:dyDescent="0.25">
      <c r="A242">
        <v>241</v>
      </c>
      <c r="B242" t="s">
        <v>1127</v>
      </c>
      <c r="C242" t="s">
        <v>112</v>
      </c>
      <c r="D242" t="s">
        <v>31</v>
      </c>
      <c r="E242" t="s">
        <v>1128</v>
      </c>
      <c r="F242" t="s">
        <v>1129</v>
      </c>
      <c r="G242" t="s">
        <v>241</v>
      </c>
      <c r="H242" t="s">
        <v>35</v>
      </c>
      <c r="I242">
        <v>12804</v>
      </c>
    </row>
    <row r="243" spans="1:9" x14ac:dyDescent="0.25">
      <c r="A243">
        <v>242</v>
      </c>
      <c r="B243" t="s">
        <v>1130</v>
      </c>
      <c r="C243" t="s">
        <v>519</v>
      </c>
      <c r="D243" t="s">
        <v>31</v>
      </c>
      <c r="E243" t="s">
        <v>1131</v>
      </c>
      <c r="F243" t="s">
        <v>1132</v>
      </c>
      <c r="G243" t="s">
        <v>1123</v>
      </c>
      <c r="H243" t="s">
        <v>41</v>
      </c>
      <c r="I243">
        <v>91387</v>
      </c>
    </row>
    <row r="244" spans="1:9" x14ac:dyDescent="0.25">
      <c r="A244">
        <v>243</v>
      </c>
      <c r="B244" t="s">
        <v>1133</v>
      </c>
      <c r="C244" t="s">
        <v>1134</v>
      </c>
      <c r="D244" t="s">
        <v>31</v>
      </c>
      <c r="E244" t="s">
        <v>1135</v>
      </c>
      <c r="F244" t="s">
        <v>1136</v>
      </c>
      <c r="G244" t="s">
        <v>958</v>
      </c>
      <c r="H244" t="s">
        <v>35</v>
      </c>
      <c r="I244">
        <v>12020</v>
      </c>
    </row>
    <row r="245" spans="1:9" x14ac:dyDescent="0.25">
      <c r="A245">
        <v>244</v>
      </c>
      <c r="B245" t="s">
        <v>1137</v>
      </c>
      <c r="C245" t="s">
        <v>1138</v>
      </c>
      <c r="D245" t="s">
        <v>31</v>
      </c>
      <c r="E245" t="s">
        <v>1139</v>
      </c>
      <c r="F245" t="s">
        <v>1140</v>
      </c>
      <c r="G245" t="s">
        <v>1141</v>
      </c>
      <c r="H245" t="s">
        <v>41</v>
      </c>
      <c r="I245">
        <v>94806</v>
      </c>
    </row>
    <row r="246" spans="1:9" x14ac:dyDescent="0.25">
      <c r="A246">
        <v>245</v>
      </c>
      <c r="B246" t="s">
        <v>1142</v>
      </c>
      <c r="C246" t="s">
        <v>1143</v>
      </c>
      <c r="D246" t="s">
        <v>31</v>
      </c>
      <c r="E246" t="s">
        <v>1144</v>
      </c>
      <c r="F246" t="s">
        <v>1145</v>
      </c>
      <c r="G246" t="s">
        <v>201</v>
      </c>
      <c r="H246" t="s">
        <v>41</v>
      </c>
      <c r="I246">
        <v>90274</v>
      </c>
    </row>
    <row r="247" spans="1:9" x14ac:dyDescent="0.25">
      <c r="A247">
        <v>246</v>
      </c>
      <c r="B247" t="s">
        <v>1146</v>
      </c>
      <c r="C247" t="s">
        <v>383</v>
      </c>
      <c r="D247" t="s">
        <v>31</v>
      </c>
      <c r="E247" t="s">
        <v>1147</v>
      </c>
      <c r="F247" t="s">
        <v>1148</v>
      </c>
      <c r="G247" t="s">
        <v>1149</v>
      </c>
      <c r="H247" t="s">
        <v>35</v>
      </c>
      <c r="I247">
        <v>14304</v>
      </c>
    </row>
    <row r="248" spans="1:9" x14ac:dyDescent="0.25">
      <c r="A248">
        <v>247</v>
      </c>
      <c r="B248" t="s">
        <v>1150</v>
      </c>
      <c r="C248" t="s">
        <v>1151</v>
      </c>
      <c r="D248" t="s">
        <v>31</v>
      </c>
      <c r="E248" t="s">
        <v>1152</v>
      </c>
      <c r="F248" t="s">
        <v>1153</v>
      </c>
      <c r="G248" t="s">
        <v>201</v>
      </c>
      <c r="H248" t="s">
        <v>41</v>
      </c>
      <c r="I248">
        <v>90274</v>
      </c>
    </row>
    <row r="249" spans="1:9" x14ac:dyDescent="0.25">
      <c r="A249">
        <v>248</v>
      </c>
      <c r="B249" t="s">
        <v>1154</v>
      </c>
      <c r="C249" t="s">
        <v>1030</v>
      </c>
      <c r="D249" t="s">
        <v>31</v>
      </c>
      <c r="E249" t="s">
        <v>1155</v>
      </c>
      <c r="F249" t="s">
        <v>1156</v>
      </c>
      <c r="G249" t="s">
        <v>1047</v>
      </c>
      <c r="H249" t="s">
        <v>100</v>
      </c>
      <c r="I249">
        <v>78501</v>
      </c>
    </row>
    <row r="250" spans="1:9" x14ac:dyDescent="0.25">
      <c r="A250">
        <v>249</v>
      </c>
      <c r="B250" t="s">
        <v>1157</v>
      </c>
      <c r="C250" t="s">
        <v>1158</v>
      </c>
      <c r="D250" t="s">
        <v>31</v>
      </c>
      <c r="E250" t="s">
        <v>1159</v>
      </c>
      <c r="F250" t="s">
        <v>1160</v>
      </c>
      <c r="G250" t="s">
        <v>176</v>
      </c>
      <c r="H250" t="s">
        <v>35</v>
      </c>
      <c r="I250">
        <v>10562</v>
      </c>
    </row>
    <row r="251" spans="1:9" x14ac:dyDescent="0.25">
      <c r="A251">
        <v>250</v>
      </c>
      <c r="B251" t="s">
        <v>1161</v>
      </c>
      <c r="C251" t="s">
        <v>299</v>
      </c>
      <c r="D251" t="s">
        <v>1162</v>
      </c>
      <c r="E251" t="s">
        <v>1163</v>
      </c>
      <c r="F251" t="s">
        <v>1164</v>
      </c>
      <c r="G251" t="s">
        <v>1165</v>
      </c>
      <c r="H251" t="s">
        <v>100</v>
      </c>
      <c r="I251">
        <v>79930</v>
      </c>
    </row>
    <row r="252" spans="1:9" x14ac:dyDescent="0.25">
      <c r="A252">
        <v>251</v>
      </c>
      <c r="B252" t="s">
        <v>1166</v>
      </c>
      <c r="C252" t="s">
        <v>772</v>
      </c>
      <c r="D252" t="s">
        <v>31</v>
      </c>
      <c r="E252" t="s">
        <v>1167</v>
      </c>
      <c r="F252" t="s">
        <v>1168</v>
      </c>
      <c r="G252" t="s">
        <v>958</v>
      </c>
      <c r="H252" t="s">
        <v>35</v>
      </c>
      <c r="I252">
        <v>12020</v>
      </c>
    </row>
    <row r="253" spans="1:9" x14ac:dyDescent="0.25">
      <c r="A253">
        <v>252</v>
      </c>
      <c r="B253" t="s">
        <v>1169</v>
      </c>
      <c r="C253" t="s">
        <v>1170</v>
      </c>
      <c r="D253" t="s">
        <v>31</v>
      </c>
      <c r="E253" t="s">
        <v>1171</v>
      </c>
      <c r="F253" t="s">
        <v>1172</v>
      </c>
      <c r="G253" t="s">
        <v>246</v>
      </c>
      <c r="H253" t="s">
        <v>35</v>
      </c>
      <c r="I253">
        <v>11418</v>
      </c>
    </row>
    <row r="254" spans="1:9" x14ac:dyDescent="0.25">
      <c r="A254">
        <v>253</v>
      </c>
      <c r="B254" t="s">
        <v>1173</v>
      </c>
      <c r="C254" t="s">
        <v>1174</v>
      </c>
      <c r="D254" t="s">
        <v>31</v>
      </c>
      <c r="E254" t="s">
        <v>1175</v>
      </c>
      <c r="F254" t="s">
        <v>1176</v>
      </c>
      <c r="G254" t="s">
        <v>155</v>
      </c>
      <c r="H254" t="s">
        <v>41</v>
      </c>
      <c r="I254">
        <v>95301</v>
      </c>
    </row>
    <row r="255" spans="1:9" x14ac:dyDescent="0.25">
      <c r="A255">
        <v>254</v>
      </c>
      <c r="B255" t="s">
        <v>1177</v>
      </c>
      <c r="C255" t="s">
        <v>1178</v>
      </c>
      <c r="D255" t="s">
        <v>31</v>
      </c>
      <c r="E255" t="s">
        <v>1179</v>
      </c>
      <c r="F255" t="s">
        <v>1180</v>
      </c>
      <c r="G255" t="s">
        <v>1061</v>
      </c>
      <c r="H255" t="s">
        <v>41</v>
      </c>
      <c r="I255">
        <v>90260</v>
      </c>
    </row>
    <row r="256" spans="1:9" x14ac:dyDescent="0.25">
      <c r="A256">
        <v>255</v>
      </c>
      <c r="B256" t="s">
        <v>1181</v>
      </c>
      <c r="C256" t="s">
        <v>1182</v>
      </c>
      <c r="D256" t="s">
        <v>31</v>
      </c>
      <c r="E256" t="s">
        <v>1183</v>
      </c>
      <c r="F256" t="s">
        <v>1184</v>
      </c>
      <c r="G256" t="s">
        <v>1185</v>
      </c>
      <c r="H256" t="s">
        <v>35</v>
      </c>
      <c r="I256">
        <v>11762</v>
      </c>
    </row>
    <row r="257" spans="1:9" x14ac:dyDescent="0.25">
      <c r="A257">
        <v>256</v>
      </c>
      <c r="B257" t="s">
        <v>1186</v>
      </c>
      <c r="C257" t="s">
        <v>1187</v>
      </c>
      <c r="D257" t="s">
        <v>31</v>
      </c>
      <c r="E257" t="s">
        <v>1188</v>
      </c>
      <c r="F257" t="s">
        <v>1189</v>
      </c>
      <c r="G257" t="s">
        <v>287</v>
      </c>
      <c r="H257" t="s">
        <v>35</v>
      </c>
      <c r="I257">
        <v>11566</v>
      </c>
    </row>
    <row r="258" spans="1:9" x14ac:dyDescent="0.25">
      <c r="A258">
        <v>257</v>
      </c>
      <c r="B258" t="s">
        <v>1190</v>
      </c>
      <c r="C258" t="s">
        <v>321</v>
      </c>
      <c r="D258" t="s">
        <v>31</v>
      </c>
      <c r="E258" t="s">
        <v>1191</v>
      </c>
      <c r="F258" t="s">
        <v>1192</v>
      </c>
      <c r="G258" t="s">
        <v>544</v>
      </c>
      <c r="H258" t="s">
        <v>35</v>
      </c>
      <c r="I258">
        <v>11373</v>
      </c>
    </row>
    <row r="259" spans="1:9" x14ac:dyDescent="0.25">
      <c r="A259">
        <v>258</v>
      </c>
      <c r="B259" t="s">
        <v>1193</v>
      </c>
      <c r="C259" t="s">
        <v>592</v>
      </c>
      <c r="D259" t="s">
        <v>31</v>
      </c>
      <c r="E259" t="s">
        <v>1194</v>
      </c>
      <c r="F259" t="s">
        <v>1195</v>
      </c>
      <c r="G259" t="s">
        <v>185</v>
      </c>
      <c r="H259" t="s">
        <v>41</v>
      </c>
      <c r="I259">
        <v>90505</v>
      </c>
    </row>
    <row r="260" spans="1:9" x14ac:dyDescent="0.25">
      <c r="A260">
        <v>259</v>
      </c>
      <c r="B260" t="s">
        <v>1196</v>
      </c>
      <c r="C260" t="s">
        <v>1197</v>
      </c>
      <c r="D260" t="s">
        <v>31</v>
      </c>
      <c r="E260" t="s">
        <v>1198</v>
      </c>
      <c r="F260" t="s">
        <v>1199</v>
      </c>
      <c r="G260" t="s">
        <v>1200</v>
      </c>
      <c r="H260" t="s">
        <v>41</v>
      </c>
      <c r="I260">
        <v>94566</v>
      </c>
    </row>
    <row r="261" spans="1:9" x14ac:dyDescent="0.25">
      <c r="A261">
        <v>260</v>
      </c>
      <c r="B261" t="s">
        <v>1201</v>
      </c>
      <c r="C261" t="s">
        <v>1202</v>
      </c>
      <c r="D261" t="s">
        <v>31</v>
      </c>
      <c r="E261" t="s">
        <v>1203</v>
      </c>
      <c r="F261" t="s">
        <v>1204</v>
      </c>
      <c r="G261" t="s">
        <v>1123</v>
      </c>
      <c r="H261" t="s">
        <v>41</v>
      </c>
      <c r="I261">
        <v>91387</v>
      </c>
    </row>
    <row r="262" spans="1:9" x14ac:dyDescent="0.25">
      <c r="A262">
        <v>261</v>
      </c>
      <c r="B262" t="s">
        <v>1205</v>
      </c>
      <c r="C262" t="s">
        <v>1206</v>
      </c>
      <c r="D262" t="s">
        <v>31</v>
      </c>
      <c r="E262" t="s">
        <v>1207</v>
      </c>
      <c r="F262" t="s">
        <v>1208</v>
      </c>
      <c r="G262" t="s">
        <v>196</v>
      </c>
      <c r="H262" t="s">
        <v>41</v>
      </c>
      <c r="I262">
        <v>92831</v>
      </c>
    </row>
    <row r="263" spans="1:9" x14ac:dyDescent="0.25">
      <c r="A263">
        <v>262</v>
      </c>
      <c r="B263" t="s">
        <v>1209</v>
      </c>
      <c r="C263" t="s">
        <v>965</v>
      </c>
      <c r="D263" t="s">
        <v>1210</v>
      </c>
      <c r="E263" t="s">
        <v>1211</v>
      </c>
      <c r="F263" t="s">
        <v>1212</v>
      </c>
      <c r="G263" t="s">
        <v>68</v>
      </c>
      <c r="H263" t="s">
        <v>35</v>
      </c>
      <c r="I263">
        <v>14215</v>
      </c>
    </row>
    <row r="264" spans="1:9" x14ac:dyDescent="0.25">
      <c r="A264">
        <v>263</v>
      </c>
      <c r="B264" t="s">
        <v>1213</v>
      </c>
      <c r="C264" t="s">
        <v>1214</v>
      </c>
      <c r="D264" t="s">
        <v>1215</v>
      </c>
      <c r="E264" t="s">
        <v>1216</v>
      </c>
      <c r="F264" t="s">
        <v>1217</v>
      </c>
      <c r="G264" t="s">
        <v>1038</v>
      </c>
      <c r="H264" t="s">
        <v>35</v>
      </c>
      <c r="I264">
        <v>11572</v>
      </c>
    </row>
    <row r="265" spans="1:9" x14ac:dyDescent="0.25">
      <c r="A265">
        <v>264</v>
      </c>
      <c r="B265" t="s">
        <v>1218</v>
      </c>
      <c r="C265" t="s">
        <v>1219</v>
      </c>
      <c r="D265" t="s">
        <v>31</v>
      </c>
      <c r="E265" t="s">
        <v>1220</v>
      </c>
      <c r="F265" t="s">
        <v>1221</v>
      </c>
      <c r="G265" t="s">
        <v>1222</v>
      </c>
      <c r="H265" t="s">
        <v>35</v>
      </c>
      <c r="I265">
        <v>11530</v>
      </c>
    </row>
    <row r="266" spans="1:9" x14ac:dyDescent="0.25">
      <c r="A266">
        <v>265</v>
      </c>
      <c r="B266" t="s">
        <v>1223</v>
      </c>
      <c r="C266" t="s">
        <v>1224</v>
      </c>
      <c r="D266" t="s">
        <v>31</v>
      </c>
      <c r="E266" t="s">
        <v>1225</v>
      </c>
      <c r="F266" t="s">
        <v>1226</v>
      </c>
      <c r="G266" t="s">
        <v>320</v>
      </c>
      <c r="H266" t="s">
        <v>35</v>
      </c>
      <c r="I266">
        <v>11722</v>
      </c>
    </row>
    <row r="267" spans="1:9" x14ac:dyDescent="0.25">
      <c r="A267">
        <v>266</v>
      </c>
      <c r="B267" t="s">
        <v>1227</v>
      </c>
      <c r="C267" t="s">
        <v>1228</v>
      </c>
      <c r="D267" t="s">
        <v>31</v>
      </c>
      <c r="E267" t="s">
        <v>1229</v>
      </c>
      <c r="F267" t="s">
        <v>1230</v>
      </c>
      <c r="G267" t="s">
        <v>257</v>
      </c>
      <c r="H267" t="s">
        <v>35</v>
      </c>
      <c r="I267">
        <v>11003</v>
      </c>
    </row>
    <row r="268" spans="1:9" x14ac:dyDescent="0.25">
      <c r="A268">
        <v>267</v>
      </c>
      <c r="B268" t="s">
        <v>1231</v>
      </c>
      <c r="C268" t="s">
        <v>1232</v>
      </c>
      <c r="D268" t="s">
        <v>31</v>
      </c>
      <c r="E268" t="s">
        <v>1233</v>
      </c>
      <c r="F268" t="s">
        <v>1234</v>
      </c>
      <c r="G268" t="s">
        <v>897</v>
      </c>
      <c r="H268" t="s">
        <v>41</v>
      </c>
      <c r="I268">
        <v>92307</v>
      </c>
    </row>
    <row r="269" spans="1:9" x14ac:dyDescent="0.25">
      <c r="A269">
        <v>268</v>
      </c>
      <c r="B269" t="s">
        <v>1235</v>
      </c>
      <c r="C269" t="s">
        <v>979</v>
      </c>
      <c r="D269" t="s">
        <v>31</v>
      </c>
      <c r="E269" t="s">
        <v>1236</v>
      </c>
      <c r="F269" t="s">
        <v>1237</v>
      </c>
      <c r="G269" t="s">
        <v>958</v>
      </c>
      <c r="H269" t="s">
        <v>35</v>
      </c>
      <c r="I269">
        <v>12020</v>
      </c>
    </row>
    <row r="270" spans="1:9" x14ac:dyDescent="0.25">
      <c r="A270">
        <v>269</v>
      </c>
      <c r="B270" t="s">
        <v>1238</v>
      </c>
      <c r="C270" t="s">
        <v>1239</v>
      </c>
      <c r="D270" t="s">
        <v>31</v>
      </c>
      <c r="E270" t="s">
        <v>1240</v>
      </c>
      <c r="F270" t="s">
        <v>1241</v>
      </c>
      <c r="G270" t="s">
        <v>1242</v>
      </c>
      <c r="H270" t="s">
        <v>35</v>
      </c>
      <c r="I270">
        <v>11710</v>
      </c>
    </row>
    <row r="271" spans="1:9" x14ac:dyDescent="0.25">
      <c r="A271">
        <v>270</v>
      </c>
      <c r="B271" t="s">
        <v>1243</v>
      </c>
      <c r="C271" t="s">
        <v>1244</v>
      </c>
      <c r="D271" t="s">
        <v>31</v>
      </c>
      <c r="E271" t="s">
        <v>1245</v>
      </c>
      <c r="F271" t="s">
        <v>1246</v>
      </c>
      <c r="G271" t="s">
        <v>1247</v>
      </c>
      <c r="H271" t="s">
        <v>35</v>
      </c>
      <c r="I271">
        <v>12401</v>
      </c>
    </row>
    <row r="272" spans="1:9" x14ac:dyDescent="0.25">
      <c r="A272">
        <v>271</v>
      </c>
      <c r="B272" t="s">
        <v>1248</v>
      </c>
      <c r="C272" t="s">
        <v>1249</v>
      </c>
      <c r="D272" t="s">
        <v>31</v>
      </c>
      <c r="E272" t="s">
        <v>1250</v>
      </c>
      <c r="F272" t="s">
        <v>1251</v>
      </c>
      <c r="G272" t="s">
        <v>99</v>
      </c>
      <c r="H272" t="s">
        <v>100</v>
      </c>
      <c r="I272">
        <v>75604</v>
      </c>
    </row>
    <row r="273" spans="1:9" x14ac:dyDescent="0.25">
      <c r="A273">
        <v>272</v>
      </c>
      <c r="B273" t="s">
        <v>1252</v>
      </c>
      <c r="C273" t="s">
        <v>1253</v>
      </c>
      <c r="D273" t="s">
        <v>31</v>
      </c>
      <c r="E273" t="s">
        <v>1254</v>
      </c>
      <c r="F273" t="s">
        <v>1255</v>
      </c>
      <c r="G273" t="s">
        <v>977</v>
      </c>
      <c r="H273" t="s">
        <v>35</v>
      </c>
      <c r="I273">
        <v>11432</v>
      </c>
    </row>
    <row r="274" spans="1:9" x14ac:dyDescent="0.25">
      <c r="A274">
        <v>273</v>
      </c>
      <c r="B274" t="s">
        <v>1256</v>
      </c>
      <c r="C274" t="s">
        <v>1257</v>
      </c>
      <c r="D274" t="s">
        <v>31</v>
      </c>
      <c r="E274" t="s">
        <v>1258</v>
      </c>
      <c r="F274" t="s">
        <v>1259</v>
      </c>
      <c r="G274" t="s">
        <v>1260</v>
      </c>
      <c r="H274" t="s">
        <v>35</v>
      </c>
      <c r="I274">
        <v>11417</v>
      </c>
    </row>
    <row r="275" spans="1:9" x14ac:dyDescent="0.25">
      <c r="A275">
        <v>274</v>
      </c>
      <c r="B275" t="s">
        <v>1261</v>
      </c>
      <c r="C275" t="s">
        <v>1262</v>
      </c>
      <c r="D275" t="s">
        <v>31</v>
      </c>
      <c r="E275" t="s">
        <v>1263</v>
      </c>
      <c r="F275" t="s">
        <v>1264</v>
      </c>
      <c r="G275" t="s">
        <v>1265</v>
      </c>
      <c r="H275" t="s">
        <v>35</v>
      </c>
      <c r="I275">
        <v>12533</v>
      </c>
    </row>
    <row r="276" spans="1:9" x14ac:dyDescent="0.25">
      <c r="A276">
        <v>275</v>
      </c>
      <c r="B276" t="s">
        <v>1266</v>
      </c>
      <c r="C276" t="s">
        <v>365</v>
      </c>
      <c r="D276" t="s">
        <v>31</v>
      </c>
      <c r="E276" t="s">
        <v>1267</v>
      </c>
      <c r="F276" t="s">
        <v>1268</v>
      </c>
      <c r="G276" t="s">
        <v>334</v>
      </c>
      <c r="H276" t="s">
        <v>100</v>
      </c>
      <c r="I276">
        <v>76901</v>
      </c>
    </row>
    <row r="277" spans="1:9" x14ac:dyDescent="0.25">
      <c r="A277">
        <v>276</v>
      </c>
      <c r="B277" t="s">
        <v>1269</v>
      </c>
      <c r="C277" t="s">
        <v>1270</v>
      </c>
      <c r="D277" t="s">
        <v>31</v>
      </c>
      <c r="E277" t="s">
        <v>1271</v>
      </c>
      <c r="F277" t="s">
        <v>1272</v>
      </c>
      <c r="G277" t="s">
        <v>1273</v>
      </c>
      <c r="H277" t="s">
        <v>35</v>
      </c>
      <c r="I277">
        <v>11779</v>
      </c>
    </row>
    <row r="278" spans="1:9" x14ac:dyDescent="0.25">
      <c r="A278">
        <v>277</v>
      </c>
      <c r="B278" t="s">
        <v>1274</v>
      </c>
      <c r="C278" t="s">
        <v>1275</v>
      </c>
      <c r="D278" t="s">
        <v>31</v>
      </c>
      <c r="E278" t="s">
        <v>1276</v>
      </c>
      <c r="F278" t="s">
        <v>1277</v>
      </c>
      <c r="G278" t="s">
        <v>83</v>
      </c>
      <c r="H278" t="s">
        <v>35</v>
      </c>
      <c r="I278">
        <v>10950</v>
      </c>
    </row>
    <row r="279" spans="1:9" x14ac:dyDescent="0.25">
      <c r="A279">
        <v>278</v>
      </c>
      <c r="B279" t="s">
        <v>1278</v>
      </c>
      <c r="C279" t="s">
        <v>1279</v>
      </c>
      <c r="D279" t="s">
        <v>31</v>
      </c>
      <c r="E279" t="s">
        <v>1280</v>
      </c>
      <c r="F279" t="s">
        <v>1281</v>
      </c>
      <c r="G279" t="s">
        <v>40</v>
      </c>
      <c r="H279" t="s">
        <v>41</v>
      </c>
      <c r="I279">
        <v>95008</v>
      </c>
    </row>
    <row r="280" spans="1:9" x14ac:dyDescent="0.25">
      <c r="A280">
        <v>279</v>
      </c>
      <c r="B280" t="s">
        <v>1282</v>
      </c>
      <c r="C280" t="s">
        <v>1283</v>
      </c>
      <c r="D280" t="s">
        <v>31</v>
      </c>
      <c r="E280" t="s">
        <v>1284</v>
      </c>
      <c r="F280" t="s">
        <v>1285</v>
      </c>
      <c r="G280" t="s">
        <v>386</v>
      </c>
      <c r="H280" t="s">
        <v>41</v>
      </c>
      <c r="I280">
        <v>91733</v>
      </c>
    </row>
    <row r="281" spans="1:9" x14ac:dyDescent="0.25">
      <c r="A281">
        <v>280</v>
      </c>
      <c r="B281" t="s">
        <v>1286</v>
      </c>
      <c r="C281" t="s">
        <v>695</v>
      </c>
      <c r="D281" t="s">
        <v>31</v>
      </c>
      <c r="E281" t="s">
        <v>1287</v>
      </c>
      <c r="F281" t="s">
        <v>1288</v>
      </c>
      <c r="G281" t="s">
        <v>334</v>
      </c>
      <c r="H281" t="s">
        <v>100</v>
      </c>
      <c r="I281">
        <v>76901</v>
      </c>
    </row>
    <row r="282" spans="1:9" x14ac:dyDescent="0.25">
      <c r="A282">
        <v>281</v>
      </c>
      <c r="B282" t="s">
        <v>1289</v>
      </c>
      <c r="C282" t="s">
        <v>1290</v>
      </c>
      <c r="D282" t="s">
        <v>31</v>
      </c>
      <c r="E282" t="s">
        <v>1291</v>
      </c>
      <c r="F282" t="s">
        <v>1292</v>
      </c>
      <c r="G282" t="s">
        <v>1260</v>
      </c>
      <c r="H282" t="s">
        <v>35</v>
      </c>
      <c r="I282">
        <v>11417</v>
      </c>
    </row>
    <row r="283" spans="1:9" x14ac:dyDescent="0.25">
      <c r="A283">
        <v>282</v>
      </c>
      <c r="B283" t="s">
        <v>1293</v>
      </c>
      <c r="C283" t="s">
        <v>1294</v>
      </c>
      <c r="D283" t="s">
        <v>31</v>
      </c>
      <c r="E283" t="s">
        <v>1295</v>
      </c>
      <c r="F283" t="s">
        <v>1296</v>
      </c>
      <c r="G283" t="s">
        <v>271</v>
      </c>
      <c r="H283" t="s">
        <v>41</v>
      </c>
      <c r="I283">
        <v>94580</v>
      </c>
    </row>
    <row r="284" spans="1:9" x14ac:dyDescent="0.25">
      <c r="A284">
        <v>283</v>
      </c>
      <c r="B284" t="s">
        <v>1297</v>
      </c>
      <c r="C284" t="s">
        <v>1298</v>
      </c>
      <c r="D284" t="s">
        <v>31</v>
      </c>
      <c r="E284" t="s">
        <v>1299</v>
      </c>
      <c r="F284" t="s">
        <v>1300</v>
      </c>
      <c r="G284" t="s">
        <v>1301</v>
      </c>
      <c r="H284" t="s">
        <v>35</v>
      </c>
      <c r="I284">
        <v>12601</v>
      </c>
    </row>
    <row r="285" spans="1:9" x14ac:dyDescent="0.25">
      <c r="A285">
        <v>284</v>
      </c>
      <c r="B285" t="s">
        <v>1302</v>
      </c>
      <c r="C285" t="s">
        <v>1303</v>
      </c>
      <c r="D285" t="s">
        <v>31</v>
      </c>
      <c r="E285" t="s">
        <v>1304</v>
      </c>
      <c r="F285" t="s">
        <v>1305</v>
      </c>
      <c r="G285" t="s">
        <v>517</v>
      </c>
      <c r="H285" t="s">
        <v>35</v>
      </c>
      <c r="I285">
        <v>11725</v>
      </c>
    </row>
    <row r="286" spans="1:9" x14ac:dyDescent="0.25">
      <c r="A286">
        <v>285</v>
      </c>
      <c r="B286" t="s">
        <v>1306</v>
      </c>
      <c r="C286" t="s">
        <v>1307</v>
      </c>
      <c r="D286" t="s">
        <v>31</v>
      </c>
      <c r="E286" t="s">
        <v>1308</v>
      </c>
      <c r="F286" t="s">
        <v>1309</v>
      </c>
      <c r="G286" t="s">
        <v>225</v>
      </c>
      <c r="H286" t="s">
        <v>35</v>
      </c>
      <c r="I286">
        <v>11102</v>
      </c>
    </row>
    <row r="287" spans="1:9" x14ac:dyDescent="0.25">
      <c r="A287">
        <v>286</v>
      </c>
      <c r="B287" t="s">
        <v>1310</v>
      </c>
      <c r="C287" t="s">
        <v>173</v>
      </c>
      <c r="D287" t="s">
        <v>31</v>
      </c>
      <c r="E287" t="s">
        <v>1311</v>
      </c>
      <c r="F287" t="s">
        <v>1312</v>
      </c>
      <c r="G287" t="s">
        <v>1313</v>
      </c>
      <c r="H287" t="s">
        <v>35</v>
      </c>
      <c r="I287">
        <v>11756</v>
      </c>
    </row>
    <row r="288" spans="1:9" x14ac:dyDescent="0.25">
      <c r="A288">
        <v>287</v>
      </c>
      <c r="B288" t="s">
        <v>1314</v>
      </c>
      <c r="C288" t="s">
        <v>1315</v>
      </c>
      <c r="D288" t="s">
        <v>1316</v>
      </c>
      <c r="E288" t="s">
        <v>1317</v>
      </c>
      <c r="F288" t="s">
        <v>1318</v>
      </c>
      <c r="G288" t="s">
        <v>830</v>
      </c>
      <c r="H288" t="s">
        <v>41</v>
      </c>
      <c r="I288">
        <v>93035</v>
      </c>
    </row>
    <row r="289" spans="1:9" x14ac:dyDescent="0.25">
      <c r="A289">
        <v>288</v>
      </c>
      <c r="B289" t="s">
        <v>1319</v>
      </c>
      <c r="C289" t="s">
        <v>1320</v>
      </c>
      <c r="D289" t="s">
        <v>31</v>
      </c>
      <c r="E289" t="s">
        <v>1321</v>
      </c>
      <c r="F289" t="s">
        <v>1322</v>
      </c>
      <c r="G289" t="s">
        <v>775</v>
      </c>
      <c r="H289" t="s">
        <v>41</v>
      </c>
      <c r="I289">
        <v>92220</v>
      </c>
    </row>
    <row r="290" spans="1:9" x14ac:dyDescent="0.25">
      <c r="A290">
        <v>289</v>
      </c>
      <c r="B290" t="s">
        <v>1323</v>
      </c>
      <c r="C290" t="s">
        <v>884</v>
      </c>
      <c r="D290" t="s">
        <v>31</v>
      </c>
      <c r="E290" t="s">
        <v>1324</v>
      </c>
      <c r="F290" t="s">
        <v>1325</v>
      </c>
      <c r="G290" t="s">
        <v>409</v>
      </c>
      <c r="H290" t="s">
        <v>100</v>
      </c>
      <c r="I290">
        <v>75080</v>
      </c>
    </row>
    <row r="291" spans="1:9" x14ac:dyDescent="0.25">
      <c r="A291">
        <v>290</v>
      </c>
      <c r="B291" t="s">
        <v>1326</v>
      </c>
      <c r="C291" t="s">
        <v>1327</v>
      </c>
      <c r="D291" t="s">
        <v>31</v>
      </c>
      <c r="E291" t="s">
        <v>1328</v>
      </c>
      <c r="F291" t="s">
        <v>1329</v>
      </c>
      <c r="G291" t="s">
        <v>1330</v>
      </c>
      <c r="H291" t="s">
        <v>35</v>
      </c>
      <c r="I291">
        <v>11720</v>
      </c>
    </row>
    <row r="292" spans="1:9" x14ac:dyDescent="0.25">
      <c r="A292">
        <v>291</v>
      </c>
      <c r="B292" t="s">
        <v>1331</v>
      </c>
      <c r="C292" t="s">
        <v>30</v>
      </c>
      <c r="D292" t="s">
        <v>31</v>
      </c>
      <c r="E292" t="s">
        <v>1332</v>
      </c>
      <c r="F292" t="s">
        <v>1333</v>
      </c>
      <c r="G292" t="s">
        <v>171</v>
      </c>
      <c r="H292" t="s">
        <v>35</v>
      </c>
      <c r="I292">
        <v>11104</v>
      </c>
    </row>
    <row r="293" spans="1:9" x14ac:dyDescent="0.25">
      <c r="A293">
        <v>292</v>
      </c>
      <c r="B293" t="s">
        <v>1334</v>
      </c>
      <c r="C293" t="s">
        <v>173</v>
      </c>
      <c r="D293" t="s">
        <v>1335</v>
      </c>
      <c r="E293" t="s">
        <v>1336</v>
      </c>
      <c r="F293" t="s">
        <v>1337</v>
      </c>
      <c r="G293" t="s">
        <v>94</v>
      </c>
      <c r="H293" t="s">
        <v>35</v>
      </c>
      <c r="I293">
        <v>11550</v>
      </c>
    </row>
    <row r="294" spans="1:9" x14ac:dyDescent="0.25">
      <c r="A294">
        <v>293</v>
      </c>
      <c r="B294" t="s">
        <v>1338</v>
      </c>
      <c r="C294" t="s">
        <v>1339</v>
      </c>
      <c r="D294" t="s">
        <v>31</v>
      </c>
      <c r="E294" t="s">
        <v>1340</v>
      </c>
      <c r="F294" t="s">
        <v>1341</v>
      </c>
      <c r="G294" t="s">
        <v>751</v>
      </c>
      <c r="H294" t="s">
        <v>35</v>
      </c>
      <c r="I294">
        <v>11803</v>
      </c>
    </row>
    <row r="295" spans="1:9" x14ac:dyDescent="0.25">
      <c r="A295">
        <v>294</v>
      </c>
      <c r="B295" t="s">
        <v>1342</v>
      </c>
      <c r="C295" t="s">
        <v>1343</v>
      </c>
      <c r="D295" t="s">
        <v>31</v>
      </c>
      <c r="E295" t="s">
        <v>1344</v>
      </c>
      <c r="F295" t="s">
        <v>1345</v>
      </c>
      <c r="G295" t="s">
        <v>353</v>
      </c>
      <c r="H295" t="s">
        <v>35</v>
      </c>
      <c r="I295">
        <v>13440</v>
      </c>
    </row>
    <row r="296" spans="1:9" x14ac:dyDescent="0.25">
      <c r="A296">
        <v>295</v>
      </c>
      <c r="B296" t="s">
        <v>1346</v>
      </c>
      <c r="C296" t="s">
        <v>1347</v>
      </c>
      <c r="D296" t="s">
        <v>31</v>
      </c>
      <c r="E296" t="s">
        <v>1348</v>
      </c>
      <c r="F296" t="s">
        <v>1349</v>
      </c>
      <c r="G296" t="s">
        <v>820</v>
      </c>
      <c r="H296" t="s">
        <v>35</v>
      </c>
      <c r="I296">
        <v>11420</v>
      </c>
    </row>
    <row r="297" spans="1:9" x14ac:dyDescent="0.25">
      <c r="A297">
        <v>296</v>
      </c>
      <c r="B297" t="s">
        <v>1350</v>
      </c>
      <c r="C297" t="s">
        <v>1351</v>
      </c>
      <c r="D297" t="s">
        <v>31</v>
      </c>
      <c r="E297" t="s">
        <v>1352</v>
      </c>
      <c r="F297" t="s">
        <v>1353</v>
      </c>
      <c r="G297" t="s">
        <v>51</v>
      </c>
      <c r="H297" t="s">
        <v>35</v>
      </c>
      <c r="I297">
        <v>11553</v>
      </c>
    </row>
    <row r="298" spans="1:9" x14ac:dyDescent="0.25">
      <c r="A298">
        <v>297</v>
      </c>
      <c r="B298" t="s">
        <v>1354</v>
      </c>
      <c r="C298" t="s">
        <v>375</v>
      </c>
      <c r="D298" t="s">
        <v>31</v>
      </c>
      <c r="E298" t="s">
        <v>1355</v>
      </c>
      <c r="F298" t="s">
        <v>1356</v>
      </c>
      <c r="G298" t="s">
        <v>760</v>
      </c>
      <c r="H298" t="s">
        <v>100</v>
      </c>
      <c r="I298">
        <v>78023</v>
      </c>
    </row>
    <row r="299" spans="1:9" x14ac:dyDescent="0.25">
      <c r="A299">
        <v>298</v>
      </c>
      <c r="B299" t="s">
        <v>1357</v>
      </c>
      <c r="C299" t="s">
        <v>1358</v>
      </c>
      <c r="D299" t="s">
        <v>31</v>
      </c>
      <c r="E299" t="s">
        <v>1359</v>
      </c>
      <c r="F299" t="s">
        <v>1360</v>
      </c>
      <c r="G299" t="s">
        <v>464</v>
      </c>
      <c r="H299" t="s">
        <v>41</v>
      </c>
      <c r="I299">
        <v>91784</v>
      </c>
    </row>
    <row r="300" spans="1:9" x14ac:dyDescent="0.25">
      <c r="A300">
        <v>299</v>
      </c>
      <c r="B300" t="s">
        <v>1361</v>
      </c>
      <c r="C300" t="s">
        <v>1063</v>
      </c>
      <c r="D300" t="s">
        <v>31</v>
      </c>
      <c r="E300" t="s">
        <v>1362</v>
      </c>
      <c r="F300" t="s">
        <v>1363</v>
      </c>
      <c r="G300" t="s">
        <v>765</v>
      </c>
      <c r="H300" t="s">
        <v>35</v>
      </c>
      <c r="I300">
        <v>11706</v>
      </c>
    </row>
    <row r="301" spans="1:9" x14ac:dyDescent="0.25">
      <c r="A301">
        <v>300</v>
      </c>
      <c r="B301" t="s">
        <v>1364</v>
      </c>
      <c r="C301" t="s">
        <v>1365</v>
      </c>
      <c r="D301" t="s">
        <v>31</v>
      </c>
      <c r="E301" t="s">
        <v>1366</v>
      </c>
      <c r="F301" t="s">
        <v>1367</v>
      </c>
      <c r="G301" t="s">
        <v>1368</v>
      </c>
      <c r="H301" t="s">
        <v>41</v>
      </c>
      <c r="I301">
        <v>94043</v>
      </c>
    </row>
    <row r="302" spans="1:9" x14ac:dyDescent="0.25">
      <c r="A302">
        <v>301</v>
      </c>
      <c r="B302" t="s">
        <v>1369</v>
      </c>
      <c r="C302" t="s">
        <v>1275</v>
      </c>
      <c r="D302" t="s">
        <v>31</v>
      </c>
      <c r="E302" t="s">
        <v>1370</v>
      </c>
      <c r="F302" t="s">
        <v>1371</v>
      </c>
      <c r="G302" t="s">
        <v>121</v>
      </c>
      <c r="H302" t="s">
        <v>35</v>
      </c>
      <c r="I302">
        <v>10583</v>
      </c>
    </row>
    <row r="303" spans="1:9" x14ac:dyDescent="0.25">
      <c r="A303">
        <v>302</v>
      </c>
      <c r="B303" t="s">
        <v>1372</v>
      </c>
      <c r="C303" t="s">
        <v>1373</v>
      </c>
      <c r="D303" t="s">
        <v>31</v>
      </c>
      <c r="E303" t="s">
        <v>1374</v>
      </c>
      <c r="F303" t="s">
        <v>1375</v>
      </c>
      <c r="G303" t="s">
        <v>897</v>
      </c>
      <c r="H303" t="s">
        <v>41</v>
      </c>
      <c r="I303">
        <v>92307</v>
      </c>
    </row>
    <row r="304" spans="1:9" x14ac:dyDescent="0.25">
      <c r="A304">
        <v>303</v>
      </c>
      <c r="B304" t="s">
        <v>1376</v>
      </c>
      <c r="C304" t="s">
        <v>142</v>
      </c>
      <c r="D304" t="s">
        <v>31</v>
      </c>
      <c r="E304" t="s">
        <v>1377</v>
      </c>
      <c r="F304" t="s">
        <v>1378</v>
      </c>
      <c r="G304" t="s">
        <v>539</v>
      </c>
      <c r="H304" t="s">
        <v>35</v>
      </c>
      <c r="I304">
        <v>11421</v>
      </c>
    </row>
    <row r="305" spans="1:9" x14ac:dyDescent="0.25">
      <c r="A305">
        <v>304</v>
      </c>
      <c r="B305" t="s">
        <v>1379</v>
      </c>
      <c r="C305" t="s">
        <v>1380</v>
      </c>
      <c r="D305" t="s">
        <v>31</v>
      </c>
      <c r="E305" t="s">
        <v>1381</v>
      </c>
      <c r="F305" t="s">
        <v>1382</v>
      </c>
      <c r="G305" t="s">
        <v>1383</v>
      </c>
      <c r="H305" t="s">
        <v>35</v>
      </c>
      <c r="I305">
        <v>11413</v>
      </c>
    </row>
    <row r="306" spans="1:9" x14ac:dyDescent="0.25">
      <c r="A306">
        <v>305</v>
      </c>
      <c r="B306" t="s">
        <v>1384</v>
      </c>
      <c r="C306" t="s">
        <v>1385</v>
      </c>
      <c r="D306" t="s">
        <v>31</v>
      </c>
      <c r="E306" t="s">
        <v>1386</v>
      </c>
      <c r="F306" t="s">
        <v>1387</v>
      </c>
      <c r="G306" t="s">
        <v>46</v>
      </c>
      <c r="H306" t="s">
        <v>41</v>
      </c>
      <c r="I306">
        <v>90278</v>
      </c>
    </row>
    <row r="307" spans="1:9" x14ac:dyDescent="0.25">
      <c r="A307">
        <v>306</v>
      </c>
      <c r="B307" t="s">
        <v>1388</v>
      </c>
      <c r="C307" t="s">
        <v>1389</v>
      </c>
      <c r="D307" t="s">
        <v>31</v>
      </c>
      <c r="E307" t="s">
        <v>1390</v>
      </c>
      <c r="F307" t="s">
        <v>1391</v>
      </c>
      <c r="G307" t="s">
        <v>1247</v>
      </c>
      <c r="H307" t="s">
        <v>35</v>
      </c>
      <c r="I307">
        <v>12401</v>
      </c>
    </row>
    <row r="308" spans="1:9" x14ac:dyDescent="0.25">
      <c r="A308">
        <v>307</v>
      </c>
      <c r="B308" t="s">
        <v>1392</v>
      </c>
      <c r="C308" t="s">
        <v>1393</v>
      </c>
      <c r="D308" t="s">
        <v>31</v>
      </c>
      <c r="E308" t="s">
        <v>1394</v>
      </c>
      <c r="F308" t="s">
        <v>1395</v>
      </c>
      <c r="G308" t="s">
        <v>297</v>
      </c>
      <c r="H308" t="s">
        <v>41</v>
      </c>
      <c r="I308">
        <v>91740</v>
      </c>
    </row>
    <row r="309" spans="1:9" x14ac:dyDescent="0.25">
      <c r="A309">
        <v>308</v>
      </c>
      <c r="B309" t="s">
        <v>1396</v>
      </c>
      <c r="C309" t="s">
        <v>1397</v>
      </c>
      <c r="D309" t="s">
        <v>31</v>
      </c>
      <c r="E309" t="s">
        <v>1398</v>
      </c>
      <c r="F309" t="s">
        <v>1399</v>
      </c>
      <c r="G309" t="s">
        <v>884</v>
      </c>
      <c r="H309" t="s">
        <v>35</v>
      </c>
      <c r="I309">
        <v>14580</v>
      </c>
    </row>
    <row r="310" spans="1:9" x14ac:dyDescent="0.25">
      <c r="A310">
        <v>309</v>
      </c>
      <c r="B310" t="s">
        <v>1400</v>
      </c>
      <c r="C310" t="s">
        <v>502</v>
      </c>
      <c r="D310" t="s">
        <v>31</v>
      </c>
      <c r="E310" t="s">
        <v>1401</v>
      </c>
      <c r="F310" t="s">
        <v>1402</v>
      </c>
      <c r="G310" t="s">
        <v>126</v>
      </c>
      <c r="H310" t="s">
        <v>35</v>
      </c>
      <c r="I310">
        <v>14424</v>
      </c>
    </row>
    <row r="311" spans="1:9" x14ac:dyDescent="0.25">
      <c r="A311">
        <v>310</v>
      </c>
      <c r="B311" t="s">
        <v>1403</v>
      </c>
      <c r="C311" t="s">
        <v>1404</v>
      </c>
      <c r="D311" t="s">
        <v>31</v>
      </c>
      <c r="E311" t="s">
        <v>1405</v>
      </c>
      <c r="F311" t="s">
        <v>1406</v>
      </c>
      <c r="G311" t="s">
        <v>1407</v>
      </c>
      <c r="H311" t="s">
        <v>35</v>
      </c>
      <c r="I311">
        <v>11379</v>
      </c>
    </row>
    <row r="312" spans="1:9" x14ac:dyDescent="0.25">
      <c r="A312">
        <v>311</v>
      </c>
      <c r="B312" t="s">
        <v>1408</v>
      </c>
      <c r="C312" t="s">
        <v>1409</v>
      </c>
      <c r="D312" t="s">
        <v>1410</v>
      </c>
      <c r="E312" t="s">
        <v>1411</v>
      </c>
      <c r="F312" t="s">
        <v>1412</v>
      </c>
      <c r="G312" t="s">
        <v>608</v>
      </c>
      <c r="H312" t="s">
        <v>41</v>
      </c>
      <c r="I312">
        <v>93706</v>
      </c>
    </row>
    <row r="313" spans="1:9" x14ac:dyDescent="0.25">
      <c r="A313">
        <v>312</v>
      </c>
      <c r="B313" t="s">
        <v>1413</v>
      </c>
      <c r="C313" t="s">
        <v>1414</v>
      </c>
      <c r="D313" t="s">
        <v>31</v>
      </c>
      <c r="E313" t="s">
        <v>1415</v>
      </c>
      <c r="F313" t="s">
        <v>1416</v>
      </c>
      <c r="G313" t="s">
        <v>99</v>
      </c>
      <c r="H313" t="s">
        <v>100</v>
      </c>
      <c r="I313">
        <v>75604</v>
      </c>
    </row>
    <row r="314" spans="1:9" x14ac:dyDescent="0.25">
      <c r="A314">
        <v>313</v>
      </c>
      <c r="B314" t="s">
        <v>1417</v>
      </c>
      <c r="C314" t="s">
        <v>1214</v>
      </c>
      <c r="D314" t="s">
        <v>31</v>
      </c>
      <c r="E314" t="s">
        <v>1418</v>
      </c>
      <c r="F314" t="s">
        <v>1419</v>
      </c>
      <c r="G314" t="s">
        <v>220</v>
      </c>
      <c r="H314" t="s">
        <v>35</v>
      </c>
      <c r="I314">
        <v>11378</v>
      </c>
    </row>
    <row r="315" spans="1:9" x14ac:dyDescent="0.25">
      <c r="A315">
        <v>314</v>
      </c>
      <c r="B315" t="s">
        <v>1420</v>
      </c>
      <c r="C315" t="s">
        <v>1421</v>
      </c>
      <c r="D315" t="s">
        <v>31</v>
      </c>
      <c r="E315" t="s">
        <v>1422</v>
      </c>
      <c r="F315" t="s">
        <v>1423</v>
      </c>
      <c r="G315" t="s">
        <v>368</v>
      </c>
      <c r="H315" t="s">
        <v>100</v>
      </c>
      <c r="I315">
        <v>75088</v>
      </c>
    </row>
    <row r="316" spans="1:9" x14ac:dyDescent="0.25">
      <c r="A316">
        <v>315</v>
      </c>
      <c r="B316" t="s">
        <v>1282</v>
      </c>
      <c r="C316" t="s">
        <v>1424</v>
      </c>
      <c r="D316" t="s">
        <v>31</v>
      </c>
      <c r="E316" t="s">
        <v>1425</v>
      </c>
      <c r="F316" t="s">
        <v>1426</v>
      </c>
      <c r="G316" t="s">
        <v>75</v>
      </c>
      <c r="H316" t="s">
        <v>35</v>
      </c>
      <c r="I316">
        <v>11510</v>
      </c>
    </row>
    <row r="317" spans="1:9" x14ac:dyDescent="0.25">
      <c r="A317">
        <v>316</v>
      </c>
      <c r="B317" t="s">
        <v>1427</v>
      </c>
      <c r="C317" t="s">
        <v>1428</v>
      </c>
      <c r="D317" t="s">
        <v>31</v>
      </c>
      <c r="E317" t="s">
        <v>1429</v>
      </c>
      <c r="F317" t="s">
        <v>1430</v>
      </c>
      <c r="G317" t="s">
        <v>590</v>
      </c>
      <c r="H317" t="s">
        <v>100</v>
      </c>
      <c r="I317">
        <v>76039</v>
      </c>
    </row>
    <row r="318" spans="1:9" x14ac:dyDescent="0.25">
      <c r="A318">
        <v>317</v>
      </c>
      <c r="B318" t="s">
        <v>1354</v>
      </c>
      <c r="C318" t="s">
        <v>663</v>
      </c>
      <c r="D318" t="s">
        <v>31</v>
      </c>
      <c r="E318" t="s">
        <v>1431</v>
      </c>
      <c r="F318" t="s">
        <v>1432</v>
      </c>
      <c r="G318" t="s">
        <v>803</v>
      </c>
      <c r="H318" t="s">
        <v>35</v>
      </c>
      <c r="I318">
        <v>11377</v>
      </c>
    </row>
    <row r="319" spans="1:9" x14ac:dyDescent="0.25">
      <c r="A319">
        <v>318</v>
      </c>
      <c r="B319" t="s">
        <v>1433</v>
      </c>
      <c r="C319" t="s">
        <v>1074</v>
      </c>
      <c r="D319" t="s">
        <v>31</v>
      </c>
      <c r="E319" t="s">
        <v>1434</v>
      </c>
      <c r="F319" t="s">
        <v>1435</v>
      </c>
      <c r="G319" t="s">
        <v>196</v>
      </c>
      <c r="H319" t="s">
        <v>41</v>
      </c>
      <c r="I319">
        <v>92831</v>
      </c>
    </row>
    <row r="320" spans="1:9" x14ac:dyDescent="0.25">
      <c r="A320">
        <v>319</v>
      </c>
      <c r="B320" t="s">
        <v>1436</v>
      </c>
      <c r="C320" t="s">
        <v>1437</v>
      </c>
      <c r="D320" t="s">
        <v>31</v>
      </c>
      <c r="E320" t="s">
        <v>1438</v>
      </c>
      <c r="F320" t="s">
        <v>1439</v>
      </c>
      <c r="G320" t="s">
        <v>897</v>
      </c>
      <c r="H320" t="s">
        <v>41</v>
      </c>
      <c r="I320">
        <v>92307</v>
      </c>
    </row>
    <row r="321" spans="1:9" x14ac:dyDescent="0.25">
      <c r="A321">
        <v>320</v>
      </c>
      <c r="B321" t="s">
        <v>1440</v>
      </c>
      <c r="C321" t="s">
        <v>1441</v>
      </c>
      <c r="D321" t="s">
        <v>1442</v>
      </c>
      <c r="E321" t="s">
        <v>1443</v>
      </c>
      <c r="F321" t="s">
        <v>1444</v>
      </c>
      <c r="G321" t="s">
        <v>1038</v>
      </c>
      <c r="H321" t="s">
        <v>35</v>
      </c>
      <c r="I321">
        <v>11572</v>
      </c>
    </row>
    <row r="322" spans="1:9" x14ac:dyDescent="0.25">
      <c r="A322">
        <v>321</v>
      </c>
      <c r="B322" t="s">
        <v>1445</v>
      </c>
      <c r="C322" t="s">
        <v>123</v>
      </c>
      <c r="D322" t="s">
        <v>31</v>
      </c>
      <c r="E322" t="s">
        <v>1446</v>
      </c>
      <c r="F322" t="s">
        <v>1447</v>
      </c>
      <c r="G322" t="s">
        <v>982</v>
      </c>
      <c r="H322" t="s">
        <v>35</v>
      </c>
      <c r="I322">
        <v>11201</v>
      </c>
    </row>
    <row r="323" spans="1:9" x14ac:dyDescent="0.25">
      <c r="A323">
        <v>322</v>
      </c>
      <c r="B323" t="s">
        <v>1448</v>
      </c>
      <c r="C323" t="s">
        <v>757</v>
      </c>
      <c r="D323" t="s">
        <v>31</v>
      </c>
      <c r="E323" t="s">
        <v>1449</v>
      </c>
      <c r="F323" t="s">
        <v>1450</v>
      </c>
      <c r="G323" t="s">
        <v>1301</v>
      </c>
      <c r="H323" t="s">
        <v>35</v>
      </c>
      <c r="I323">
        <v>12601</v>
      </c>
    </row>
    <row r="324" spans="1:9" x14ac:dyDescent="0.25">
      <c r="A324">
        <v>323</v>
      </c>
      <c r="B324" t="s">
        <v>877</v>
      </c>
      <c r="C324" t="s">
        <v>1451</v>
      </c>
      <c r="D324" t="s">
        <v>31</v>
      </c>
      <c r="E324" t="s">
        <v>1452</v>
      </c>
      <c r="F324" t="s">
        <v>1453</v>
      </c>
      <c r="G324" t="s">
        <v>1454</v>
      </c>
      <c r="H324" t="s">
        <v>35</v>
      </c>
      <c r="I324">
        <v>12302</v>
      </c>
    </row>
    <row r="325" spans="1:9" x14ac:dyDescent="0.25">
      <c r="A325">
        <v>324</v>
      </c>
      <c r="B325" t="s">
        <v>1455</v>
      </c>
      <c r="C325" t="s">
        <v>894</v>
      </c>
      <c r="D325" t="s">
        <v>31</v>
      </c>
      <c r="E325" t="s">
        <v>1456</v>
      </c>
      <c r="F325" t="s">
        <v>1457</v>
      </c>
      <c r="G325" t="s">
        <v>1242</v>
      </c>
      <c r="H325" t="s">
        <v>35</v>
      </c>
      <c r="I325">
        <v>11710</v>
      </c>
    </row>
    <row r="326" spans="1:9" x14ac:dyDescent="0.25">
      <c r="A326">
        <v>325</v>
      </c>
      <c r="B326" t="s">
        <v>1458</v>
      </c>
      <c r="C326" t="s">
        <v>1459</v>
      </c>
      <c r="D326" t="s">
        <v>31</v>
      </c>
      <c r="E326" t="s">
        <v>1460</v>
      </c>
      <c r="F326" t="s">
        <v>1461</v>
      </c>
      <c r="G326" t="s">
        <v>315</v>
      </c>
      <c r="H326" t="s">
        <v>35</v>
      </c>
      <c r="I326">
        <v>10451</v>
      </c>
    </row>
    <row r="327" spans="1:9" x14ac:dyDescent="0.25">
      <c r="A327">
        <v>326</v>
      </c>
      <c r="B327" t="s">
        <v>1462</v>
      </c>
      <c r="C327" t="s">
        <v>1463</v>
      </c>
      <c r="D327" t="s">
        <v>31</v>
      </c>
      <c r="E327" t="s">
        <v>1464</v>
      </c>
      <c r="F327" t="s">
        <v>1465</v>
      </c>
      <c r="G327" t="s">
        <v>373</v>
      </c>
      <c r="H327" t="s">
        <v>41</v>
      </c>
      <c r="I327">
        <v>95677</v>
      </c>
    </row>
    <row r="328" spans="1:9" x14ac:dyDescent="0.25">
      <c r="A328">
        <v>327</v>
      </c>
      <c r="B328" t="s">
        <v>1466</v>
      </c>
      <c r="C328" t="s">
        <v>1467</v>
      </c>
      <c r="D328" t="s">
        <v>1468</v>
      </c>
      <c r="E328" t="s">
        <v>1469</v>
      </c>
      <c r="F328" t="s">
        <v>1470</v>
      </c>
      <c r="G328" t="s">
        <v>116</v>
      </c>
      <c r="H328" t="s">
        <v>35</v>
      </c>
      <c r="I328">
        <v>10002</v>
      </c>
    </row>
    <row r="329" spans="1:9" x14ac:dyDescent="0.25">
      <c r="A329">
        <v>328</v>
      </c>
      <c r="B329" t="s">
        <v>1471</v>
      </c>
      <c r="C329" t="s">
        <v>1472</v>
      </c>
      <c r="D329" t="s">
        <v>31</v>
      </c>
      <c r="E329" t="s">
        <v>1473</v>
      </c>
      <c r="F329" t="s">
        <v>1474</v>
      </c>
      <c r="G329" t="s">
        <v>590</v>
      </c>
      <c r="H329" t="s">
        <v>100</v>
      </c>
      <c r="I329">
        <v>76039</v>
      </c>
    </row>
    <row r="330" spans="1:9" x14ac:dyDescent="0.25">
      <c r="A330">
        <v>329</v>
      </c>
      <c r="B330" t="s">
        <v>1475</v>
      </c>
      <c r="C330" t="s">
        <v>1476</v>
      </c>
      <c r="D330" t="s">
        <v>31</v>
      </c>
      <c r="E330" t="s">
        <v>1477</v>
      </c>
      <c r="F330" t="s">
        <v>1478</v>
      </c>
      <c r="G330" t="s">
        <v>715</v>
      </c>
      <c r="H330" t="s">
        <v>35</v>
      </c>
      <c r="I330">
        <v>10573</v>
      </c>
    </row>
    <row r="331" spans="1:9" x14ac:dyDescent="0.25">
      <c r="A331">
        <v>330</v>
      </c>
      <c r="B331" t="s">
        <v>1479</v>
      </c>
      <c r="C331" t="s">
        <v>1480</v>
      </c>
      <c r="D331" t="s">
        <v>31</v>
      </c>
      <c r="E331" t="s">
        <v>1481</v>
      </c>
      <c r="F331" t="s">
        <v>1482</v>
      </c>
      <c r="G331" t="s">
        <v>803</v>
      </c>
      <c r="H331" t="s">
        <v>35</v>
      </c>
      <c r="I331">
        <v>11377</v>
      </c>
    </row>
    <row r="332" spans="1:9" x14ac:dyDescent="0.25">
      <c r="A332">
        <v>331</v>
      </c>
      <c r="B332" t="s">
        <v>131</v>
      </c>
      <c r="C332" t="s">
        <v>1483</v>
      </c>
      <c r="D332" t="s">
        <v>31</v>
      </c>
      <c r="E332" t="s">
        <v>1484</v>
      </c>
      <c r="F332" t="s">
        <v>1485</v>
      </c>
      <c r="G332" t="s">
        <v>765</v>
      </c>
      <c r="H332" t="s">
        <v>35</v>
      </c>
      <c r="I332">
        <v>11706</v>
      </c>
    </row>
    <row r="333" spans="1:9" x14ac:dyDescent="0.25">
      <c r="A333">
        <v>332</v>
      </c>
      <c r="B333" t="s">
        <v>1486</v>
      </c>
      <c r="C333" t="s">
        <v>497</v>
      </c>
      <c r="D333" t="s">
        <v>31</v>
      </c>
      <c r="E333" t="s">
        <v>1487</v>
      </c>
      <c r="F333" t="s">
        <v>1488</v>
      </c>
      <c r="G333" t="s">
        <v>1123</v>
      </c>
      <c r="H333" t="s">
        <v>41</v>
      </c>
      <c r="I333">
        <v>91387</v>
      </c>
    </row>
    <row r="334" spans="1:9" x14ac:dyDescent="0.25">
      <c r="A334">
        <v>333</v>
      </c>
      <c r="B334" t="s">
        <v>1489</v>
      </c>
      <c r="C334" t="s">
        <v>1490</v>
      </c>
      <c r="D334" t="s">
        <v>31</v>
      </c>
      <c r="E334" t="s">
        <v>1491</v>
      </c>
      <c r="F334" t="s">
        <v>1492</v>
      </c>
      <c r="G334" t="s">
        <v>171</v>
      </c>
      <c r="H334" t="s">
        <v>35</v>
      </c>
      <c r="I334">
        <v>11104</v>
      </c>
    </row>
    <row r="335" spans="1:9" x14ac:dyDescent="0.25">
      <c r="A335">
        <v>334</v>
      </c>
      <c r="B335" t="s">
        <v>1493</v>
      </c>
      <c r="C335" t="s">
        <v>1494</v>
      </c>
      <c r="D335" t="s">
        <v>31</v>
      </c>
      <c r="E335" t="s">
        <v>1495</v>
      </c>
      <c r="F335" t="s">
        <v>1496</v>
      </c>
      <c r="G335" t="s">
        <v>445</v>
      </c>
      <c r="H335" t="s">
        <v>35</v>
      </c>
      <c r="I335">
        <v>11746</v>
      </c>
    </row>
    <row r="336" spans="1:9" x14ac:dyDescent="0.25">
      <c r="A336">
        <v>335</v>
      </c>
      <c r="B336" t="s">
        <v>1052</v>
      </c>
      <c r="C336" t="s">
        <v>1497</v>
      </c>
      <c r="D336" t="s">
        <v>31</v>
      </c>
      <c r="E336" t="s">
        <v>1498</v>
      </c>
      <c r="F336" t="s">
        <v>1499</v>
      </c>
      <c r="G336" t="s">
        <v>315</v>
      </c>
      <c r="H336" t="s">
        <v>35</v>
      </c>
      <c r="I336">
        <v>10451</v>
      </c>
    </row>
    <row r="337" spans="1:9" x14ac:dyDescent="0.25">
      <c r="A337">
        <v>336</v>
      </c>
      <c r="B337" t="s">
        <v>1500</v>
      </c>
      <c r="C337" t="s">
        <v>1501</v>
      </c>
      <c r="D337" t="s">
        <v>1502</v>
      </c>
      <c r="E337" t="s">
        <v>1503</v>
      </c>
      <c r="F337" t="s">
        <v>1504</v>
      </c>
      <c r="G337" t="s">
        <v>231</v>
      </c>
      <c r="H337" t="s">
        <v>35</v>
      </c>
      <c r="I337">
        <v>14086</v>
      </c>
    </row>
    <row r="338" spans="1:9" x14ac:dyDescent="0.25">
      <c r="A338">
        <v>337</v>
      </c>
      <c r="B338" t="s">
        <v>1505</v>
      </c>
      <c r="C338" t="s">
        <v>1506</v>
      </c>
      <c r="D338" t="s">
        <v>31</v>
      </c>
      <c r="E338" t="s">
        <v>1507</v>
      </c>
      <c r="F338" t="s">
        <v>1508</v>
      </c>
      <c r="G338" t="s">
        <v>820</v>
      </c>
      <c r="H338" t="s">
        <v>35</v>
      </c>
      <c r="I338">
        <v>11420</v>
      </c>
    </row>
    <row r="339" spans="1:9" x14ac:dyDescent="0.25">
      <c r="A339">
        <v>338</v>
      </c>
      <c r="B339" t="s">
        <v>1509</v>
      </c>
      <c r="C339" t="s">
        <v>1013</v>
      </c>
      <c r="D339" t="s">
        <v>31</v>
      </c>
      <c r="E339" t="s">
        <v>1510</v>
      </c>
      <c r="F339" t="s">
        <v>1511</v>
      </c>
      <c r="G339" t="s">
        <v>1512</v>
      </c>
      <c r="H339" t="s">
        <v>35</v>
      </c>
      <c r="I339">
        <v>11375</v>
      </c>
    </row>
    <row r="340" spans="1:9" x14ac:dyDescent="0.25">
      <c r="A340">
        <v>339</v>
      </c>
      <c r="B340" t="s">
        <v>1513</v>
      </c>
      <c r="C340" t="s">
        <v>1514</v>
      </c>
      <c r="D340" t="s">
        <v>31</v>
      </c>
      <c r="E340" t="s">
        <v>1515</v>
      </c>
      <c r="F340" t="s">
        <v>1516</v>
      </c>
      <c r="G340" t="s">
        <v>320</v>
      </c>
      <c r="H340" t="s">
        <v>35</v>
      </c>
      <c r="I340">
        <v>11722</v>
      </c>
    </row>
    <row r="341" spans="1:9" x14ac:dyDescent="0.25">
      <c r="A341">
        <v>340</v>
      </c>
      <c r="B341" t="s">
        <v>1517</v>
      </c>
      <c r="C341" t="s">
        <v>1518</v>
      </c>
      <c r="D341" t="s">
        <v>31</v>
      </c>
      <c r="E341" t="s">
        <v>1519</v>
      </c>
      <c r="F341" t="s">
        <v>1520</v>
      </c>
      <c r="G341" t="s">
        <v>729</v>
      </c>
      <c r="H341" t="s">
        <v>35</v>
      </c>
      <c r="I341">
        <v>11787</v>
      </c>
    </row>
    <row r="342" spans="1:9" x14ac:dyDescent="0.25">
      <c r="A342">
        <v>341</v>
      </c>
      <c r="B342" t="s">
        <v>1521</v>
      </c>
      <c r="C342" t="s">
        <v>1522</v>
      </c>
      <c r="D342" t="s">
        <v>31</v>
      </c>
      <c r="E342" t="s">
        <v>1523</v>
      </c>
      <c r="F342" t="s">
        <v>1524</v>
      </c>
      <c r="G342" t="s">
        <v>1525</v>
      </c>
      <c r="H342" t="s">
        <v>35</v>
      </c>
      <c r="I342">
        <v>10550</v>
      </c>
    </row>
    <row r="343" spans="1:9" x14ac:dyDescent="0.25">
      <c r="A343">
        <v>342</v>
      </c>
      <c r="B343" t="s">
        <v>1526</v>
      </c>
      <c r="C343" t="s">
        <v>1527</v>
      </c>
      <c r="D343" t="s">
        <v>31</v>
      </c>
      <c r="E343" t="s">
        <v>1528</v>
      </c>
      <c r="F343" t="s">
        <v>1529</v>
      </c>
      <c r="G343" t="s">
        <v>287</v>
      </c>
      <c r="H343" t="s">
        <v>35</v>
      </c>
      <c r="I343">
        <v>11566</v>
      </c>
    </row>
    <row r="344" spans="1:9" x14ac:dyDescent="0.25">
      <c r="A344">
        <v>343</v>
      </c>
      <c r="B344" t="s">
        <v>1530</v>
      </c>
      <c r="C344" t="s">
        <v>1531</v>
      </c>
      <c r="D344" t="s">
        <v>31</v>
      </c>
      <c r="E344" t="s">
        <v>1532</v>
      </c>
      <c r="F344" t="s">
        <v>1533</v>
      </c>
      <c r="G344" t="s">
        <v>517</v>
      </c>
      <c r="H344" t="s">
        <v>35</v>
      </c>
      <c r="I344">
        <v>11725</v>
      </c>
    </row>
    <row r="345" spans="1:9" x14ac:dyDescent="0.25">
      <c r="A345">
        <v>344</v>
      </c>
      <c r="B345" t="s">
        <v>1534</v>
      </c>
      <c r="C345" t="s">
        <v>1535</v>
      </c>
      <c r="D345" t="s">
        <v>31</v>
      </c>
      <c r="E345" t="s">
        <v>1536</v>
      </c>
      <c r="F345" t="s">
        <v>1537</v>
      </c>
      <c r="G345" t="s">
        <v>1368</v>
      </c>
      <c r="H345" t="s">
        <v>41</v>
      </c>
      <c r="I345">
        <v>94043</v>
      </c>
    </row>
    <row r="346" spans="1:9" x14ac:dyDescent="0.25">
      <c r="A346">
        <v>345</v>
      </c>
      <c r="B346" t="s">
        <v>1538</v>
      </c>
      <c r="C346" t="s">
        <v>1539</v>
      </c>
      <c r="D346" t="s">
        <v>1540</v>
      </c>
      <c r="E346" t="s">
        <v>1541</v>
      </c>
      <c r="F346" t="s">
        <v>1542</v>
      </c>
      <c r="G346" t="s">
        <v>1000</v>
      </c>
      <c r="H346" t="s">
        <v>35</v>
      </c>
      <c r="I346">
        <v>12203</v>
      </c>
    </row>
    <row r="347" spans="1:9" x14ac:dyDescent="0.25">
      <c r="A347">
        <v>346</v>
      </c>
      <c r="B347" t="s">
        <v>1543</v>
      </c>
      <c r="C347" t="s">
        <v>1544</v>
      </c>
      <c r="D347" t="s">
        <v>31</v>
      </c>
      <c r="E347" t="s">
        <v>1545</v>
      </c>
      <c r="F347" t="s">
        <v>1546</v>
      </c>
      <c r="G347" t="s">
        <v>220</v>
      </c>
      <c r="H347" t="s">
        <v>35</v>
      </c>
      <c r="I347">
        <v>11378</v>
      </c>
    </row>
    <row r="348" spans="1:9" x14ac:dyDescent="0.25">
      <c r="A348">
        <v>347</v>
      </c>
      <c r="B348" t="s">
        <v>349</v>
      </c>
      <c r="C348" t="s">
        <v>1547</v>
      </c>
      <c r="D348" t="s">
        <v>1548</v>
      </c>
      <c r="E348" t="s">
        <v>1549</v>
      </c>
      <c r="F348" t="s">
        <v>1550</v>
      </c>
      <c r="G348" t="s">
        <v>191</v>
      </c>
      <c r="H348" t="s">
        <v>41</v>
      </c>
      <c r="I348">
        <v>94603</v>
      </c>
    </row>
    <row r="349" spans="1:9" x14ac:dyDescent="0.25">
      <c r="A349">
        <v>348</v>
      </c>
      <c r="B349" t="s">
        <v>1551</v>
      </c>
      <c r="C349" t="s">
        <v>1552</v>
      </c>
      <c r="D349" t="s">
        <v>31</v>
      </c>
      <c r="E349" t="s">
        <v>1553</v>
      </c>
      <c r="F349" t="s">
        <v>1554</v>
      </c>
      <c r="G349" t="s">
        <v>431</v>
      </c>
      <c r="H349" t="s">
        <v>41</v>
      </c>
      <c r="I349">
        <v>92236</v>
      </c>
    </row>
    <row r="350" spans="1:9" x14ac:dyDescent="0.25">
      <c r="A350">
        <v>349</v>
      </c>
      <c r="B350" t="s">
        <v>1555</v>
      </c>
      <c r="C350" t="s">
        <v>907</v>
      </c>
      <c r="D350" t="s">
        <v>31</v>
      </c>
      <c r="E350" t="s">
        <v>1556</v>
      </c>
      <c r="F350" t="s">
        <v>1557</v>
      </c>
      <c r="G350" t="s">
        <v>431</v>
      </c>
      <c r="H350" t="s">
        <v>41</v>
      </c>
      <c r="I350">
        <v>92236</v>
      </c>
    </row>
    <row r="351" spans="1:9" x14ac:dyDescent="0.25">
      <c r="A351">
        <v>350</v>
      </c>
      <c r="B351" t="s">
        <v>1558</v>
      </c>
      <c r="C351" t="s">
        <v>326</v>
      </c>
      <c r="D351" t="s">
        <v>31</v>
      </c>
      <c r="E351" t="s">
        <v>1559</v>
      </c>
      <c r="F351" t="s">
        <v>1560</v>
      </c>
      <c r="G351" t="s">
        <v>765</v>
      </c>
      <c r="H351" t="s">
        <v>35</v>
      </c>
      <c r="I351">
        <v>11706</v>
      </c>
    </row>
    <row r="352" spans="1:9" x14ac:dyDescent="0.25">
      <c r="A352">
        <v>351</v>
      </c>
      <c r="B352" t="s">
        <v>1561</v>
      </c>
      <c r="C352" t="s">
        <v>1562</v>
      </c>
      <c r="D352" t="s">
        <v>31</v>
      </c>
      <c r="E352" t="s">
        <v>1563</v>
      </c>
      <c r="F352" t="s">
        <v>1564</v>
      </c>
      <c r="G352" t="s">
        <v>88</v>
      </c>
      <c r="H352" t="s">
        <v>35</v>
      </c>
      <c r="I352">
        <v>10952</v>
      </c>
    </row>
    <row r="353" spans="1:9" x14ac:dyDescent="0.25">
      <c r="A353">
        <v>352</v>
      </c>
      <c r="B353" t="s">
        <v>1565</v>
      </c>
      <c r="C353" t="s">
        <v>1566</v>
      </c>
      <c r="D353" t="s">
        <v>31</v>
      </c>
      <c r="E353" t="s">
        <v>1567</v>
      </c>
      <c r="F353" t="s">
        <v>1568</v>
      </c>
      <c r="G353" t="s">
        <v>977</v>
      </c>
      <c r="H353" t="s">
        <v>35</v>
      </c>
      <c r="I353">
        <v>11432</v>
      </c>
    </row>
    <row r="354" spans="1:9" x14ac:dyDescent="0.25">
      <c r="A354">
        <v>353</v>
      </c>
      <c r="B354" t="s">
        <v>1569</v>
      </c>
      <c r="C354" t="s">
        <v>1074</v>
      </c>
      <c r="D354" t="s">
        <v>31</v>
      </c>
      <c r="E354" t="s">
        <v>1570</v>
      </c>
      <c r="F354" t="s">
        <v>1571</v>
      </c>
      <c r="G354" t="s">
        <v>88</v>
      </c>
      <c r="H354" t="s">
        <v>35</v>
      </c>
      <c r="I354">
        <v>10952</v>
      </c>
    </row>
    <row r="355" spans="1:9" x14ac:dyDescent="0.25">
      <c r="A355">
        <v>354</v>
      </c>
      <c r="B355" t="s">
        <v>1572</v>
      </c>
      <c r="C355" t="s">
        <v>259</v>
      </c>
      <c r="D355" t="s">
        <v>31</v>
      </c>
      <c r="E355" t="s">
        <v>1573</v>
      </c>
      <c r="F355" t="s">
        <v>1574</v>
      </c>
      <c r="G355" t="s">
        <v>171</v>
      </c>
      <c r="H355" t="s">
        <v>35</v>
      </c>
      <c r="I355">
        <v>11104</v>
      </c>
    </row>
    <row r="356" spans="1:9" x14ac:dyDescent="0.25">
      <c r="A356">
        <v>355</v>
      </c>
      <c r="B356" t="s">
        <v>460</v>
      </c>
      <c r="C356" t="s">
        <v>1575</v>
      </c>
      <c r="D356" t="s">
        <v>31</v>
      </c>
      <c r="E356" t="s">
        <v>1576</v>
      </c>
      <c r="F356" t="s">
        <v>1577</v>
      </c>
      <c r="G356" t="s">
        <v>765</v>
      </c>
      <c r="H356" t="s">
        <v>35</v>
      </c>
      <c r="I356">
        <v>11706</v>
      </c>
    </row>
    <row r="357" spans="1:9" x14ac:dyDescent="0.25">
      <c r="A357">
        <v>356</v>
      </c>
      <c r="B357" t="s">
        <v>1578</v>
      </c>
      <c r="C357" t="s">
        <v>1579</v>
      </c>
      <c r="D357" t="s">
        <v>31</v>
      </c>
      <c r="E357" t="s">
        <v>1580</v>
      </c>
      <c r="F357" t="s">
        <v>1581</v>
      </c>
      <c r="G357" t="s">
        <v>315</v>
      </c>
      <c r="H357" t="s">
        <v>35</v>
      </c>
      <c r="I357">
        <v>10451</v>
      </c>
    </row>
    <row r="358" spans="1:9" x14ac:dyDescent="0.25">
      <c r="A358">
        <v>357</v>
      </c>
      <c r="B358" t="s">
        <v>1582</v>
      </c>
      <c r="C358" t="s">
        <v>1583</v>
      </c>
      <c r="D358" t="s">
        <v>1584</v>
      </c>
      <c r="E358" t="s">
        <v>1585</v>
      </c>
      <c r="F358" t="s">
        <v>1586</v>
      </c>
      <c r="G358" t="s">
        <v>559</v>
      </c>
      <c r="H358" t="s">
        <v>41</v>
      </c>
      <c r="I358">
        <v>95127</v>
      </c>
    </row>
    <row r="359" spans="1:9" x14ac:dyDescent="0.25">
      <c r="A359">
        <v>358</v>
      </c>
      <c r="B359" t="s">
        <v>1587</v>
      </c>
      <c r="C359" t="s">
        <v>1588</v>
      </c>
      <c r="D359" t="s">
        <v>31</v>
      </c>
      <c r="E359" t="s">
        <v>1589</v>
      </c>
      <c r="F359" t="s">
        <v>1590</v>
      </c>
      <c r="G359" t="s">
        <v>1591</v>
      </c>
      <c r="H359" t="s">
        <v>35</v>
      </c>
      <c r="I359">
        <v>11793</v>
      </c>
    </row>
    <row r="360" spans="1:9" x14ac:dyDescent="0.25">
      <c r="A360">
        <v>359</v>
      </c>
      <c r="B360" t="s">
        <v>1592</v>
      </c>
      <c r="C360" t="s">
        <v>1593</v>
      </c>
      <c r="D360" t="s">
        <v>31</v>
      </c>
      <c r="E360" t="s">
        <v>1594</v>
      </c>
      <c r="F360" t="s">
        <v>1595</v>
      </c>
      <c r="G360" t="s">
        <v>1596</v>
      </c>
      <c r="H360" t="s">
        <v>41</v>
      </c>
      <c r="I360">
        <v>91768</v>
      </c>
    </row>
    <row r="361" spans="1:9" x14ac:dyDescent="0.25">
      <c r="A361">
        <v>360</v>
      </c>
      <c r="B361" t="s">
        <v>1597</v>
      </c>
      <c r="C361" t="s">
        <v>1598</v>
      </c>
      <c r="D361" t="s">
        <v>1599</v>
      </c>
      <c r="E361" t="s">
        <v>1600</v>
      </c>
      <c r="F361" t="s">
        <v>1601</v>
      </c>
      <c r="G361" t="s">
        <v>252</v>
      </c>
      <c r="H361" t="s">
        <v>100</v>
      </c>
      <c r="I361">
        <v>77016</v>
      </c>
    </row>
    <row r="362" spans="1:9" x14ac:dyDescent="0.25">
      <c r="A362">
        <v>361</v>
      </c>
      <c r="B362" t="s">
        <v>1602</v>
      </c>
      <c r="C362" t="s">
        <v>264</v>
      </c>
      <c r="D362" t="s">
        <v>31</v>
      </c>
      <c r="E362" t="s">
        <v>1603</v>
      </c>
      <c r="F362" t="s">
        <v>1604</v>
      </c>
      <c r="G362" t="s">
        <v>1605</v>
      </c>
      <c r="H362" t="s">
        <v>35</v>
      </c>
      <c r="I362">
        <v>11580</v>
      </c>
    </row>
    <row r="363" spans="1:9" x14ac:dyDescent="0.25">
      <c r="A363">
        <v>362</v>
      </c>
      <c r="B363" t="s">
        <v>870</v>
      </c>
      <c r="C363" t="s">
        <v>1606</v>
      </c>
      <c r="D363" t="s">
        <v>31</v>
      </c>
      <c r="E363" t="s">
        <v>1607</v>
      </c>
      <c r="F363" t="s">
        <v>1608</v>
      </c>
      <c r="G363" t="s">
        <v>1247</v>
      </c>
      <c r="H363" t="s">
        <v>35</v>
      </c>
      <c r="I363">
        <v>12401</v>
      </c>
    </row>
    <row r="364" spans="1:9" x14ac:dyDescent="0.25">
      <c r="A364">
        <v>363</v>
      </c>
      <c r="B364" t="s">
        <v>1609</v>
      </c>
      <c r="C364" t="s">
        <v>1610</v>
      </c>
      <c r="D364" t="s">
        <v>31</v>
      </c>
      <c r="E364" t="s">
        <v>1611</v>
      </c>
      <c r="F364" t="s">
        <v>1612</v>
      </c>
      <c r="G364" t="s">
        <v>958</v>
      </c>
      <c r="H364" t="s">
        <v>35</v>
      </c>
      <c r="I364">
        <v>12020</v>
      </c>
    </row>
    <row r="365" spans="1:9" x14ac:dyDescent="0.25">
      <c r="A365">
        <v>364</v>
      </c>
      <c r="B365" t="s">
        <v>1613</v>
      </c>
      <c r="C365" t="s">
        <v>1614</v>
      </c>
      <c r="D365" t="s">
        <v>31</v>
      </c>
      <c r="E365" t="s">
        <v>1615</v>
      </c>
      <c r="F365" t="s">
        <v>1616</v>
      </c>
      <c r="G365" t="s">
        <v>1617</v>
      </c>
      <c r="H365" t="s">
        <v>35</v>
      </c>
      <c r="I365">
        <v>14850</v>
      </c>
    </row>
    <row r="366" spans="1:9" x14ac:dyDescent="0.25">
      <c r="A366">
        <v>365</v>
      </c>
      <c r="B366" t="s">
        <v>1618</v>
      </c>
      <c r="C366" t="s">
        <v>1619</v>
      </c>
      <c r="D366" t="s">
        <v>31</v>
      </c>
      <c r="E366" t="s">
        <v>1620</v>
      </c>
      <c r="F366" t="s">
        <v>1621</v>
      </c>
      <c r="G366" t="s">
        <v>500</v>
      </c>
      <c r="H366" t="s">
        <v>35</v>
      </c>
      <c r="I366">
        <v>11361</v>
      </c>
    </row>
    <row r="367" spans="1:9" x14ac:dyDescent="0.25">
      <c r="A367">
        <v>366</v>
      </c>
      <c r="B367" t="s">
        <v>1622</v>
      </c>
      <c r="C367" t="s">
        <v>1400</v>
      </c>
      <c r="D367" t="s">
        <v>31</v>
      </c>
      <c r="E367" t="s">
        <v>1623</v>
      </c>
      <c r="F367" t="s">
        <v>1624</v>
      </c>
      <c r="G367" t="s">
        <v>553</v>
      </c>
      <c r="H367" t="s">
        <v>35</v>
      </c>
      <c r="I367">
        <v>11001</v>
      </c>
    </row>
    <row r="368" spans="1:9" x14ac:dyDescent="0.25">
      <c r="A368">
        <v>367</v>
      </c>
      <c r="B368" t="s">
        <v>1625</v>
      </c>
      <c r="C368" t="s">
        <v>1228</v>
      </c>
      <c r="D368" t="s">
        <v>31</v>
      </c>
      <c r="E368" t="s">
        <v>1626</v>
      </c>
      <c r="F368" t="s">
        <v>1627</v>
      </c>
      <c r="G368" t="s">
        <v>1260</v>
      </c>
      <c r="H368" t="s">
        <v>35</v>
      </c>
      <c r="I368">
        <v>11417</v>
      </c>
    </row>
    <row r="369" spans="1:9" x14ac:dyDescent="0.25">
      <c r="A369">
        <v>368</v>
      </c>
      <c r="B369" t="s">
        <v>1628</v>
      </c>
      <c r="C369" t="s">
        <v>1593</v>
      </c>
      <c r="D369" t="s">
        <v>31</v>
      </c>
      <c r="E369" t="s">
        <v>1629</v>
      </c>
      <c r="F369" t="s">
        <v>1630</v>
      </c>
      <c r="G369" t="s">
        <v>1512</v>
      </c>
      <c r="H369" t="s">
        <v>35</v>
      </c>
      <c r="I369">
        <v>11375</v>
      </c>
    </row>
    <row r="370" spans="1:9" x14ac:dyDescent="0.25">
      <c r="A370">
        <v>369</v>
      </c>
      <c r="B370" t="s">
        <v>1631</v>
      </c>
      <c r="C370" t="s">
        <v>1632</v>
      </c>
      <c r="D370" t="s">
        <v>31</v>
      </c>
      <c r="E370" t="s">
        <v>1633</v>
      </c>
      <c r="F370" t="s">
        <v>1634</v>
      </c>
      <c r="G370" t="s">
        <v>803</v>
      </c>
      <c r="H370" t="s">
        <v>35</v>
      </c>
      <c r="I370">
        <v>11377</v>
      </c>
    </row>
    <row r="371" spans="1:9" x14ac:dyDescent="0.25">
      <c r="A371">
        <v>370</v>
      </c>
      <c r="B371" t="s">
        <v>1635</v>
      </c>
      <c r="C371" t="s">
        <v>1636</v>
      </c>
      <c r="D371" t="s">
        <v>31</v>
      </c>
      <c r="E371" t="s">
        <v>1637</v>
      </c>
      <c r="F371" t="s">
        <v>1638</v>
      </c>
      <c r="G371" t="s">
        <v>616</v>
      </c>
      <c r="H371" t="s">
        <v>35</v>
      </c>
      <c r="I371">
        <v>11414</v>
      </c>
    </row>
    <row r="372" spans="1:9" x14ac:dyDescent="0.25">
      <c r="A372">
        <v>371</v>
      </c>
      <c r="B372" t="s">
        <v>1639</v>
      </c>
      <c r="C372" t="s">
        <v>70</v>
      </c>
      <c r="D372" t="s">
        <v>31</v>
      </c>
      <c r="E372" t="s">
        <v>1640</v>
      </c>
      <c r="F372" t="s">
        <v>1641</v>
      </c>
      <c r="G372" t="s">
        <v>1642</v>
      </c>
      <c r="H372" t="s">
        <v>35</v>
      </c>
      <c r="I372">
        <v>11422</v>
      </c>
    </row>
    <row r="373" spans="1:9" x14ac:dyDescent="0.25">
      <c r="A373">
        <v>372</v>
      </c>
      <c r="B373" t="s">
        <v>1643</v>
      </c>
      <c r="C373" t="s">
        <v>1644</v>
      </c>
      <c r="D373" t="s">
        <v>31</v>
      </c>
      <c r="E373" t="s">
        <v>1645</v>
      </c>
      <c r="F373" t="s">
        <v>1646</v>
      </c>
      <c r="G373" t="s">
        <v>1647</v>
      </c>
      <c r="H373" t="s">
        <v>35</v>
      </c>
      <c r="I373">
        <v>12590</v>
      </c>
    </row>
    <row r="374" spans="1:9" x14ac:dyDescent="0.25">
      <c r="A374">
        <v>373</v>
      </c>
      <c r="B374" t="s">
        <v>1648</v>
      </c>
      <c r="C374" t="s">
        <v>1649</v>
      </c>
      <c r="D374" t="s">
        <v>31</v>
      </c>
      <c r="E374" t="s">
        <v>1650</v>
      </c>
      <c r="F374" t="s">
        <v>1651</v>
      </c>
      <c r="G374" t="s">
        <v>302</v>
      </c>
      <c r="H374" t="s">
        <v>35</v>
      </c>
      <c r="I374">
        <v>13501</v>
      </c>
    </row>
    <row r="375" spans="1:9" x14ac:dyDescent="0.25">
      <c r="A375">
        <v>374</v>
      </c>
      <c r="B375" t="s">
        <v>1652</v>
      </c>
      <c r="C375" t="s">
        <v>1653</v>
      </c>
      <c r="D375" t="s">
        <v>31</v>
      </c>
      <c r="E375" t="s">
        <v>1654</v>
      </c>
      <c r="F375" t="s">
        <v>1655</v>
      </c>
      <c r="G375" t="s">
        <v>287</v>
      </c>
      <c r="H375" t="s">
        <v>35</v>
      </c>
      <c r="I375">
        <v>11566</v>
      </c>
    </row>
    <row r="376" spans="1:9" x14ac:dyDescent="0.25">
      <c r="A376">
        <v>375</v>
      </c>
      <c r="B376" t="s">
        <v>451</v>
      </c>
      <c r="C376" t="s">
        <v>1649</v>
      </c>
      <c r="D376" t="s">
        <v>31</v>
      </c>
      <c r="E376" t="s">
        <v>1656</v>
      </c>
      <c r="F376" t="s">
        <v>1657</v>
      </c>
      <c r="G376" t="s">
        <v>51</v>
      </c>
      <c r="H376" t="s">
        <v>35</v>
      </c>
      <c r="I376">
        <v>11553</v>
      </c>
    </row>
    <row r="377" spans="1:9" x14ac:dyDescent="0.25">
      <c r="A377">
        <v>376</v>
      </c>
      <c r="B377" t="s">
        <v>1658</v>
      </c>
      <c r="C377" t="s">
        <v>1659</v>
      </c>
      <c r="D377" t="s">
        <v>31</v>
      </c>
      <c r="E377" t="s">
        <v>1660</v>
      </c>
      <c r="F377" t="s">
        <v>1661</v>
      </c>
      <c r="G377" t="s">
        <v>140</v>
      </c>
      <c r="H377" t="s">
        <v>100</v>
      </c>
      <c r="I377">
        <v>77904</v>
      </c>
    </row>
    <row r="378" spans="1:9" x14ac:dyDescent="0.25">
      <c r="A378">
        <v>377</v>
      </c>
      <c r="B378" t="s">
        <v>881</v>
      </c>
      <c r="C378" t="s">
        <v>307</v>
      </c>
      <c r="D378" t="s">
        <v>31</v>
      </c>
      <c r="E378" t="s">
        <v>1662</v>
      </c>
      <c r="F378" t="s">
        <v>1663</v>
      </c>
      <c r="G378" t="s">
        <v>715</v>
      </c>
      <c r="H378" t="s">
        <v>35</v>
      </c>
      <c r="I378">
        <v>10573</v>
      </c>
    </row>
    <row r="379" spans="1:9" x14ac:dyDescent="0.25">
      <c r="A379">
        <v>378</v>
      </c>
      <c r="B379" t="s">
        <v>1664</v>
      </c>
      <c r="C379" t="s">
        <v>1665</v>
      </c>
      <c r="D379" t="s">
        <v>31</v>
      </c>
      <c r="E379" t="s">
        <v>1666</v>
      </c>
      <c r="F379" t="s">
        <v>1667</v>
      </c>
      <c r="G379" t="s">
        <v>1525</v>
      </c>
      <c r="H379" t="s">
        <v>35</v>
      </c>
      <c r="I379">
        <v>10550</v>
      </c>
    </row>
    <row r="380" spans="1:9" x14ac:dyDescent="0.25">
      <c r="A380">
        <v>379</v>
      </c>
      <c r="B380" t="s">
        <v>1668</v>
      </c>
      <c r="C380" t="s">
        <v>1669</v>
      </c>
      <c r="D380" t="s">
        <v>31</v>
      </c>
      <c r="E380" t="s">
        <v>1670</v>
      </c>
      <c r="F380" t="s">
        <v>1671</v>
      </c>
      <c r="G380" t="s">
        <v>51</v>
      </c>
      <c r="H380" t="s">
        <v>35</v>
      </c>
      <c r="I380">
        <v>11553</v>
      </c>
    </row>
    <row r="381" spans="1:9" x14ac:dyDescent="0.25">
      <c r="A381">
        <v>380</v>
      </c>
      <c r="B381" t="s">
        <v>1672</v>
      </c>
      <c r="C381" t="s">
        <v>579</v>
      </c>
      <c r="D381" t="s">
        <v>31</v>
      </c>
      <c r="E381" t="s">
        <v>1673</v>
      </c>
      <c r="F381" t="s">
        <v>1674</v>
      </c>
      <c r="G381" t="s">
        <v>995</v>
      </c>
      <c r="H381" t="s">
        <v>35</v>
      </c>
      <c r="I381">
        <v>11784</v>
      </c>
    </row>
    <row r="382" spans="1:9" x14ac:dyDescent="0.25">
      <c r="A382">
        <v>381</v>
      </c>
      <c r="B382" t="s">
        <v>1675</v>
      </c>
      <c r="C382" t="s">
        <v>1467</v>
      </c>
      <c r="D382" t="s">
        <v>31</v>
      </c>
      <c r="E382" t="s">
        <v>1676</v>
      </c>
      <c r="F382" t="s">
        <v>1677</v>
      </c>
      <c r="G382" t="s">
        <v>315</v>
      </c>
      <c r="H382" t="s">
        <v>35</v>
      </c>
      <c r="I382">
        <v>10451</v>
      </c>
    </row>
    <row r="383" spans="1:9" x14ac:dyDescent="0.25">
      <c r="A383">
        <v>382</v>
      </c>
      <c r="B383" t="s">
        <v>1678</v>
      </c>
      <c r="C383" t="s">
        <v>884</v>
      </c>
      <c r="D383" t="s">
        <v>31</v>
      </c>
      <c r="E383" t="s">
        <v>1679</v>
      </c>
      <c r="F383" t="s">
        <v>1680</v>
      </c>
      <c r="G383" t="s">
        <v>616</v>
      </c>
      <c r="H383" t="s">
        <v>35</v>
      </c>
      <c r="I383">
        <v>11414</v>
      </c>
    </row>
    <row r="384" spans="1:9" x14ac:dyDescent="0.25">
      <c r="A384">
        <v>383</v>
      </c>
      <c r="B384" t="s">
        <v>1681</v>
      </c>
      <c r="C384" t="s">
        <v>1682</v>
      </c>
      <c r="D384" t="s">
        <v>31</v>
      </c>
      <c r="E384" t="s">
        <v>1683</v>
      </c>
      <c r="F384" t="s">
        <v>1684</v>
      </c>
      <c r="G384" t="s">
        <v>1020</v>
      </c>
      <c r="H384" t="s">
        <v>35</v>
      </c>
      <c r="I384">
        <v>11357</v>
      </c>
    </row>
    <row r="385" spans="1:9" x14ac:dyDescent="0.25">
      <c r="A385">
        <v>384</v>
      </c>
      <c r="B385" t="s">
        <v>1685</v>
      </c>
      <c r="C385" t="s">
        <v>1686</v>
      </c>
      <c r="D385" t="s">
        <v>31</v>
      </c>
      <c r="E385" t="s">
        <v>1687</v>
      </c>
      <c r="F385" t="s">
        <v>1688</v>
      </c>
      <c r="G385" t="s">
        <v>1689</v>
      </c>
      <c r="H385" t="s">
        <v>35</v>
      </c>
      <c r="I385">
        <v>11354</v>
      </c>
    </row>
    <row r="386" spans="1:9" x14ac:dyDescent="0.25">
      <c r="A386">
        <v>385</v>
      </c>
      <c r="B386" t="s">
        <v>1690</v>
      </c>
      <c r="C386" t="s">
        <v>1691</v>
      </c>
      <c r="D386" t="s">
        <v>31</v>
      </c>
      <c r="E386" t="s">
        <v>1692</v>
      </c>
      <c r="F386" t="s">
        <v>1693</v>
      </c>
      <c r="G386" t="s">
        <v>297</v>
      </c>
      <c r="H386" t="s">
        <v>41</v>
      </c>
      <c r="I386">
        <v>91740</v>
      </c>
    </row>
    <row r="387" spans="1:9" x14ac:dyDescent="0.25">
      <c r="A387">
        <v>386</v>
      </c>
      <c r="B387" t="s">
        <v>1694</v>
      </c>
      <c r="C387" t="s">
        <v>1695</v>
      </c>
      <c r="D387" t="s">
        <v>31</v>
      </c>
      <c r="E387" t="s">
        <v>1696</v>
      </c>
      <c r="F387" t="s">
        <v>1697</v>
      </c>
      <c r="G387" t="s">
        <v>464</v>
      </c>
      <c r="H387" t="s">
        <v>41</v>
      </c>
      <c r="I387">
        <v>91784</v>
      </c>
    </row>
    <row r="388" spans="1:9" x14ac:dyDescent="0.25">
      <c r="A388">
        <v>387</v>
      </c>
      <c r="B388" t="s">
        <v>1698</v>
      </c>
      <c r="C388" t="s">
        <v>1699</v>
      </c>
      <c r="D388" t="s">
        <v>31</v>
      </c>
      <c r="E388" t="s">
        <v>1700</v>
      </c>
      <c r="F388" t="s">
        <v>1701</v>
      </c>
      <c r="G388" t="s">
        <v>544</v>
      </c>
      <c r="H388" t="s">
        <v>35</v>
      </c>
      <c r="I388">
        <v>11373</v>
      </c>
    </row>
    <row r="389" spans="1:9" x14ac:dyDescent="0.25">
      <c r="A389">
        <v>388</v>
      </c>
      <c r="B389" t="s">
        <v>131</v>
      </c>
      <c r="C389" t="s">
        <v>628</v>
      </c>
      <c r="D389" t="s">
        <v>31</v>
      </c>
      <c r="E389" t="s">
        <v>1702</v>
      </c>
      <c r="F389" t="s">
        <v>1703</v>
      </c>
      <c r="G389" t="s">
        <v>1020</v>
      </c>
      <c r="H389" t="s">
        <v>35</v>
      </c>
      <c r="I389">
        <v>11357</v>
      </c>
    </row>
    <row r="390" spans="1:9" x14ac:dyDescent="0.25">
      <c r="A390">
        <v>389</v>
      </c>
      <c r="B390" t="s">
        <v>1704</v>
      </c>
      <c r="C390" t="s">
        <v>1705</v>
      </c>
      <c r="D390" t="s">
        <v>31</v>
      </c>
      <c r="E390" t="s">
        <v>1706</v>
      </c>
      <c r="F390" t="s">
        <v>1707</v>
      </c>
      <c r="G390" t="s">
        <v>334</v>
      </c>
      <c r="H390" t="s">
        <v>100</v>
      </c>
      <c r="I390">
        <v>76901</v>
      </c>
    </row>
    <row r="391" spans="1:9" x14ac:dyDescent="0.25">
      <c r="A391">
        <v>390</v>
      </c>
      <c r="B391" t="s">
        <v>354</v>
      </c>
      <c r="C391" t="s">
        <v>1708</v>
      </c>
      <c r="D391" t="s">
        <v>31</v>
      </c>
      <c r="E391" t="s">
        <v>1709</v>
      </c>
      <c r="F391" t="s">
        <v>1710</v>
      </c>
      <c r="G391" t="s">
        <v>1273</v>
      </c>
      <c r="H391" t="s">
        <v>35</v>
      </c>
      <c r="I391">
        <v>11779</v>
      </c>
    </row>
    <row r="392" spans="1:9" x14ac:dyDescent="0.25">
      <c r="A392">
        <v>391</v>
      </c>
      <c r="B392" t="s">
        <v>1711</v>
      </c>
      <c r="C392" t="s">
        <v>1712</v>
      </c>
      <c r="D392" t="s">
        <v>31</v>
      </c>
      <c r="E392" t="s">
        <v>1713</v>
      </c>
      <c r="F392" t="s">
        <v>1714</v>
      </c>
      <c r="G392" t="s">
        <v>1715</v>
      </c>
      <c r="H392" t="s">
        <v>41</v>
      </c>
      <c r="I392">
        <v>93635</v>
      </c>
    </row>
    <row r="393" spans="1:9" x14ac:dyDescent="0.25">
      <c r="A393">
        <v>392</v>
      </c>
      <c r="B393" t="s">
        <v>1716</v>
      </c>
      <c r="C393" t="s">
        <v>1717</v>
      </c>
      <c r="D393" t="s">
        <v>31</v>
      </c>
      <c r="E393" t="s">
        <v>1718</v>
      </c>
      <c r="F393" t="s">
        <v>1719</v>
      </c>
      <c r="G393" t="s">
        <v>544</v>
      </c>
      <c r="H393" t="s">
        <v>35</v>
      </c>
      <c r="I393">
        <v>11373</v>
      </c>
    </row>
    <row r="394" spans="1:9" x14ac:dyDescent="0.25">
      <c r="A394">
        <v>393</v>
      </c>
      <c r="B394" t="s">
        <v>1720</v>
      </c>
      <c r="C394" t="s">
        <v>1721</v>
      </c>
      <c r="D394" t="s">
        <v>31</v>
      </c>
      <c r="E394" t="s">
        <v>1722</v>
      </c>
      <c r="F394" t="s">
        <v>1723</v>
      </c>
      <c r="G394" t="s">
        <v>464</v>
      </c>
      <c r="H394" t="s">
        <v>41</v>
      </c>
      <c r="I394">
        <v>91784</v>
      </c>
    </row>
    <row r="395" spans="1:9" x14ac:dyDescent="0.25">
      <c r="A395">
        <v>394</v>
      </c>
      <c r="B395" t="s">
        <v>1724</v>
      </c>
      <c r="C395" t="s">
        <v>1725</v>
      </c>
      <c r="D395" t="s">
        <v>31</v>
      </c>
      <c r="E395" t="s">
        <v>1726</v>
      </c>
      <c r="F395" t="s">
        <v>1727</v>
      </c>
      <c r="G395" t="s">
        <v>386</v>
      </c>
      <c r="H395" t="s">
        <v>41</v>
      </c>
      <c r="I395">
        <v>91733</v>
      </c>
    </row>
    <row r="396" spans="1:9" x14ac:dyDescent="0.25">
      <c r="A396">
        <v>395</v>
      </c>
      <c r="B396" t="s">
        <v>1728</v>
      </c>
      <c r="C396" t="s">
        <v>1729</v>
      </c>
      <c r="D396" t="s">
        <v>31</v>
      </c>
      <c r="E396" t="s">
        <v>1730</v>
      </c>
      <c r="F396" t="s">
        <v>1731</v>
      </c>
      <c r="G396" t="s">
        <v>215</v>
      </c>
      <c r="H396" t="s">
        <v>35</v>
      </c>
      <c r="I396">
        <v>13090</v>
      </c>
    </row>
    <row r="397" spans="1:9" x14ac:dyDescent="0.25">
      <c r="A397">
        <v>396</v>
      </c>
      <c r="B397" t="s">
        <v>1732</v>
      </c>
      <c r="C397" t="s">
        <v>1733</v>
      </c>
      <c r="D397" t="s">
        <v>31</v>
      </c>
      <c r="E397" t="s">
        <v>1734</v>
      </c>
      <c r="F397" t="s">
        <v>1735</v>
      </c>
      <c r="G397" t="s">
        <v>1149</v>
      </c>
      <c r="H397" t="s">
        <v>35</v>
      </c>
      <c r="I397">
        <v>14304</v>
      </c>
    </row>
    <row r="398" spans="1:9" x14ac:dyDescent="0.25">
      <c r="A398">
        <v>397</v>
      </c>
      <c r="B398" t="s">
        <v>1736</v>
      </c>
      <c r="C398" t="s">
        <v>1737</v>
      </c>
      <c r="D398" t="s">
        <v>31</v>
      </c>
      <c r="E398" t="s">
        <v>1738</v>
      </c>
      <c r="F398" t="s">
        <v>1739</v>
      </c>
      <c r="G398" t="s">
        <v>469</v>
      </c>
      <c r="H398" t="s">
        <v>35</v>
      </c>
      <c r="I398">
        <v>11010</v>
      </c>
    </row>
    <row r="399" spans="1:9" x14ac:dyDescent="0.25">
      <c r="A399">
        <v>398</v>
      </c>
      <c r="B399" t="s">
        <v>1740</v>
      </c>
      <c r="C399" t="s">
        <v>1741</v>
      </c>
      <c r="D399" t="s">
        <v>31</v>
      </c>
      <c r="E399" t="s">
        <v>1742</v>
      </c>
      <c r="F399" t="s">
        <v>1743</v>
      </c>
      <c r="G399" t="s">
        <v>171</v>
      </c>
      <c r="H399" t="s">
        <v>35</v>
      </c>
      <c r="I399">
        <v>11104</v>
      </c>
    </row>
    <row r="400" spans="1:9" x14ac:dyDescent="0.25">
      <c r="A400">
        <v>399</v>
      </c>
      <c r="B400" t="s">
        <v>1744</v>
      </c>
      <c r="C400" t="s">
        <v>848</v>
      </c>
      <c r="D400" t="s">
        <v>31</v>
      </c>
      <c r="E400" t="s">
        <v>1745</v>
      </c>
      <c r="F400" t="s">
        <v>1746</v>
      </c>
      <c r="G400" t="s">
        <v>1247</v>
      </c>
      <c r="H400" t="s">
        <v>35</v>
      </c>
      <c r="I400">
        <v>12401</v>
      </c>
    </row>
    <row r="401" spans="1:9" x14ac:dyDescent="0.25">
      <c r="A401">
        <v>400</v>
      </c>
      <c r="B401" t="s">
        <v>1747</v>
      </c>
      <c r="C401" t="s">
        <v>1748</v>
      </c>
      <c r="D401" t="s">
        <v>31</v>
      </c>
      <c r="E401" t="s">
        <v>1749</v>
      </c>
      <c r="F401" t="s">
        <v>1750</v>
      </c>
      <c r="G401" t="s">
        <v>1751</v>
      </c>
      <c r="H401" t="s">
        <v>35</v>
      </c>
      <c r="I401">
        <v>14043</v>
      </c>
    </row>
    <row r="402" spans="1:9" x14ac:dyDescent="0.25">
      <c r="A402">
        <v>401</v>
      </c>
      <c r="B402" t="s">
        <v>1752</v>
      </c>
      <c r="C402" t="s">
        <v>1544</v>
      </c>
      <c r="D402" t="s">
        <v>31</v>
      </c>
      <c r="E402" t="s">
        <v>1753</v>
      </c>
      <c r="F402" t="s">
        <v>1754</v>
      </c>
      <c r="G402" t="s">
        <v>99</v>
      </c>
      <c r="H402" t="s">
        <v>100</v>
      </c>
      <c r="I402">
        <v>75604</v>
      </c>
    </row>
    <row r="403" spans="1:9" x14ac:dyDescent="0.25">
      <c r="A403">
        <v>402</v>
      </c>
      <c r="B403" t="s">
        <v>1755</v>
      </c>
      <c r="C403" t="s">
        <v>885</v>
      </c>
      <c r="D403" t="s">
        <v>31</v>
      </c>
      <c r="E403" t="s">
        <v>1756</v>
      </c>
      <c r="F403" t="s">
        <v>1757</v>
      </c>
      <c r="G403" t="s">
        <v>599</v>
      </c>
      <c r="H403" t="s">
        <v>35</v>
      </c>
      <c r="I403">
        <v>14534</v>
      </c>
    </row>
    <row r="404" spans="1:9" x14ac:dyDescent="0.25">
      <c r="A404">
        <v>403</v>
      </c>
      <c r="B404" t="s">
        <v>1758</v>
      </c>
      <c r="C404" t="s">
        <v>1759</v>
      </c>
      <c r="D404" t="s">
        <v>31</v>
      </c>
      <c r="E404" t="s">
        <v>1760</v>
      </c>
      <c r="F404" t="s">
        <v>1761</v>
      </c>
      <c r="G404" t="s">
        <v>1123</v>
      </c>
      <c r="H404" t="s">
        <v>41</v>
      </c>
      <c r="I404">
        <v>91387</v>
      </c>
    </row>
    <row r="405" spans="1:9" x14ac:dyDescent="0.25">
      <c r="A405">
        <v>404</v>
      </c>
      <c r="B405" t="s">
        <v>1762</v>
      </c>
      <c r="C405" t="s">
        <v>867</v>
      </c>
      <c r="D405" t="s">
        <v>31</v>
      </c>
      <c r="E405" t="s">
        <v>1763</v>
      </c>
      <c r="F405" t="s">
        <v>1764</v>
      </c>
      <c r="G405" t="s">
        <v>958</v>
      </c>
      <c r="H405" t="s">
        <v>35</v>
      </c>
      <c r="I405">
        <v>12020</v>
      </c>
    </row>
    <row r="406" spans="1:9" x14ac:dyDescent="0.25">
      <c r="A406">
        <v>405</v>
      </c>
      <c r="B406" t="s">
        <v>1765</v>
      </c>
      <c r="C406" t="s">
        <v>762</v>
      </c>
      <c r="D406" t="s">
        <v>31</v>
      </c>
      <c r="E406" t="s">
        <v>1766</v>
      </c>
      <c r="F406" t="s">
        <v>1767</v>
      </c>
      <c r="G406" t="s">
        <v>517</v>
      </c>
      <c r="H406" t="s">
        <v>35</v>
      </c>
      <c r="I406">
        <v>11725</v>
      </c>
    </row>
    <row r="407" spans="1:9" x14ac:dyDescent="0.25">
      <c r="A407">
        <v>406</v>
      </c>
      <c r="B407" t="s">
        <v>1755</v>
      </c>
      <c r="C407" t="s">
        <v>937</v>
      </c>
      <c r="D407" t="s">
        <v>31</v>
      </c>
      <c r="E407" t="s">
        <v>1768</v>
      </c>
      <c r="F407" t="s">
        <v>1769</v>
      </c>
      <c r="G407" t="s">
        <v>1770</v>
      </c>
      <c r="H407" t="s">
        <v>35</v>
      </c>
      <c r="I407">
        <v>11967</v>
      </c>
    </row>
    <row r="408" spans="1:9" x14ac:dyDescent="0.25">
      <c r="A408">
        <v>407</v>
      </c>
      <c r="B408" t="s">
        <v>1771</v>
      </c>
      <c r="C408" t="s">
        <v>1772</v>
      </c>
      <c r="D408" t="s">
        <v>31</v>
      </c>
      <c r="E408" t="s">
        <v>1773</v>
      </c>
      <c r="F408" t="s">
        <v>1774</v>
      </c>
      <c r="G408" t="s">
        <v>1141</v>
      </c>
      <c r="H408" t="s">
        <v>41</v>
      </c>
      <c r="I408">
        <v>94806</v>
      </c>
    </row>
    <row r="409" spans="1:9" x14ac:dyDescent="0.25">
      <c r="A409">
        <v>408</v>
      </c>
      <c r="B409" t="s">
        <v>1775</v>
      </c>
      <c r="C409" t="s">
        <v>1776</v>
      </c>
      <c r="D409" t="s">
        <v>31</v>
      </c>
      <c r="E409" t="s">
        <v>1777</v>
      </c>
      <c r="F409" t="s">
        <v>1778</v>
      </c>
      <c r="G409" t="s">
        <v>320</v>
      </c>
      <c r="H409" t="s">
        <v>35</v>
      </c>
      <c r="I409">
        <v>11722</v>
      </c>
    </row>
    <row r="410" spans="1:9" x14ac:dyDescent="0.25">
      <c r="A410">
        <v>409</v>
      </c>
      <c r="B410" t="s">
        <v>1779</v>
      </c>
      <c r="C410" t="s">
        <v>960</v>
      </c>
      <c r="D410" t="s">
        <v>31</v>
      </c>
      <c r="E410" t="s">
        <v>1780</v>
      </c>
      <c r="F410" t="s">
        <v>1781</v>
      </c>
      <c r="G410" t="s">
        <v>1782</v>
      </c>
      <c r="H410" t="s">
        <v>35</v>
      </c>
      <c r="I410">
        <v>10512</v>
      </c>
    </row>
    <row r="411" spans="1:9" x14ac:dyDescent="0.25">
      <c r="A411">
        <v>410</v>
      </c>
      <c r="B411" t="s">
        <v>1783</v>
      </c>
      <c r="C411" t="s">
        <v>1451</v>
      </c>
      <c r="D411" t="s">
        <v>31</v>
      </c>
      <c r="E411" t="s">
        <v>1784</v>
      </c>
      <c r="F411" t="s">
        <v>1785</v>
      </c>
      <c r="G411" t="s">
        <v>1242</v>
      </c>
      <c r="H411" t="s">
        <v>35</v>
      </c>
      <c r="I411">
        <v>11710</v>
      </c>
    </row>
    <row r="412" spans="1:9" x14ac:dyDescent="0.25">
      <c r="A412">
        <v>411</v>
      </c>
      <c r="B412" t="s">
        <v>1786</v>
      </c>
      <c r="C412" t="s">
        <v>1787</v>
      </c>
      <c r="D412" t="s">
        <v>1788</v>
      </c>
      <c r="E412" t="s">
        <v>1789</v>
      </c>
      <c r="F412" t="s">
        <v>1790</v>
      </c>
      <c r="G412" t="s">
        <v>116</v>
      </c>
      <c r="H412" t="s">
        <v>35</v>
      </c>
      <c r="I412">
        <v>10002</v>
      </c>
    </row>
    <row r="413" spans="1:9" x14ac:dyDescent="0.25">
      <c r="A413">
        <v>412</v>
      </c>
      <c r="B413" t="s">
        <v>1791</v>
      </c>
      <c r="C413" t="s">
        <v>1792</v>
      </c>
      <c r="D413" t="s">
        <v>31</v>
      </c>
      <c r="E413" t="s">
        <v>1793</v>
      </c>
      <c r="F413" t="s">
        <v>1794</v>
      </c>
      <c r="G413" t="s">
        <v>171</v>
      </c>
      <c r="H413" t="s">
        <v>35</v>
      </c>
      <c r="I413">
        <v>11104</v>
      </c>
    </row>
    <row r="414" spans="1:9" x14ac:dyDescent="0.25">
      <c r="A414">
        <v>413</v>
      </c>
      <c r="B414" t="s">
        <v>1795</v>
      </c>
      <c r="C414" t="s">
        <v>1796</v>
      </c>
      <c r="D414" t="s">
        <v>31</v>
      </c>
      <c r="E414" t="s">
        <v>1797</v>
      </c>
      <c r="F414" t="s">
        <v>1798</v>
      </c>
      <c r="G414" t="s">
        <v>75</v>
      </c>
      <c r="H414" t="s">
        <v>35</v>
      </c>
      <c r="I414">
        <v>11510</v>
      </c>
    </row>
    <row r="415" spans="1:9" x14ac:dyDescent="0.25">
      <c r="A415">
        <v>414</v>
      </c>
      <c r="B415" t="s">
        <v>1799</v>
      </c>
      <c r="C415" t="s">
        <v>1800</v>
      </c>
      <c r="D415" t="s">
        <v>31</v>
      </c>
      <c r="E415" t="s">
        <v>1801</v>
      </c>
      <c r="F415" t="s">
        <v>1802</v>
      </c>
      <c r="G415" t="s">
        <v>1617</v>
      </c>
      <c r="H415" t="s">
        <v>35</v>
      </c>
      <c r="I415">
        <v>14850</v>
      </c>
    </row>
    <row r="416" spans="1:9" x14ac:dyDescent="0.25">
      <c r="A416">
        <v>415</v>
      </c>
      <c r="B416" t="s">
        <v>1803</v>
      </c>
      <c r="C416" t="s">
        <v>1804</v>
      </c>
      <c r="D416" t="s">
        <v>31</v>
      </c>
      <c r="E416" t="s">
        <v>1805</v>
      </c>
      <c r="F416" t="s">
        <v>1806</v>
      </c>
      <c r="G416" t="s">
        <v>1807</v>
      </c>
      <c r="H416" t="s">
        <v>100</v>
      </c>
      <c r="I416">
        <v>78552</v>
      </c>
    </row>
    <row r="417" spans="1:9" x14ac:dyDescent="0.25">
      <c r="A417">
        <v>416</v>
      </c>
      <c r="B417" t="s">
        <v>1808</v>
      </c>
      <c r="C417" t="s">
        <v>1809</v>
      </c>
      <c r="D417" t="s">
        <v>1810</v>
      </c>
      <c r="E417" t="s">
        <v>1811</v>
      </c>
      <c r="F417" t="s">
        <v>1812</v>
      </c>
      <c r="G417" t="s">
        <v>94</v>
      </c>
      <c r="H417" t="s">
        <v>35</v>
      </c>
      <c r="I417">
        <v>11550</v>
      </c>
    </row>
    <row r="418" spans="1:9" x14ac:dyDescent="0.25">
      <c r="A418">
        <v>417</v>
      </c>
      <c r="B418" t="s">
        <v>1813</v>
      </c>
      <c r="C418" t="s">
        <v>1814</v>
      </c>
      <c r="D418" t="s">
        <v>31</v>
      </c>
      <c r="E418" t="s">
        <v>1815</v>
      </c>
      <c r="F418" t="s">
        <v>1816</v>
      </c>
      <c r="G418" t="s">
        <v>445</v>
      </c>
      <c r="H418" t="s">
        <v>35</v>
      </c>
      <c r="I418">
        <v>11746</v>
      </c>
    </row>
    <row r="419" spans="1:9" x14ac:dyDescent="0.25">
      <c r="A419">
        <v>418</v>
      </c>
      <c r="B419" t="s">
        <v>1817</v>
      </c>
      <c r="C419" t="s">
        <v>884</v>
      </c>
      <c r="D419" t="s">
        <v>1818</v>
      </c>
      <c r="E419" t="s">
        <v>1819</v>
      </c>
      <c r="F419" t="s">
        <v>1820</v>
      </c>
      <c r="G419" t="s">
        <v>830</v>
      </c>
      <c r="H419" t="s">
        <v>41</v>
      </c>
      <c r="I419">
        <v>93035</v>
      </c>
    </row>
    <row r="420" spans="1:9" x14ac:dyDescent="0.25">
      <c r="A420">
        <v>419</v>
      </c>
      <c r="B420" t="s">
        <v>1821</v>
      </c>
      <c r="C420" t="s">
        <v>1822</v>
      </c>
      <c r="D420" t="s">
        <v>31</v>
      </c>
      <c r="E420" t="s">
        <v>1823</v>
      </c>
      <c r="F420" t="s">
        <v>1824</v>
      </c>
      <c r="G420" t="s">
        <v>1301</v>
      </c>
      <c r="H420" t="s">
        <v>35</v>
      </c>
      <c r="I420">
        <v>12601</v>
      </c>
    </row>
    <row r="421" spans="1:9" x14ac:dyDescent="0.25">
      <c r="A421">
        <v>420</v>
      </c>
      <c r="B421" t="s">
        <v>1825</v>
      </c>
      <c r="C421" t="s">
        <v>1826</v>
      </c>
      <c r="D421" t="s">
        <v>31</v>
      </c>
      <c r="E421" t="s">
        <v>1827</v>
      </c>
      <c r="F421" t="s">
        <v>1828</v>
      </c>
      <c r="G421" t="s">
        <v>287</v>
      </c>
      <c r="H421" t="s">
        <v>35</v>
      </c>
      <c r="I421">
        <v>11566</v>
      </c>
    </row>
    <row r="422" spans="1:9" x14ac:dyDescent="0.25">
      <c r="A422">
        <v>421</v>
      </c>
      <c r="B422" t="s">
        <v>1829</v>
      </c>
      <c r="C422" t="s">
        <v>1090</v>
      </c>
      <c r="D422" t="s">
        <v>31</v>
      </c>
      <c r="E422" t="s">
        <v>1830</v>
      </c>
      <c r="F422" t="s">
        <v>1831</v>
      </c>
      <c r="G422" t="s">
        <v>83</v>
      </c>
      <c r="H422" t="s">
        <v>35</v>
      </c>
      <c r="I422">
        <v>10950</v>
      </c>
    </row>
    <row r="423" spans="1:9" x14ac:dyDescent="0.25">
      <c r="A423">
        <v>422</v>
      </c>
      <c r="B423" t="s">
        <v>1832</v>
      </c>
      <c r="C423" t="s">
        <v>1833</v>
      </c>
      <c r="D423" t="s">
        <v>31</v>
      </c>
      <c r="E423" t="s">
        <v>1834</v>
      </c>
      <c r="F423" t="s">
        <v>1835</v>
      </c>
      <c r="G423" t="s">
        <v>140</v>
      </c>
      <c r="H423" t="s">
        <v>100</v>
      </c>
      <c r="I423">
        <v>77904</v>
      </c>
    </row>
    <row r="424" spans="1:9" x14ac:dyDescent="0.25">
      <c r="A424">
        <v>423</v>
      </c>
      <c r="B424" t="s">
        <v>1836</v>
      </c>
      <c r="C424" t="s">
        <v>1593</v>
      </c>
      <c r="D424" t="s">
        <v>31</v>
      </c>
      <c r="E424" t="s">
        <v>1837</v>
      </c>
      <c r="F424" t="s">
        <v>1838</v>
      </c>
      <c r="G424" t="s">
        <v>1088</v>
      </c>
      <c r="H424" t="s">
        <v>35</v>
      </c>
      <c r="I424">
        <v>11729</v>
      </c>
    </row>
    <row r="425" spans="1:9" x14ac:dyDescent="0.25">
      <c r="A425">
        <v>424</v>
      </c>
      <c r="B425" t="s">
        <v>1839</v>
      </c>
      <c r="C425" t="s">
        <v>1840</v>
      </c>
      <c r="D425" t="s">
        <v>31</v>
      </c>
      <c r="E425" t="s">
        <v>1841</v>
      </c>
      <c r="F425" t="s">
        <v>1842</v>
      </c>
      <c r="G425" t="s">
        <v>302</v>
      </c>
      <c r="H425" t="s">
        <v>35</v>
      </c>
      <c r="I425">
        <v>13501</v>
      </c>
    </row>
    <row r="426" spans="1:9" x14ac:dyDescent="0.25">
      <c r="A426">
        <v>425</v>
      </c>
      <c r="B426" t="s">
        <v>1843</v>
      </c>
      <c r="C426" t="s">
        <v>428</v>
      </c>
      <c r="D426" t="s">
        <v>31</v>
      </c>
      <c r="E426" t="s">
        <v>1844</v>
      </c>
      <c r="F426" t="s">
        <v>1845</v>
      </c>
      <c r="G426" t="s">
        <v>1525</v>
      </c>
      <c r="H426" t="s">
        <v>35</v>
      </c>
      <c r="I426">
        <v>10550</v>
      </c>
    </row>
    <row r="427" spans="1:9" x14ac:dyDescent="0.25">
      <c r="A427">
        <v>426</v>
      </c>
      <c r="B427" t="s">
        <v>1846</v>
      </c>
      <c r="C427" t="s">
        <v>1691</v>
      </c>
      <c r="D427" t="s">
        <v>31</v>
      </c>
      <c r="E427" t="s">
        <v>1847</v>
      </c>
      <c r="F427" t="s">
        <v>1848</v>
      </c>
      <c r="G427" t="s">
        <v>1596</v>
      </c>
      <c r="H427" t="s">
        <v>41</v>
      </c>
      <c r="I427">
        <v>91768</v>
      </c>
    </row>
    <row r="428" spans="1:9" x14ac:dyDescent="0.25">
      <c r="A428">
        <v>427</v>
      </c>
      <c r="B428" t="s">
        <v>1849</v>
      </c>
      <c r="C428" t="s">
        <v>1850</v>
      </c>
      <c r="D428" t="s">
        <v>31</v>
      </c>
      <c r="E428" t="s">
        <v>1851</v>
      </c>
      <c r="F428" t="s">
        <v>1852</v>
      </c>
      <c r="G428" t="s">
        <v>358</v>
      </c>
      <c r="H428" t="s">
        <v>100</v>
      </c>
      <c r="I428">
        <v>75043</v>
      </c>
    </row>
    <row r="429" spans="1:9" x14ac:dyDescent="0.25">
      <c r="A429">
        <v>428</v>
      </c>
      <c r="B429" t="s">
        <v>1853</v>
      </c>
      <c r="C429" t="s">
        <v>1854</v>
      </c>
      <c r="D429" t="s">
        <v>31</v>
      </c>
      <c r="E429" t="s">
        <v>1855</v>
      </c>
      <c r="F429" t="s">
        <v>1856</v>
      </c>
      <c r="G429" t="s">
        <v>1857</v>
      </c>
      <c r="H429" t="s">
        <v>35</v>
      </c>
      <c r="I429">
        <v>10801</v>
      </c>
    </row>
    <row r="430" spans="1:9" x14ac:dyDescent="0.25">
      <c r="A430">
        <v>429</v>
      </c>
      <c r="B430" t="s">
        <v>1858</v>
      </c>
      <c r="C430" t="s">
        <v>379</v>
      </c>
      <c r="D430" t="s">
        <v>31</v>
      </c>
      <c r="E430" t="s">
        <v>1859</v>
      </c>
      <c r="F430" t="s">
        <v>1860</v>
      </c>
      <c r="G430" t="s">
        <v>1605</v>
      </c>
      <c r="H430" t="s">
        <v>35</v>
      </c>
      <c r="I430">
        <v>11580</v>
      </c>
    </row>
    <row r="431" spans="1:9" x14ac:dyDescent="0.25">
      <c r="A431">
        <v>430</v>
      </c>
      <c r="B431" t="s">
        <v>1861</v>
      </c>
      <c r="C431" t="s">
        <v>1862</v>
      </c>
      <c r="D431" t="s">
        <v>31</v>
      </c>
      <c r="E431" t="s">
        <v>1863</v>
      </c>
      <c r="F431" t="s">
        <v>1864</v>
      </c>
      <c r="G431" t="s">
        <v>1185</v>
      </c>
      <c r="H431" t="s">
        <v>35</v>
      </c>
      <c r="I431">
        <v>11762</v>
      </c>
    </row>
    <row r="432" spans="1:9" x14ac:dyDescent="0.25">
      <c r="A432">
        <v>431</v>
      </c>
      <c r="B432" t="s">
        <v>1865</v>
      </c>
      <c r="C432" t="s">
        <v>1866</v>
      </c>
      <c r="D432" t="s">
        <v>31</v>
      </c>
      <c r="E432" t="s">
        <v>1867</v>
      </c>
      <c r="F432" t="s">
        <v>1868</v>
      </c>
      <c r="G432" t="s">
        <v>1242</v>
      </c>
      <c r="H432" t="s">
        <v>35</v>
      </c>
      <c r="I432">
        <v>11710</v>
      </c>
    </row>
    <row r="433" spans="1:9" x14ac:dyDescent="0.25">
      <c r="A433">
        <v>432</v>
      </c>
      <c r="B433" t="s">
        <v>1869</v>
      </c>
      <c r="C433" t="s">
        <v>1870</v>
      </c>
      <c r="D433" t="s">
        <v>31</v>
      </c>
      <c r="E433" t="s">
        <v>1871</v>
      </c>
      <c r="F433" t="s">
        <v>1872</v>
      </c>
      <c r="G433" t="s">
        <v>1105</v>
      </c>
      <c r="H433" t="s">
        <v>35</v>
      </c>
      <c r="I433">
        <v>11554</v>
      </c>
    </row>
    <row r="434" spans="1:9" x14ac:dyDescent="0.25">
      <c r="A434">
        <v>433</v>
      </c>
      <c r="B434" t="s">
        <v>1873</v>
      </c>
      <c r="C434" t="s">
        <v>1874</v>
      </c>
      <c r="D434" t="s">
        <v>31</v>
      </c>
      <c r="E434" t="s">
        <v>1875</v>
      </c>
      <c r="F434" t="s">
        <v>1876</v>
      </c>
      <c r="G434" t="s">
        <v>99</v>
      </c>
      <c r="H434" t="s">
        <v>100</v>
      </c>
      <c r="I434">
        <v>75604</v>
      </c>
    </row>
    <row r="435" spans="1:9" x14ac:dyDescent="0.25">
      <c r="A435">
        <v>434</v>
      </c>
      <c r="B435" t="s">
        <v>1877</v>
      </c>
      <c r="C435" t="s">
        <v>137</v>
      </c>
      <c r="D435" t="s">
        <v>31</v>
      </c>
      <c r="E435" t="s">
        <v>1878</v>
      </c>
      <c r="F435" t="s">
        <v>1879</v>
      </c>
      <c r="G435" t="s">
        <v>455</v>
      </c>
      <c r="H435" t="s">
        <v>41</v>
      </c>
      <c r="I435">
        <v>91010</v>
      </c>
    </row>
    <row r="436" spans="1:9" x14ac:dyDescent="0.25">
      <c r="A436">
        <v>435</v>
      </c>
      <c r="B436" t="s">
        <v>1880</v>
      </c>
      <c r="C436" t="s">
        <v>1881</v>
      </c>
      <c r="D436" t="s">
        <v>31</v>
      </c>
      <c r="E436" t="s">
        <v>1882</v>
      </c>
      <c r="F436" t="s">
        <v>1883</v>
      </c>
      <c r="G436" t="s">
        <v>539</v>
      </c>
      <c r="H436" t="s">
        <v>35</v>
      </c>
      <c r="I436">
        <v>11421</v>
      </c>
    </row>
    <row r="437" spans="1:9" x14ac:dyDescent="0.25">
      <c r="A437">
        <v>436</v>
      </c>
      <c r="B437" t="s">
        <v>1884</v>
      </c>
      <c r="C437" t="s">
        <v>1885</v>
      </c>
      <c r="D437" t="s">
        <v>31</v>
      </c>
      <c r="E437" t="s">
        <v>1886</v>
      </c>
      <c r="F437" t="s">
        <v>1887</v>
      </c>
      <c r="G437" t="s">
        <v>500</v>
      </c>
      <c r="H437" t="s">
        <v>35</v>
      </c>
      <c r="I437">
        <v>11361</v>
      </c>
    </row>
    <row r="438" spans="1:9" x14ac:dyDescent="0.25">
      <c r="A438">
        <v>437</v>
      </c>
      <c r="B438" t="s">
        <v>1455</v>
      </c>
      <c r="C438" t="s">
        <v>1326</v>
      </c>
      <c r="D438" t="s">
        <v>31</v>
      </c>
      <c r="E438" t="s">
        <v>1888</v>
      </c>
      <c r="F438" t="s">
        <v>1889</v>
      </c>
      <c r="G438" t="s">
        <v>34</v>
      </c>
      <c r="H438" t="s">
        <v>35</v>
      </c>
      <c r="I438">
        <v>14127</v>
      </c>
    </row>
    <row r="439" spans="1:9" x14ac:dyDescent="0.25">
      <c r="A439">
        <v>438</v>
      </c>
      <c r="B439" t="s">
        <v>1890</v>
      </c>
      <c r="C439" t="s">
        <v>1891</v>
      </c>
      <c r="D439" t="s">
        <v>31</v>
      </c>
      <c r="E439" t="s">
        <v>1892</v>
      </c>
      <c r="F439" t="s">
        <v>1893</v>
      </c>
      <c r="G439" t="s">
        <v>241</v>
      </c>
      <c r="H439" t="s">
        <v>35</v>
      </c>
      <c r="I439">
        <v>12804</v>
      </c>
    </row>
    <row r="440" spans="1:9" x14ac:dyDescent="0.25">
      <c r="A440">
        <v>439</v>
      </c>
      <c r="B440" t="s">
        <v>1894</v>
      </c>
      <c r="C440" t="s">
        <v>1579</v>
      </c>
      <c r="D440" t="s">
        <v>31</v>
      </c>
      <c r="E440" t="s">
        <v>1895</v>
      </c>
      <c r="F440" t="s">
        <v>1896</v>
      </c>
      <c r="G440" t="s">
        <v>977</v>
      </c>
      <c r="H440" t="s">
        <v>35</v>
      </c>
      <c r="I440">
        <v>11432</v>
      </c>
    </row>
    <row r="441" spans="1:9" x14ac:dyDescent="0.25">
      <c r="A441">
        <v>440</v>
      </c>
      <c r="B441" t="s">
        <v>1897</v>
      </c>
      <c r="C441" t="s">
        <v>37</v>
      </c>
      <c r="D441" t="s">
        <v>31</v>
      </c>
      <c r="E441" t="s">
        <v>1898</v>
      </c>
      <c r="F441" t="s">
        <v>1899</v>
      </c>
      <c r="G441" t="s">
        <v>958</v>
      </c>
      <c r="H441" t="s">
        <v>35</v>
      </c>
      <c r="I441">
        <v>12020</v>
      </c>
    </row>
    <row r="442" spans="1:9" x14ac:dyDescent="0.25">
      <c r="A442">
        <v>441</v>
      </c>
      <c r="B442" t="s">
        <v>1900</v>
      </c>
      <c r="C442" t="s">
        <v>1901</v>
      </c>
      <c r="D442" t="s">
        <v>31</v>
      </c>
      <c r="E442" t="s">
        <v>1902</v>
      </c>
      <c r="F442" t="s">
        <v>1903</v>
      </c>
      <c r="G442" t="s">
        <v>78</v>
      </c>
      <c r="H442" t="s">
        <v>35</v>
      </c>
      <c r="I442">
        <v>11050</v>
      </c>
    </row>
    <row r="443" spans="1:9" x14ac:dyDescent="0.25">
      <c r="A443">
        <v>442</v>
      </c>
      <c r="B443" t="s">
        <v>776</v>
      </c>
      <c r="C443" t="s">
        <v>1904</v>
      </c>
      <c r="D443" t="s">
        <v>1905</v>
      </c>
      <c r="E443" t="s">
        <v>1906</v>
      </c>
      <c r="F443" t="s">
        <v>1907</v>
      </c>
      <c r="G443" t="s">
        <v>1908</v>
      </c>
      <c r="H443" t="s">
        <v>35</v>
      </c>
      <c r="I443">
        <v>10701</v>
      </c>
    </row>
    <row r="444" spans="1:9" x14ac:dyDescent="0.25">
      <c r="A444">
        <v>443</v>
      </c>
      <c r="B444" t="s">
        <v>1909</v>
      </c>
      <c r="C444" t="s">
        <v>1910</v>
      </c>
      <c r="D444" t="s">
        <v>1911</v>
      </c>
      <c r="E444" t="s">
        <v>1912</v>
      </c>
      <c r="F444" t="s">
        <v>1913</v>
      </c>
      <c r="G444" t="s">
        <v>830</v>
      </c>
      <c r="H444" t="s">
        <v>41</v>
      </c>
      <c r="I444">
        <v>93035</v>
      </c>
    </row>
    <row r="445" spans="1:9" x14ac:dyDescent="0.25">
      <c r="A445">
        <v>444</v>
      </c>
      <c r="B445" t="s">
        <v>1914</v>
      </c>
      <c r="C445" t="s">
        <v>1915</v>
      </c>
      <c r="D445" t="s">
        <v>31</v>
      </c>
      <c r="E445" t="s">
        <v>1916</v>
      </c>
      <c r="F445" t="s">
        <v>1917</v>
      </c>
      <c r="G445" t="s">
        <v>271</v>
      </c>
      <c r="H445" t="s">
        <v>41</v>
      </c>
      <c r="I445">
        <v>94580</v>
      </c>
    </row>
    <row r="446" spans="1:9" x14ac:dyDescent="0.25">
      <c r="A446">
        <v>445</v>
      </c>
      <c r="B446" t="s">
        <v>1918</v>
      </c>
      <c r="C446" t="s">
        <v>1919</v>
      </c>
      <c r="D446" t="s">
        <v>31</v>
      </c>
      <c r="E446" t="s">
        <v>1920</v>
      </c>
      <c r="F446" t="s">
        <v>1921</v>
      </c>
      <c r="G446" t="s">
        <v>1525</v>
      </c>
      <c r="H446" t="s">
        <v>35</v>
      </c>
      <c r="I446">
        <v>10550</v>
      </c>
    </row>
    <row r="447" spans="1:9" x14ac:dyDescent="0.25">
      <c r="A447">
        <v>446</v>
      </c>
      <c r="B447" t="s">
        <v>1922</v>
      </c>
      <c r="C447" t="s">
        <v>1923</v>
      </c>
      <c r="D447" t="s">
        <v>31</v>
      </c>
      <c r="E447" t="s">
        <v>1924</v>
      </c>
      <c r="F447" t="s">
        <v>1925</v>
      </c>
      <c r="G447" t="s">
        <v>1926</v>
      </c>
      <c r="H447" t="s">
        <v>35</v>
      </c>
      <c r="I447">
        <v>12010</v>
      </c>
    </row>
    <row r="448" spans="1:9" x14ac:dyDescent="0.25">
      <c r="A448">
        <v>447</v>
      </c>
      <c r="B448" t="s">
        <v>1927</v>
      </c>
      <c r="C448" t="s">
        <v>1928</v>
      </c>
      <c r="D448" t="s">
        <v>31</v>
      </c>
      <c r="E448" t="s">
        <v>1929</v>
      </c>
      <c r="F448" t="s">
        <v>1930</v>
      </c>
      <c r="G448" t="s">
        <v>1931</v>
      </c>
      <c r="H448" t="s">
        <v>41</v>
      </c>
      <c r="I448">
        <v>92083</v>
      </c>
    </row>
    <row r="449" spans="1:9" x14ac:dyDescent="0.25">
      <c r="A449">
        <v>448</v>
      </c>
      <c r="B449" t="s">
        <v>1932</v>
      </c>
      <c r="C449" t="s">
        <v>1933</v>
      </c>
      <c r="D449" t="s">
        <v>1934</v>
      </c>
      <c r="E449" t="s">
        <v>1935</v>
      </c>
      <c r="F449" t="s">
        <v>1936</v>
      </c>
      <c r="G449" t="s">
        <v>1937</v>
      </c>
      <c r="H449" t="s">
        <v>35</v>
      </c>
      <c r="I449">
        <v>14606</v>
      </c>
    </row>
    <row r="450" spans="1:9" x14ac:dyDescent="0.25">
      <c r="A450">
        <v>449</v>
      </c>
      <c r="B450" t="s">
        <v>1938</v>
      </c>
      <c r="C450" t="s">
        <v>1939</v>
      </c>
      <c r="D450" t="s">
        <v>31</v>
      </c>
      <c r="E450" t="s">
        <v>1940</v>
      </c>
      <c r="F450" t="s">
        <v>1941</v>
      </c>
      <c r="G450" t="s">
        <v>1123</v>
      </c>
      <c r="H450" t="s">
        <v>41</v>
      </c>
      <c r="I450">
        <v>91387</v>
      </c>
    </row>
    <row r="451" spans="1:9" x14ac:dyDescent="0.25">
      <c r="A451">
        <v>450</v>
      </c>
      <c r="B451" t="s">
        <v>1942</v>
      </c>
      <c r="C451" t="s">
        <v>739</v>
      </c>
      <c r="D451" t="s">
        <v>31</v>
      </c>
      <c r="E451" t="s">
        <v>1943</v>
      </c>
      <c r="F451" t="s">
        <v>1944</v>
      </c>
      <c r="G451" t="s">
        <v>1782</v>
      </c>
      <c r="H451" t="s">
        <v>35</v>
      </c>
      <c r="I451">
        <v>10512</v>
      </c>
    </row>
    <row r="452" spans="1:9" x14ac:dyDescent="0.25">
      <c r="A452">
        <v>451</v>
      </c>
      <c r="B452" t="s">
        <v>1945</v>
      </c>
      <c r="C452" t="s">
        <v>1946</v>
      </c>
      <c r="D452" t="s">
        <v>31</v>
      </c>
      <c r="E452" t="s">
        <v>1947</v>
      </c>
      <c r="F452" t="s">
        <v>1948</v>
      </c>
      <c r="G452" t="s">
        <v>368</v>
      </c>
      <c r="H452" t="s">
        <v>100</v>
      </c>
      <c r="I452">
        <v>75088</v>
      </c>
    </row>
    <row r="453" spans="1:9" x14ac:dyDescent="0.25">
      <c r="A453">
        <v>452</v>
      </c>
      <c r="B453" t="s">
        <v>1949</v>
      </c>
      <c r="C453" t="s">
        <v>1421</v>
      </c>
      <c r="D453" t="s">
        <v>31</v>
      </c>
      <c r="E453" t="s">
        <v>1950</v>
      </c>
      <c r="F453" t="s">
        <v>1951</v>
      </c>
      <c r="G453" t="s">
        <v>923</v>
      </c>
      <c r="H453" t="s">
        <v>35</v>
      </c>
      <c r="I453">
        <v>11801</v>
      </c>
    </row>
    <row r="454" spans="1:9" x14ac:dyDescent="0.25">
      <c r="A454">
        <v>453</v>
      </c>
      <c r="B454" t="s">
        <v>1952</v>
      </c>
      <c r="C454" t="s">
        <v>1506</v>
      </c>
      <c r="D454" t="s">
        <v>31</v>
      </c>
      <c r="E454" t="s">
        <v>1953</v>
      </c>
      <c r="F454" t="s">
        <v>1954</v>
      </c>
      <c r="G454" t="s">
        <v>1222</v>
      </c>
      <c r="H454" t="s">
        <v>35</v>
      </c>
      <c r="I454">
        <v>11530</v>
      </c>
    </row>
    <row r="455" spans="1:9" x14ac:dyDescent="0.25">
      <c r="A455">
        <v>454</v>
      </c>
      <c r="B455" t="s">
        <v>1955</v>
      </c>
      <c r="C455" t="s">
        <v>1956</v>
      </c>
      <c r="D455" t="s">
        <v>31</v>
      </c>
      <c r="E455" t="s">
        <v>1957</v>
      </c>
      <c r="F455" t="s">
        <v>1958</v>
      </c>
      <c r="G455" t="s">
        <v>765</v>
      </c>
      <c r="H455" t="s">
        <v>35</v>
      </c>
      <c r="I455">
        <v>11706</v>
      </c>
    </row>
    <row r="456" spans="1:9" x14ac:dyDescent="0.25">
      <c r="A456">
        <v>455</v>
      </c>
      <c r="B456" t="s">
        <v>1959</v>
      </c>
      <c r="C456" t="s">
        <v>1960</v>
      </c>
      <c r="D456" t="s">
        <v>31</v>
      </c>
      <c r="E456" t="s">
        <v>1961</v>
      </c>
      <c r="F456" t="s">
        <v>1962</v>
      </c>
      <c r="G456" t="s">
        <v>215</v>
      </c>
      <c r="H456" t="s">
        <v>35</v>
      </c>
      <c r="I456">
        <v>13090</v>
      </c>
    </row>
    <row r="457" spans="1:9" x14ac:dyDescent="0.25">
      <c r="A457">
        <v>456</v>
      </c>
      <c r="B457" t="s">
        <v>1963</v>
      </c>
      <c r="C457" t="s">
        <v>1009</v>
      </c>
      <c r="D457" t="s">
        <v>31</v>
      </c>
      <c r="E457" t="s">
        <v>1964</v>
      </c>
      <c r="F457" t="s">
        <v>1965</v>
      </c>
      <c r="G457" t="s">
        <v>977</v>
      </c>
      <c r="H457" t="s">
        <v>35</v>
      </c>
      <c r="I457">
        <v>11432</v>
      </c>
    </row>
    <row r="458" spans="1:9" x14ac:dyDescent="0.25">
      <c r="A458">
        <v>457</v>
      </c>
      <c r="B458" t="s">
        <v>623</v>
      </c>
      <c r="C458" t="s">
        <v>1224</v>
      </c>
      <c r="D458" t="s">
        <v>31</v>
      </c>
      <c r="E458" t="s">
        <v>1966</v>
      </c>
      <c r="F458" t="s">
        <v>1967</v>
      </c>
      <c r="G458" t="s">
        <v>246</v>
      </c>
      <c r="H458" t="s">
        <v>35</v>
      </c>
      <c r="I458">
        <v>11418</v>
      </c>
    </row>
    <row r="459" spans="1:9" x14ac:dyDescent="0.25">
      <c r="A459">
        <v>458</v>
      </c>
      <c r="B459" t="s">
        <v>992</v>
      </c>
      <c r="C459" t="s">
        <v>350</v>
      </c>
      <c r="D459" t="s">
        <v>31</v>
      </c>
      <c r="E459" t="s">
        <v>1968</v>
      </c>
      <c r="F459" t="s">
        <v>1969</v>
      </c>
      <c r="G459" t="s">
        <v>1084</v>
      </c>
      <c r="H459" t="s">
        <v>35</v>
      </c>
      <c r="I459">
        <v>11741</v>
      </c>
    </row>
    <row r="460" spans="1:9" x14ac:dyDescent="0.25">
      <c r="A460">
        <v>459</v>
      </c>
      <c r="B460" t="s">
        <v>1970</v>
      </c>
      <c r="C460" t="s">
        <v>1971</v>
      </c>
      <c r="D460" t="s">
        <v>1972</v>
      </c>
      <c r="E460" t="s">
        <v>1973</v>
      </c>
      <c r="F460" t="s">
        <v>1974</v>
      </c>
      <c r="G460" t="s">
        <v>1975</v>
      </c>
      <c r="H460" t="s">
        <v>41</v>
      </c>
      <c r="I460">
        <v>93306</v>
      </c>
    </row>
    <row r="461" spans="1:9" x14ac:dyDescent="0.25">
      <c r="A461">
        <v>460</v>
      </c>
      <c r="B461" t="s">
        <v>1976</v>
      </c>
      <c r="C461" t="s">
        <v>1977</v>
      </c>
      <c r="D461" t="s">
        <v>31</v>
      </c>
      <c r="E461" t="s">
        <v>1978</v>
      </c>
      <c r="F461" t="s">
        <v>1979</v>
      </c>
      <c r="G461" t="s">
        <v>1222</v>
      </c>
      <c r="H461" t="s">
        <v>35</v>
      </c>
      <c r="I461">
        <v>11530</v>
      </c>
    </row>
    <row r="462" spans="1:9" x14ac:dyDescent="0.25">
      <c r="A462">
        <v>461</v>
      </c>
      <c r="B462" t="s">
        <v>1980</v>
      </c>
      <c r="C462" t="s">
        <v>1424</v>
      </c>
      <c r="D462" t="s">
        <v>1981</v>
      </c>
      <c r="E462" t="s">
        <v>1982</v>
      </c>
      <c r="F462" t="s">
        <v>1983</v>
      </c>
      <c r="G462" t="s">
        <v>1079</v>
      </c>
      <c r="H462" t="s">
        <v>35</v>
      </c>
      <c r="I462">
        <v>11717</v>
      </c>
    </row>
    <row r="463" spans="1:9" x14ac:dyDescent="0.25">
      <c r="A463">
        <v>462</v>
      </c>
      <c r="B463" t="s">
        <v>1984</v>
      </c>
      <c r="C463" t="s">
        <v>1985</v>
      </c>
      <c r="D463" t="s">
        <v>31</v>
      </c>
      <c r="E463" t="s">
        <v>1986</v>
      </c>
      <c r="F463" t="s">
        <v>1987</v>
      </c>
      <c r="G463" t="s">
        <v>1988</v>
      </c>
      <c r="H463" t="s">
        <v>35</v>
      </c>
      <c r="I463">
        <v>10954</v>
      </c>
    </row>
    <row r="464" spans="1:9" x14ac:dyDescent="0.25">
      <c r="A464">
        <v>463</v>
      </c>
      <c r="B464" t="s">
        <v>1989</v>
      </c>
      <c r="C464" t="s">
        <v>1990</v>
      </c>
      <c r="D464" t="s">
        <v>31</v>
      </c>
      <c r="E464" t="s">
        <v>1991</v>
      </c>
      <c r="F464" t="s">
        <v>1992</v>
      </c>
      <c r="G464" t="s">
        <v>751</v>
      </c>
      <c r="H464" t="s">
        <v>35</v>
      </c>
      <c r="I464">
        <v>11803</v>
      </c>
    </row>
    <row r="465" spans="1:9" x14ac:dyDescent="0.25">
      <c r="A465">
        <v>464</v>
      </c>
      <c r="B465" t="s">
        <v>1993</v>
      </c>
      <c r="C465" t="s">
        <v>1994</v>
      </c>
      <c r="D465" t="s">
        <v>31</v>
      </c>
      <c r="E465" t="s">
        <v>1995</v>
      </c>
      <c r="F465" t="s">
        <v>1996</v>
      </c>
      <c r="G465" t="s">
        <v>1222</v>
      </c>
      <c r="H465" t="s">
        <v>35</v>
      </c>
      <c r="I465">
        <v>11530</v>
      </c>
    </row>
    <row r="466" spans="1:9" x14ac:dyDescent="0.25">
      <c r="A466">
        <v>465</v>
      </c>
      <c r="B466" t="s">
        <v>1997</v>
      </c>
      <c r="C466" t="s">
        <v>1998</v>
      </c>
      <c r="D466" t="s">
        <v>1999</v>
      </c>
      <c r="E466" t="s">
        <v>2000</v>
      </c>
      <c r="F466" t="s">
        <v>2001</v>
      </c>
      <c r="G466" t="s">
        <v>486</v>
      </c>
      <c r="H466" t="s">
        <v>35</v>
      </c>
      <c r="I466">
        <v>12180</v>
      </c>
    </row>
    <row r="467" spans="1:9" x14ac:dyDescent="0.25">
      <c r="A467">
        <v>466</v>
      </c>
      <c r="B467" t="s">
        <v>2002</v>
      </c>
      <c r="C467" t="s">
        <v>388</v>
      </c>
      <c r="D467" t="s">
        <v>31</v>
      </c>
      <c r="E467" t="s">
        <v>2003</v>
      </c>
      <c r="F467" t="s">
        <v>2004</v>
      </c>
      <c r="G467" t="s">
        <v>729</v>
      </c>
      <c r="H467" t="s">
        <v>35</v>
      </c>
      <c r="I467">
        <v>11787</v>
      </c>
    </row>
    <row r="468" spans="1:9" x14ac:dyDescent="0.25">
      <c r="A468">
        <v>467</v>
      </c>
      <c r="B468" t="s">
        <v>2005</v>
      </c>
      <c r="C468" t="s">
        <v>717</v>
      </c>
      <c r="D468" t="s">
        <v>31</v>
      </c>
      <c r="E468" t="s">
        <v>2006</v>
      </c>
      <c r="F468" t="s">
        <v>2007</v>
      </c>
      <c r="G468" t="s">
        <v>160</v>
      </c>
      <c r="H468" t="s">
        <v>35</v>
      </c>
      <c r="I468">
        <v>10541</v>
      </c>
    </row>
    <row r="469" spans="1:9" x14ac:dyDescent="0.25">
      <c r="A469">
        <v>468</v>
      </c>
      <c r="B469" t="s">
        <v>2008</v>
      </c>
      <c r="C469" t="s">
        <v>2009</v>
      </c>
      <c r="D469" t="s">
        <v>31</v>
      </c>
      <c r="E469" t="s">
        <v>2010</v>
      </c>
      <c r="F469" t="s">
        <v>2011</v>
      </c>
      <c r="G469" t="s">
        <v>440</v>
      </c>
      <c r="H469" t="s">
        <v>35</v>
      </c>
      <c r="I469">
        <v>11757</v>
      </c>
    </row>
    <row r="470" spans="1:9" x14ac:dyDescent="0.25">
      <c r="A470">
        <v>469</v>
      </c>
      <c r="B470" t="s">
        <v>2012</v>
      </c>
      <c r="C470" t="s">
        <v>2013</v>
      </c>
      <c r="D470" t="s">
        <v>31</v>
      </c>
      <c r="E470" t="s">
        <v>2014</v>
      </c>
      <c r="F470" t="s">
        <v>2015</v>
      </c>
      <c r="G470" t="s">
        <v>246</v>
      </c>
      <c r="H470" t="s">
        <v>35</v>
      </c>
      <c r="I470">
        <v>11418</v>
      </c>
    </row>
    <row r="471" spans="1:9" x14ac:dyDescent="0.25">
      <c r="A471">
        <v>470</v>
      </c>
      <c r="B471" t="s">
        <v>2016</v>
      </c>
      <c r="C471" t="s">
        <v>1901</v>
      </c>
      <c r="D471" t="s">
        <v>31</v>
      </c>
      <c r="E471" t="s">
        <v>2017</v>
      </c>
      <c r="F471" t="s">
        <v>2018</v>
      </c>
      <c r="G471" t="s">
        <v>1770</v>
      </c>
      <c r="H471" t="s">
        <v>35</v>
      </c>
      <c r="I471">
        <v>11967</v>
      </c>
    </row>
    <row r="472" spans="1:9" x14ac:dyDescent="0.25">
      <c r="A472">
        <v>471</v>
      </c>
      <c r="B472" t="s">
        <v>2019</v>
      </c>
      <c r="C472" t="s">
        <v>2020</v>
      </c>
      <c r="D472" t="s">
        <v>31</v>
      </c>
      <c r="E472" t="s">
        <v>2021</v>
      </c>
      <c r="F472" t="s">
        <v>2022</v>
      </c>
      <c r="G472" t="s">
        <v>2023</v>
      </c>
      <c r="H472" t="s">
        <v>35</v>
      </c>
      <c r="I472">
        <v>11520</v>
      </c>
    </row>
    <row r="473" spans="1:9" x14ac:dyDescent="0.25">
      <c r="A473">
        <v>472</v>
      </c>
      <c r="B473" t="s">
        <v>2024</v>
      </c>
      <c r="C473" t="s">
        <v>2025</v>
      </c>
      <c r="D473" t="s">
        <v>31</v>
      </c>
      <c r="E473" t="s">
        <v>2026</v>
      </c>
      <c r="F473" t="s">
        <v>2027</v>
      </c>
      <c r="G473" t="s">
        <v>343</v>
      </c>
      <c r="H473" t="s">
        <v>35</v>
      </c>
      <c r="I473">
        <v>11701</v>
      </c>
    </row>
    <row r="474" spans="1:9" x14ac:dyDescent="0.25">
      <c r="A474">
        <v>473</v>
      </c>
      <c r="B474" t="s">
        <v>2028</v>
      </c>
      <c r="C474" t="s">
        <v>409</v>
      </c>
      <c r="D474" t="s">
        <v>31</v>
      </c>
      <c r="E474" t="s">
        <v>2029</v>
      </c>
      <c r="F474" t="s">
        <v>2030</v>
      </c>
      <c r="G474" t="s">
        <v>75</v>
      </c>
      <c r="H474" t="s">
        <v>35</v>
      </c>
      <c r="I474">
        <v>11510</v>
      </c>
    </row>
    <row r="475" spans="1:9" x14ac:dyDescent="0.25">
      <c r="A475">
        <v>474</v>
      </c>
      <c r="B475" t="s">
        <v>2031</v>
      </c>
      <c r="C475" t="s">
        <v>2032</v>
      </c>
      <c r="D475" t="s">
        <v>31</v>
      </c>
      <c r="E475" t="s">
        <v>2033</v>
      </c>
      <c r="F475" t="s">
        <v>2034</v>
      </c>
      <c r="G475" t="s">
        <v>884</v>
      </c>
      <c r="H475" t="s">
        <v>35</v>
      </c>
      <c r="I475">
        <v>14580</v>
      </c>
    </row>
    <row r="476" spans="1:9" x14ac:dyDescent="0.25">
      <c r="A476">
        <v>475</v>
      </c>
      <c r="B476" t="s">
        <v>2035</v>
      </c>
      <c r="C476" t="s">
        <v>1113</v>
      </c>
      <c r="D476" t="s">
        <v>31</v>
      </c>
      <c r="E476" t="s">
        <v>2036</v>
      </c>
      <c r="F476" t="s">
        <v>2037</v>
      </c>
      <c r="G476" t="s">
        <v>140</v>
      </c>
      <c r="H476" t="s">
        <v>100</v>
      </c>
      <c r="I476">
        <v>77904</v>
      </c>
    </row>
    <row r="477" spans="1:9" x14ac:dyDescent="0.25">
      <c r="A477">
        <v>476</v>
      </c>
      <c r="B477" t="s">
        <v>2038</v>
      </c>
      <c r="C477" t="s">
        <v>409</v>
      </c>
      <c r="D477" t="s">
        <v>31</v>
      </c>
      <c r="E477" t="s">
        <v>2039</v>
      </c>
      <c r="F477" t="s">
        <v>2040</v>
      </c>
      <c r="G477" t="s">
        <v>928</v>
      </c>
      <c r="H477" t="s">
        <v>41</v>
      </c>
      <c r="I477">
        <v>95060</v>
      </c>
    </row>
    <row r="478" spans="1:9" x14ac:dyDescent="0.25">
      <c r="A478">
        <v>477</v>
      </c>
      <c r="B478" t="s">
        <v>2041</v>
      </c>
      <c r="C478" t="s">
        <v>2042</v>
      </c>
      <c r="D478" t="s">
        <v>31</v>
      </c>
      <c r="E478" t="s">
        <v>2043</v>
      </c>
      <c r="F478" t="s">
        <v>2044</v>
      </c>
      <c r="G478" t="s">
        <v>1242</v>
      </c>
      <c r="H478" t="s">
        <v>35</v>
      </c>
      <c r="I478">
        <v>11710</v>
      </c>
    </row>
    <row r="479" spans="1:9" x14ac:dyDescent="0.25">
      <c r="A479">
        <v>478</v>
      </c>
      <c r="B479" t="s">
        <v>1858</v>
      </c>
      <c r="C479" t="s">
        <v>930</v>
      </c>
      <c r="D479" t="s">
        <v>31</v>
      </c>
      <c r="E479" t="s">
        <v>2045</v>
      </c>
      <c r="F479" t="s">
        <v>2046</v>
      </c>
      <c r="G479" t="s">
        <v>2023</v>
      </c>
      <c r="H479" t="s">
        <v>35</v>
      </c>
      <c r="I479">
        <v>11520</v>
      </c>
    </row>
    <row r="480" spans="1:9" x14ac:dyDescent="0.25">
      <c r="A480">
        <v>479</v>
      </c>
      <c r="B480" t="s">
        <v>2047</v>
      </c>
      <c r="C480" t="s">
        <v>2048</v>
      </c>
      <c r="D480" t="s">
        <v>31</v>
      </c>
      <c r="E480" t="s">
        <v>2049</v>
      </c>
      <c r="F480" t="s">
        <v>2050</v>
      </c>
      <c r="G480" t="s">
        <v>1689</v>
      </c>
      <c r="H480" t="s">
        <v>35</v>
      </c>
      <c r="I480">
        <v>11354</v>
      </c>
    </row>
    <row r="481" spans="1:9" x14ac:dyDescent="0.25">
      <c r="A481">
        <v>480</v>
      </c>
      <c r="B481" t="s">
        <v>358</v>
      </c>
      <c r="C481" t="s">
        <v>2051</v>
      </c>
      <c r="D481" t="s">
        <v>31</v>
      </c>
      <c r="E481" t="s">
        <v>2052</v>
      </c>
      <c r="F481" t="s">
        <v>2053</v>
      </c>
      <c r="G481" t="s">
        <v>1926</v>
      </c>
      <c r="H481" t="s">
        <v>35</v>
      </c>
      <c r="I481">
        <v>12010</v>
      </c>
    </row>
    <row r="482" spans="1:9" x14ac:dyDescent="0.25">
      <c r="A482">
        <v>481</v>
      </c>
      <c r="B482" t="s">
        <v>2054</v>
      </c>
      <c r="C482" t="s">
        <v>2013</v>
      </c>
      <c r="D482" t="s">
        <v>31</v>
      </c>
      <c r="E482" t="s">
        <v>2055</v>
      </c>
      <c r="F482" t="s">
        <v>2056</v>
      </c>
      <c r="G482" t="s">
        <v>2057</v>
      </c>
      <c r="H482" t="s">
        <v>100</v>
      </c>
      <c r="I482">
        <v>77566</v>
      </c>
    </row>
    <row r="483" spans="1:9" x14ac:dyDescent="0.25">
      <c r="A483">
        <v>482</v>
      </c>
      <c r="B483" t="s">
        <v>2058</v>
      </c>
      <c r="C483" t="s">
        <v>1480</v>
      </c>
      <c r="D483" t="s">
        <v>31</v>
      </c>
      <c r="E483" t="s">
        <v>2059</v>
      </c>
      <c r="F483" t="s">
        <v>2060</v>
      </c>
      <c r="G483" t="s">
        <v>944</v>
      </c>
      <c r="H483" t="s">
        <v>100</v>
      </c>
      <c r="I483">
        <v>79106</v>
      </c>
    </row>
    <row r="484" spans="1:9" x14ac:dyDescent="0.25">
      <c r="A484">
        <v>483</v>
      </c>
      <c r="B484" t="s">
        <v>2061</v>
      </c>
      <c r="C484" t="s">
        <v>2062</v>
      </c>
      <c r="D484" t="s">
        <v>31</v>
      </c>
      <c r="E484" t="s">
        <v>2063</v>
      </c>
      <c r="F484" t="s">
        <v>2064</v>
      </c>
      <c r="G484" t="s">
        <v>440</v>
      </c>
      <c r="H484" t="s">
        <v>35</v>
      </c>
      <c r="I484">
        <v>11757</v>
      </c>
    </row>
    <row r="485" spans="1:9" x14ac:dyDescent="0.25">
      <c r="A485">
        <v>484</v>
      </c>
      <c r="B485" t="s">
        <v>1085</v>
      </c>
      <c r="C485" t="s">
        <v>657</v>
      </c>
      <c r="D485" t="s">
        <v>31</v>
      </c>
      <c r="E485" t="s">
        <v>2065</v>
      </c>
      <c r="F485" t="s">
        <v>2066</v>
      </c>
      <c r="G485" t="s">
        <v>590</v>
      </c>
      <c r="H485" t="s">
        <v>100</v>
      </c>
      <c r="I485">
        <v>76039</v>
      </c>
    </row>
    <row r="486" spans="1:9" x14ac:dyDescent="0.25">
      <c r="A486">
        <v>485</v>
      </c>
      <c r="B486" t="s">
        <v>2067</v>
      </c>
      <c r="C486" t="s">
        <v>2068</v>
      </c>
      <c r="D486" t="s">
        <v>31</v>
      </c>
      <c r="E486" t="s">
        <v>2069</v>
      </c>
      <c r="F486" t="s">
        <v>2070</v>
      </c>
      <c r="G486" t="s">
        <v>292</v>
      </c>
      <c r="H486" t="s">
        <v>35</v>
      </c>
      <c r="I486">
        <v>11369</v>
      </c>
    </row>
    <row r="487" spans="1:9" x14ac:dyDescent="0.25">
      <c r="A487">
        <v>486</v>
      </c>
      <c r="B487" t="s">
        <v>2071</v>
      </c>
      <c r="C487" t="s">
        <v>1822</v>
      </c>
      <c r="D487" t="s">
        <v>31</v>
      </c>
      <c r="E487" t="s">
        <v>2072</v>
      </c>
      <c r="F487" t="s">
        <v>2073</v>
      </c>
      <c r="G487" t="s">
        <v>1105</v>
      </c>
      <c r="H487" t="s">
        <v>35</v>
      </c>
      <c r="I487">
        <v>11554</v>
      </c>
    </row>
    <row r="488" spans="1:9" x14ac:dyDescent="0.25">
      <c r="A488">
        <v>487</v>
      </c>
      <c r="B488" t="s">
        <v>2074</v>
      </c>
      <c r="C488" t="s">
        <v>2075</v>
      </c>
      <c r="D488" t="s">
        <v>31</v>
      </c>
      <c r="E488" t="s">
        <v>2076</v>
      </c>
      <c r="F488" t="s">
        <v>2077</v>
      </c>
      <c r="G488" t="s">
        <v>1141</v>
      </c>
      <c r="H488" t="s">
        <v>41</v>
      </c>
      <c r="I488">
        <v>94806</v>
      </c>
    </row>
    <row r="489" spans="1:9" x14ac:dyDescent="0.25">
      <c r="A489">
        <v>488</v>
      </c>
      <c r="B489" t="s">
        <v>2078</v>
      </c>
      <c r="C489" t="s">
        <v>2079</v>
      </c>
      <c r="D489" t="s">
        <v>2080</v>
      </c>
      <c r="E489" t="s">
        <v>2081</v>
      </c>
      <c r="F489" t="s">
        <v>2082</v>
      </c>
      <c r="G489" t="s">
        <v>565</v>
      </c>
      <c r="H489" t="s">
        <v>41</v>
      </c>
      <c r="I489">
        <v>92806</v>
      </c>
    </row>
    <row r="490" spans="1:9" x14ac:dyDescent="0.25">
      <c r="A490">
        <v>489</v>
      </c>
      <c r="B490" t="s">
        <v>2083</v>
      </c>
      <c r="C490" t="s">
        <v>704</v>
      </c>
      <c r="D490" t="s">
        <v>31</v>
      </c>
      <c r="E490" t="s">
        <v>2084</v>
      </c>
      <c r="F490" t="s">
        <v>2085</v>
      </c>
      <c r="G490" t="s">
        <v>495</v>
      </c>
      <c r="H490" t="s">
        <v>35</v>
      </c>
      <c r="I490">
        <v>12866</v>
      </c>
    </row>
    <row r="491" spans="1:9" x14ac:dyDescent="0.25">
      <c r="A491">
        <v>490</v>
      </c>
      <c r="B491" t="s">
        <v>2086</v>
      </c>
      <c r="C491" t="s">
        <v>2087</v>
      </c>
      <c r="D491" t="s">
        <v>31</v>
      </c>
      <c r="E491" t="s">
        <v>2088</v>
      </c>
      <c r="F491" t="s">
        <v>2089</v>
      </c>
      <c r="G491" t="s">
        <v>176</v>
      </c>
      <c r="H491" t="s">
        <v>35</v>
      </c>
      <c r="I491">
        <v>10562</v>
      </c>
    </row>
    <row r="492" spans="1:9" x14ac:dyDescent="0.25">
      <c r="A492">
        <v>491</v>
      </c>
      <c r="B492" t="s">
        <v>2090</v>
      </c>
      <c r="C492" t="s">
        <v>2091</v>
      </c>
      <c r="D492" t="s">
        <v>31</v>
      </c>
      <c r="E492" t="s">
        <v>2092</v>
      </c>
      <c r="F492" t="s">
        <v>2093</v>
      </c>
      <c r="G492" t="s">
        <v>683</v>
      </c>
      <c r="H492" t="s">
        <v>35</v>
      </c>
      <c r="I492">
        <v>11758</v>
      </c>
    </row>
    <row r="493" spans="1:9" x14ac:dyDescent="0.25">
      <c r="A493">
        <v>492</v>
      </c>
      <c r="B493" t="s">
        <v>2094</v>
      </c>
      <c r="C493" t="s">
        <v>2095</v>
      </c>
      <c r="D493" t="s">
        <v>31</v>
      </c>
      <c r="E493" t="s">
        <v>2096</v>
      </c>
      <c r="F493" t="s">
        <v>2097</v>
      </c>
      <c r="G493" t="s">
        <v>2098</v>
      </c>
      <c r="H493" t="s">
        <v>35</v>
      </c>
      <c r="I493">
        <v>11368</v>
      </c>
    </row>
    <row r="494" spans="1:9" x14ac:dyDescent="0.25">
      <c r="A494">
        <v>493</v>
      </c>
      <c r="B494" t="s">
        <v>2099</v>
      </c>
      <c r="C494" t="s">
        <v>2100</v>
      </c>
      <c r="D494" t="s">
        <v>31</v>
      </c>
      <c r="E494" t="s">
        <v>2101</v>
      </c>
      <c r="F494" t="s">
        <v>2102</v>
      </c>
      <c r="G494" t="s">
        <v>661</v>
      </c>
      <c r="H494" t="s">
        <v>35</v>
      </c>
      <c r="I494">
        <v>14075</v>
      </c>
    </row>
    <row r="495" spans="1:9" x14ac:dyDescent="0.25">
      <c r="A495">
        <v>494</v>
      </c>
      <c r="B495" t="s">
        <v>2103</v>
      </c>
      <c r="C495" t="s">
        <v>2104</v>
      </c>
      <c r="D495" t="s">
        <v>31</v>
      </c>
      <c r="E495" t="s">
        <v>2105</v>
      </c>
      <c r="F495" t="s">
        <v>2106</v>
      </c>
      <c r="G495" t="s">
        <v>51</v>
      </c>
      <c r="H495" t="s">
        <v>35</v>
      </c>
      <c r="I495">
        <v>11553</v>
      </c>
    </row>
    <row r="496" spans="1:9" x14ac:dyDescent="0.25">
      <c r="A496">
        <v>495</v>
      </c>
      <c r="B496" t="s">
        <v>2107</v>
      </c>
      <c r="C496" t="s">
        <v>523</v>
      </c>
      <c r="D496" t="s">
        <v>31</v>
      </c>
      <c r="E496" t="s">
        <v>2108</v>
      </c>
      <c r="F496" t="s">
        <v>2109</v>
      </c>
      <c r="G496" t="s">
        <v>1715</v>
      </c>
      <c r="H496" t="s">
        <v>41</v>
      </c>
      <c r="I496">
        <v>93635</v>
      </c>
    </row>
    <row r="497" spans="1:9" x14ac:dyDescent="0.25">
      <c r="A497">
        <v>496</v>
      </c>
      <c r="B497" t="s">
        <v>2110</v>
      </c>
      <c r="C497" t="s">
        <v>2111</v>
      </c>
      <c r="D497" t="s">
        <v>31</v>
      </c>
      <c r="E497" t="s">
        <v>2112</v>
      </c>
      <c r="F497" t="s">
        <v>2113</v>
      </c>
      <c r="G497" t="s">
        <v>225</v>
      </c>
      <c r="H497" t="s">
        <v>35</v>
      </c>
      <c r="I497">
        <v>11102</v>
      </c>
    </row>
    <row r="498" spans="1:9" x14ac:dyDescent="0.25">
      <c r="A498">
        <v>497</v>
      </c>
      <c r="B498" t="s">
        <v>2114</v>
      </c>
      <c r="C498" t="s">
        <v>2115</v>
      </c>
      <c r="D498" t="s">
        <v>31</v>
      </c>
      <c r="E498" t="s">
        <v>2116</v>
      </c>
      <c r="F498" t="s">
        <v>2117</v>
      </c>
      <c r="G498" t="s">
        <v>1988</v>
      </c>
      <c r="H498" t="s">
        <v>35</v>
      </c>
      <c r="I498">
        <v>10954</v>
      </c>
    </row>
    <row r="499" spans="1:9" x14ac:dyDescent="0.25">
      <c r="A499">
        <v>498</v>
      </c>
      <c r="B499" t="s">
        <v>2118</v>
      </c>
      <c r="C499" t="s">
        <v>2119</v>
      </c>
      <c r="D499" t="s">
        <v>31</v>
      </c>
      <c r="E499" t="s">
        <v>2120</v>
      </c>
      <c r="F499" t="s">
        <v>2121</v>
      </c>
      <c r="G499" t="s">
        <v>395</v>
      </c>
      <c r="H499" t="s">
        <v>35</v>
      </c>
      <c r="I499">
        <v>14120</v>
      </c>
    </row>
    <row r="500" spans="1:9" x14ac:dyDescent="0.25">
      <c r="A500">
        <v>499</v>
      </c>
      <c r="B500" t="s">
        <v>2122</v>
      </c>
      <c r="C500" t="s">
        <v>2123</v>
      </c>
      <c r="D500" t="s">
        <v>31</v>
      </c>
      <c r="E500" t="s">
        <v>2124</v>
      </c>
      <c r="F500" t="s">
        <v>2125</v>
      </c>
      <c r="G500" t="s">
        <v>210</v>
      </c>
      <c r="H500" t="s">
        <v>35</v>
      </c>
      <c r="I500">
        <v>13027</v>
      </c>
    </row>
    <row r="501" spans="1:9" x14ac:dyDescent="0.25">
      <c r="A501">
        <v>500</v>
      </c>
      <c r="B501" t="s">
        <v>2126</v>
      </c>
      <c r="C501" t="s">
        <v>2127</v>
      </c>
      <c r="D501" t="s">
        <v>31</v>
      </c>
      <c r="E501" t="s">
        <v>2128</v>
      </c>
      <c r="F501" t="s">
        <v>2129</v>
      </c>
      <c r="G501" t="s">
        <v>73</v>
      </c>
      <c r="H501" t="s">
        <v>35</v>
      </c>
      <c r="I501">
        <v>11372</v>
      </c>
    </row>
    <row r="502" spans="1:9" x14ac:dyDescent="0.25">
      <c r="A502">
        <v>501</v>
      </c>
      <c r="B502" t="s">
        <v>2130</v>
      </c>
      <c r="C502" t="s">
        <v>2131</v>
      </c>
      <c r="D502" t="s">
        <v>2132</v>
      </c>
      <c r="E502" t="s">
        <v>2133</v>
      </c>
      <c r="F502" t="s">
        <v>2134</v>
      </c>
      <c r="G502" t="s">
        <v>565</v>
      </c>
      <c r="H502" t="s">
        <v>41</v>
      </c>
      <c r="I502">
        <v>92806</v>
      </c>
    </row>
    <row r="503" spans="1:9" x14ac:dyDescent="0.25">
      <c r="A503">
        <v>502</v>
      </c>
      <c r="B503" t="s">
        <v>2135</v>
      </c>
      <c r="C503" t="s">
        <v>2136</v>
      </c>
      <c r="D503" t="s">
        <v>31</v>
      </c>
      <c r="E503" t="s">
        <v>2137</v>
      </c>
      <c r="F503" t="s">
        <v>2138</v>
      </c>
      <c r="G503" t="s">
        <v>1020</v>
      </c>
      <c r="H503" t="s">
        <v>35</v>
      </c>
      <c r="I503">
        <v>11357</v>
      </c>
    </row>
    <row r="504" spans="1:9" x14ac:dyDescent="0.25">
      <c r="A504">
        <v>503</v>
      </c>
      <c r="B504" t="s">
        <v>2139</v>
      </c>
      <c r="C504" t="s">
        <v>2140</v>
      </c>
      <c r="D504" t="s">
        <v>31</v>
      </c>
      <c r="E504" t="s">
        <v>2141</v>
      </c>
      <c r="F504" t="s">
        <v>2142</v>
      </c>
      <c r="G504" t="s">
        <v>1149</v>
      </c>
      <c r="H504" t="s">
        <v>35</v>
      </c>
      <c r="I504">
        <v>14304</v>
      </c>
    </row>
    <row r="505" spans="1:9" x14ac:dyDescent="0.25">
      <c r="A505">
        <v>504</v>
      </c>
      <c r="B505" t="s">
        <v>2143</v>
      </c>
      <c r="C505" t="s">
        <v>2144</v>
      </c>
      <c r="D505" t="s">
        <v>31</v>
      </c>
      <c r="E505" t="s">
        <v>2145</v>
      </c>
      <c r="F505" t="s">
        <v>2146</v>
      </c>
      <c r="G505" t="s">
        <v>469</v>
      </c>
      <c r="H505" t="s">
        <v>35</v>
      </c>
      <c r="I505">
        <v>11010</v>
      </c>
    </row>
    <row r="506" spans="1:9" x14ac:dyDescent="0.25">
      <c r="A506">
        <v>505</v>
      </c>
      <c r="B506" t="s">
        <v>2147</v>
      </c>
      <c r="C506" t="s">
        <v>2148</v>
      </c>
      <c r="D506" t="s">
        <v>31</v>
      </c>
      <c r="E506" t="s">
        <v>2149</v>
      </c>
      <c r="F506" t="s">
        <v>2150</v>
      </c>
      <c r="G506" t="s">
        <v>977</v>
      </c>
      <c r="H506" t="s">
        <v>35</v>
      </c>
      <c r="I506">
        <v>11432</v>
      </c>
    </row>
    <row r="507" spans="1:9" x14ac:dyDescent="0.25">
      <c r="A507">
        <v>506</v>
      </c>
      <c r="B507" t="s">
        <v>2151</v>
      </c>
      <c r="C507" t="s">
        <v>871</v>
      </c>
      <c r="D507" t="s">
        <v>31</v>
      </c>
      <c r="E507" t="s">
        <v>2152</v>
      </c>
      <c r="F507" t="s">
        <v>2153</v>
      </c>
      <c r="G507" t="s">
        <v>185</v>
      </c>
      <c r="H507" t="s">
        <v>41</v>
      </c>
      <c r="I507">
        <v>90505</v>
      </c>
    </row>
    <row r="508" spans="1:9" x14ac:dyDescent="0.25">
      <c r="A508">
        <v>507</v>
      </c>
      <c r="B508" t="s">
        <v>2154</v>
      </c>
      <c r="C508" t="s">
        <v>1682</v>
      </c>
      <c r="D508" t="s">
        <v>31</v>
      </c>
      <c r="E508" t="s">
        <v>2155</v>
      </c>
      <c r="F508" t="s">
        <v>2156</v>
      </c>
      <c r="G508" t="s">
        <v>720</v>
      </c>
      <c r="H508" t="s">
        <v>35</v>
      </c>
      <c r="I508">
        <v>10301</v>
      </c>
    </row>
    <row r="509" spans="1:9" x14ac:dyDescent="0.25">
      <c r="A509">
        <v>508</v>
      </c>
      <c r="B509" t="s">
        <v>1257</v>
      </c>
      <c r="C509" t="s">
        <v>2157</v>
      </c>
      <c r="D509" t="s">
        <v>2158</v>
      </c>
      <c r="E509" t="s">
        <v>2159</v>
      </c>
      <c r="F509" t="s">
        <v>2160</v>
      </c>
      <c r="G509" t="s">
        <v>231</v>
      </c>
      <c r="H509" t="s">
        <v>35</v>
      </c>
      <c r="I509">
        <v>14086</v>
      </c>
    </row>
    <row r="510" spans="1:9" x14ac:dyDescent="0.25">
      <c r="A510">
        <v>509</v>
      </c>
      <c r="B510" t="s">
        <v>2161</v>
      </c>
      <c r="C510" t="s">
        <v>2162</v>
      </c>
      <c r="D510" t="s">
        <v>31</v>
      </c>
      <c r="E510" t="s">
        <v>2163</v>
      </c>
      <c r="F510" t="s">
        <v>2164</v>
      </c>
      <c r="G510" t="s">
        <v>1926</v>
      </c>
      <c r="H510" t="s">
        <v>35</v>
      </c>
      <c r="I510">
        <v>12010</v>
      </c>
    </row>
    <row r="511" spans="1:9" x14ac:dyDescent="0.25">
      <c r="A511">
        <v>510</v>
      </c>
      <c r="B511" t="s">
        <v>2165</v>
      </c>
      <c r="C511" t="s">
        <v>744</v>
      </c>
      <c r="D511" t="s">
        <v>31</v>
      </c>
      <c r="E511" t="s">
        <v>2166</v>
      </c>
      <c r="F511" t="s">
        <v>2167</v>
      </c>
      <c r="G511" t="s">
        <v>2168</v>
      </c>
      <c r="H511" t="s">
        <v>35</v>
      </c>
      <c r="I511">
        <v>11419</v>
      </c>
    </row>
    <row r="512" spans="1:9" x14ac:dyDescent="0.25">
      <c r="A512">
        <v>511</v>
      </c>
      <c r="B512" t="s">
        <v>2169</v>
      </c>
      <c r="C512" t="s">
        <v>2170</v>
      </c>
      <c r="D512" t="s">
        <v>2171</v>
      </c>
      <c r="E512" t="s">
        <v>2172</v>
      </c>
      <c r="F512" t="s">
        <v>2173</v>
      </c>
      <c r="G512" t="s">
        <v>2174</v>
      </c>
      <c r="H512" t="s">
        <v>100</v>
      </c>
      <c r="I512">
        <v>76110</v>
      </c>
    </row>
    <row r="513" spans="1:9" x14ac:dyDescent="0.25">
      <c r="A513">
        <v>512</v>
      </c>
      <c r="B513" t="s">
        <v>2175</v>
      </c>
      <c r="C513" t="s">
        <v>1566</v>
      </c>
      <c r="D513" t="s">
        <v>31</v>
      </c>
      <c r="E513" t="s">
        <v>2176</v>
      </c>
      <c r="F513" t="s">
        <v>2177</v>
      </c>
      <c r="G513" t="s">
        <v>995</v>
      </c>
      <c r="H513" t="s">
        <v>35</v>
      </c>
      <c r="I513">
        <v>11784</v>
      </c>
    </row>
    <row r="514" spans="1:9" x14ac:dyDescent="0.25">
      <c r="A514">
        <v>513</v>
      </c>
      <c r="B514" t="s">
        <v>1074</v>
      </c>
      <c r="C514" t="s">
        <v>2178</v>
      </c>
      <c r="D514" t="s">
        <v>31</v>
      </c>
      <c r="E514" t="s">
        <v>2179</v>
      </c>
      <c r="F514" t="s">
        <v>2180</v>
      </c>
      <c r="G514" t="s">
        <v>661</v>
      </c>
      <c r="H514" t="s">
        <v>35</v>
      </c>
      <c r="I514">
        <v>14075</v>
      </c>
    </row>
    <row r="515" spans="1:9" x14ac:dyDescent="0.25">
      <c r="A515">
        <v>514</v>
      </c>
      <c r="B515" t="s">
        <v>2181</v>
      </c>
      <c r="C515" t="s">
        <v>2182</v>
      </c>
      <c r="D515" t="s">
        <v>31</v>
      </c>
      <c r="E515" t="s">
        <v>2183</v>
      </c>
      <c r="F515" t="s">
        <v>2184</v>
      </c>
      <c r="G515" t="s">
        <v>150</v>
      </c>
      <c r="H515" t="s">
        <v>35</v>
      </c>
      <c r="I515">
        <v>11423</v>
      </c>
    </row>
    <row r="516" spans="1:9" x14ac:dyDescent="0.25">
      <c r="A516">
        <v>515</v>
      </c>
      <c r="B516" t="s">
        <v>2185</v>
      </c>
      <c r="C516" t="s">
        <v>2186</v>
      </c>
      <c r="D516" t="s">
        <v>31</v>
      </c>
      <c r="E516" t="s">
        <v>2187</v>
      </c>
      <c r="F516" t="s">
        <v>2188</v>
      </c>
      <c r="G516" t="s">
        <v>121</v>
      </c>
      <c r="H516" t="s">
        <v>35</v>
      </c>
      <c r="I516">
        <v>10583</v>
      </c>
    </row>
    <row r="517" spans="1:9" x14ac:dyDescent="0.25">
      <c r="A517">
        <v>516</v>
      </c>
      <c r="B517" t="s">
        <v>2189</v>
      </c>
      <c r="C517" t="s">
        <v>2190</v>
      </c>
      <c r="D517" t="s">
        <v>31</v>
      </c>
      <c r="E517" t="s">
        <v>2191</v>
      </c>
      <c r="F517" t="s">
        <v>2192</v>
      </c>
      <c r="G517" t="s">
        <v>982</v>
      </c>
      <c r="H517" t="s">
        <v>35</v>
      </c>
      <c r="I517">
        <v>11201</v>
      </c>
    </row>
    <row r="518" spans="1:9" x14ac:dyDescent="0.25">
      <c r="A518">
        <v>517</v>
      </c>
      <c r="B518" t="s">
        <v>1004</v>
      </c>
      <c r="C518" t="s">
        <v>2193</v>
      </c>
      <c r="D518" t="s">
        <v>31</v>
      </c>
      <c r="E518" t="s">
        <v>2194</v>
      </c>
      <c r="F518" t="s">
        <v>2195</v>
      </c>
      <c r="G518" t="s">
        <v>1242</v>
      </c>
      <c r="H518" t="s">
        <v>35</v>
      </c>
      <c r="I518">
        <v>11710</v>
      </c>
    </row>
    <row r="519" spans="1:9" x14ac:dyDescent="0.25">
      <c r="A519">
        <v>518</v>
      </c>
      <c r="B519" t="s">
        <v>2196</v>
      </c>
      <c r="C519" t="s">
        <v>1593</v>
      </c>
      <c r="D519" t="s">
        <v>31</v>
      </c>
      <c r="E519" t="s">
        <v>2197</v>
      </c>
      <c r="F519" t="s">
        <v>2198</v>
      </c>
      <c r="G519" t="s">
        <v>201</v>
      </c>
      <c r="H519" t="s">
        <v>41</v>
      </c>
      <c r="I519">
        <v>90274</v>
      </c>
    </row>
    <row r="520" spans="1:9" x14ac:dyDescent="0.25">
      <c r="A520">
        <v>519</v>
      </c>
      <c r="B520" t="s">
        <v>2199</v>
      </c>
      <c r="C520" t="s">
        <v>788</v>
      </c>
      <c r="D520" t="s">
        <v>31</v>
      </c>
      <c r="E520" t="s">
        <v>2200</v>
      </c>
      <c r="F520" t="s">
        <v>2201</v>
      </c>
      <c r="G520" t="s">
        <v>201</v>
      </c>
      <c r="H520" t="s">
        <v>41</v>
      </c>
      <c r="I520">
        <v>90274</v>
      </c>
    </row>
    <row r="521" spans="1:9" x14ac:dyDescent="0.25">
      <c r="A521">
        <v>520</v>
      </c>
      <c r="B521" t="s">
        <v>2202</v>
      </c>
      <c r="C521" t="s">
        <v>2009</v>
      </c>
      <c r="D521" t="s">
        <v>31</v>
      </c>
      <c r="E521" t="s">
        <v>2203</v>
      </c>
      <c r="F521" t="s">
        <v>2204</v>
      </c>
      <c r="G521" t="s">
        <v>1525</v>
      </c>
      <c r="H521" t="s">
        <v>35</v>
      </c>
      <c r="I521">
        <v>10550</v>
      </c>
    </row>
    <row r="522" spans="1:9" x14ac:dyDescent="0.25">
      <c r="A522">
        <v>521</v>
      </c>
      <c r="B522" t="s">
        <v>2205</v>
      </c>
      <c r="C522" t="s">
        <v>890</v>
      </c>
      <c r="D522" t="s">
        <v>31</v>
      </c>
      <c r="E522" t="s">
        <v>2206</v>
      </c>
      <c r="F522" t="s">
        <v>2207</v>
      </c>
      <c r="G522" t="s">
        <v>2208</v>
      </c>
      <c r="H522" t="s">
        <v>35</v>
      </c>
      <c r="I522">
        <v>11542</v>
      </c>
    </row>
    <row r="523" spans="1:9" x14ac:dyDescent="0.25">
      <c r="A523">
        <v>522</v>
      </c>
      <c r="B523" t="s">
        <v>2209</v>
      </c>
      <c r="C523" t="s">
        <v>442</v>
      </c>
      <c r="D523" t="s">
        <v>2210</v>
      </c>
      <c r="E523" t="s">
        <v>2211</v>
      </c>
      <c r="F523" t="s">
        <v>2212</v>
      </c>
      <c r="G523" t="s">
        <v>191</v>
      </c>
      <c r="H523" t="s">
        <v>41</v>
      </c>
      <c r="I523">
        <v>94603</v>
      </c>
    </row>
    <row r="524" spans="1:9" x14ac:dyDescent="0.25">
      <c r="A524">
        <v>523</v>
      </c>
      <c r="B524" t="s">
        <v>2213</v>
      </c>
      <c r="C524" t="s">
        <v>2214</v>
      </c>
      <c r="D524" t="s">
        <v>31</v>
      </c>
      <c r="E524" t="s">
        <v>2215</v>
      </c>
      <c r="F524" t="s">
        <v>2216</v>
      </c>
      <c r="G524" t="s">
        <v>1056</v>
      </c>
      <c r="H524" t="s">
        <v>35</v>
      </c>
      <c r="I524">
        <v>11772</v>
      </c>
    </row>
    <row r="525" spans="1:9" x14ac:dyDescent="0.25">
      <c r="A525">
        <v>524</v>
      </c>
      <c r="B525" t="s">
        <v>2217</v>
      </c>
      <c r="C525" t="s">
        <v>2218</v>
      </c>
      <c r="D525" t="s">
        <v>31</v>
      </c>
      <c r="E525" t="s">
        <v>2219</v>
      </c>
      <c r="F525" t="s">
        <v>2220</v>
      </c>
      <c r="G525" t="s">
        <v>302</v>
      </c>
      <c r="H525" t="s">
        <v>35</v>
      </c>
      <c r="I525">
        <v>13501</v>
      </c>
    </row>
    <row r="526" spans="1:9" x14ac:dyDescent="0.25">
      <c r="A526">
        <v>525</v>
      </c>
      <c r="B526" t="s">
        <v>2202</v>
      </c>
      <c r="C526" t="s">
        <v>2221</v>
      </c>
      <c r="D526" t="s">
        <v>31</v>
      </c>
      <c r="E526" t="s">
        <v>2222</v>
      </c>
      <c r="F526" t="s">
        <v>2223</v>
      </c>
      <c r="G526" t="s">
        <v>1857</v>
      </c>
      <c r="H526" t="s">
        <v>35</v>
      </c>
      <c r="I526">
        <v>10801</v>
      </c>
    </row>
    <row r="527" spans="1:9" x14ac:dyDescent="0.25">
      <c r="A527">
        <v>526</v>
      </c>
      <c r="B527" t="s">
        <v>2224</v>
      </c>
      <c r="C527" t="s">
        <v>2225</v>
      </c>
      <c r="D527" t="s">
        <v>31</v>
      </c>
      <c r="E527" t="s">
        <v>2226</v>
      </c>
      <c r="F527" t="s">
        <v>2227</v>
      </c>
      <c r="G527" t="s">
        <v>135</v>
      </c>
      <c r="H527" t="s">
        <v>100</v>
      </c>
      <c r="I527">
        <v>77478</v>
      </c>
    </row>
    <row r="528" spans="1:9" x14ac:dyDescent="0.25">
      <c r="A528">
        <v>527</v>
      </c>
      <c r="B528" t="s">
        <v>2228</v>
      </c>
      <c r="C528" t="s">
        <v>1151</v>
      </c>
      <c r="D528" t="s">
        <v>31</v>
      </c>
      <c r="E528" t="s">
        <v>2229</v>
      </c>
      <c r="F528" t="s">
        <v>2230</v>
      </c>
      <c r="G528" t="s">
        <v>666</v>
      </c>
      <c r="H528" t="s">
        <v>35</v>
      </c>
      <c r="I528">
        <v>11727</v>
      </c>
    </row>
    <row r="529" spans="1:9" x14ac:dyDescent="0.25">
      <c r="A529">
        <v>528</v>
      </c>
      <c r="B529" t="s">
        <v>2231</v>
      </c>
      <c r="C529" t="s">
        <v>2232</v>
      </c>
      <c r="D529" t="s">
        <v>2233</v>
      </c>
      <c r="E529" t="s">
        <v>2234</v>
      </c>
      <c r="F529" t="s">
        <v>2235</v>
      </c>
      <c r="G529" t="s">
        <v>2236</v>
      </c>
      <c r="H529" t="s">
        <v>35</v>
      </c>
      <c r="I529">
        <v>10956</v>
      </c>
    </row>
    <row r="530" spans="1:9" x14ac:dyDescent="0.25">
      <c r="A530">
        <v>529</v>
      </c>
      <c r="B530" t="s">
        <v>2237</v>
      </c>
      <c r="C530" t="s">
        <v>2238</v>
      </c>
      <c r="D530" t="s">
        <v>31</v>
      </c>
      <c r="E530" t="s">
        <v>2239</v>
      </c>
      <c r="F530" t="s">
        <v>2240</v>
      </c>
      <c r="G530" t="s">
        <v>2241</v>
      </c>
      <c r="H530" t="s">
        <v>41</v>
      </c>
      <c r="I530">
        <v>90403</v>
      </c>
    </row>
    <row r="531" spans="1:9" x14ac:dyDescent="0.25">
      <c r="A531">
        <v>530</v>
      </c>
      <c r="B531" t="s">
        <v>2242</v>
      </c>
      <c r="C531" t="s">
        <v>2243</v>
      </c>
      <c r="D531" t="s">
        <v>31</v>
      </c>
      <c r="E531" t="s">
        <v>2244</v>
      </c>
      <c r="F531" t="s">
        <v>2245</v>
      </c>
      <c r="G531" t="s">
        <v>455</v>
      </c>
      <c r="H531" t="s">
        <v>41</v>
      </c>
      <c r="I531">
        <v>91010</v>
      </c>
    </row>
    <row r="532" spans="1:9" x14ac:dyDescent="0.25">
      <c r="A532">
        <v>531</v>
      </c>
      <c r="B532" t="s">
        <v>2246</v>
      </c>
      <c r="C532" t="s">
        <v>2247</v>
      </c>
      <c r="D532" t="s">
        <v>2248</v>
      </c>
      <c r="E532" t="s">
        <v>2249</v>
      </c>
      <c r="F532" t="s">
        <v>2250</v>
      </c>
      <c r="G532" t="s">
        <v>486</v>
      </c>
      <c r="H532" t="s">
        <v>35</v>
      </c>
      <c r="I532">
        <v>12180</v>
      </c>
    </row>
    <row r="533" spans="1:9" x14ac:dyDescent="0.25">
      <c r="A533">
        <v>532</v>
      </c>
      <c r="B533" t="s">
        <v>2251</v>
      </c>
      <c r="C533" t="s">
        <v>2252</v>
      </c>
      <c r="D533" t="s">
        <v>31</v>
      </c>
      <c r="E533" t="s">
        <v>2253</v>
      </c>
      <c r="F533" t="s">
        <v>2254</v>
      </c>
      <c r="G533" t="s">
        <v>431</v>
      </c>
      <c r="H533" t="s">
        <v>41</v>
      </c>
      <c r="I533">
        <v>92236</v>
      </c>
    </row>
    <row r="534" spans="1:9" x14ac:dyDescent="0.25">
      <c r="A534">
        <v>533</v>
      </c>
      <c r="B534" t="s">
        <v>2255</v>
      </c>
      <c r="C534" t="s">
        <v>2256</v>
      </c>
      <c r="D534" t="s">
        <v>2257</v>
      </c>
      <c r="E534" t="s">
        <v>2258</v>
      </c>
      <c r="F534" t="s">
        <v>2259</v>
      </c>
      <c r="G534" t="s">
        <v>622</v>
      </c>
      <c r="H534" t="s">
        <v>100</v>
      </c>
      <c r="I534">
        <v>78418</v>
      </c>
    </row>
    <row r="535" spans="1:9" x14ac:dyDescent="0.25">
      <c r="A535">
        <v>534</v>
      </c>
      <c r="B535" t="s">
        <v>2260</v>
      </c>
      <c r="C535" t="s">
        <v>2261</v>
      </c>
      <c r="D535" t="s">
        <v>31</v>
      </c>
      <c r="E535" t="s">
        <v>2262</v>
      </c>
      <c r="F535" t="s">
        <v>2263</v>
      </c>
      <c r="G535" t="s">
        <v>1591</v>
      </c>
      <c r="H535" t="s">
        <v>35</v>
      </c>
      <c r="I535">
        <v>11793</v>
      </c>
    </row>
    <row r="536" spans="1:9" x14ac:dyDescent="0.25">
      <c r="A536">
        <v>535</v>
      </c>
      <c r="B536" t="s">
        <v>2264</v>
      </c>
      <c r="C536" t="s">
        <v>2265</v>
      </c>
      <c r="D536" t="s">
        <v>2266</v>
      </c>
      <c r="E536" t="s">
        <v>2267</v>
      </c>
      <c r="F536" t="s">
        <v>2268</v>
      </c>
      <c r="G536" t="s">
        <v>166</v>
      </c>
      <c r="H536" t="s">
        <v>35</v>
      </c>
      <c r="I536">
        <v>11561</v>
      </c>
    </row>
    <row r="537" spans="1:9" x14ac:dyDescent="0.25">
      <c r="A537">
        <v>536</v>
      </c>
      <c r="B537" t="s">
        <v>2269</v>
      </c>
      <c r="C537" t="s">
        <v>2270</v>
      </c>
      <c r="D537" t="s">
        <v>31</v>
      </c>
      <c r="E537" t="s">
        <v>2271</v>
      </c>
      <c r="F537" t="s">
        <v>2272</v>
      </c>
      <c r="G537" t="s">
        <v>34</v>
      </c>
      <c r="H537" t="s">
        <v>35</v>
      </c>
      <c r="I537">
        <v>14127</v>
      </c>
    </row>
    <row r="538" spans="1:9" x14ac:dyDescent="0.25">
      <c r="A538">
        <v>537</v>
      </c>
      <c r="B538" t="s">
        <v>248</v>
      </c>
      <c r="C538" t="s">
        <v>2273</v>
      </c>
      <c r="D538" t="s">
        <v>31</v>
      </c>
      <c r="E538" t="s">
        <v>2274</v>
      </c>
      <c r="F538" t="s">
        <v>2275</v>
      </c>
      <c r="G538" t="s">
        <v>1782</v>
      </c>
      <c r="H538" t="s">
        <v>35</v>
      </c>
      <c r="I538">
        <v>10512</v>
      </c>
    </row>
    <row r="539" spans="1:9" x14ac:dyDescent="0.25">
      <c r="A539">
        <v>538</v>
      </c>
      <c r="B539" t="s">
        <v>2276</v>
      </c>
      <c r="C539" t="s">
        <v>2277</v>
      </c>
      <c r="D539" t="s">
        <v>31</v>
      </c>
      <c r="E539" t="s">
        <v>2278</v>
      </c>
      <c r="F539" t="s">
        <v>2279</v>
      </c>
      <c r="G539" t="s">
        <v>386</v>
      </c>
      <c r="H539" t="s">
        <v>41</v>
      </c>
      <c r="I539">
        <v>91733</v>
      </c>
    </row>
    <row r="540" spans="1:9" x14ac:dyDescent="0.25">
      <c r="A540">
        <v>539</v>
      </c>
      <c r="B540" t="s">
        <v>2280</v>
      </c>
      <c r="C540" t="s">
        <v>2281</v>
      </c>
      <c r="D540" t="s">
        <v>31</v>
      </c>
      <c r="E540" t="s">
        <v>2282</v>
      </c>
      <c r="F540" t="s">
        <v>2283</v>
      </c>
      <c r="G540" t="s">
        <v>1260</v>
      </c>
      <c r="H540" t="s">
        <v>35</v>
      </c>
      <c r="I540">
        <v>11417</v>
      </c>
    </row>
    <row r="541" spans="1:9" x14ac:dyDescent="0.25">
      <c r="A541">
        <v>540</v>
      </c>
      <c r="B541" t="s">
        <v>2284</v>
      </c>
      <c r="C541" t="s">
        <v>1293</v>
      </c>
      <c r="D541" t="s">
        <v>31</v>
      </c>
      <c r="E541" t="s">
        <v>2285</v>
      </c>
      <c r="F541" t="s">
        <v>2286</v>
      </c>
      <c r="G541" t="s">
        <v>2287</v>
      </c>
      <c r="H541" t="s">
        <v>41</v>
      </c>
      <c r="I541">
        <v>91762</v>
      </c>
    </row>
    <row r="542" spans="1:9" x14ac:dyDescent="0.25">
      <c r="A542">
        <v>541</v>
      </c>
      <c r="B542" t="s">
        <v>2288</v>
      </c>
      <c r="C542" t="s">
        <v>2289</v>
      </c>
      <c r="D542" t="s">
        <v>31</v>
      </c>
      <c r="E542" t="s">
        <v>2290</v>
      </c>
      <c r="F542" t="s">
        <v>2291</v>
      </c>
      <c r="G542" t="s">
        <v>431</v>
      </c>
      <c r="H542" t="s">
        <v>41</v>
      </c>
      <c r="I542">
        <v>92236</v>
      </c>
    </row>
    <row r="543" spans="1:9" x14ac:dyDescent="0.25">
      <c r="A543">
        <v>542</v>
      </c>
      <c r="B543" t="s">
        <v>2292</v>
      </c>
      <c r="C543" t="s">
        <v>699</v>
      </c>
      <c r="D543" t="s">
        <v>31</v>
      </c>
      <c r="E543" t="s">
        <v>2293</v>
      </c>
      <c r="F543" t="s">
        <v>2294</v>
      </c>
      <c r="G543" t="s">
        <v>1273</v>
      </c>
      <c r="H543" t="s">
        <v>35</v>
      </c>
      <c r="I543">
        <v>11779</v>
      </c>
    </row>
    <row r="544" spans="1:9" x14ac:dyDescent="0.25">
      <c r="A544">
        <v>543</v>
      </c>
      <c r="B544" t="s">
        <v>2295</v>
      </c>
      <c r="C544" t="s">
        <v>2119</v>
      </c>
      <c r="D544" t="s">
        <v>31</v>
      </c>
      <c r="E544" t="s">
        <v>2296</v>
      </c>
      <c r="F544" t="s">
        <v>2297</v>
      </c>
      <c r="G544" t="s">
        <v>760</v>
      </c>
      <c r="H544" t="s">
        <v>100</v>
      </c>
      <c r="I544">
        <v>78023</v>
      </c>
    </row>
    <row r="545" spans="1:9" x14ac:dyDescent="0.25">
      <c r="A545">
        <v>544</v>
      </c>
      <c r="B545" t="s">
        <v>2298</v>
      </c>
      <c r="C545" t="s">
        <v>2299</v>
      </c>
      <c r="D545" t="s">
        <v>31</v>
      </c>
      <c r="E545" t="s">
        <v>2300</v>
      </c>
      <c r="F545" t="s">
        <v>2301</v>
      </c>
      <c r="G545" t="s">
        <v>770</v>
      </c>
      <c r="H545" t="s">
        <v>35</v>
      </c>
      <c r="I545">
        <v>11795</v>
      </c>
    </row>
    <row r="546" spans="1:9" x14ac:dyDescent="0.25">
      <c r="A546">
        <v>545</v>
      </c>
      <c r="B546" t="s">
        <v>2302</v>
      </c>
      <c r="C546" t="s">
        <v>1535</v>
      </c>
      <c r="D546" t="s">
        <v>31</v>
      </c>
      <c r="E546" t="s">
        <v>2303</v>
      </c>
      <c r="F546" t="s">
        <v>2304</v>
      </c>
      <c r="G546" t="s">
        <v>450</v>
      </c>
      <c r="H546" t="s">
        <v>35</v>
      </c>
      <c r="I546">
        <v>13126</v>
      </c>
    </row>
    <row r="547" spans="1:9" x14ac:dyDescent="0.25">
      <c r="A547">
        <v>546</v>
      </c>
      <c r="B547" t="s">
        <v>2305</v>
      </c>
      <c r="C547" t="s">
        <v>2306</v>
      </c>
      <c r="D547" t="s">
        <v>2307</v>
      </c>
      <c r="E547" t="s">
        <v>2308</v>
      </c>
      <c r="F547" t="s">
        <v>2309</v>
      </c>
      <c r="G547" t="s">
        <v>1079</v>
      </c>
      <c r="H547" t="s">
        <v>35</v>
      </c>
      <c r="I547">
        <v>11717</v>
      </c>
    </row>
    <row r="548" spans="1:9" x14ac:dyDescent="0.25">
      <c r="A548">
        <v>547</v>
      </c>
      <c r="B548" t="s">
        <v>476</v>
      </c>
      <c r="C548" t="s">
        <v>2310</v>
      </c>
      <c r="D548" t="s">
        <v>31</v>
      </c>
      <c r="E548" t="s">
        <v>2311</v>
      </c>
      <c r="F548" t="s">
        <v>2312</v>
      </c>
      <c r="G548" t="s">
        <v>635</v>
      </c>
      <c r="H548" t="s">
        <v>35</v>
      </c>
      <c r="I548">
        <v>12550</v>
      </c>
    </row>
    <row r="549" spans="1:9" x14ac:dyDescent="0.25">
      <c r="A549">
        <v>548</v>
      </c>
      <c r="B549" t="s">
        <v>2313</v>
      </c>
      <c r="C549" t="s">
        <v>1467</v>
      </c>
      <c r="D549" t="s">
        <v>31</v>
      </c>
      <c r="E549" t="s">
        <v>2314</v>
      </c>
      <c r="F549" t="s">
        <v>2315</v>
      </c>
      <c r="G549" t="s">
        <v>1247</v>
      </c>
      <c r="H549" t="s">
        <v>35</v>
      </c>
      <c r="I549">
        <v>12401</v>
      </c>
    </row>
    <row r="550" spans="1:9" x14ac:dyDescent="0.25">
      <c r="A550">
        <v>549</v>
      </c>
      <c r="B550" t="s">
        <v>2316</v>
      </c>
      <c r="C550" t="s">
        <v>2317</v>
      </c>
      <c r="D550" t="s">
        <v>2318</v>
      </c>
      <c r="E550" t="s">
        <v>2319</v>
      </c>
      <c r="F550" t="s">
        <v>2320</v>
      </c>
      <c r="G550" t="s">
        <v>166</v>
      </c>
      <c r="H550" t="s">
        <v>35</v>
      </c>
      <c r="I550">
        <v>11561</v>
      </c>
    </row>
    <row r="551" spans="1:9" x14ac:dyDescent="0.25">
      <c r="A551">
        <v>550</v>
      </c>
      <c r="B551" t="s">
        <v>2321</v>
      </c>
      <c r="C551" t="s">
        <v>193</v>
      </c>
      <c r="D551" t="s">
        <v>31</v>
      </c>
      <c r="E551" t="s">
        <v>2322</v>
      </c>
      <c r="F551" t="s">
        <v>2323</v>
      </c>
      <c r="G551" t="s">
        <v>647</v>
      </c>
      <c r="H551" t="s">
        <v>35</v>
      </c>
      <c r="I551">
        <v>14094</v>
      </c>
    </row>
    <row r="552" spans="1:9" x14ac:dyDescent="0.25">
      <c r="A552">
        <v>551</v>
      </c>
      <c r="B552" t="s">
        <v>2324</v>
      </c>
      <c r="C552" t="s">
        <v>2325</v>
      </c>
      <c r="D552" t="s">
        <v>2326</v>
      </c>
      <c r="E552" t="s">
        <v>2327</v>
      </c>
      <c r="F552" t="s">
        <v>2328</v>
      </c>
      <c r="G552" t="s">
        <v>2174</v>
      </c>
      <c r="H552" t="s">
        <v>100</v>
      </c>
      <c r="I552">
        <v>76110</v>
      </c>
    </row>
    <row r="553" spans="1:9" x14ac:dyDescent="0.25">
      <c r="A553">
        <v>552</v>
      </c>
      <c r="B553" t="s">
        <v>2329</v>
      </c>
      <c r="C553" t="s">
        <v>2330</v>
      </c>
      <c r="D553" t="s">
        <v>31</v>
      </c>
      <c r="E553" t="s">
        <v>2331</v>
      </c>
      <c r="F553" t="s">
        <v>2332</v>
      </c>
      <c r="G553" t="s">
        <v>775</v>
      </c>
      <c r="H553" t="s">
        <v>41</v>
      </c>
      <c r="I553">
        <v>92220</v>
      </c>
    </row>
    <row r="554" spans="1:9" x14ac:dyDescent="0.25">
      <c r="A554">
        <v>553</v>
      </c>
      <c r="B554" t="s">
        <v>2333</v>
      </c>
      <c r="C554" t="s">
        <v>1636</v>
      </c>
      <c r="D554" t="s">
        <v>31</v>
      </c>
      <c r="E554" t="s">
        <v>2334</v>
      </c>
      <c r="F554" t="s">
        <v>2335</v>
      </c>
      <c r="G554" t="s">
        <v>373</v>
      </c>
      <c r="H554" t="s">
        <v>41</v>
      </c>
      <c r="I554">
        <v>95677</v>
      </c>
    </row>
    <row r="555" spans="1:9" x14ac:dyDescent="0.25">
      <c r="A555">
        <v>554</v>
      </c>
      <c r="B555" t="s">
        <v>2336</v>
      </c>
      <c r="C555" t="s">
        <v>1874</v>
      </c>
      <c r="D555" t="s">
        <v>31</v>
      </c>
      <c r="E555" t="s">
        <v>2337</v>
      </c>
      <c r="F555" t="s">
        <v>2338</v>
      </c>
      <c r="G555" t="s">
        <v>40</v>
      </c>
      <c r="H555" t="s">
        <v>41</v>
      </c>
      <c r="I555">
        <v>95008</v>
      </c>
    </row>
    <row r="556" spans="1:9" x14ac:dyDescent="0.25">
      <c r="A556">
        <v>555</v>
      </c>
      <c r="B556" t="s">
        <v>2339</v>
      </c>
      <c r="C556" t="s">
        <v>2340</v>
      </c>
      <c r="D556" t="s">
        <v>31</v>
      </c>
      <c r="E556" t="s">
        <v>2341</v>
      </c>
      <c r="F556" t="s">
        <v>2342</v>
      </c>
      <c r="G556" t="s">
        <v>105</v>
      </c>
      <c r="H556" t="s">
        <v>100</v>
      </c>
      <c r="I556">
        <v>75126</v>
      </c>
    </row>
    <row r="557" spans="1:9" x14ac:dyDescent="0.25">
      <c r="A557">
        <v>556</v>
      </c>
      <c r="B557" t="s">
        <v>2343</v>
      </c>
      <c r="C557" t="s">
        <v>411</v>
      </c>
      <c r="D557" t="s">
        <v>31</v>
      </c>
      <c r="E557" t="s">
        <v>2344</v>
      </c>
      <c r="F557" t="s">
        <v>2345</v>
      </c>
      <c r="G557" t="s">
        <v>83</v>
      </c>
      <c r="H557" t="s">
        <v>35</v>
      </c>
      <c r="I557">
        <v>10950</v>
      </c>
    </row>
    <row r="558" spans="1:9" x14ac:dyDescent="0.25">
      <c r="A558">
        <v>557</v>
      </c>
      <c r="B558" t="s">
        <v>2346</v>
      </c>
      <c r="C558" t="s">
        <v>2347</v>
      </c>
      <c r="D558" t="s">
        <v>31</v>
      </c>
      <c r="E558" t="s">
        <v>2348</v>
      </c>
      <c r="F558" t="s">
        <v>2349</v>
      </c>
      <c r="G558" t="s">
        <v>1525</v>
      </c>
      <c r="H558" t="s">
        <v>35</v>
      </c>
      <c r="I558">
        <v>10550</v>
      </c>
    </row>
    <row r="559" spans="1:9" x14ac:dyDescent="0.25">
      <c r="A559">
        <v>558</v>
      </c>
      <c r="B559" t="s">
        <v>1414</v>
      </c>
      <c r="C559" t="s">
        <v>2350</v>
      </c>
      <c r="D559" t="s">
        <v>31</v>
      </c>
      <c r="E559" t="s">
        <v>2351</v>
      </c>
      <c r="F559" t="s">
        <v>2352</v>
      </c>
      <c r="G559" t="s">
        <v>83</v>
      </c>
      <c r="H559" t="s">
        <v>35</v>
      </c>
      <c r="I559">
        <v>10950</v>
      </c>
    </row>
    <row r="560" spans="1:9" x14ac:dyDescent="0.25">
      <c r="A560">
        <v>559</v>
      </c>
      <c r="B560" t="s">
        <v>2353</v>
      </c>
      <c r="C560" t="s">
        <v>2354</v>
      </c>
      <c r="D560" t="s">
        <v>2355</v>
      </c>
      <c r="E560" t="s">
        <v>2356</v>
      </c>
      <c r="F560" t="s">
        <v>2357</v>
      </c>
      <c r="G560" t="s">
        <v>1079</v>
      </c>
      <c r="H560" t="s">
        <v>35</v>
      </c>
      <c r="I560">
        <v>11717</v>
      </c>
    </row>
    <row r="561" spans="1:9" x14ac:dyDescent="0.25">
      <c r="A561">
        <v>560</v>
      </c>
      <c r="B561" t="s">
        <v>2358</v>
      </c>
      <c r="C561" t="s">
        <v>2359</v>
      </c>
      <c r="D561" t="s">
        <v>31</v>
      </c>
      <c r="E561" t="s">
        <v>2360</v>
      </c>
      <c r="F561" t="s">
        <v>2361</v>
      </c>
      <c r="G561" t="s">
        <v>105</v>
      </c>
      <c r="H561" t="s">
        <v>100</v>
      </c>
      <c r="I561">
        <v>75126</v>
      </c>
    </row>
    <row r="562" spans="1:9" x14ac:dyDescent="0.25">
      <c r="A562">
        <v>561</v>
      </c>
      <c r="B562" t="s">
        <v>1587</v>
      </c>
      <c r="C562" t="s">
        <v>2362</v>
      </c>
      <c r="D562" t="s">
        <v>31</v>
      </c>
      <c r="E562" t="s">
        <v>2363</v>
      </c>
      <c r="F562" t="s">
        <v>2364</v>
      </c>
      <c r="G562" t="s">
        <v>271</v>
      </c>
      <c r="H562" t="s">
        <v>41</v>
      </c>
      <c r="I562">
        <v>94580</v>
      </c>
    </row>
    <row r="563" spans="1:9" x14ac:dyDescent="0.25">
      <c r="A563">
        <v>562</v>
      </c>
      <c r="B563" t="s">
        <v>2260</v>
      </c>
      <c r="C563" t="s">
        <v>2365</v>
      </c>
      <c r="D563" t="s">
        <v>31</v>
      </c>
      <c r="E563" t="s">
        <v>2366</v>
      </c>
      <c r="F563" t="s">
        <v>2367</v>
      </c>
      <c r="G563" t="s">
        <v>464</v>
      </c>
      <c r="H563" t="s">
        <v>41</v>
      </c>
      <c r="I563">
        <v>91784</v>
      </c>
    </row>
    <row r="564" spans="1:9" x14ac:dyDescent="0.25">
      <c r="A564">
        <v>563</v>
      </c>
      <c r="B564" t="s">
        <v>2368</v>
      </c>
      <c r="C564" t="s">
        <v>748</v>
      </c>
      <c r="D564" t="s">
        <v>31</v>
      </c>
      <c r="E564" t="s">
        <v>2369</v>
      </c>
      <c r="F564" t="s">
        <v>2370</v>
      </c>
      <c r="G564" t="s">
        <v>246</v>
      </c>
      <c r="H564" t="s">
        <v>35</v>
      </c>
      <c r="I564">
        <v>11418</v>
      </c>
    </row>
    <row r="565" spans="1:9" x14ac:dyDescent="0.25">
      <c r="A565">
        <v>564</v>
      </c>
      <c r="B565" t="s">
        <v>1471</v>
      </c>
      <c r="C565" t="s">
        <v>2371</v>
      </c>
      <c r="D565" t="s">
        <v>31</v>
      </c>
      <c r="E565" t="s">
        <v>2372</v>
      </c>
      <c r="F565" t="s">
        <v>2373</v>
      </c>
      <c r="G565" t="s">
        <v>480</v>
      </c>
      <c r="H565" t="s">
        <v>35</v>
      </c>
      <c r="I565">
        <v>11735</v>
      </c>
    </row>
    <row r="566" spans="1:9" x14ac:dyDescent="0.25">
      <c r="A566">
        <v>565</v>
      </c>
      <c r="B566" t="s">
        <v>2374</v>
      </c>
      <c r="C566" t="s">
        <v>2375</v>
      </c>
      <c r="D566" t="s">
        <v>31</v>
      </c>
      <c r="E566" t="s">
        <v>2376</v>
      </c>
      <c r="F566" t="s">
        <v>2377</v>
      </c>
      <c r="G566" t="s">
        <v>334</v>
      </c>
      <c r="H566" t="s">
        <v>100</v>
      </c>
      <c r="I566">
        <v>76901</v>
      </c>
    </row>
    <row r="567" spans="1:9" x14ac:dyDescent="0.25">
      <c r="A567">
        <v>566</v>
      </c>
      <c r="B567" t="s">
        <v>2378</v>
      </c>
      <c r="C567" t="s">
        <v>2379</v>
      </c>
      <c r="D567" t="s">
        <v>31</v>
      </c>
      <c r="E567" t="s">
        <v>2380</v>
      </c>
      <c r="F567" t="s">
        <v>2381</v>
      </c>
      <c r="G567" t="s">
        <v>2057</v>
      </c>
      <c r="H567" t="s">
        <v>100</v>
      </c>
      <c r="I567">
        <v>77566</v>
      </c>
    </row>
    <row r="568" spans="1:9" x14ac:dyDescent="0.25">
      <c r="A568">
        <v>567</v>
      </c>
      <c r="B568" t="s">
        <v>2382</v>
      </c>
      <c r="C568" t="s">
        <v>2107</v>
      </c>
      <c r="D568" t="s">
        <v>31</v>
      </c>
      <c r="E568" t="s">
        <v>2383</v>
      </c>
      <c r="F568" t="s">
        <v>2384</v>
      </c>
      <c r="G568" t="s">
        <v>99</v>
      </c>
      <c r="H568" t="s">
        <v>100</v>
      </c>
      <c r="I568">
        <v>75604</v>
      </c>
    </row>
    <row r="569" spans="1:9" x14ac:dyDescent="0.25">
      <c r="A569">
        <v>568</v>
      </c>
      <c r="B569" t="s">
        <v>2385</v>
      </c>
      <c r="C569" t="s">
        <v>587</v>
      </c>
      <c r="D569" t="s">
        <v>31</v>
      </c>
      <c r="E569" t="s">
        <v>2386</v>
      </c>
      <c r="F569" t="s">
        <v>2387</v>
      </c>
      <c r="G569" t="s">
        <v>770</v>
      </c>
      <c r="H569" t="s">
        <v>35</v>
      </c>
      <c r="I569">
        <v>11795</v>
      </c>
    </row>
    <row r="570" spans="1:9" x14ac:dyDescent="0.25">
      <c r="A570">
        <v>569</v>
      </c>
      <c r="B570" t="s">
        <v>2388</v>
      </c>
      <c r="C570" t="s">
        <v>1075</v>
      </c>
      <c r="D570" t="s">
        <v>31</v>
      </c>
      <c r="E570" t="s">
        <v>2389</v>
      </c>
      <c r="F570" t="s">
        <v>2390</v>
      </c>
      <c r="G570" t="s">
        <v>2241</v>
      </c>
      <c r="H570" t="s">
        <v>41</v>
      </c>
      <c r="I570">
        <v>90403</v>
      </c>
    </row>
    <row r="571" spans="1:9" x14ac:dyDescent="0.25">
      <c r="A571">
        <v>570</v>
      </c>
      <c r="B571" t="s">
        <v>2391</v>
      </c>
      <c r="C571" t="s">
        <v>2020</v>
      </c>
      <c r="D571" t="s">
        <v>31</v>
      </c>
      <c r="E571" t="s">
        <v>2392</v>
      </c>
      <c r="F571" t="s">
        <v>2393</v>
      </c>
      <c r="G571" t="s">
        <v>702</v>
      </c>
      <c r="H571" t="s">
        <v>35</v>
      </c>
      <c r="I571">
        <v>11412</v>
      </c>
    </row>
    <row r="572" spans="1:9" x14ac:dyDescent="0.25">
      <c r="A572">
        <v>571</v>
      </c>
      <c r="B572" t="s">
        <v>2394</v>
      </c>
      <c r="C572" t="s">
        <v>2395</v>
      </c>
      <c r="D572" t="s">
        <v>31</v>
      </c>
      <c r="E572" t="s">
        <v>2396</v>
      </c>
      <c r="F572" t="s">
        <v>2397</v>
      </c>
      <c r="G572" t="s">
        <v>201</v>
      </c>
      <c r="H572" t="s">
        <v>41</v>
      </c>
      <c r="I572">
        <v>90274</v>
      </c>
    </row>
    <row r="573" spans="1:9" x14ac:dyDescent="0.25">
      <c r="A573">
        <v>572</v>
      </c>
      <c r="B573" t="s">
        <v>2398</v>
      </c>
      <c r="C573" t="s">
        <v>1058</v>
      </c>
      <c r="D573" t="s">
        <v>31</v>
      </c>
      <c r="E573" t="s">
        <v>2399</v>
      </c>
      <c r="F573" t="s">
        <v>2400</v>
      </c>
      <c r="G573" t="s">
        <v>2401</v>
      </c>
      <c r="H573" t="s">
        <v>35</v>
      </c>
      <c r="I573">
        <v>13021</v>
      </c>
    </row>
    <row r="574" spans="1:9" x14ac:dyDescent="0.25">
      <c r="A574">
        <v>573</v>
      </c>
      <c r="B574" t="s">
        <v>2402</v>
      </c>
      <c r="C574" t="s">
        <v>326</v>
      </c>
      <c r="D574" t="s">
        <v>2403</v>
      </c>
      <c r="E574" t="s">
        <v>2404</v>
      </c>
      <c r="F574" t="s">
        <v>2405</v>
      </c>
      <c r="G574" t="s">
        <v>486</v>
      </c>
      <c r="H574" t="s">
        <v>35</v>
      </c>
      <c r="I574">
        <v>12180</v>
      </c>
    </row>
    <row r="575" spans="1:9" x14ac:dyDescent="0.25">
      <c r="A575">
        <v>574</v>
      </c>
      <c r="B575" t="s">
        <v>2406</v>
      </c>
      <c r="C575" t="s">
        <v>1067</v>
      </c>
      <c r="D575" t="s">
        <v>31</v>
      </c>
      <c r="E575" t="s">
        <v>2407</v>
      </c>
      <c r="F575" t="s">
        <v>2408</v>
      </c>
      <c r="G575" t="s">
        <v>236</v>
      </c>
      <c r="H575" t="s">
        <v>41</v>
      </c>
      <c r="I575">
        <v>91316</v>
      </c>
    </row>
    <row r="576" spans="1:9" x14ac:dyDescent="0.25">
      <c r="A576">
        <v>575</v>
      </c>
      <c r="B576" t="s">
        <v>2409</v>
      </c>
      <c r="C576" t="s">
        <v>2410</v>
      </c>
      <c r="D576" t="s">
        <v>31</v>
      </c>
      <c r="E576" t="s">
        <v>2411</v>
      </c>
      <c r="F576" t="s">
        <v>2412</v>
      </c>
      <c r="G576" t="s">
        <v>977</v>
      </c>
      <c r="H576" t="s">
        <v>35</v>
      </c>
      <c r="I576">
        <v>11432</v>
      </c>
    </row>
    <row r="577" spans="1:9" x14ac:dyDescent="0.25">
      <c r="A577">
        <v>576</v>
      </c>
      <c r="B577" t="s">
        <v>2413</v>
      </c>
      <c r="C577" t="s">
        <v>321</v>
      </c>
      <c r="D577" t="s">
        <v>2414</v>
      </c>
      <c r="E577" t="s">
        <v>2415</v>
      </c>
      <c r="F577" t="s">
        <v>2416</v>
      </c>
      <c r="G577" t="s">
        <v>1165</v>
      </c>
      <c r="H577" t="s">
        <v>100</v>
      </c>
      <c r="I577">
        <v>79930</v>
      </c>
    </row>
    <row r="578" spans="1:9" x14ac:dyDescent="0.25">
      <c r="A578">
        <v>577</v>
      </c>
      <c r="B578" t="s">
        <v>2417</v>
      </c>
      <c r="C578" t="s">
        <v>2418</v>
      </c>
      <c r="D578" t="s">
        <v>31</v>
      </c>
      <c r="E578" t="s">
        <v>2419</v>
      </c>
      <c r="F578" t="s">
        <v>2420</v>
      </c>
      <c r="G578" t="s">
        <v>373</v>
      </c>
      <c r="H578" t="s">
        <v>41</v>
      </c>
      <c r="I578">
        <v>95677</v>
      </c>
    </row>
    <row r="579" spans="1:9" x14ac:dyDescent="0.25">
      <c r="A579">
        <v>578</v>
      </c>
      <c r="B579" t="s">
        <v>2421</v>
      </c>
      <c r="C579" t="s">
        <v>1298</v>
      </c>
      <c r="D579" t="s">
        <v>31</v>
      </c>
      <c r="E579" t="s">
        <v>2422</v>
      </c>
      <c r="F579" t="s">
        <v>2423</v>
      </c>
      <c r="G579" t="s">
        <v>271</v>
      </c>
      <c r="H579" t="s">
        <v>41</v>
      </c>
      <c r="I579">
        <v>94580</v>
      </c>
    </row>
    <row r="580" spans="1:9" x14ac:dyDescent="0.25">
      <c r="A580">
        <v>579</v>
      </c>
      <c r="B580" t="s">
        <v>2424</v>
      </c>
      <c r="C580" t="s">
        <v>800</v>
      </c>
      <c r="D580" t="s">
        <v>31</v>
      </c>
      <c r="E580" t="s">
        <v>2425</v>
      </c>
      <c r="F580" t="s">
        <v>2426</v>
      </c>
      <c r="G580" t="s">
        <v>1807</v>
      </c>
      <c r="H580" t="s">
        <v>100</v>
      </c>
      <c r="I580">
        <v>78552</v>
      </c>
    </row>
    <row r="581" spans="1:9" x14ac:dyDescent="0.25">
      <c r="A581">
        <v>580</v>
      </c>
      <c r="B581" t="s">
        <v>1223</v>
      </c>
      <c r="C581" t="s">
        <v>1347</v>
      </c>
      <c r="D581" t="s">
        <v>2427</v>
      </c>
      <c r="E581" t="s">
        <v>2428</v>
      </c>
      <c r="F581" t="s">
        <v>2429</v>
      </c>
      <c r="G581" t="s">
        <v>2430</v>
      </c>
      <c r="H581" t="s">
        <v>41</v>
      </c>
      <c r="I581">
        <v>90008</v>
      </c>
    </row>
    <row r="582" spans="1:9" x14ac:dyDescent="0.25">
      <c r="A582">
        <v>581</v>
      </c>
      <c r="B582" t="s">
        <v>2431</v>
      </c>
      <c r="C582" t="s">
        <v>2432</v>
      </c>
      <c r="D582" t="s">
        <v>31</v>
      </c>
      <c r="E582" t="s">
        <v>2433</v>
      </c>
      <c r="F582" t="s">
        <v>2434</v>
      </c>
      <c r="G582" t="s">
        <v>838</v>
      </c>
      <c r="H582" t="s">
        <v>41</v>
      </c>
      <c r="I582">
        <v>95050</v>
      </c>
    </row>
    <row r="583" spans="1:9" x14ac:dyDescent="0.25">
      <c r="A583">
        <v>582</v>
      </c>
      <c r="B583" t="s">
        <v>2435</v>
      </c>
      <c r="C583" t="s">
        <v>1057</v>
      </c>
      <c r="D583" t="s">
        <v>31</v>
      </c>
      <c r="E583" t="s">
        <v>2436</v>
      </c>
      <c r="F583" t="s">
        <v>2437</v>
      </c>
      <c r="G583" t="s">
        <v>73</v>
      </c>
      <c r="H583" t="s">
        <v>35</v>
      </c>
      <c r="I583">
        <v>11372</v>
      </c>
    </row>
    <row r="584" spans="1:9" x14ac:dyDescent="0.25">
      <c r="A584">
        <v>583</v>
      </c>
      <c r="B584" t="s">
        <v>2438</v>
      </c>
      <c r="C584" t="s">
        <v>2439</v>
      </c>
      <c r="D584" t="s">
        <v>2440</v>
      </c>
      <c r="E584" t="s">
        <v>2441</v>
      </c>
      <c r="F584" t="s">
        <v>2442</v>
      </c>
      <c r="G584" t="s">
        <v>166</v>
      </c>
      <c r="H584" t="s">
        <v>35</v>
      </c>
      <c r="I584">
        <v>11561</v>
      </c>
    </row>
    <row r="585" spans="1:9" x14ac:dyDescent="0.25">
      <c r="A585">
        <v>584</v>
      </c>
      <c r="B585" t="s">
        <v>2443</v>
      </c>
      <c r="C585" t="s">
        <v>1400</v>
      </c>
      <c r="D585" t="s">
        <v>2444</v>
      </c>
      <c r="E585" t="s">
        <v>2445</v>
      </c>
      <c r="F585" t="s">
        <v>2446</v>
      </c>
      <c r="G585" t="s">
        <v>1165</v>
      </c>
      <c r="H585" t="s">
        <v>100</v>
      </c>
      <c r="I585">
        <v>79930</v>
      </c>
    </row>
    <row r="586" spans="1:9" x14ac:dyDescent="0.25">
      <c r="A586">
        <v>585</v>
      </c>
      <c r="B586" t="s">
        <v>1927</v>
      </c>
      <c r="C586" t="s">
        <v>884</v>
      </c>
      <c r="D586" t="s">
        <v>31</v>
      </c>
      <c r="E586" t="s">
        <v>2447</v>
      </c>
      <c r="F586" t="s">
        <v>2448</v>
      </c>
      <c r="G586" t="s">
        <v>373</v>
      </c>
      <c r="H586" t="s">
        <v>41</v>
      </c>
      <c r="I586">
        <v>95677</v>
      </c>
    </row>
    <row r="587" spans="1:9" x14ac:dyDescent="0.25">
      <c r="A587">
        <v>586</v>
      </c>
      <c r="B587" t="s">
        <v>2449</v>
      </c>
      <c r="C587" t="s">
        <v>2450</v>
      </c>
      <c r="D587" t="s">
        <v>31</v>
      </c>
      <c r="E587" t="s">
        <v>2451</v>
      </c>
      <c r="F587" t="s">
        <v>2452</v>
      </c>
      <c r="G587" t="s">
        <v>88</v>
      </c>
      <c r="H587" t="s">
        <v>35</v>
      </c>
      <c r="I587">
        <v>10952</v>
      </c>
    </row>
    <row r="588" spans="1:9" x14ac:dyDescent="0.25">
      <c r="A588">
        <v>587</v>
      </c>
      <c r="B588" t="s">
        <v>2453</v>
      </c>
      <c r="C588" t="s">
        <v>2454</v>
      </c>
      <c r="D588" t="s">
        <v>31</v>
      </c>
      <c r="E588" t="s">
        <v>2455</v>
      </c>
      <c r="F588" t="s">
        <v>2456</v>
      </c>
      <c r="G588" t="s">
        <v>1782</v>
      </c>
      <c r="H588" t="s">
        <v>35</v>
      </c>
      <c r="I588">
        <v>10512</v>
      </c>
    </row>
    <row r="589" spans="1:9" x14ac:dyDescent="0.25">
      <c r="A589">
        <v>588</v>
      </c>
      <c r="B589" t="s">
        <v>2457</v>
      </c>
      <c r="C589" t="s">
        <v>2330</v>
      </c>
      <c r="D589" t="s">
        <v>31</v>
      </c>
      <c r="E589" t="s">
        <v>2458</v>
      </c>
      <c r="F589" t="s">
        <v>2459</v>
      </c>
      <c r="G589" t="s">
        <v>1605</v>
      </c>
      <c r="H589" t="s">
        <v>35</v>
      </c>
      <c r="I589">
        <v>11580</v>
      </c>
    </row>
    <row r="590" spans="1:9" x14ac:dyDescent="0.25">
      <c r="A590">
        <v>589</v>
      </c>
      <c r="B590" t="s">
        <v>2460</v>
      </c>
      <c r="C590" t="s">
        <v>2461</v>
      </c>
      <c r="D590" t="s">
        <v>31</v>
      </c>
      <c r="E590" t="s">
        <v>2462</v>
      </c>
      <c r="F590" t="s">
        <v>2463</v>
      </c>
      <c r="G590" t="s">
        <v>1200</v>
      </c>
      <c r="H590" t="s">
        <v>41</v>
      </c>
      <c r="I590">
        <v>94566</v>
      </c>
    </row>
    <row r="591" spans="1:9" x14ac:dyDescent="0.25">
      <c r="A591">
        <v>590</v>
      </c>
      <c r="B591" t="s">
        <v>1716</v>
      </c>
      <c r="C591" t="s">
        <v>2464</v>
      </c>
      <c r="D591" t="s">
        <v>31</v>
      </c>
      <c r="E591" t="s">
        <v>2465</v>
      </c>
      <c r="F591" t="s">
        <v>2466</v>
      </c>
      <c r="G591" t="s">
        <v>75</v>
      </c>
      <c r="H591" t="s">
        <v>35</v>
      </c>
      <c r="I591">
        <v>11510</v>
      </c>
    </row>
    <row r="592" spans="1:9" x14ac:dyDescent="0.25">
      <c r="A592">
        <v>591</v>
      </c>
      <c r="B592" t="s">
        <v>2467</v>
      </c>
      <c r="C592" t="s">
        <v>951</v>
      </c>
      <c r="D592" t="s">
        <v>31</v>
      </c>
      <c r="E592" t="s">
        <v>2468</v>
      </c>
      <c r="F592" t="s">
        <v>2469</v>
      </c>
      <c r="G592" t="s">
        <v>923</v>
      </c>
      <c r="H592" t="s">
        <v>35</v>
      </c>
      <c r="I592">
        <v>11801</v>
      </c>
    </row>
    <row r="593" spans="1:9" x14ac:dyDescent="0.25">
      <c r="A593">
        <v>592</v>
      </c>
      <c r="B593" t="s">
        <v>2470</v>
      </c>
      <c r="C593" t="s">
        <v>886</v>
      </c>
      <c r="D593" t="s">
        <v>31</v>
      </c>
      <c r="E593" t="s">
        <v>2471</v>
      </c>
      <c r="F593" t="s">
        <v>2472</v>
      </c>
      <c r="G593" t="s">
        <v>1330</v>
      </c>
      <c r="H593" t="s">
        <v>35</v>
      </c>
      <c r="I593">
        <v>11720</v>
      </c>
    </row>
    <row r="594" spans="1:9" x14ac:dyDescent="0.25">
      <c r="A594">
        <v>593</v>
      </c>
      <c r="B594" t="s">
        <v>2473</v>
      </c>
      <c r="C594" t="s">
        <v>2474</v>
      </c>
      <c r="D594" t="s">
        <v>31</v>
      </c>
      <c r="E594" t="s">
        <v>2475</v>
      </c>
      <c r="F594" t="s">
        <v>2476</v>
      </c>
      <c r="G594" t="s">
        <v>729</v>
      </c>
      <c r="H594" t="s">
        <v>35</v>
      </c>
      <c r="I594">
        <v>11787</v>
      </c>
    </row>
    <row r="595" spans="1:9" x14ac:dyDescent="0.25">
      <c r="A595">
        <v>594</v>
      </c>
      <c r="B595" t="s">
        <v>2477</v>
      </c>
      <c r="C595" t="s">
        <v>1404</v>
      </c>
      <c r="D595" t="s">
        <v>31</v>
      </c>
      <c r="E595" t="s">
        <v>2478</v>
      </c>
      <c r="F595" t="s">
        <v>2479</v>
      </c>
      <c r="G595" t="s">
        <v>440</v>
      </c>
      <c r="H595" t="s">
        <v>35</v>
      </c>
      <c r="I595">
        <v>11757</v>
      </c>
    </row>
    <row r="596" spans="1:9" x14ac:dyDescent="0.25">
      <c r="A596">
        <v>595</v>
      </c>
      <c r="B596" t="s">
        <v>2480</v>
      </c>
      <c r="C596" t="s">
        <v>1619</v>
      </c>
      <c r="D596" t="s">
        <v>31</v>
      </c>
      <c r="E596" t="s">
        <v>2481</v>
      </c>
      <c r="F596" t="s">
        <v>2482</v>
      </c>
      <c r="G596" t="s">
        <v>1617</v>
      </c>
      <c r="H596" t="s">
        <v>35</v>
      </c>
      <c r="I596">
        <v>14850</v>
      </c>
    </row>
    <row r="597" spans="1:9" x14ac:dyDescent="0.25">
      <c r="A597">
        <v>596</v>
      </c>
      <c r="B597" t="s">
        <v>2483</v>
      </c>
      <c r="C597" t="s">
        <v>2484</v>
      </c>
      <c r="D597" t="s">
        <v>31</v>
      </c>
      <c r="E597" t="s">
        <v>2485</v>
      </c>
      <c r="F597" t="s">
        <v>2486</v>
      </c>
      <c r="G597" t="s">
        <v>661</v>
      </c>
      <c r="H597" t="s">
        <v>35</v>
      </c>
      <c r="I597">
        <v>14075</v>
      </c>
    </row>
    <row r="598" spans="1:9" x14ac:dyDescent="0.25">
      <c r="A598">
        <v>597</v>
      </c>
      <c r="B598" t="s">
        <v>2199</v>
      </c>
      <c r="C598" t="s">
        <v>2225</v>
      </c>
      <c r="D598" t="s">
        <v>31</v>
      </c>
      <c r="E598" t="s">
        <v>2487</v>
      </c>
      <c r="F598" t="s">
        <v>2488</v>
      </c>
      <c r="G598" t="s">
        <v>220</v>
      </c>
      <c r="H598" t="s">
        <v>35</v>
      </c>
      <c r="I598">
        <v>11378</v>
      </c>
    </row>
    <row r="599" spans="1:9" x14ac:dyDescent="0.25">
      <c r="A599">
        <v>598</v>
      </c>
      <c r="B599" t="s">
        <v>2489</v>
      </c>
      <c r="C599" t="s">
        <v>2490</v>
      </c>
      <c r="D599" t="s">
        <v>31</v>
      </c>
      <c r="E599" t="s">
        <v>2491</v>
      </c>
      <c r="F599" t="s">
        <v>2492</v>
      </c>
      <c r="G599" t="s">
        <v>1751</v>
      </c>
      <c r="H599" t="s">
        <v>35</v>
      </c>
      <c r="I599">
        <v>14043</v>
      </c>
    </row>
    <row r="600" spans="1:9" x14ac:dyDescent="0.25">
      <c r="A600">
        <v>599</v>
      </c>
      <c r="B600" t="s">
        <v>2493</v>
      </c>
      <c r="C600" t="s">
        <v>2494</v>
      </c>
      <c r="D600" t="s">
        <v>31</v>
      </c>
      <c r="E600" t="s">
        <v>2495</v>
      </c>
      <c r="F600" t="s">
        <v>2496</v>
      </c>
      <c r="G600" t="s">
        <v>944</v>
      </c>
      <c r="H600" t="s">
        <v>100</v>
      </c>
      <c r="I600">
        <v>79106</v>
      </c>
    </row>
    <row r="601" spans="1:9" x14ac:dyDescent="0.25">
      <c r="A601">
        <v>600</v>
      </c>
      <c r="B601" t="s">
        <v>2497</v>
      </c>
      <c r="C601" t="s">
        <v>2498</v>
      </c>
      <c r="D601" t="s">
        <v>2499</v>
      </c>
      <c r="E601" t="s">
        <v>2500</v>
      </c>
      <c r="F601" t="s">
        <v>2501</v>
      </c>
      <c r="G601" t="s">
        <v>475</v>
      </c>
      <c r="H601" t="s">
        <v>41</v>
      </c>
      <c r="I601">
        <v>92111</v>
      </c>
    </row>
    <row r="602" spans="1:9" x14ac:dyDescent="0.25">
      <c r="A602">
        <v>601</v>
      </c>
      <c r="B602" t="s">
        <v>2502</v>
      </c>
      <c r="C602" t="s">
        <v>2503</v>
      </c>
      <c r="D602" t="s">
        <v>31</v>
      </c>
      <c r="E602" t="s">
        <v>2504</v>
      </c>
      <c r="F602" t="s">
        <v>2505</v>
      </c>
      <c r="G602" t="s">
        <v>236</v>
      </c>
      <c r="H602" t="s">
        <v>41</v>
      </c>
      <c r="I602">
        <v>91316</v>
      </c>
    </row>
    <row r="603" spans="1:9" x14ac:dyDescent="0.25">
      <c r="A603">
        <v>602</v>
      </c>
      <c r="B603" t="s">
        <v>2506</v>
      </c>
      <c r="C603" t="s">
        <v>1075</v>
      </c>
      <c r="D603" t="s">
        <v>31</v>
      </c>
      <c r="E603" t="s">
        <v>2507</v>
      </c>
      <c r="F603" t="s">
        <v>2508</v>
      </c>
      <c r="G603" t="s">
        <v>944</v>
      </c>
      <c r="H603" t="s">
        <v>100</v>
      </c>
      <c r="I603">
        <v>79106</v>
      </c>
    </row>
    <row r="604" spans="1:9" x14ac:dyDescent="0.25">
      <c r="A604">
        <v>603</v>
      </c>
      <c r="B604" t="s">
        <v>2509</v>
      </c>
      <c r="C604" t="s">
        <v>1151</v>
      </c>
      <c r="D604" t="s">
        <v>31</v>
      </c>
      <c r="E604" t="s">
        <v>2510</v>
      </c>
      <c r="F604" t="s">
        <v>2511</v>
      </c>
      <c r="G604" t="s">
        <v>2512</v>
      </c>
      <c r="H604" t="s">
        <v>35</v>
      </c>
      <c r="I604">
        <v>11040</v>
      </c>
    </row>
    <row r="605" spans="1:9" x14ac:dyDescent="0.25">
      <c r="A605">
        <v>604</v>
      </c>
      <c r="B605" t="s">
        <v>2513</v>
      </c>
      <c r="C605" t="s">
        <v>2186</v>
      </c>
      <c r="D605" t="s">
        <v>31</v>
      </c>
      <c r="E605" t="s">
        <v>2514</v>
      </c>
      <c r="F605" t="s">
        <v>2515</v>
      </c>
      <c r="G605" t="s">
        <v>343</v>
      </c>
      <c r="H605" t="s">
        <v>35</v>
      </c>
      <c r="I605">
        <v>11701</v>
      </c>
    </row>
    <row r="606" spans="1:9" x14ac:dyDescent="0.25">
      <c r="A606">
        <v>605</v>
      </c>
      <c r="B606" t="s">
        <v>2516</v>
      </c>
      <c r="C606" t="s">
        <v>312</v>
      </c>
      <c r="D606" t="s">
        <v>31</v>
      </c>
      <c r="E606" t="s">
        <v>2517</v>
      </c>
      <c r="F606" t="s">
        <v>2518</v>
      </c>
      <c r="G606" t="s">
        <v>1857</v>
      </c>
      <c r="H606" t="s">
        <v>35</v>
      </c>
      <c r="I606">
        <v>10801</v>
      </c>
    </row>
    <row r="607" spans="1:9" x14ac:dyDescent="0.25">
      <c r="A607">
        <v>606</v>
      </c>
      <c r="B607" t="s">
        <v>2519</v>
      </c>
      <c r="C607" t="s">
        <v>365</v>
      </c>
      <c r="D607" t="s">
        <v>31</v>
      </c>
      <c r="E607" t="s">
        <v>2520</v>
      </c>
      <c r="F607" t="s">
        <v>2521</v>
      </c>
      <c r="G607" t="s">
        <v>1647</v>
      </c>
      <c r="H607" t="s">
        <v>35</v>
      </c>
      <c r="I607">
        <v>12590</v>
      </c>
    </row>
    <row r="608" spans="1:9" x14ac:dyDescent="0.25">
      <c r="A608">
        <v>607</v>
      </c>
      <c r="B608" t="s">
        <v>894</v>
      </c>
      <c r="C608" t="s">
        <v>2127</v>
      </c>
      <c r="D608" t="s">
        <v>31</v>
      </c>
      <c r="E608" t="s">
        <v>2522</v>
      </c>
      <c r="F608" t="s">
        <v>2523</v>
      </c>
      <c r="G608" t="s">
        <v>1931</v>
      </c>
      <c r="H608" t="s">
        <v>41</v>
      </c>
      <c r="I608">
        <v>92083</v>
      </c>
    </row>
    <row r="609" spans="1:9" x14ac:dyDescent="0.25">
      <c r="A609">
        <v>608</v>
      </c>
      <c r="B609" t="s">
        <v>2524</v>
      </c>
      <c r="C609" t="s">
        <v>2525</v>
      </c>
      <c r="D609" t="s">
        <v>31</v>
      </c>
      <c r="E609" t="s">
        <v>2526</v>
      </c>
      <c r="F609" t="s">
        <v>2527</v>
      </c>
      <c r="G609" t="s">
        <v>1770</v>
      </c>
      <c r="H609" t="s">
        <v>35</v>
      </c>
      <c r="I609">
        <v>11967</v>
      </c>
    </row>
    <row r="610" spans="1:9" x14ac:dyDescent="0.25">
      <c r="A610">
        <v>609</v>
      </c>
      <c r="B610" t="s">
        <v>574</v>
      </c>
      <c r="C610" t="s">
        <v>162</v>
      </c>
      <c r="D610" t="s">
        <v>31</v>
      </c>
      <c r="E610" t="s">
        <v>2528</v>
      </c>
      <c r="F610" t="s">
        <v>2529</v>
      </c>
      <c r="G610" t="s">
        <v>539</v>
      </c>
      <c r="H610" t="s">
        <v>35</v>
      </c>
      <c r="I610">
        <v>11421</v>
      </c>
    </row>
    <row r="611" spans="1:9" x14ac:dyDescent="0.25">
      <c r="A611">
        <v>610</v>
      </c>
      <c r="B611" t="s">
        <v>2530</v>
      </c>
      <c r="C611" t="s">
        <v>317</v>
      </c>
      <c r="D611" t="s">
        <v>31</v>
      </c>
      <c r="E611" t="s">
        <v>2531</v>
      </c>
      <c r="F611" t="s">
        <v>2532</v>
      </c>
      <c r="G611" t="s">
        <v>73</v>
      </c>
      <c r="H611" t="s">
        <v>35</v>
      </c>
      <c r="I611">
        <v>11372</v>
      </c>
    </row>
    <row r="612" spans="1:9" x14ac:dyDescent="0.25">
      <c r="A612">
        <v>611</v>
      </c>
      <c r="B612" t="s">
        <v>2533</v>
      </c>
      <c r="C612" t="s">
        <v>1476</v>
      </c>
      <c r="D612" t="s">
        <v>31</v>
      </c>
      <c r="E612" t="s">
        <v>2534</v>
      </c>
      <c r="F612" t="s">
        <v>2535</v>
      </c>
      <c r="G612" t="s">
        <v>1313</v>
      </c>
      <c r="H612" t="s">
        <v>35</v>
      </c>
      <c r="I612">
        <v>11756</v>
      </c>
    </row>
    <row r="613" spans="1:9" x14ac:dyDescent="0.25">
      <c r="A613">
        <v>612</v>
      </c>
      <c r="B613" t="s">
        <v>2536</v>
      </c>
      <c r="C613" t="s">
        <v>2537</v>
      </c>
      <c r="D613" t="s">
        <v>31</v>
      </c>
      <c r="E613" t="s">
        <v>2538</v>
      </c>
      <c r="F613" t="s">
        <v>2539</v>
      </c>
      <c r="G613" t="s">
        <v>958</v>
      </c>
      <c r="H613" t="s">
        <v>35</v>
      </c>
      <c r="I613">
        <v>12020</v>
      </c>
    </row>
    <row r="614" spans="1:9" x14ac:dyDescent="0.25">
      <c r="A614">
        <v>613</v>
      </c>
      <c r="B614" t="s">
        <v>2540</v>
      </c>
      <c r="C614" t="s">
        <v>1158</v>
      </c>
      <c r="D614" t="s">
        <v>31</v>
      </c>
      <c r="E614" t="s">
        <v>2541</v>
      </c>
      <c r="F614" t="s">
        <v>2542</v>
      </c>
      <c r="G614" t="s">
        <v>1591</v>
      </c>
      <c r="H614" t="s">
        <v>35</v>
      </c>
      <c r="I614">
        <v>11793</v>
      </c>
    </row>
    <row r="615" spans="1:9" x14ac:dyDescent="0.25">
      <c r="A615">
        <v>614</v>
      </c>
      <c r="B615" t="s">
        <v>2543</v>
      </c>
      <c r="C615" t="s">
        <v>2544</v>
      </c>
      <c r="D615" t="s">
        <v>31</v>
      </c>
      <c r="E615" t="s">
        <v>2545</v>
      </c>
      <c r="F615" t="s">
        <v>2546</v>
      </c>
      <c r="G615" t="s">
        <v>1926</v>
      </c>
      <c r="H615" t="s">
        <v>35</v>
      </c>
      <c r="I615">
        <v>12010</v>
      </c>
    </row>
    <row r="616" spans="1:9" x14ac:dyDescent="0.25">
      <c r="A616">
        <v>615</v>
      </c>
      <c r="B616" t="s">
        <v>2280</v>
      </c>
      <c r="C616" t="s">
        <v>2395</v>
      </c>
      <c r="D616" t="s">
        <v>31</v>
      </c>
      <c r="E616" t="s">
        <v>2547</v>
      </c>
      <c r="F616" t="s">
        <v>2548</v>
      </c>
      <c r="G616" t="s">
        <v>2549</v>
      </c>
      <c r="H616" t="s">
        <v>35</v>
      </c>
      <c r="I616">
        <v>11365</v>
      </c>
    </row>
    <row r="617" spans="1:9" x14ac:dyDescent="0.25">
      <c r="A617">
        <v>616</v>
      </c>
      <c r="B617" t="s">
        <v>2284</v>
      </c>
      <c r="C617" t="s">
        <v>2550</v>
      </c>
      <c r="D617" t="s">
        <v>31</v>
      </c>
      <c r="E617" t="s">
        <v>2551</v>
      </c>
      <c r="F617" t="s">
        <v>2552</v>
      </c>
      <c r="G617" t="s">
        <v>495</v>
      </c>
      <c r="H617" t="s">
        <v>35</v>
      </c>
      <c r="I617">
        <v>12866</v>
      </c>
    </row>
    <row r="618" spans="1:9" x14ac:dyDescent="0.25">
      <c r="A618">
        <v>617</v>
      </c>
      <c r="B618" t="s">
        <v>2553</v>
      </c>
      <c r="C618" t="s">
        <v>1833</v>
      </c>
      <c r="D618" t="s">
        <v>31</v>
      </c>
      <c r="E618" t="s">
        <v>2554</v>
      </c>
      <c r="F618" t="s">
        <v>2555</v>
      </c>
      <c r="G618" t="s">
        <v>2556</v>
      </c>
      <c r="H618" t="s">
        <v>35</v>
      </c>
      <c r="I618">
        <v>10598</v>
      </c>
    </row>
    <row r="619" spans="1:9" x14ac:dyDescent="0.25">
      <c r="A619">
        <v>618</v>
      </c>
      <c r="B619" t="s">
        <v>2557</v>
      </c>
      <c r="C619" t="s">
        <v>1058</v>
      </c>
      <c r="D619" t="s">
        <v>31</v>
      </c>
      <c r="E619" t="s">
        <v>2558</v>
      </c>
      <c r="F619" t="s">
        <v>2559</v>
      </c>
      <c r="G619" t="s">
        <v>246</v>
      </c>
      <c r="H619" t="s">
        <v>35</v>
      </c>
      <c r="I619">
        <v>11418</v>
      </c>
    </row>
    <row r="620" spans="1:9" x14ac:dyDescent="0.25">
      <c r="A620">
        <v>619</v>
      </c>
      <c r="B620" t="s">
        <v>2560</v>
      </c>
      <c r="C620" t="s">
        <v>1956</v>
      </c>
      <c r="D620" t="s">
        <v>2561</v>
      </c>
      <c r="E620" t="s">
        <v>2562</v>
      </c>
      <c r="F620" t="s">
        <v>2563</v>
      </c>
      <c r="G620" t="s">
        <v>565</v>
      </c>
      <c r="H620" t="s">
        <v>41</v>
      </c>
      <c r="I620">
        <v>92806</v>
      </c>
    </row>
    <row r="621" spans="1:9" x14ac:dyDescent="0.25">
      <c r="A621">
        <v>620</v>
      </c>
      <c r="B621" t="s">
        <v>2564</v>
      </c>
      <c r="C621" t="s">
        <v>123</v>
      </c>
      <c r="D621" t="s">
        <v>31</v>
      </c>
      <c r="E621" t="s">
        <v>2565</v>
      </c>
      <c r="F621" t="s">
        <v>2566</v>
      </c>
      <c r="G621" t="s">
        <v>977</v>
      </c>
      <c r="H621" t="s">
        <v>35</v>
      </c>
      <c r="I621">
        <v>11432</v>
      </c>
    </row>
    <row r="622" spans="1:9" x14ac:dyDescent="0.25">
      <c r="A622">
        <v>621</v>
      </c>
      <c r="B622" t="s">
        <v>2567</v>
      </c>
      <c r="C622" t="s">
        <v>1919</v>
      </c>
      <c r="D622" t="s">
        <v>31</v>
      </c>
      <c r="E622" t="s">
        <v>2568</v>
      </c>
      <c r="F622" t="s">
        <v>2569</v>
      </c>
      <c r="G622" t="s">
        <v>271</v>
      </c>
      <c r="H622" t="s">
        <v>41</v>
      </c>
      <c r="I622">
        <v>94580</v>
      </c>
    </row>
    <row r="623" spans="1:9" x14ac:dyDescent="0.25">
      <c r="A623">
        <v>622</v>
      </c>
      <c r="B623" t="s">
        <v>2536</v>
      </c>
      <c r="C623" t="s">
        <v>871</v>
      </c>
      <c r="D623" t="s">
        <v>31</v>
      </c>
      <c r="E623" t="s">
        <v>2570</v>
      </c>
      <c r="F623" t="s">
        <v>2571</v>
      </c>
      <c r="G623" t="s">
        <v>2572</v>
      </c>
      <c r="H623" t="s">
        <v>35</v>
      </c>
      <c r="I623">
        <v>12065</v>
      </c>
    </row>
    <row r="624" spans="1:9" x14ac:dyDescent="0.25">
      <c r="A624">
        <v>623</v>
      </c>
      <c r="B624" t="s">
        <v>2573</v>
      </c>
      <c r="C624" t="s">
        <v>1501</v>
      </c>
      <c r="D624" t="s">
        <v>31</v>
      </c>
      <c r="E624" t="s">
        <v>2574</v>
      </c>
      <c r="F624" t="s">
        <v>2575</v>
      </c>
      <c r="G624" t="s">
        <v>666</v>
      </c>
      <c r="H624" t="s">
        <v>35</v>
      </c>
      <c r="I624">
        <v>11727</v>
      </c>
    </row>
    <row r="625" spans="1:9" x14ac:dyDescent="0.25">
      <c r="A625">
        <v>624</v>
      </c>
      <c r="B625" t="s">
        <v>2576</v>
      </c>
      <c r="C625" t="s">
        <v>2577</v>
      </c>
      <c r="D625" t="s">
        <v>2578</v>
      </c>
      <c r="E625" t="s">
        <v>2579</v>
      </c>
      <c r="F625" t="s">
        <v>2580</v>
      </c>
      <c r="G625" t="s">
        <v>166</v>
      </c>
      <c r="H625" t="s">
        <v>35</v>
      </c>
      <c r="I625">
        <v>11561</v>
      </c>
    </row>
    <row r="626" spans="1:9" x14ac:dyDescent="0.25">
      <c r="A626">
        <v>625</v>
      </c>
      <c r="B626" t="s">
        <v>2581</v>
      </c>
      <c r="C626" t="s">
        <v>2582</v>
      </c>
      <c r="D626" t="s">
        <v>31</v>
      </c>
      <c r="E626" t="s">
        <v>2583</v>
      </c>
      <c r="F626" t="s">
        <v>2584</v>
      </c>
      <c r="G626" t="s">
        <v>884</v>
      </c>
      <c r="H626" t="s">
        <v>35</v>
      </c>
      <c r="I626">
        <v>14580</v>
      </c>
    </row>
    <row r="627" spans="1:9" x14ac:dyDescent="0.25">
      <c r="A627">
        <v>626</v>
      </c>
      <c r="B627" t="s">
        <v>2585</v>
      </c>
      <c r="C627" t="s">
        <v>198</v>
      </c>
      <c r="D627" t="s">
        <v>31</v>
      </c>
      <c r="E627" t="s">
        <v>2586</v>
      </c>
      <c r="F627" t="s">
        <v>2587</v>
      </c>
      <c r="G627" t="s">
        <v>1454</v>
      </c>
      <c r="H627" t="s">
        <v>35</v>
      </c>
      <c r="I627">
        <v>12302</v>
      </c>
    </row>
    <row r="628" spans="1:9" x14ac:dyDescent="0.25">
      <c r="A628">
        <v>627</v>
      </c>
      <c r="B628" t="s">
        <v>197</v>
      </c>
      <c r="C628" t="s">
        <v>800</v>
      </c>
      <c r="D628" t="s">
        <v>31</v>
      </c>
      <c r="E628" t="s">
        <v>2588</v>
      </c>
      <c r="F628" t="s">
        <v>2589</v>
      </c>
      <c r="G628" t="s">
        <v>455</v>
      </c>
      <c r="H628" t="s">
        <v>41</v>
      </c>
      <c r="I628">
        <v>91010</v>
      </c>
    </row>
    <row r="629" spans="1:9" x14ac:dyDescent="0.25">
      <c r="A629">
        <v>628</v>
      </c>
      <c r="B629" t="s">
        <v>2590</v>
      </c>
      <c r="C629" t="s">
        <v>2591</v>
      </c>
      <c r="D629" t="s">
        <v>31</v>
      </c>
      <c r="E629" t="s">
        <v>2592</v>
      </c>
      <c r="F629" t="s">
        <v>2593</v>
      </c>
      <c r="G629" t="s">
        <v>647</v>
      </c>
      <c r="H629" t="s">
        <v>35</v>
      </c>
      <c r="I629">
        <v>14094</v>
      </c>
    </row>
    <row r="630" spans="1:9" x14ac:dyDescent="0.25">
      <c r="A630">
        <v>629</v>
      </c>
      <c r="B630" t="s">
        <v>2594</v>
      </c>
      <c r="C630" t="s">
        <v>2595</v>
      </c>
      <c r="D630" t="s">
        <v>2596</v>
      </c>
      <c r="E630" t="s">
        <v>2597</v>
      </c>
      <c r="F630" t="s">
        <v>2598</v>
      </c>
      <c r="G630" t="s">
        <v>68</v>
      </c>
      <c r="H630" t="s">
        <v>35</v>
      </c>
      <c r="I630">
        <v>14215</v>
      </c>
    </row>
    <row r="631" spans="1:9" x14ac:dyDescent="0.25">
      <c r="A631">
        <v>630</v>
      </c>
      <c r="B631" t="s">
        <v>2599</v>
      </c>
      <c r="C631" t="s">
        <v>222</v>
      </c>
      <c r="D631" t="s">
        <v>31</v>
      </c>
      <c r="E631" t="s">
        <v>2600</v>
      </c>
      <c r="F631" t="s">
        <v>2601</v>
      </c>
      <c r="G631" t="s">
        <v>1926</v>
      </c>
      <c r="H631" t="s">
        <v>35</v>
      </c>
      <c r="I631">
        <v>12010</v>
      </c>
    </row>
    <row r="632" spans="1:9" x14ac:dyDescent="0.25">
      <c r="A632">
        <v>631</v>
      </c>
      <c r="B632" t="s">
        <v>2602</v>
      </c>
      <c r="C632" t="s">
        <v>1575</v>
      </c>
      <c r="D632" t="s">
        <v>31</v>
      </c>
      <c r="E632" t="s">
        <v>2603</v>
      </c>
      <c r="F632" t="s">
        <v>2604</v>
      </c>
      <c r="G632" t="s">
        <v>176</v>
      </c>
      <c r="H632" t="s">
        <v>35</v>
      </c>
      <c r="I632">
        <v>10562</v>
      </c>
    </row>
    <row r="633" spans="1:9" x14ac:dyDescent="0.25">
      <c r="A633">
        <v>632</v>
      </c>
      <c r="B633" t="s">
        <v>2605</v>
      </c>
      <c r="C633" t="s">
        <v>2606</v>
      </c>
      <c r="D633" t="s">
        <v>31</v>
      </c>
      <c r="E633" t="s">
        <v>2607</v>
      </c>
      <c r="F633" t="s">
        <v>2608</v>
      </c>
      <c r="G633" t="s">
        <v>469</v>
      </c>
      <c r="H633" t="s">
        <v>35</v>
      </c>
      <c r="I633">
        <v>11010</v>
      </c>
    </row>
    <row r="634" spans="1:9" x14ac:dyDescent="0.25">
      <c r="A634">
        <v>633</v>
      </c>
      <c r="B634" t="s">
        <v>2609</v>
      </c>
      <c r="C634" t="s">
        <v>1124</v>
      </c>
      <c r="D634" t="s">
        <v>2610</v>
      </c>
      <c r="E634" t="s">
        <v>2611</v>
      </c>
      <c r="F634" t="s">
        <v>2612</v>
      </c>
      <c r="G634" t="s">
        <v>565</v>
      </c>
      <c r="H634" t="s">
        <v>41</v>
      </c>
      <c r="I634">
        <v>92806</v>
      </c>
    </row>
    <row r="635" spans="1:9" x14ac:dyDescent="0.25">
      <c r="A635">
        <v>634</v>
      </c>
      <c r="B635" t="s">
        <v>2157</v>
      </c>
      <c r="C635" t="s">
        <v>1583</v>
      </c>
      <c r="D635" t="s">
        <v>31</v>
      </c>
      <c r="E635" t="s">
        <v>2613</v>
      </c>
      <c r="F635" t="s">
        <v>2614</v>
      </c>
      <c r="G635" t="s">
        <v>1782</v>
      </c>
      <c r="H635" t="s">
        <v>35</v>
      </c>
      <c r="I635">
        <v>10512</v>
      </c>
    </row>
    <row r="636" spans="1:9" x14ac:dyDescent="0.25">
      <c r="A636">
        <v>635</v>
      </c>
      <c r="B636" t="s">
        <v>2615</v>
      </c>
      <c r="C636" t="s">
        <v>2616</v>
      </c>
      <c r="D636" t="s">
        <v>31</v>
      </c>
      <c r="E636" t="s">
        <v>2617</v>
      </c>
      <c r="F636" t="s">
        <v>2618</v>
      </c>
      <c r="G636" t="s">
        <v>287</v>
      </c>
      <c r="H636" t="s">
        <v>35</v>
      </c>
      <c r="I636">
        <v>11566</v>
      </c>
    </row>
    <row r="637" spans="1:9" x14ac:dyDescent="0.25">
      <c r="A637">
        <v>636</v>
      </c>
      <c r="B637" t="s">
        <v>2619</v>
      </c>
      <c r="C637" t="s">
        <v>2620</v>
      </c>
      <c r="D637" t="s">
        <v>31</v>
      </c>
      <c r="E637" t="s">
        <v>2621</v>
      </c>
      <c r="F637" t="s">
        <v>2622</v>
      </c>
      <c r="G637" t="s">
        <v>553</v>
      </c>
      <c r="H637" t="s">
        <v>35</v>
      </c>
      <c r="I637">
        <v>11001</v>
      </c>
    </row>
    <row r="638" spans="1:9" x14ac:dyDescent="0.25">
      <c r="A638">
        <v>637</v>
      </c>
      <c r="B638" t="s">
        <v>2623</v>
      </c>
      <c r="C638" t="s">
        <v>497</v>
      </c>
      <c r="D638" t="s">
        <v>31</v>
      </c>
      <c r="E638" t="s">
        <v>2624</v>
      </c>
      <c r="F638" t="s">
        <v>2625</v>
      </c>
      <c r="G638" t="s">
        <v>176</v>
      </c>
      <c r="H638" t="s">
        <v>35</v>
      </c>
      <c r="I638">
        <v>10562</v>
      </c>
    </row>
    <row r="639" spans="1:9" x14ac:dyDescent="0.25">
      <c r="A639">
        <v>638</v>
      </c>
      <c r="B639" t="s">
        <v>2626</v>
      </c>
      <c r="C639" t="s">
        <v>497</v>
      </c>
      <c r="D639" t="s">
        <v>31</v>
      </c>
      <c r="E639" t="s">
        <v>2627</v>
      </c>
      <c r="F639" t="s">
        <v>2628</v>
      </c>
      <c r="G639" t="s">
        <v>1301</v>
      </c>
      <c r="H639" t="s">
        <v>35</v>
      </c>
      <c r="I639">
        <v>12601</v>
      </c>
    </row>
    <row r="640" spans="1:9" x14ac:dyDescent="0.25">
      <c r="A640">
        <v>639</v>
      </c>
      <c r="B640" t="s">
        <v>2629</v>
      </c>
      <c r="C640" t="s">
        <v>1404</v>
      </c>
      <c r="D640" t="s">
        <v>31</v>
      </c>
      <c r="E640" t="s">
        <v>2630</v>
      </c>
      <c r="F640" t="s">
        <v>2631</v>
      </c>
      <c r="G640" t="s">
        <v>220</v>
      </c>
      <c r="H640" t="s">
        <v>35</v>
      </c>
      <c r="I640">
        <v>11378</v>
      </c>
    </row>
    <row r="641" spans="1:9" x14ac:dyDescent="0.25">
      <c r="A641">
        <v>640</v>
      </c>
      <c r="B641" t="s">
        <v>2632</v>
      </c>
      <c r="C641" t="s">
        <v>2633</v>
      </c>
      <c r="D641" t="s">
        <v>2634</v>
      </c>
      <c r="E641" t="s">
        <v>2635</v>
      </c>
      <c r="F641" t="s">
        <v>2636</v>
      </c>
      <c r="G641" t="s">
        <v>2236</v>
      </c>
      <c r="H641" t="s">
        <v>35</v>
      </c>
      <c r="I641">
        <v>10956</v>
      </c>
    </row>
    <row r="642" spans="1:9" x14ac:dyDescent="0.25">
      <c r="A642">
        <v>641</v>
      </c>
      <c r="B642" t="s">
        <v>2637</v>
      </c>
      <c r="C642" t="s">
        <v>1249</v>
      </c>
      <c r="D642" t="s">
        <v>31</v>
      </c>
      <c r="E642" t="s">
        <v>2638</v>
      </c>
      <c r="F642" t="s">
        <v>2639</v>
      </c>
      <c r="G642" t="s">
        <v>297</v>
      </c>
      <c r="H642" t="s">
        <v>41</v>
      </c>
      <c r="I642">
        <v>91740</v>
      </c>
    </row>
    <row r="643" spans="1:9" x14ac:dyDescent="0.25">
      <c r="A643">
        <v>642</v>
      </c>
      <c r="B643" t="s">
        <v>299</v>
      </c>
      <c r="C643" t="s">
        <v>2640</v>
      </c>
      <c r="D643" t="s">
        <v>31</v>
      </c>
      <c r="E643" t="s">
        <v>2641</v>
      </c>
      <c r="F643" t="s">
        <v>2642</v>
      </c>
      <c r="G643" t="s">
        <v>884</v>
      </c>
      <c r="H643" t="s">
        <v>35</v>
      </c>
      <c r="I643">
        <v>14580</v>
      </c>
    </row>
    <row r="644" spans="1:9" x14ac:dyDescent="0.25">
      <c r="A644">
        <v>643</v>
      </c>
      <c r="B644" t="s">
        <v>2643</v>
      </c>
      <c r="C644" t="s">
        <v>2644</v>
      </c>
      <c r="D644" t="s">
        <v>31</v>
      </c>
      <c r="E644" t="s">
        <v>2645</v>
      </c>
      <c r="F644" t="s">
        <v>2646</v>
      </c>
      <c r="G644" t="s">
        <v>553</v>
      </c>
      <c r="H644" t="s">
        <v>35</v>
      </c>
      <c r="I644">
        <v>11001</v>
      </c>
    </row>
    <row r="645" spans="1:9" x14ac:dyDescent="0.25">
      <c r="A645">
        <v>644</v>
      </c>
      <c r="B645" t="s">
        <v>2647</v>
      </c>
      <c r="C645" t="s">
        <v>2648</v>
      </c>
      <c r="D645" t="s">
        <v>31</v>
      </c>
      <c r="E645" t="s">
        <v>2649</v>
      </c>
      <c r="F645" t="s">
        <v>2650</v>
      </c>
      <c r="G645" t="s">
        <v>440</v>
      </c>
      <c r="H645" t="s">
        <v>35</v>
      </c>
      <c r="I645">
        <v>11757</v>
      </c>
    </row>
    <row r="646" spans="1:9" x14ac:dyDescent="0.25">
      <c r="A646">
        <v>645</v>
      </c>
      <c r="B646" t="s">
        <v>2651</v>
      </c>
      <c r="C646" t="s">
        <v>294</v>
      </c>
      <c r="D646" t="s">
        <v>2652</v>
      </c>
      <c r="E646" t="s">
        <v>2653</v>
      </c>
      <c r="F646" t="s">
        <v>2654</v>
      </c>
      <c r="G646" t="s">
        <v>1079</v>
      </c>
      <c r="H646" t="s">
        <v>35</v>
      </c>
      <c r="I646">
        <v>11717</v>
      </c>
    </row>
    <row r="647" spans="1:9" x14ac:dyDescent="0.25">
      <c r="A647">
        <v>646</v>
      </c>
      <c r="B647" t="s">
        <v>2655</v>
      </c>
      <c r="C647" t="s">
        <v>2656</v>
      </c>
      <c r="D647" t="s">
        <v>31</v>
      </c>
      <c r="E647" t="s">
        <v>2657</v>
      </c>
      <c r="F647" t="s">
        <v>2658</v>
      </c>
      <c r="G647" t="s">
        <v>386</v>
      </c>
      <c r="H647" t="s">
        <v>41</v>
      </c>
      <c r="I647">
        <v>91733</v>
      </c>
    </row>
    <row r="648" spans="1:9" x14ac:dyDescent="0.25">
      <c r="A648">
        <v>647</v>
      </c>
      <c r="B648" t="s">
        <v>2659</v>
      </c>
      <c r="C648" t="s">
        <v>2660</v>
      </c>
      <c r="D648" t="s">
        <v>31</v>
      </c>
      <c r="E648" t="s">
        <v>2661</v>
      </c>
      <c r="F648" t="s">
        <v>2662</v>
      </c>
      <c r="G648" t="s">
        <v>246</v>
      </c>
      <c r="H648" t="s">
        <v>35</v>
      </c>
      <c r="I648">
        <v>11418</v>
      </c>
    </row>
    <row r="649" spans="1:9" x14ac:dyDescent="0.25">
      <c r="A649">
        <v>648</v>
      </c>
      <c r="B649" t="s">
        <v>2663</v>
      </c>
      <c r="C649" t="s">
        <v>2131</v>
      </c>
      <c r="D649" t="s">
        <v>31</v>
      </c>
      <c r="E649" t="s">
        <v>2664</v>
      </c>
      <c r="F649" t="s">
        <v>2665</v>
      </c>
      <c r="G649" t="s">
        <v>1141</v>
      </c>
      <c r="H649" t="s">
        <v>41</v>
      </c>
      <c r="I649">
        <v>94806</v>
      </c>
    </row>
    <row r="650" spans="1:9" x14ac:dyDescent="0.25">
      <c r="A650">
        <v>649</v>
      </c>
      <c r="B650" t="s">
        <v>2666</v>
      </c>
      <c r="C650" t="s">
        <v>1049</v>
      </c>
      <c r="D650" t="s">
        <v>31</v>
      </c>
      <c r="E650" t="s">
        <v>2667</v>
      </c>
      <c r="F650" t="s">
        <v>2668</v>
      </c>
      <c r="G650" t="s">
        <v>1273</v>
      </c>
      <c r="H650" t="s">
        <v>35</v>
      </c>
      <c r="I650">
        <v>11779</v>
      </c>
    </row>
    <row r="651" spans="1:9" x14ac:dyDescent="0.25">
      <c r="A651">
        <v>650</v>
      </c>
      <c r="B651" t="s">
        <v>2669</v>
      </c>
      <c r="C651" t="s">
        <v>2670</v>
      </c>
      <c r="D651" t="s">
        <v>31</v>
      </c>
      <c r="E651" t="s">
        <v>2671</v>
      </c>
      <c r="F651" t="s">
        <v>2672</v>
      </c>
      <c r="G651" t="s">
        <v>176</v>
      </c>
      <c r="H651" t="s">
        <v>35</v>
      </c>
      <c r="I651">
        <v>10562</v>
      </c>
    </row>
    <row r="652" spans="1:9" x14ac:dyDescent="0.25">
      <c r="A652">
        <v>651</v>
      </c>
      <c r="B652" t="s">
        <v>2673</v>
      </c>
      <c r="C652" t="s">
        <v>1682</v>
      </c>
      <c r="D652" t="s">
        <v>31</v>
      </c>
      <c r="E652" t="s">
        <v>2674</v>
      </c>
      <c r="F652" t="s">
        <v>2675</v>
      </c>
      <c r="G652" t="s">
        <v>1647</v>
      </c>
      <c r="H652" t="s">
        <v>35</v>
      </c>
      <c r="I652">
        <v>12590</v>
      </c>
    </row>
    <row r="653" spans="1:9" x14ac:dyDescent="0.25">
      <c r="A653">
        <v>652</v>
      </c>
      <c r="B653" t="s">
        <v>2676</v>
      </c>
      <c r="C653" t="s">
        <v>360</v>
      </c>
      <c r="D653" t="s">
        <v>2677</v>
      </c>
      <c r="E653" t="s">
        <v>2678</v>
      </c>
      <c r="F653" t="s">
        <v>2679</v>
      </c>
      <c r="G653" t="s">
        <v>486</v>
      </c>
      <c r="H653" t="s">
        <v>35</v>
      </c>
      <c r="I653">
        <v>12180</v>
      </c>
    </row>
    <row r="654" spans="1:9" x14ac:dyDescent="0.25">
      <c r="A654">
        <v>653</v>
      </c>
      <c r="B654" t="s">
        <v>2680</v>
      </c>
      <c r="C654" t="s">
        <v>690</v>
      </c>
      <c r="D654" t="s">
        <v>31</v>
      </c>
      <c r="E654" t="s">
        <v>2681</v>
      </c>
      <c r="F654" t="s">
        <v>2682</v>
      </c>
      <c r="G654" t="s">
        <v>2683</v>
      </c>
      <c r="H654" t="s">
        <v>35</v>
      </c>
      <c r="I654">
        <v>14701</v>
      </c>
    </row>
    <row r="655" spans="1:9" x14ac:dyDescent="0.25">
      <c r="A655">
        <v>654</v>
      </c>
      <c r="B655" t="s">
        <v>2684</v>
      </c>
      <c r="C655" t="s">
        <v>973</v>
      </c>
      <c r="D655" t="s">
        <v>2685</v>
      </c>
      <c r="E655" t="s">
        <v>2686</v>
      </c>
      <c r="F655" t="s">
        <v>2687</v>
      </c>
      <c r="G655" t="s">
        <v>475</v>
      </c>
      <c r="H655" t="s">
        <v>41</v>
      </c>
      <c r="I655">
        <v>92111</v>
      </c>
    </row>
    <row r="656" spans="1:9" x14ac:dyDescent="0.25">
      <c r="A656">
        <v>655</v>
      </c>
      <c r="B656" t="s">
        <v>2688</v>
      </c>
      <c r="C656" t="s">
        <v>222</v>
      </c>
      <c r="D656" t="s">
        <v>31</v>
      </c>
      <c r="E656" t="s">
        <v>2689</v>
      </c>
      <c r="F656" t="s">
        <v>2690</v>
      </c>
      <c r="G656" t="s">
        <v>121</v>
      </c>
      <c r="H656" t="s">
        <v>35</v>
      </c>
      <c r="I656">
        <v>10583</v>
      </c>
    </row>
    <row r="657" spans="1:9" x14ac:dyDescent="0.25">
      <c r="A657">
        <v>656</v>
      </c>
      <c r="B657" t="s">
        <v>2691</v>
      </c>
      <c r="C657" t="s">
        <v>2692</v>
      </c>
      <c r="D657" t="s">
        <v>31</v>
      </c>
      <c r="E657" t="s">
        <v>2693</v>
      </c>
      <c r="F657" t="s">
        <v>2694</v>
      </c>
      <c r="G657" t="s">
        <v>553</v>
      </c>
      <c r="H657" t="s">
        <v>35</v>
      </c>
      <c r="I657">
        <v>11001</v>
      </c>
    </row>
    <row r="658" spans="1:9" x14ac:dyDescent="0.25">
      <c r="A658">
        <v>657</v>
      </c>
      <c r="B658" t="s">
        <v>2695</v>
      </c>
      <c r="C658" t="s">
        <v>2127</v>
      </c>
      <c r="D658" t="s">
        <v>31</v>
      </c>
      <c r="E658" t="s">
        <v>2696</v>
      </c>
      <c r="F658" t="s">
        <v>2697</v>
      </c>
      <c r="G658" t="s">
        <v>75</v>
      </c>
      <c r="H658" t="s">
        <v>35</v>
      </c>
      <c r="I658">
        <v>11510</v>
      </c>
    </row>
    <row r="659" spans="1:9" x14ac:dyDescent="0.25">
      <c r="A659">
        <v>658</v>
      </c>
      <c r="B659" t="s">
        <v>2698</v>
      </c>
      <c r="C659" t="s">
        <v>800</v>
      </c>
      <c r="D659" t="s">
        <v>31</v>
      </c>
      <c r="E659" t="s">
        <v>2699</v>
      </c>
      <c r="F659" t="s">
        <v>2700</v>
      </c>
      <c r="G659" t="s">
        <v>88</v>
      </c>
      <c r="H659" t="s">
        <v>35</v>
      </c>
      <c r="I659">
        <v>10952</v>
      </c>
    </row>
    <row r="660" spans="1:9" x14ac:dyDescent="0.25">
      <c r="A660">
        <v>659</v>
      </c>
      <c r="B660" t="s">
        <v>2701</v>
      </c>
      <c r="C660" t="s">
        <v>2702</v>
      </c>
      <c r="D660" t="s">
        <v>31</v>
      </c>
      <c r="E660" t="s">
        <v>2703</v>
      </c>
      <c r="F660" t="s">
        <v>2704</v>
      </c>
      <c r="G660" t="s">
        <v>715</v>
      </c>
      <c r="H660" t="s">
        <v>35</v>
      </c>
      <c r="I660">
        <v>10573</v>
      </c>
    </row>
    <row r="661" spans="1:9" x14ac:dyDescent="0.25">
      <c r="A661">
        <v>660</v>
      </c>
      <c r="B661" t="s">
        <v>2705</v>
      </c>
      <c r="C661" t="s">
        <v>1058</v>
      </c>
      <c r="D661" t="s">
        <v>31</v>
      </c>
      <c r="E661" t="s">
        <v>2706</v>
      </c>
      <c r="F661" t="s">
        <v>2707</v>
      </c>
      <c r="G661" t="s">
        <v>990</v>
      </c>
      <c r="H661" t="s">
        <v>41</v>
      </c>
      <c r="I661">
        <v>93555</v>
      </c>
    </row>
    <row r="662" spans="1:9" x14ac:dyDescent="0.25">
      <c r="A662">
        <v>661</v>
      </c>
      <c r="B662" t="s">
        <v>2708</v>
      </c>
      <c r="C662" t="s">
        <v>1547</v>
      </c>
      <c r="D662" t="s">
        <v>31</v>
      </c>
      <c r="E662" t="s">
        <v>2709</v>
      </c>
      <c r="F662" t="s">
        <v>2710</v>
      </c>
      <c r="G662" t="s">
        <v>83</v>
      </c>
      <c r="H662" t="s">
        <v>35</v>
      </c>
      <c r="I662">
        <v>10950</v>
      </c>
    </row>
    <row r="663" spans="1:9" x14ac:dyDescent="0.25">
      <c r="A663">
        <v>662</v>
      </c>
      <c r="B663" t="s">
        <v>2711</v>
      </c>
      <c r="C663" t="s">
        <v>90</v>
      </c>
      <c r="D663" t="s">
        <v>31</v>
      </c>
      <c r="E663" t="s">
        <v>2712</v>
      </c>
      <c r="F663" t="s">
        <v>2713</v>
      </c>
      <c r="G663" t="s">
        <v>121</v>
      </c>
      <c r="H663" t="s">
        <v>35</v>
      </c>
      <c r="I663">
        <v>10583</v>
      </c>
    </row>
    <row r="664" spans="1:9" x14ac:dyDescent="0.25">
      <c r="A664">
        <v>663</v>
      </c>
      <c r="B664" t="s">
        <v>2714</v>
      </c>
      <c r="C664" t="s">
        <v>2715</v>
      </c>
      <c r="D664" t="s">
        <v>31</v>
      </c>
      <c r="E664" t="s">
        <v>2716</v>
      </c>
      <c r="F664" t="s">
        <v>2717</v>
      </c>
      <c r="G664" t="s">
        <v>949</v>
      </c>
      <c r="H664" t="s">
        <v>35</v>
      </c>
      <c r="I664">
        <v>12553</v>
      </c>
    </row>
    <row r="665" spans="1:9" x14ac:dyDescent="0.25">
      <c r="A665">
        <v>664</v>
      </c>
      <c r="B665" t="s">
        <v>1762</v>
      </c>
      <c r="C665" t="s">
        <v>2718</v>
      </c>
      <c r="D665" t="s">
        <v>31</v>
      </c>
      <c r="E665" t="s">
        <v>2719</v>
      </c>
      <c r="F665" t="s">
        <v>2720</v>
      </c>
      <c r="G665" t="s">
        <v>2098</v>
      </c>
      <c r="H665" t="s">
        <v>35</v>
      </c>
      <c r="I665">
        <v>11368</v>
      </c>
    </row>
    <row r="666" spans="1:9" x14ac:dyDescent="0.25">
      <c r="A666">
        <v>665</v>
      </c>
      <c r="B666" t="s">
        <v>2721</v>
      </c>
      <c r="C666" t="s">
        <v>2062</v>
      </c>
      <c r="D666" t="s">
        <v>2722</v>
      </c>
      <c r="E666" t="s">
        <v>2723</v>
      </c>
      <c r="F666" t="s">
        <v>2724</v>
      </c>
      <c r="G666" t="s">
        <v>191</v>
      </c>
      <c r="H666" t="s">
        <v>41</v>
      </c>
      <c r="I666">
        <v>94603</v>
      </c>
    </row>
    <row r="667" spans="1:9" x14ac:dyDescent="0.25">
      <c r="A667">
        <v>666</v>
      </c>
      <c r="B667" t="s">
        <v>2725</v>
      </c>
      <c r="C667" t="s">
        <v>2726</v>
      </c>
      <c r="D667" t="s">
        <v>31</v>
      </c>
      <c r="E667" t="s">
        <v>2727</v>
      </c>
      <c r="F667" t="s">
        <v>2728</v>
      </c>
      <c r="G667" t="s">
        <v>553</v>
      </c>
      <c r="H667" t="s">
        <v>35</v>
      </c>
      <c r="I667">
        <v>11001</v>
      </c>
    </row>
    <row r="668" spans="1:9" x14ac:dyDescent="0.25">
      <c r="A668">
        <v>667</v>
      </c>
      <c r="B668" t="s">
        <v>2729</v>
      </c>
      <c r="C668" t="s">
        <v>2730</v>
      </c>
      <c r="D668" t="s">
        <v>31</v>
      </c>
      <c r="E668" t="s">
        <v>2731</v>
      </c>
      <c r="F668" t="s">
        <v>2732</v>
      </c>
      <c r="G668" t="s">
        <v>246</v>
      </c>
      <c r="H668" t="s">
        <v>35</v>
      </c>
      <c r="I668">
        <v>11418</v>
      </c>
    </row>
    <row r="669" spans="1:9" x14ac:dyDescent="0.25">
      <c r="A669">
        <v>668</v>
      </c>
      <c r="B669" t="s">
        <v>2733</v>
      </c>
      <c r="C669" t="s">
        <v>649</v>
      </c>
      <c r="D669" t="s">
        <v>31</v>
      </c>
      <c r="E669" t="s">
        <v>2734</v>
      </c>
      <c r="F669" t="s">
        <v>2735</v>
      </c>
      <c r="G669" t="s">
        <v>2057</v>
      </c>
      <c r="H669" t="s">
        <v>100</v>
      </c>
      <c r="I669">
        <v>77566</v>
      </c>
    </row>
    <row r="670" spans="1:9" x14ac:dyDescent="0.25">
      <c r="A670">
        <v>669</v>
      </c>
      <c r="B670" t="s">
        <v>2736</v>
      </c>
      <c r="C670" t="s">
        <v>1293</v>
      </c>
      <c r="D670" t="s">
        <v>31</v>
      </c>
      <c r="E670" t="s">
        <v>2737</v>
      </c>
      <c r="F670" t="s">
        <v>2738</v>
      </c>
      <c r="G670" t="s">
        <v>1807</v>
      </c>
      <c r="H670" t="s">
        <v>100</v>
      </c>
      <c r="I670">
        <v>78552</v>
      </c>
    </row>
    <row r="671" spans="1:9" x14ac:dyDescent="0.25">
      <c r="A671">
        <v>670</v>
      </c>
      <c r="B671" t="s">
        <v>2739</v>
      </c>
      <c r="C671" t="s">
        <v>1472</v>
      </c>
      <c r="D671" t="s">
        <v>31</v>
      </c>
      <c r="E671" t="s">
        <v>2740</v>
      </c>
      <c r="F671" t="s">
        <v>2741</v>
      </c>
      <c r="G671" t="s">
        <v>215</v>
      </c>
      <c r="H671" t="s">
        <v>35</v>
      </c>
      <c r="I671">
        <v>13090</v>
      </c>
    </row>
    <row r="672" spans="1:9" x14ac:dyDescent="0.25">
      <c r="A672">
        <v>671</v>
      </c>
      <c r="B672" t="s">
        <v>1945</v>
      </c>
      <c r="C672" t="s">
        <v>832</v>
      </c>
      <c r="D672" t="s">
        <v>31</v>
      </c>
      <c r="E672" t="s">
        <v>2742</v>
      </c>
      <c r="F672" t="s">
        <v>2743</v>
      </c>
      <c r="G672" t="s">
        <v>775</v>
      </c>
      <c r="H672" t="s">
        <v>41</v>
      </c>
      <c r="I672">
        <v>92220</v>
      </c>
    </row>
    <row r="673" spans="1:9" x14ac:dyDescent="0.25">
      <c r="A673">
        <v>672</v>
      </c>
      <c r="B673" t="s">
        <v>2744</v>
      </c>
      <c r="C673" t="s">
        <v>2745</v>
      </c>
      <c r="D673" t="s">
        <v>31</v>
      </c>
      <c r="E673" t="s">
        <v>2746</v>
      </c>
      <c r="F673" t="s">
        <v>2747</v>
      </c>
      <c r="G673" t="s">
        <v>1857</v>
      </c>
      <c r="H673" t="s">
        <v>35</v>
      </c>
      <c r="I673">
        <v>10801</v>
      </c>
    </row>
    <row r="674" spans="1:9" x14ac:dyDescent="0.25">
      <c r="A674">
        <v>673</v>
      </c>
      <c r="B674" t="s">
        <v>2748</v>
      </c>
      <c r="C674" t="s">
        <v>2144</v>
      </c>
      <c r="D674" t="s">
        <v>31</v>
      </c>
      <c r="E674" t="s">
        <v>2749</v>
      </c>
      <c r="F674" t="s">
        <v>2750</v>
      </c>
      <c r="G674" t="s">
        <v>1715</v>
      </c>
      <c r="H674" t="s">
        <v>41</v>
      </c>
      <c r="I674">
        <v>93635</v>
      </c>
    </row>
    <row r="675" spans="1:9" x14ac:dyDescent="0.25">
      <c r="A675">
        <v>674</v>
      </c>
      <c r="B675" t="s">
        <v>2751</v>
      </c>
      <c r="C675" t="s">
        <v>1459</v>
      </c>
      <c r="D675" t="s">
        <v>31</v>
      </c>
      <c r="E675" t="s">
        <v>2752</v>
      </c>
      <c r="F675" t="s">
        <v>2753</v>
      </c>
      <c r="G675" t="s">
        <v>495</v>
      </c>
      <c r="H675" t="s">
        <v>35</v>
      </c>
      <c r="I675">
        <v>12866</v>
      </c>
    </row>
    <row r="676" spans="1:9" x14ac:dyDescent="0.25">
      <c r="A676">
        <v>675</v>
      </c>
      <c r="B676" t="s">
        <v>2754</v>
      </c>
      <c r="C676" t="s">
        <v>2755</v>
      </c>
      <c r="D676" t="s">
        <v>2756</v>
      </c>
      <c r="E676" t="s">
        <v>2757</v>
      </c>
      <c r="F676" t="s">
        <v>2758</v>
      </c>
      <c r="G676" t="s">
        <v>1165</v>
      </c>
      <c r="H676" t="s">
        <v>100</v>
      </c>
      <c r="I676">
        <v>79930</v>
      </c>
    </row>
    <row r="677" spans="1:9" x14ac:dyDescent="0.25">
      <c r="A677">
        <v>676</v>
      </c>
      <c r="B677" t="s">
        <v>2759</v>
      </c>
      <c r="C677" t="s">
        <v>2644</v>
      </c>
      <c r="D677" t="s">
        <v>31</v>
      </c>
      <c r="E677" t="s">
        <v>2760</v>
      </c>
      <c r="F677" t="s">
        <v>2761</v>
      </c>
      <c r="G677" t="s">
        <v>440</v>
      </c>
      <c r="H677" t="s">
        <v>35</v>
      </c>
      <c r="I677">
        <v>11757</v>
      </c>
    </row>
    <row r="678" spans="1:9" x14ac:dyDescent="0.25">
      <c r="A678">
        <v>677</v>
      </c>
      <c r="B678" t="s">
        <v>2762</v>
      </c>
      <c r="C678" t="s">
        <v>2763</v>
      </c>
      <c r="D678" t="s">
        <v>31</v>
      </c>
      <c r="E678" t="s">
        <v>2764</v>
      </c>
      <c r="F678" t="s">
        <v>2765</v>
      </c>
      <c r="G678" t="s">
        <v>760</v>
      </c>
      <c r="H678" t="s">
        <v>100</v>
      </c>
      <c r="I678">
        <v>78023</v>
      </c>
    </row>
    <row r="679" spans="1:9" x14ac:dyDescent="0.25">
      <c r="A679">
        <v>678</v>
      </c>
      <c r="B679" t="s">
        <v>2024</v>
      </c>
      <c r="C679" t="s">
        <v>254</v>
      </c>
      <c r="D679" t="s">
        <v>31</v>
      </c>
      <c r="E679" t="s">
        <v>2766</v>
      </c>
      <c r="F679" t="s">
        <v>2767</v>
      </c>
      <c r="G679" t="s">
        <v>1020</v>
      </c>
      <c r="H679" t="s">
        <v>35</v>
      </c>
      <c r="I679">
        <v>11357</v>
      </c>
    </row>
    <row r="680" spans="1:9" x14ac:dyDescent="0.25">
      <c r="A680">
        <v>679</v>
      </c>
      <c r="B680" t="s">
        <v>2768</v>
      </c>
      <c r="C680" t="s">
        <v>2769</v>
      </c>
      <c r="D680" t="s">
        <v>31</v>
      </c>
      <c r="E680" t="s">
        <v>2770</v>
      </c>
      <c r="F680" t="s">
        <v>2771</v>
      </c>
      <c r="G680" t="s">
        <v>2772</v>
      </c>
      <c r="H680" t="s">
        <v>35</v>
      </c>
      <c r="I680">
        <v>11704</v>
      </c>
    </row>
    <row r="681" spans="1:9" x14ac:dyDescent="0.25">
      <c r="A681">
        <v>680</v>
      </c>
      <c r="B681" t="s">
        <v>2773</v>
      </c>
      <c r="C681" t="s">
        <v>2774</v>
      </c>
      <c r="D681" t="s">
        <v>2775</v>
      </c>
      <c r="E681" t="s">
        <v>2776</v>
      </c>
      <c r="F681" t="s">
        <v>2777</v>
      </c>
      <c r="G681" t="s">
        <v>2236</v>
      </c>
      <c r="H681" t="s">
        <v>35</v>
      </c>
      <c r="I681">
        <v>10956</v>
      </c>
    </row>
    <row r="682" spans="1:9" x14ac:dyDescent="0.25">
      <c r="A682">
        <v>681</v>
      </c>
      <c r="B682" t="s">
        <v>2778</v>
      </c>
      <c r="C682" t="s">
        <v>2779</v>
      </c>
      <c r="D682" t="s">
        <v>31</v>
      </c>
      <c r="E682" t="s">
        <v>2780</v>
      </c>
      <c r="F682" t="s">
        <v>2781</v>
      </c>
      <c r="G682" t="s">
        <v>1084</v>
      </c>
      <c r="H682" t="s">
        <v>35</v>
      </c>
      <c r="I682">
        <v>11741</v>
      </c>
    </row>
    <row r="683" spans="1:9" x14ac:dyDescent="0.25">
      <c r="A683">
        <v>682</v>
      </c>
      <c r="B683" t="s">
        <v>2782</v>
      </c>
      <c r="C683" t="s">
        <v>2783</v>
      </c>
      <c r="D683" t="s">
        <v>31</v>
      </c>
      <c r="E683" t="s">
        <v>2784</v>
      </c>
      <c r="F683" t="s">
        <v>2785</v>
      </c>
      <c r="G683" t="s">
        <v>34</v>
      </c>
      <c r="H683" t="s">
        <v>35</v>
      </c>
      <c r="I683">
        <v>14127</v>
      </c>
    </row>
    <row r="684" spans="1:9" x14ac:dyDescent="0.25">
      <c r="A684">
        <v>683</v>
      </c>
      <c r="B684" t="s">
        <v>2786</v>
      </c>
      <c r="C684" t="s">
        <v>30</v>
      </c>
      <c r="D684" t="s">
        <v>31</v>
      </c>
      <c r="E684" t="s">
        <v>2787</v>
      </c>
      <c r="F684" t="s">
        <v>2788</v>
      </c>
      <c r="G684" t="s">
        <v>287</v>
      </c>
      <c r="H684" t="s">
        <v>35</v>
      </c>
      <c r="I684">
        <v>11566</v>
      </c>
    </row>
    <row r="685" spans="1:9" x14ac:dyDescent="0.25">
      <c r="A685">
        <v>684</v>
      </c>
      <c r="B685" t="s">
        <v>2789</v>
      </c>
      <c r="C685" t="s">
        <v>2790</v>
      </c>
      <c r="D685" t="s">
        <v>31</v>
      </c>
      <c r="E685" t="s">
        <v>2791</v>
      </c>
      <c r="F685" t="s">
        <v>2792</v>
      </c>
      <c r="G685" t="s">
        <v>1149</v>
      </c>
      <c r="H685" t="s">
        <v>35</v>
      </c>
      <c r="I685">
        <v>14304</v>
      </c>
    </row>
    <row r="686" spans="1:9" x14ac:dyDescent="0.25">
      <c r="A686">
        <v>685</v>
      </c>
      <c r="B686" t="s">
        <v>2793</v>
      </c>
      <c r="C686" t="s">
        <v>2794</v>
      </c>
      <c r="D686" t="s">
        <v>31</v>
      </c>
      <c r="E686" t="s">
        <v>2795</v>
      </c>
      <c r="F686" t="s">
        <v>2796</v>
      </c>
      <c r="G686" t="s">
        <v>1512</v>
      </c>
      <c r="H686" t="s">
        <v>35</v>
      </c>
      <c r="I686">
        <v>11375</v>
      </c>
    </row>
    <row r="687" spans="1:9" x14ac:dyDescent="0.25">
      <c r="A687">
        <v>686</v>
      </c>
      <c r="B687" t="s">
        <v>2797</v>
      </c>
      <c r="C687" t="s">
        <v>2798</v>
      </c>
      <c r="D687" t="s">
        <v>31</v>
      </c>
      <c r="E687" t="s">
        <v>2799</v>
      </c>
      <c r="F687" t="s">
        <v>2800</v>
      </c>
      <c r="G687" t="s">
        <v>838</v>
      </c>
      <c r="H687" t="s">
        <v>41</v>
      </c>
      <c r="I687">
        <v>95050</v>
      </c>
    </row>
    <row r="688" spans="1:9" x14ac:dyDescent="0.25">
      <c r="A688">
        <v>687</v>
      </c>
      <c r="B688" t="s">
        <v>2801</v>
      </c>
      <c r="C688" t="s">
        <v>1885</v>
      </c>
      <c r="D688" t="s">
        <v>31</v>
      </c>
      <c r="E688" t="s">
        <v>2802</v>
      </c>
      <c r="F688" t="s">
        <v>2803</v>
      </c>
      <c r="G688" t="s">
        <v>348</v>
      </c>
      <c r="H688" t="s">
        <v>100</v>
      </c>
      <c r="I688">
        <v>75115</v>
      </c>
    </row>
    <row r="689" spans="1:9" x14ac:dyDescent="0.25">
      <c r="A689">
        <v>688</v>
      </c>
      <c r="B689" t="s">
        <v>2804</v>
      </c>
      <c r="C689" t="s">
        <v>2805</v>
      </c>
      <c r="D689" t="s">
        <v>31</v>
      </c>
      <c r="E689" t="s">
        <v>2806</v>
      </c>
      <c r="F689" t="s">
        <v>2807</v>
      </c>
      <c r="G689" t="s">
        <v>40</v>
      </c>
      <c r="H689" t="s">
        <v>41</v>
      </c>
      <c r="I689">
        <v>95008</v>
      </c>
    </row>
    <row r="690" spans="1:9" x14ac:dyDescent="0.25">
      <c r="A690">
        <v>689</v>
      </c>
      <c r="B690" t="s">
        <v>2808</v>
      </c>
      <c r="C690" t="s">
        <v>2809</v>
      </c>
      <c r="D690" t="s">
        <v>31</v>
      </c>
      <c r="E690" t="s">
        <v>2810</v>
      </c>
      <c r="F690" t="s">
        <v>2811</v>
      </c>
      <c r="G690" t="s">
        <v>302</v>
      </c>
      <c r="H690" t="s">
        <v>35</v>
      </c>
      <c r="I690">
        <v>13501</v>
      </c>
    </row>
    <row r="691" spans="1:9" x14ac:dyDescent="0.25">
      <c r="A691">
        <v>690</v>
      </c>
      <c r="B691" t="s">
        <v>1897</v>
      </c>
      <c r="C691" t="s">
        <v>1106</v>
      </c>
      <c r="D691" t="s">
        <v>31</v>
      </c>
      <c r="E691" t="s">
        <v>2812</v>
      </c>
      <c r="F691" t="s">
        <v>2813</v>
      </c>
      <c r="G691" t="s">
        <v>73</v>
      </c>
      <c r="H691" t="s">
        <v>35</v>
      </c>
      <c r="I691">
        <v>11372</v>
      </c>
    </row>
    <row r="692" spans="1:9" x14ac:dyDescent="0.25">
      <c r="A692">
        <v>691</v>
      </c>
      <c r="B692" t="s">
        <v>2814</v>
      </c>
      <c r="C692" t="s">
        <v>2815</v>
      </c>
      <c r="D692" t="s">
        <v>2816</v>
      </c>
      <c r="E692" t="s">
        <v>2817</v>
      </c>
      <c r="F692" t="s">
        <v>2818</v>
      </c>
      <c r="G692" t="s">
        <v>252</v>
      </c>
      <c r="H692" t="s">
        <v>100</v>
      </c>
      <c r="I692">
        <v>77016</v>
      </c>
    </row>
    <row r="693" spans="1:9" x14ac:dyDescent="0.25">
      <c r="A693">
        <v>692</v>
      </c>
      <c r="B693" t="s">
        <v>2819</v>
      </c>
      <c r="C693" t="s">
        <v>1614</v>
      </c>
      <c r="D693" t="s">
        <v>31</v>
      </c>
      <c r="E693" t="s">
        <v>2820</v>
      </c>
      <c r="F693" t="s">
        <v>2821</v>
      </c>
      <c r="G693" t="s">
        <v>225</v>
      </c>
      <c r="H693" t="s">
        <v>35</v>
      </c>
      <c r="I693">
        <v>11102</v>
      </c>
    </row>
    <row r="694" spans="1:9" x14ac:dyDescent="0.25">
      <c r="A694">
        <v>693</v>
      </c>
      <c r="B694" t="s">
        <v>2822</v>
      </c>
      <c r="C694" t="s">
        <v>856</v>
      </c>
      <c r="D694" t="s">
        <v>2823</v>
      </c>
      <c r="E694" t="s">
        <v>2824</v>
      </c>
      <c r="F694" t="s">
        <v>2825</v>
      </c>
      <c r="G694" t="s">
        <v>94</v>
      </c>
      <c r="H694" t="s">
        <v>35</v>
      </c>
      <c r="I694">
        <v>11550</v>
      </c>
    </row>
    <row r="695" spans="1:9" x14ac:dyDescent="0.25">
      <c r="A695">
        <v>694</v>
      </c>
      <c r="B695" t="s">
        <v>2826</v>
      </c>
      <c r="C695" t="s">
        <v>2827</v>
      </c>
      <c r="D695" t="s">
        <v>31</v>
      </c>
      <c r="E695" t="s">
        <v>2828</v>
      </c>
      <c r="F695" t="s">
        <v>2829</v>
      </c>
      <c r="G695" t="s">
        <v>395</v>
      </c>
      <c r="H695" t="s">
        <v>35</v>
      </c>
      <c r="I695">
        <v>14120</v>
      </c>
    </row>
    <row r="696" spans="1:9" x14ac:dyDescent="0.25">
      <c r="A696">
        <v>695</v>
      </c>
      <c r="B696" t="s">
        <v>1558</v>
      </c>
      <c r="C696" t="s">
        <v>1307</v>
      </c>
      <c r="D696" t="s">
        <v>31</v>
      </c>
      <c r="E696" t="s">
        <v>2830</v>
      </c>
      <c r="F696" t="s">
        <v>2831</v>
      </c>
      <c r="G696" t="s">
        <v>1770</v>
      </c>
      <c r="H696" t="s">
        <v>35</v>
      </c>
      <c r="I696">
        <v>11967</v>
      </c>
    </row>
    <row r="697" spans="1:9" x14ac:dyDescent="0.25">
      <c r="A697">
        <v>696</v>
      </c>
      <c r="B697" t="s">
        <v>2832</v>
      </c>
      <c r="C697" t="s">
        <v>1219</v>
      </c>
      <c r="D697" t="s">
        <v>31</v>
      </c>
      <c r="E697" t="s">
        <v>2833</v>
      </c>
      <c r="F697" t="s">
        <v>2834</v>
      </c>
      <c r="G697" t="s">
        <v>236</v>
      </c>
      <c r="H697" t="s">
        <v>41</v>
      </c>
      <c r="I697">
        <v>91316</v>
      </c>
    </row>
    <row r="698" spans="1:9" x14ac:dyDescent="0.25">
      <c r="A698">
        <v>697</v>
      </c>
      <c r="B698" t="s">
        <v>776</v>
      </c>
      <c r="C698" t="s">
        <v>2835</v>
      </c>
      <c r="D698" t="s">
        <v>2836</v>
      </c>
      <c r="E698" t="s">
        <v>2837</v>
      </c>
      <c r="F698" t="s">
        <v>2838</v>
      </c>
      <c r="G698" t="s">
        <v>475</v>
      </c>
      <c r="H698" t="s">
        <v>41</v>
      </c>
      <c r="I698">
        <v>92111</v>
      </c>
    </row>
    <row r="699" spans="1:9" x14ac:dyDescent="0.25">
      <c r="A699">
        <v>698</v>
      </c>
      <c r="B699" t="s">
        <v>1839</v>
      </c>
      <c r="C699" t="s">
        <v>428</v>
      </c>
      <c r="D699" t="s">
        <v>31</v>
      </c>
      <c r="E699" t="s">
        <v>2839</v>
      </c>
      <c r="F699" t="s">
        <v>2840</v>
      </c>
      <c r="G699" t="s">
        <v>2098</v>
      </c>
      <c r="H699" t="s">
        <v>35</v>
      </c>
      <c r="I699">
        <v>11368</v>
      </c>
    </row>
    <row r="700" spans="1:9" x14ac:dyDescent="0.25">
      <c r="A700">
        <v>699</v>
      </c>
      <c r="B700" t="s">
        <v>2841</v>
      </c>
      <c r="C700" t="s">
        <v>1397</v>
      </c>
      <c r="D700" t="s">
        <v>31</v>
      </c>
      <c r="E700" t="s">
        <v>2842</v>
      </c>
      <c r="F700" t="s">
        <v>2843</v>
      </c>
      <c r="G700" t="s">
        <v>324</v>
      </c>
      <c r="H700" t="s">
        <v>35</v>
      </c>
      <c r="I700">
        <v>11570</v>
      </c>
    </row>
    <row r="701" spans="1:9" x14ac:dyDescent="0.25">
      <c r="A701">
        <v>700</v>
      </c>
      <c r="B701" t="s">
        <v>1643</v>
      </c>
      <c r="C701" t="s">
        <v>2844</v>
      </c>
      <c r="D701" t="s">
        <v>2845</v>
      </c>
      <c r="E701" t="s">
        <v>2846</v>
      </c>
      <c r="F701" t="s">
        <v>2847</v>
      </c>
      <c r="G701" t="s">
        <v>622</v>
      </c>
      <c r="H701" t="s">
        <v>100</v>
      </c>
      <c r="I701">
        <v>78418</v>
      </c>
    </row>
    <row r="702" spans="1:9" x14ac:dyDescent="0.25">
      <c r="A702">
        <v>701</v>
      </c>
      <c r="B702" t="s">
        <v>2848</v>
      </c>
      <c r="C702" t="s">
        <v>1393</v>
      </c>
      <c r="D702" t="s">
        <v>2849</v>
      </c>
      <c r="E702" t="s">
        <v>2850</v>
      </c>
      <c r="F702" t="s">
        <v>2851</v>
      </c>
      <c r="G702" t="s">
        <v>830</v>
      </c>
      <c r="H702" t="s">
        <v>41</v>
      </c>
      <c r="I702">
        <v>93035</v>
      </c>
    </row>
    <row r="703" spans="1:9" x14ac:dyDescent="0.25">
      <c r="A703">
        <v>702</v>
      </c>
      <c r="B703" t="s">
        <v>1466</v>
      </c>
      <c r="C703" t="s">
        <v>2852</v>
      </c>
      <c r="D703" t="s">
        <v>31</v>
      </c>
      <c r="E703" t="s">
        <v>2853</v>
      </c>
      <c r="F703" t="s">
        <v>2854</v>
      </c>
      <c r="G703" t="s">
        <v>287</v>
      </c>
      <c r="H703" t="s">
        <v>35</v>
      </c>
      <c r="I703">
        <v>11566</v>
      </c>
    </row>
    <row r="704" spans="1:9" x14ac:dyDescent="0.25">
      <c r="A704">
        <v>703</v>
      </c>
      <c r="B704" t="s">
        <v>303</v>
      </c>
      <c r="C704" t="s">
        <v>2591</v>
      </c>
      <c r="D704" t="s">
        <v>31</v>
      </c>
      <c r="E704" t="s">
        <v>2855</v>
      </c>
      <c r="F704" t="s">
        <v>2856</v>
      </c>
      <c r="G704" t="s">
        <v>196</v>
      </c>
      <c r="H704" t="s">
        <v>41</v>
      </c>
      <c r="I704">
        <v>92831</v>
      </c>
    </row>
    <row r="705" spans="1:9" x14ac:dyDescent="0.25">
      <c r="A705">
        <v>704</v>
      </c>
      <c r="B705" t="s">
        <v>885</v>
      </c>
      <c r="C705" t="s">
        <v>2857</v>
      </c>
      <c r="D705" t="s">
        <v>2858</v>
      </c>
      <c r="E705" t="s">
        <v>2859</v>
      </c>
      <c r="F705" t="s">
        <v>2860</v>
      </c>
      <c r="G705" t="s">
        <v>1975</v>
      </c>
      <c r="H705" t="s">
        <v>41</v>
      </c>
      <c r="I705">
        <v>93306</v>
      </c>
    </row>
    <row r="706" spans="1:9" x14ac:dyDescent="0.25">
      <c r="A706">
        <v>705</v>
      </c>
      <c r="B706" t="s">
        <v>2861</v>
      </c>
      <c r="C706" t="s">
        <v>2862</v>
      </c>
      <c r="D706" t="s">
        <v>31</v>
      </c>
      <c r="E706" t="s">
        <v>2863</v>
      </c>
      <c r="F706" t="s">
        <v>2864</v>
      </c>
      <c r="G706" t="s">
        <v>742</v>
      </c>
      <c r="H706" t="s">
        <v>35</v>
      </c>
      <c r="I706">
        <v>11743</v>
      </c>
    </row>
    <row r="707" spans="1:9" x14ac:dyDescent="0.25">
      <c r="A707">
        <v>706</v>
      </c>
      <c r="B707" t="s">
        <v>306</v>
      </c>
      <c r="C707" t="s">
        <v>937</v>
      </c>
      <c r="D707" t="s">
        <v>31</v>
      </c>
      <c r="E707" t="s">
        <v>2865</v>
      </c>
      <c r="F707" t="s">
        <v>2866</v>
      </c>
      <c r="G707" t="s">
        <v>1185</v>
      </c>
      <c r="H707" t="s">
        <v>35</v>
      </c>
      <c r="I707">
        <v>11762</v>
      </c>
    </row>
    <row r="708" spans="1:9" x14ac:dyDescent="0.25">
      <c r="A708">
        <v>707</v>
      </c>
      <c r="B708" t="s">
        <v>1955</v>
      </c>
      <c r="C708" t="s">
        <v>2867</v>
      </c>
      <c r="D708" t="s">
        <v>31</v>
      </c>
      <c r="E708" t="s">
        <v>2868</v>
      </c>
      <c r="F708" t="s">
        <v>2869</v>
      </c>
      <c r="G708" t="s">
        <v>803</v>
      </c>
      <c r="H708" t="s">
        <v>35</v>
      </c>
      <c r="I708">
        <v>11377</v>
      </c>
    </row>
    <row r="709" spans="1:9" x14ac:dyDescent="0.25">
      <c r="A709">
        <v>708</v>
      </c>
      <c r="B709" t="s">
        <v>1505</v>
      </c>
      <c r="C709" t="s">
        <v>1472</v>
      </c>
      <c r="D709" t="s">
        <v>31</v>
      </c>
      <c r="E709" t="s">
        <v>2870</v>
      </c>
      <c r="F709" t="s">
        <v>2871</v>
      </c>
      <c r="G709" t="s">
        <v>897</v>
      </c>
      <c r="H709" t="s">
        <v>41</v>
      </c>
      <c r="I709">
        <v>92307</v>
      </c>
    </row>
    <row r="710" spans="1:9" x14ac:dyDescent="0.25">
      <c r="A710">
        <v>709</v>
      </c>
      <c r="B710" t="s">
        <v>2872</v>
      </c>
      <c r="C710" t="s">
        <v>2873</v>
      </c>
      <c r="D710" t="s">
        <v>31</v>
      </c>
      <c r="E710" t="s">
        <v>2874</v>
      </c>
      <c r="F710" t="s">
        <v>2875</v>
      </c>
      <c r="G710" t="s">
        <v>1512</v>
      </c>
      <c r="H710" t="s">
        <v>35</v>
      </c>
      <c r="I710">
        <v>11375</v>
      </c>
    </row>
    <row r="711" spans="1:9" x14ac:dyDescent="0.25">
      <c r="A711">
        <v>710</v>
      </c>
      <c r="B711" t="s">
        <v>2114</v>
      </c>
      <c r="C711" t="s">
        <v>575</v>
      </c>
      <c r="D711" t="s">
        <v>31</v>
      </c>
      <c r="E711" t="s">
        <v>2876</v>
      </c>
      <c r="F711" t="s">
        <v>2877</v>
      </c>
      <c r="G711" t="s">
        <v>949</v>
      </c>
      <c r="H711" t="s">
        <v>35</v>
      </c>
      <c r="I711">
        <v>12553</v>
      </c>
    </row>
    <row r="712" spans="1:9" x14ac:dyDescent="0.25">
      <c r="A712">
        <v>711</v>
      </c>
      <c r="B712" t="s">
        <v>2878</v>
      </c>
      <c r="C712" t="s">
        <v>2879</v>
      </c>
      <c r="D712" t="s">
        <v>31</v>
      </c>
      <c r="E712" t="s">
        <v>2880</v>
      </c>
      <c r="F712" t="s">
        <v>2881</v>
      </c>
      <c r="G712" t="s">
        <v>720</v>
      </c>
      <c r="H712" t="s">
        <v>35</v>
      </c>
      <c r="I712">
        <v>10301</v>
      </c>
    </row>
    <row r="713" spans="1:9" x14ac:dyDescent="0.25">
      <c r="A713">
        <v>712</v>
      </c>
      <c r="B713" t="s">
        <v>2882</v>
      </c>
      <c r="C713" t="s">
        <v>2265</v>
      </c>
      <c r="D713" t="s">
        <v>31</v>
      </c>
      <c r="E713" t="s">
        <v>2883</v>
      </c>
      <c r="F713" t="s">
        <v>2884</v>
      </c>
      <c r="G713" t="s">
        <v>928</v>
      </c>
      <c r="H713" t="s">
        <v>41</v>
      </c>
      <c r="I713">
        <v>95060</v>
      </c>
    </row>
    <row r="714" spans="1:9" x14ac:dyDescent="0.25">
      <c r="A714">
        <v>713</v>
      </c>
      <c r="B714" t="s">
        <v>2885</v>
      </c>
      <c r="C714" t="s">
        <v>2886</v>
      </c>
      <c r="D714" t="s">
        <v>31</v>
      </c>
      <c r="E714" t="s">
        <v>2887</v>
      </c>
      <c r="F714" t="s">
        <v>2888</v>
      </c>
      <c r="G714" t="s">
        <v>404</v>
      </c>
      <c r="H714" t="s">
        <v>35</v>
      </c>
      <c r="I714">
        <v>11776</v>
      </c>
    </row>
    <row r="715" spans="1:9" x14ac:dyDescent="0.25">
      <c r="A715">
        <v>714</v>
      </c>
      <c r="B715" t="s">
        <v>2889</v>
      </c>
      <c r="C715" t="s">
        <v>2095</v>
      </c>
      <c r="D715" t="s">
        <v>31</v>
      </c>
      <c r="E715" t="s">
        <v>2890</v>
      </c>
      <c r="F715" t="s">
        <v>2891</v>
      </c>
      <c r="G715" t="s">
        <v>315</v>
      </c>
      <c r="H715" t="s">
        <v>35</v>
      </c>
      <c r="I715">
        <v>10451</v>
      </c>
    </row>
    <row r="716" spans="1:9" x14ac:dyDescent="0.25">
      <c r="A716">
        <v>715</v>
      </c>
      <c r="B716" t="s">
        <v>2892</v>
      </c>
      <c r="C716" t="s">
        <v>2893</v>
      </c>
      <c r="D716" t="s">
        <v>31</v>
      </c>
      <c r="E716" t="s">
        <v>2894</v>
      </c>
      <c r="F716" t="s">
        <v>2895</v>
      </c>
      <c r="G716" t="s">
        <v>171</v>
      </c>
      <c r="H716" t="s">
        <v>35</v>
      </c>
      <c r="I716">
        <v>11104</v>
      </c>
    </row>
    <row r="717" spans="1:9" x14ac:dyDescent="0.25">
      <c r="A717">
        <v>716</v>
      </c>
      <c r="B717" t="s">
        <v>2896</v>
      </c>
      <c r="C717" t="s">
        <v>2897</v>
      </c>
      <c r="D717" t="s">
        <v>31</v>
      </c>
      <c r="E717" t="s">
        <v>2898</v>
      </c>
      <c r="F717" t="s">
        <v>2899</v>
      </c>
      <c r="G717" t="s">
        <v>666</v>
      </c>
      <c r="H717" t="s">
        <v>35</v>
      </c>
      <c r="I717">
        <v>11727</v>
      </c>
    </row>
    <row r="718" spans="1:9" x14ac:dyDescent="0.25">
      <c r="A718">
        <v>717</v>
      </c>
      <c r="B718" t="s">
        <v>2900</v>
      </c>
      <c r="C718" t="s">
        <v>2901</v>
      </c>
      <c r="D718" t="s">
        <v>31</v>
      </c>
      <c r="E718" t="s">
        <v>2902</v>
      </c>
      <c r="F718" t="s">
        <v>2903</v>
      </c>
      <c r="G718" t="s">
        <v>751</v>
      </c>
      <c r="H718" t="s">
        <v>35</v>
      </c>
      <c r="I718">
        <v>11803</v>
      </c>
    </row>
    <row r="719" spans="1:9" x14ac:dyDescent="0.25">
      <c r="A719">
        <v>718</v>
      </c>
      <c r="B719" t="s">
        <v>2904</v>
      </c>
      <c r="C719" t="s">
        <v>2905</v>
      </c>
      <c r="D719" t="s">
        <v>31</v>
      </c>
      <c r="E719" t="s">
        <v>2906</v>
      </c>
      <c r="F719" t="s">
        <v>2907</v>
      </c>
      <c r="G719" t="s">
        <v>995</v>
      </c>
      <c r="H719" t="s">
        <v>35</v>
      </c>
      <c r="I719">
        <v>11784</v>
      </c>
    </row>
    <row r="720" spans="1:9" x14ac:dyDescent="0.25">
      <c r="A720">
        <v>719</v>
      </c>
      <c r="B720" t="s">
        <v>2698</v>
      </c>
      <c r="C720" t="s">
        <v>1759</v>
      </c>
      <c r="D720" t="s">
        <v>31</v>
      </c>
      <c r="E720" t="s">
        <v>2908</v>
      </c>
      <c r="F720" t="s">
        <v>2909</v>
      </c>
      <c r="G720" t="s">
        <v>2910</v>
      </c>
      <c r="H720" t="s">
        <v>35</v>
      </c>
      <c r="I720">
        <v>13760</v>
      </c>
    </row>
    <row r="721" spans="1:9" x14ac:dyDescent="0.25">
      <c r="A721">
        <v>720</v>
      </c>
      <c r="B721" t="s">
        <v>2911</v>
      </c>
      <c r="C721" t="s">
        <v>2912</v>
      </c>
      <c r="D721" t="s">
        <v>2913</v>
      </c>
      <c r="E721" t="s">
        <v>2914</v>
      </c>
      <c r="F721" t="s">
        <v>2915</v>
      </c>
      <c r="G721" t="s">
        <v>1937</v>
      </c>
      <c r="H721" t="s">
        <v>35</v>
      </c>
      <c r="I721">
        <v>14606</v>
      </c>
    </row>
    <row r="722" spans="1:9" x14ac:dyDescent="0.25">
      <c r="A722">
        <v>721</v>
      </c>
      <c r="B722" t="s">
        <v>636</v>
      </c>
      <c r="C722" t="s">
        <v>2916</v>
      </c>
      <c r="D722" t="s">
        <v>31</v>
      </c>
      <c r="E722" t="s">
        <v>2917</v>
      </c>
      <c r="F722" t="s">
        <v>2918</v>
      </c>
      <c r="G722" t="s">
        <v>770</v>
      </c>
      <c r="H722" t="s">
        <v>35</v>
      </c>
      <c r="I722">
        <v>11795</v>
      </c>
    </row>
    <row r="723" spans="1:9" x14ac:dyDescent="0.25">
      <c r="A723">
        <v>722</v>
      </c>
      <c r="B723" t="s">
        <v>2919</v>
      </c>
      <c r="C723" t="s">
        <v>1414</v>
      </c>
      <c r="D723" t="s">
        <v>2920</v>
      </c>
      <c r="E723" t="s">
        <v>2921</v>
      </c>
      <c r="F723" t="s">
        <v>2922</v>
      </c>
      <c r="G723" t="s">
        <v>2923</v>
      </c>
      <c r="H723" t="s">
        <v>100</v>
      </c>
      <c r="I723">
        <v>78213</v>
      </c>
    </row>
    <row r="724" spans="1:9" x14ac:dyDescent="0.25">
      <c r="A724">
        <v>723</v>
      </c>
      <c r="B724" t="s">
        <v>2924</v>
      </c>
      <c r="C724" t="s">
        <v>1441</v>
      </c>
      <c r="D724" t="s">
        <v>31</v>
      </c>
      <c r="E724" t="s">
        <v>2925</v>
      </c>
      <c r="F724" t="s">
        <v>2926</v>
      </c>
      <c r="G724" t="s">
        <v>1647</v>
      </c>
      <c r="H724" t="s">
        <v>35</v>
      </c>
      <c r="I724">
        <v>12590</v>
      </c>
    </row>
    <row r="725" spans="1:9" x14ac:dyDescent="0.25">
      <c r="A725">
        <v>724</v>
      </c>
      <c r="B725" t="s">
        <v>2927</v>
      </c>
      <c r="C725" t="s">
        <v>867</v>
      </c>
      <c r="D725" t="s">
        <v>31</v>
      </c>
      <c r="E725" t="s">
        <v>2928</v>
      </c>
      <c r="F725" t="s">
        <v>2929</v>
      </c>
      <c r="G725" t="s">
        <v>176</v>
      </c>
      <c r="H725" t="s">
        <v>35</v>
      </c>
      <c r="I725">
        <v>10562</v>
      </c>
    </row>
    <row r="726" spans="1:9" x14ac:dyDescent="0.25">
      <c r="A726">
        <v>725</v>
      </c>
      <c r="B726" t="s">
        <v>771</v>
      </c>
      <c r="C726" t="s">
        <v>2930</v>
      </c>
      <c r="D726" t="s">
        <v>31</v>
      </c>
      <c r="E726" t="s">
        <v>2931</v>
      </c>
      <c r="F726" t="s">
        <v>2932</v>
      </c>
      <c r="G726" t="s">
        <v>940</v>
      </c>
      <c r="H726" t="s">
        <v>35</v>
      </c>
      <c r="I726">
        <v>11374</v>
      </c>
    </row>
    <row r="727" spans="1:9" x14ac:dyDescent="0.25">
      <c r="A727">
        <v>726</v>
      </c>
      <c r="B727" t="s">
        <v>2933</v>
      </c>
      <c r="C727" t="s">
        <v>767</v>
      </c>
      <c r="D727" t="s">
        <v>31</v>
      </c>
      <c r="E727" t="s">
        <v>2934</v>
      </c>
      <c r="F727" t="s">
        <v>2935</v>
      </c>
      <c r="G727" t="s">
        <v>404</v>
      </c>
      <c r="H727" t="s">
        <v>35</v>
      </c>
      <c r="I727">
        <v>11776</v>
      </c>
    </row>
    <row r="728" spans="1:9" x14ac:dyDescent="0.25">
      <c r="A728">
        <v>727</v>
      </c>
      <c r="B728" t="s">
        <v>36</v>
      </c>
      <c r="C728" t="s">
        <v>2936</v>
      </c>
      <c r="D728" t="s">
        <v>31</v>
      </c>
      <c r="E728" t="s">
        <v>2937</v>
      </c>
      <c r="F728" t="s">
        <v>2938</v>
      </c>
      <c r="G728" t="s">
        <v>121</v>
      </c>
      <c r="H728" t="s">
        <v>35</v>
      </c>
      <c r="I728">
        <v>10583</v>
      </c>
    </row>
    <row r="729" spans="1:9" x14ac:dyDescent="0.25">
      <c r="A729">
        <v>728</v>
      </c>
      <c r="B729" t="s">
        <v>2939</v>
      </c>
      <c r="C729" t="s">
        <v>840</v>
      </c>
      <c r="D729" t="s">
        <v>31</v>
      </c>
      <c r="E729" t="s">
        <v>2940</v>
      </c>
      <c r="F729" t="s">
        <v>2941</v>
      </c>
      <c r="G729" t="s">
        <v>34</v>
      </c>
      <c r="H729" t="s">
        <v>35</v>
      </c>
      <c r="I729">
        <v>14127</v>
      </c>
    </row>
    <row r="730" spans="1:9" x14ac:dyDescent="0.25">
      <c r="A730">
        <v>729</v>
      </c>
      <c r="B730" t="s">
        <v>2942</v>
      </c>
      <c r="C730" t="s">
        <v>1971</v>
      </c>
      <c r="D730" t="s">
        <v>31</v>
      </c>
      <c r="E730" t="s">
        <v>2943</v>
      </c>
      <c r="F730" t="s">
        <v>2944</v>
      </c>
      <c r="G730" t="s">
        <v>897</v>
      </c>
      <c r="H730" t="s">
        <v>41</v>
      </c>
      <c r="I730">
        <v>92307</v>
      </c>
    </row>
    <row r="731" spans="1:9" x14ac:dyDescent="0.25">
      <c r="A731">
        <v>730</v>
      </c>
      <c r="B731" t="s">
        <v>2945</v>
      </c>
      <c r="C731" t="s">
        <v>2946</v>
      </c>
      <c r="D731" t="s">
        <v>31</v>
      </c>
      <c r="E731" t="s">
        <v>2947</v>
      </c>
      <c r="F731" t="s">
        <v>2948</v>
      </c>
      <c r="G731" t="s">
        <v>944</v>
      </c>
      <c r="H731" t="s">
        <v>100</v>
      </c>
      <c r="I731">
        <v>79106</v>
      </c>
    </row>
    <row r="732" spans="1:9" x14ac:dyDescent="0.25">
      <c r="A732">
        <v>731</v>
      </c>
      <c r="B732" t="s">
        <v>2949</v>
      </c>
      <c r="C732" t="s">
        <v>2950</v>
      </c>
      <c r="D732" t="s">
        <v>2951</v>
      </c>
      <c r="E732" t="s">
        <v>2952</v>
      </c>
      <c r="F732" t="s">
        <v>2953</v>
      </c>
      <c r="G732" t="s">
        <v>830</v>
      </c>
      <c r="H732" t="s">
        <v>41</v>
      </c>
      <c r="I732">
        <v>93035</v>
      </c>
    </row>
    <row r="733" spans="1:9" x14ac:dyDescent="0.25">
      <c r="A733">
        <v>732</v>
      </c>
      <c r="B733" t="s">
        <v>2954</v>
      </c>
      <c r="C733" t="s">
        <v>2243</v>
      </c>
      <c r="D733" t="s">
        <v>31</v>
      </c>
      <c r="E733" t="s">
        <v>2955</v>
      </c>
      <c r="F733" t="s">
        <v>2956</v>
      </c>
      <c r="G733" t="s">
        <v>302</v>
      </c>
      <c r="H733" t="s">
        <v>35</v>
      </c>
      <c r="I733">
        <v>13501</v>
      </c>
    </row>
    <row r="734" spans="1:9" x14ac:dyDescent="0.25">
      <c r="A734">
        <v>733</v>
      </c>
      <c r="B734" t="s">
        <v>2957</v>
      </c>
      <c r="C734" t="s">
        <v>2958</v>
      </c>
      <c r="D734" t="s">
        <v>31</v>
      </c>
      <c r="E734" t="s">
        <v>2959</v>
      </c>
      <c r="F734" t="s">
        <v>2960</v>
      </c>
      <c r="G734" t="s">
        <v>742</v>
      </c>
      <c r="H734" t="s">
        <v>35</v>
      </c>
      <c r="I734">
        <v>11743</v>
      </c>
    </row>
    <row r="735" spans="1:9" x14ac:dyDescent="0.25">
      <c r="A735">
        <v>734</v>
      </c>
      <c r="B735" t="s">
        <v>2961</v>
      </c>
      <c r="C735" t="s">
        <v>2962</v>
      </c>
      <c r="D735" t="s">
        <v>31</v>
      </c>
      <c r="E735" t="s">
        <v>2963</v>
      </c>
      <c r="F735" t="s">
        <v>2964</v>
      </c>
      <c r="G735" t="s">
        <v>1056</v>
      </c>
      <c r="H735" t="s">
        <v>35</v>
      </c>
      <c r="I735">
        <v>11772</v>
      </c>
    </row>
    <row r="736" spans="1:9" x14ac:dyDescent="0.25">
      <c r="A736">
        <v>735</v>
      </c>
      <c r="B736" t="s">
        <v>2965</v>
      </c>
      <c r="C736" t="s">
        <v>492</v>
      </c>
      <c r="D736" t="s">
        <v>31</v>
      </c>
      <c r="E736" t="s">
        <v>2966</v>
      </c>
      <c r="F736" t="s">
        <v>2967</v>
      </c>
      <c r="G736" t="s">
        <v>155</v>
      </c>
      <c r="H736" t="s">
        <v>41</v>
      </c>
      <c r="I736">
        <v>95301</v>
      </c>
    </row>
    <row r="737" spans="1:9" x14ac:dyDescent="0.25">
      <c r="A737">
        <v>736</v>
      </c>
      <c r="B737" t="s">
        <v>2968</v>
      </c>
      <c r="C737" t="s">
        <v>1009</v>
      </c>
      <c r="D737" t="s">
        <v>31</v>
      </c>
      <c r="E737" t="s">
        <v>2969</v>
      </c>
      <c r="F737" t="s">
        <v>2970</v>
      </c>
      <c r="G737" t="s">
        <v>46</v>
      </c>
      <c r="H737" t="s">
        <v>41</v>
      </c>
      <c r="I737">
        <v>90278</v>
      </c>
    </row>
    <row r="738" spans="1:9" x14ac:dyDescent="0.25">
      <c r="A738">
        <v>737</v>
      </c>
      <c r="B738" t="s">
        <v>2971</v>
      </c>
      <c r="C738" t="s">
        <v>2972</v>
      </c>
      <c r="D738" t="s">
        <v>31</v>
      </c>
      <c r="E738" t="s">
        <v>2973</v>
      </c>
      <c r="F738" t="s">
        <v>2974</v>
      </c>
      <c r="G738" t="s">
        <v>2401</v>
      </c>
      <c r="H738" t="s">
        <v>35</v>
      </c>
      <c r="I738">
        <v>13021</v>
      </c>
    </row>
    <row r="739" spans="1:9" x14ac:dyDescent="0.25">
      <c r="A739">
        <v>738</v>
      </c>
      <c r="B739" t="s">
        <v>2975</v>
      </c>
      <c r="C739" t="s">
        <v>1424</v>
      </c>
      <c r="D739" t="s">
        <v>2976</v>
      </c>
      <c r="E739" t="s">
        <v>2977</v>
      </c>
      <c r="F739" t="s">
        <v>2978</v>
      </c>
      <c r="G739" t="s">
        <v>830</v>
      </c>
      <c r="H739" t="s">
        <v>41</v>
      </c>
      <c r="I739">
        <v>93035</v>
      </c>
    </row>
    <row r="740" spans="1:9" x14ac:dyDescent="0.25">
      <c r="A740">
        <v>739</v>
      </c>
      <c r="B740" t="s">
        <v>2979</v>
      </c>
      <c r="C740" t="s">
        <v>2980</v>
      </c>
      <c r="D740" t="s">
        <v>31</v>
      </c>
      <c r="E740" t="s">
        <v>2981</v>
      </c>
      <c r="F740" t="s">
        <v>2982</v>
      </c>
      <c r="G740" t="s">
        <v>500</v>
      </c>
      <c r="H740" t="s">
        <v>35</v>
      </c>
      <c r="I740">
        <v>11361</v>
      </c>
    </row>
    <row r="741" spans="1:9" x14ac:dyDescent="0.25">
      <c r="A741">
        <v>740</v>
      </c>
      <c r="B741" t="s">
        <v>2983</v>
      </c>
      <c r="C741" t="s">
        <v>360</v>
      </c>
      <c r="D741" t="s">
        <v>31</v>
      </c>
      <c r="E741" t="s">
        <v>2984</v>
      </c>
      <c r="F741" t="s">
        <v>2985</v>
      </c>
      <c r="G741" t="s">
        <v>1330</v>
      </c>
      <c r="H741" t="s">
        <v>35</v>
      </c>
      <c r="I741">
        <v>11720</v>
      </c>
    </row>
    <row r="742" spans="1:9" x14ac:dyDescent="0.25">
      <c r="A742">
        <v>741</v>
      </c>
      <c r="B742" t="s">
        <v>2986</v>
      </c>
      <c r="C742" t="s">
        <v>2306</v>
      </c>
      <c r="D742" t="s">
        <v>31</v>
      </c>
      <c r="E742" t="s">
        <v>2987</v>
      </c>
      <c r="F742" t="s">
        <v>2988</v>
      </c>
      <c r="G742" t="s">
        <v>702</v>
      </c>
      <c r="H742" t="s">
        <v>35</v>
      </c>
      <c r="I742">
        <v>11412</v>
      </c>
    </row>
    <row r="743" spans="1:9" x14ac:dyDescent="0.25">
      <c r="A743">
        <v>742</v>
      </c>
      <c r="B743" t="s">
        <v>2594</v>
      </c>
      <c r="C743" t="s">
        <v>2989</v>
      </c>
      <c r="D743" t="s">
        <v>31</v>
      </c>
      <c r="E743" t="s">
        <v>2990</v>
      </c>
      <c r="F743" t="s">
        <v>2991</v>
      </c>
      <c r="G743" t="s">
        <v>1525</v>
      </c>
      <c r="H743" t="s">
        <v>35</v>
      </c>
      <c r="I743">
        <v>10550</v>
      </c>
    </row>
    <row r="744" spans="1:9" x14ac:dyDescent="0.25">
      <c r="A744">
        <v>743</v>
      </c>
      <c r="B744" t="s">
        <v>2992</v>
      </c>
      <c r="C744" t="s">
        <v>2993</v>
      </c>
      <c r="D744" t="s">
        <v>31</v>
      </c>
      <c r="E744" t="s">
        <v>2994</v>
      </c>
      <c r="F744" t="s">
        <v>2995</v>
      </c>
      <c r="G744" t="s">
        <v>99</v>
      </c>
      <c r="H744" t="s">
        <v>100</v>
      </c>
      <c r="I744">
        <v>75604</v>
      </c>
    </row>
    <row r="745" spans="1:9" x14ac:dyDescent="0.25">
      <c r="A745">
        <v>744</v>
      </c>
      <c r="B745" t="s">
        <v>2996</v>
      </c>
      <c r="C745" t="s">
        <v>1939</v>
      </c>
      <c r="D745" t="s">
        <v>31</v>
      </c>
      <c r="E745" t="s">
        <v>2997</v>
      </c>
      <c r="F745" t="s">
        <v>2998</v>
      </c>
      <c r="G745" t="s">
        <v>1525</v>
      </c>
      <c r="H745" t="s">
        <v>35</v>
      </c>
      <c r="I745">
        <v>10550</v>
      </c>
    </row>
    <row r="746" spans="1:9" x14ac:dyDescent="0.25">
      <c r="A746">
        <v>745</v>
      </c>
      <c r="B746" t="s">
        <v>2999</v>
      </c>
      <c r="C746" t="s">
        <v>3000</v>
      </c>
      <c r="D746" t="s">
        <v>31</v>
      </c>
      <c r="E746" t="s">
        <v>3001</v>
      </c>
      <c r="F746" t="s">
        <v>3002</v>
      </c>
      <c r="G746" t="s">
        <v>553</v>
      </c>
      <c r="H746" t="s">
        <v>35</v>
      </c>
      <c r="I746">
        <v>11001</v>
      </c>
    </row>
    <row r="747" spans="1:9" x14ac:dyDescent="0.25">
      <c r="A747">
        <v>746</v>
      </c>
      <c r="B747" t="s">
        <v>3003</v>
      </c>
      <c r="C747" t="s">
        <v>1566</v>
      </c>
      <c r="D747" t="s">
        <v>31</v>
      </c>
      <c r="E747" t="s">
        <v>3004</v>
      </c>
      <c r="F747" t="s">
        <v>3005</v>
      </c>
      <c r="G747" t="s">
        <v>320</v>
      </c>
      <c r="H747" t="s">
        <v>35</v>
      </c>
      <c r="I747">
        <v>11722</v>
      </c>
    </row>
    <row r="748" spans="1:9" x14ac:dyDescent="0.25">
      <c r="A748">
        <v>747</v>
      </c>
      <c r="B748" t="s">
        <v>3006</v>
      </c>
      <c r="C748" t="s">
        <v>1544</v>
      </c>
      <c r="D748" t="s">
        <v>31</v>
      </c>
      <c r="E748" t="s">
        <v>3007</v>
      </c>
      <c r="F748" t="s">
        <v>3008</v>
      </c>
      <c r="G748" t="s">
        <v>105</v>
      </c>
      <c r="H748" t="s">
        <v>100</v>
      </c>
      <c r="I748">
        <v>75126</v>
      </c>
    </row>
    <row r="749" spans="1:9" x14ac:dyDescent="0.25">
      <c r="A749">
        <v>748</v>
      </c>
      <c r="B749" t="s">
        <v>3009</v>
      </c>
      <c r="C749" t="s">
        <v>3010</v>
      </c>
      <c r="D749" t="s">
        <v>31</v>
      </c>
      <c r="E749" t="s">
        <v>3011</v>
      </c>
      <c r="F749" t="s">
        <v>3012</v>
      </c>
      <c r="G749" t="s">
        <v>544</v>
      </c>
      <c r="H749" t="s">
        <v>35</v>
      </c>
      <c r="I749">
        <v>11373</v>
      </c>
    </row>
    <row r="750" spans="1:9" x14ac:dyDescent="0.25">
      <c r="A750">
        <v>749</v>
      </c>
      <c r="B750" t="s">
        <v>3013</v>
      </c>
      <c r="C750" t="s">
        <v>1224</v>
      </c>
      <c r="D750" t="s">
        <v>31</v>
      </c>
      <c r="E750" t="s">
        <v>3014</v>
      </c>
      <c r="F750" t="s">
        <v>3015</v>
      </c>
      <c r="G750" t="s">
        <v>464</v>
      </c>
      <c r="H750" t="s">
        <v>41</v>
      </c>
      <c r="I750">
        <v>91784</v>
      </c>
    </row>
    <row r="751" spans="1:9" x14ac:dyDescent="0.25">
      <c r="A751">
        <v>750</v>
      </c>
      <c r="B751" t="s">
        <v>1799</v>
      </c>
      <c r="C751" t="s">
        <v>3016</v>
      </c>
      <c r="D751" t="s">
        <v>31</v>
      </c>
      <c r="E751" t="s">
        <v>3017</v>
      </c>
      <c r="F751" t="s">
        <v>3018</v>
      </c>
      <c r="G751" t="s">
        <v>88</v>
      </c>
      <c r="H751" t="s">
        <v>35</v>
      </c>
      <c r="I751">
        <v>10952</v>
      </c>
    </row>
    <row r="752" spans="1:9" x14ac:dyDescent="0.25">
      <c r="A752">
        <v>751</v>
      </c>
      <c r="B752" t="s">
        <v>3019</v>
      </c>
      <c r="C752" t="s">
        <v>3020</v>
      </c>
      <c r="D752" t="s">
        <v>31</v>
      </c>
      <c r="E752" t="s">
        <v>3021</v>
      </c>
      <c r="F752" t="s">
        <v>3022</v>
      </c>
      <c r="G752" t="s">
        <v>431</v>
      </c>
      <c r="H752" t="s">
        <v>41</v>
      </c>
      <c r="I752">
        <v>92236</v>
      </c>
    </row>
    <row r="753" spans="1:9" x14ac:dyDescent="0.25">
      <c r="A753">
        <v>752</v>
      </c>
      <c r="B753" t="s">
        <v>1232</v>
      </c>
      <c r="C753" t="s">
        <v>3023</v>
      </c>
      <c r="D753" t="s">
        <v>31</v>
      </c>
      <c r="E753" t="s">
        <v>3024</v>
      </c>
      <c r="F753" t="s">
        <v>3025</v>
      </c>
      <c r="G753" t="s">
        <v>236</v>
      </c>
      <c r="H753" t="s">
        <v>41</v>
      </c>
      <c r="I753">
        <v>91316</v>
      </c>
    </row>
    <row r="754" spans="1:9" x14ac:dyDescent="0.25">
      <c r="A754">
        <v>753</v>
      </c>
      <c r="B754" t="s">
        <v>3026</v>
      </c>
      <c r="C754" t="s">
        <v>3027</v>
      </c>
      <c r="D754" t="s">
        <v>31</v>
      </c>
      <c r="E754" t="s">
        <v>3028</v>
      </c>
      <c r="F754" t="s">
        <v>3029</v>
      </c>
      <c r="G754" t="s">
        <v>292</v>
      </c>
      <c r="H754" t="s">
        <v>35</v>
      </c>
      <c r="I754">
        <v>11369</v>
      </c>
    </row>
    <row r="755" spans="1:9" x14ac:dyDescent="0.25">
      <c r="A755">
        <v>754</v>
      </c>
      <c r="B755" t="s">
        <v>2942</v>
      </c>
      <c r="C755" t="s">
        <v>3030</v>
      </c>
      <c r="D755" t="s">
        <v>31</v>
      </c>
      <c r="E755" t="s">
        <v>3031</v>
      </c>
      <c r="F755" t="s">
        <v>3032</v>
      </c>
      <c r="G755" t="s">
        <v>1605</v>
      </c>
      <c r="H755" t="s">
        <v>35</v>
      </c>
      <c r="I755">
        <v>11580</v>
      </c>
    </row>
    <row r="756" spans="1:9" x14ac:dyDescent="0.25">
      <c r="A756">
        <v>755</v>
      </c>
      <c r="B756" t="s">
        <v>799</v>
      </c>
      <c r="C756" t="s">
        <v>792</v>
      </c>
      <c r="D756" t="s">
        <v>31</v>
      </c>
      <c r="E756" t="s">
        <v>3033</v>
      </c>
      <c r="F756" t="s">
        <v>3034</v>
      </c>
      <c r="G756" t="s">
        <v>2512</v>
      </c>
      <c r="H756" t="s">
        <v>35</v>
      </c>
      <c r="I756">
        <v>11040</v>
      </c>
    </row>
    <row r="757" spans="1:9" x14ac:dyDescent="0.25">
      <c r="A757">
        <v>756</v>
      </c>
      <c r="B757" t="s">
        <v>3035</v>
      </c>
      <c r="C757" t="s">
        <v>2640</v>
      </c>
      <c r="D757" t="s">
        <v>31</v>
      </c>
      <c r="E757" t="s">
        <v>3036</v>
      </c>
      <c r="F757" t="s">
        <v>3037</v>
      </c>
      <c r="G757" t="s">
        <v>2772</v>
      </c>
      <c r="H757" t="s">
        <v>35</v>
      </c>
      <c r="I757">
        <v>11704</v>
      </c>
    </row>
    <row r="758" spans="1:9" x14ac:dyDescent="0.25">
      <c r="A758">
        <v>757</v>
      </c>
      <c r="B758" t="s">
        <v>3038</v>
      </c>
      <c r="C758" t="s">
        <v>1566</v>
      </c>
      <c r="D758" t="s">
        <v>31</v>
      </c>
      <c r="E758" t="s">
        <v>3039</v>
      </c>
      <c r="F758" t="s">
        <v>3040</v>
      </c>
      <c r="G758" t="s">
        <v>1313</v>
      </c>
      <c r="H758" t="s">
        <v>35</v>
      </c>
      <c r="I758">
        <v>11756</v>
      </c>
    </row>
    <row r="759" spans="1:9" x14ac:dyDescent="0.25">
      <c r="A759">
        <v>758</v>
      </c>
      <c r="B759" t="s">
        <v>3041</v>
      </c>
      <c r="C759" t="s">
        <v>3042</v>
      </c>
      <c r="D759" t="s">
        <v>31</v>
      </c>
      <c r="E759" t="s">
        <v>3043</v>
      </c>
      <c r="F759" t="s">
        <v>3044</v>
      </c>
      <c r="G759" t="s">
        <v>241</v>
      </c>
      <c r="H759" t="s">
        <v>35</v>
      </c>
      <c r="I759">
        <v>12804</v>
      </c>
    </row>
    <row r="760" spans="1:9" x14ac:dyDescent="0.25">
      <c r="A760">
        <v>759</v>
      </c>
      <c r="B760" t="s">
        <v>3045</v>
      </c>
      <c r="C760" t="s">
        <v>2815</v>
      </c>
      <c r="D760" t="s">
        <v>3046</v>
      </c>
      <c r="E760" t="s">
        <v>3047</v>
      </c>
      <c r="F760" t="s">
        <v>3048</v>
      </c>
      <c r="G760" t="s">
        <v>191</v>
      </c>
      <c r="H760" t="s">
        <v>41</v>
      </c>
      <c r="I760">
        <v>94603</v>
      </c>
    </row>
    <row r="761" spans="1:9" x14ac:dyDescent="0.25">
      <c r="A761">
        <v>760</v>
      </c>
      <c r="B761" t="s">
        <v>3049</v>
      </c>
      <c r="C761" t="s">
        <v>3050</v>
      </c>
      <c r="D761" t="s">
        <v>31</v>
      </c>
      <c r="E761" t="s">
        <v>3051</v>
      </c>
      <c r="F761" t="s">
        <v>3052</v>
      </c>
      <c r="G761" t="s">
        <v>343</v>
      </c>
      <c r="H761" t="s">
        <v>35</v>
      </c>
      <c r="I761">
        <v>11701</v>
      </c>
    </row>
    <row r="762" spans="1:9" x14ac:dyDescent="0.25">
      <c r="A762">
        <v>761</v>
      </c>
      <c r="B762" t="s">
        <v>3053</v>
      </c>
      <c r="C762" t="s">
        <v>3054</v>
      </c>
      <c r="D762" t="s">
        <v>31</v>
      </c>
      <c r="E762" t="s">
        <v>3055</v>
      </c>
      <c r="F762" t="s">
        <v>3056</v>
      </c>
      <c r="G762" t="s">
        <v>1273</v>
      </c>
      <c r="H762" t="s">
        <v>35</v>
      </c>
      <c r="I762">
        <v>11779</v>
      </c>
    </row>
    <row r="763" spans="1:9" x14ac:dyDescent="0.25">
      <c r="A763">
        <v>762</v>
      </c>
      <c r="B763" t="s">
        <v>3057</v>
      </c>
      <c r="C763" t="s">
        <v>252</v>
      </c>
      <c r="D763" t="s">
        <v>31</v>
      </c>
      <c r="E763" t="s">
        <v>3058</v>
      </c>
      <c r="F763" t="s">
        <v>3059</v>
      </c>
      <c r="G763" t="s">
        <v>320</v>
      </c>
      <c r="H763" t="s">
        <v>35</v>
      </c>
      <c r="I763">
        <v>11722</v>
      </c>
    </row>
    <row r="764" spans="1:9" x14ac:dyDescent="0.25">
      <c r="A764">
        <v>763</v>
      </c>
      <c r="B764" t="s">
        <v>3060</v>
      </c>
      <c r="C764" t="s">
        <v>1826</v>
      </c>
      <c r="D764" t="s">
        <v>31</v>
      </c>
      <c r="E764" t="s">
        <v>3061</v>
      </c>
      <c r="F764" t="s">
        <v>3062</v>
      </c>
      <c r="G764" t="s">
        <v>544</v>
      </c>
      <c r="H764" t="s">
        <v>35</v>
      </c>
      <c r="I764">
        <v>11373</v>
      </c>
    </row>
    <row r="765" spans="1:9" x14ac:dyDescent="0.25">
      <c r="A765">
        <v>764</v>
      </c>
      <c r="B765" t="s">
        <v>3063</v>
      </c>
      <c r="C765" t="s">
        <v>1095</v>
      </c>
      <c r="D765" t="s">
        <v>31</v>
      </c>
      <c r="E765" t="s">
        <v>3064</v>
      </c>
      <c r="F765" t="s">
        <v>3065</v>
      </c>
      <c r="G765" t="s">
        <v>995</v>
      </c>
      <c r="H765" t="s">
        <v>35</v>
      </c>
      <c r="I765">
        <v>11784</v>
      </c>
    </row>
    <row r="766" spans="1:9" x14ac:dyDescent="0.25">
      <c r="A766">
        <v>765</v>
      </c>
      <c r="B766" t="s">
        <v>3066</v>
      </c>
      <c r="C766" t="s">
        <v>388</v>
      </c>
      <c r="D766" t="s">
        <v>31</v>
      </c>
      <c r="E766" t="s">
        <v>3067</v>
      </c>
      <c r="F766" t="s">
        <v>3068</v>
      </c>
      <c r="G766" t="s">
        <v>176</v>
      </c>
      <c r="H766" t="s">
        <v>35</v>
      </c>
      <c r="I766">
        <v>10562</v>
      </c>
    </row>
    <row r="767" spans="1:9" x14ac:dyDescent="0.25">
      <c r="A767">
        <v>766</v>
      </c>
      <c r="B767" t="s">
        <v>3069</v>
      </c>
      <c r="C767" t="s">
        <v>3070</v>
      </c>
      <c r="D767" t="s">
        <v>31</v>
      </c>
      <c r="E767" t="s">
        <v>3071</v>
      </c>
      <c r="F767" t="s">
        <v>3072</v>
      </c>
      <c r="G767" t="s">
        <v>1454</v>
      </c>
      <c r="H767" t="s">
        <v>35</v>
      </c>
      <c r="I767">
        <v>12302</v>
      </c>
    </row>
    <row r="768" spans="1:9" x14ac:dyDescent="0.25">
      <c r="A768">
        <v>767</v>
      </c>
      <c r="B768" t="s">
        <v>3073</v>
      </c>
      <c r="C768" t="s">
        <v>2317</v>
      </c>
      <c r="D768" t="s">
        <v>3074</v>
      </c>
      <c r="E768" t="s">
        <v>3075</v>
      </c>
      <c r="F768" t="s">
        <v>3076</v>
      </c>
      <c r="G768" t="s">
        <v>565</v>
      </c>
      <c r="H768" t="s">
        <v>41</v>
      </c>
      <c r="I768">
        <v>92806</v>
      </c>
    </row>
    <row r="769" spans="1:9" x14ac:dyDescent="0.25">
      <c r="A769">
        <v>768</v>
      </c>
      <c r="B769" t="s">
        <v>3077</v>
      </c>
      <c r="C769" t="s">
        <v>1053</v>
      </c>
      <c r="D769" t="s">
        <v>31</v>
      </c>
      <c r="E769" t="s">
        <v>3078</v>
      </c>
      <c r="F769" t="s">
        <v>3079</v>
      </c>
      <c r="G769" t="s">
        <v>1141</v>
      </c>
      <c r="H769" t="s">
        <v>41</v>
      </c>
      <c r="I769">
        <v>94806</v>
      </c>
    </row>
    <row r="770" spans="1:9" x14ac:dyDescent="0.25">
      <c r="A770">
        <v>769</v>
      </c>
      <c r="B770" t="s">
        <v>3080</v>
      </c>
      <c r="C770" t="s">
        <v>360</v>
      </c>
      <c r="D770" t="s">
        <v>31</v>
      </c>
      <c r="E770" t="s">
        <v>3081</v>
      </c>
      <c r="F770" t="s">
        <v>3082</v>
      </c>
      <c r="G770" t="s">
        <v>1383</v>
      </c>
      <c r="H770" t="s">
        <v>35</v>
      </c>
      <c r="I770">
        <v>11413</v>
      </c>
    </row>
    <row r="771" spans="1:9" x14ac:dyDescent="0.25">
      <c r="A771">
        <v>770</v>
      </c>
      <c r="B771" t="s">
        <v>3083</v>
      </c>
      <c r="C771" t="s">
        <v>3084</v>
      </c>
      <c r="D771" t="s">
        <v>31</v>
      </c>
      <c r="E771" t="s">
        <v>3085</v>
      </c>
      <c r="F771" t="s">
        <v>3086</v>
      </c>
      <c r="G771" t="s">
        <v>765</v>
      </c>
      <c r="H771" t="s">
        <v>35</v>
      </c>
      <c r="I771">
        <v>11706</v>
      </c>
    </row>
    <row r="772" spans="1:9" x14ac:dyDescent="0.25">
      <c r="A772">
        <v>771</v>
      </c>
      <c r="B772" t="s">
        <v>3087</v>
      </c>
      <c r="C772" t="s">
        <v>2062</v>
      </c>
      <c r="D772" t="s">
        <v>3088</v>
      </c>
      <c r="E772" t="s">
        <v>3089</v>
      </c>
      <c r="F772" t="s">
        <v>3090</v>
      </c>
      <c r="G772" t="s">
        <v>68</v>
      </c>
      <c r="H772" t="s">
        <v>35</v>
      </c>
      <c r="I772">
        <v>14215</v>
      </c>
    </row>
    <row r="773" spans="1:9" x14ac:dyDescent="0.25">
      <c r="A773">
        <v>772</v>
      </c>
      <c r="B773" t="s">
        <v>3091</v>
      </c>
      <c r="C773" t="s">
        <v>3092</v>
      </c>
      <c r="D773" t="s">
        <v>31</v>
      </c>
      <c r="E773" t="s">
        <v>3093</v>
      </c>
      <c r="F773" t="s">
        <v>3094</v>
      </c>
      <c r="G773" t="s">
        <v>2556</v>
      </c>
      <c r="H773" t="s">
        <v>35</v>
      </c>
      <c r="I773">
        <v>10598</v>
      </c>
    </row>
    <row r="774" spans="1:9" x14ac:dyDescent="0.25">
      <c r="A774">
        <v>773</v>
      </c>
      <c r="B774" t="s">
        <v>3095</v>
      </c>
      <c r="C774" t="s">
        <v>3096</v>
      </c>
      <c r="D774" t="s">
        <v>31</v>
      </c>
      <c r="E774" t="s">
        <v>3097</v>
      </c>
      <c r="F774" t="s">
        <v>3098</v>
      </c>
      <c r="G774" t="s">
        <v>683</v>
      </c>
      <c r="H774" t="s">
        <v>35</v>
      </c>
      <c r="I774">
        <v>11758</v>
      </c>
    </row>
    <row r="775" spans="1:9" x14ac:dyDescent="0.25">
      <c r="A775">
        <v>774</v>
      </c>
      <c r="B775" t="s">
        <v>3099</v>
      </c>
      <c r="C775" t="s">
        <v>1044</v>
      </c>
      <c r="D775" t="s">
        <v>31</v>
      </c>
      <c r="E775" t="s">
        <v>3100</v>
      </c>
      <c r="F775" t="s">
        <v>3101</v>
      </c>
      <c r="G775" t="s">
        <v>1061</v>
      </c>
      <c r="H775" t="s">
        <v>41</v>
      </c>
      <c r="I775">
        <v>90260</v>
      </c>
    </row>
    <row r="776" spans="1:9" x14ac:dyDescent="0.25">
      <c r="A776">
        <v>775</v>
      </c>
      <c r="B776" t="s">
        <v>2754</v>
      </c>
      <c r="C776" t="s">
        <v>3102</v>
      </c>
      <c r="D776" t="s">
        <v>31</v>
      </c>
      <c r="E776" t="s">
        <v>3103</v>
      </c>
      <c r="F776" t="s">
        <v>3104</v>
      </c>
      <c r="G776" t="s">
        <v>1056</v>
      </c>
      <c r="H776" t="s">
        <v>35</v>
      </c>
      <c r="I776">
        <v>11772</v>
      </c>
    </row>
    <row r="777" spans="1:9" x14ac:dyDescent="0.25">
      <c r="A777">
        <v>776</v>
      </c>
      <c r="B777" t="s">
        <v>3105</v>
      </c>
      <c r="C777" t="s">
        <v>3106</v>
      </c>
      <c r="D777" t="s">
        <v>31</v>
      </c>
      <c r="E777" t="s">
        <v>3107</v>
      </c>
      <c r="F777" t="s">
        <v>3108</v>
      </c>
      <c r="G777" t="s">
        <v>386</v>
      </c>
      <c r="H777" t="s">
        <v>41</v>
      </c>
      <c r="I777">
        <v>91733</v>
      </c>
    </row>
    <row r="778" spans="1:9" x14ac:dyDescent="0.25">
      <c r="A778">
        <v>777</v>
      </c>
      <c r="B778" t="s">
        <v>3109</v>
      </c>
      <c r="C778" t="s">
        <v>925</v>
      </c>
      <c r="D778" t="s">
        <v>31</v>
      </c>
      <c r="E778" t="s">
        <v>3110</v>
      </c>
      <c r="F778" t="s">
        <v>3111</v>
      </c>
      <c r="G778" t="s">
        <v>1247</v>
      </c>
      <c r="H778" t="s">
        <v>35</v>
      </c>
      <c r="I778">
        <v>12401</v>
      </c>
    </row>
    <row r="779" spans="1:9" x14ac:dyDescent="0.25">
      <c r="A779">
        <v>778</v>
      </c>
      <c r="B779" t="s">
        <v>3112</v>
      </c>
      <c r="C779" t="s">
        <v>2730</v>
      </c>
      <c r="D779" t="s">
        <v>31</v>
      </c>
      <c r="E779" t="s">
        <v>3113</v>
      </c>
      <c r="F779" t="s">
        <v>3114</v>
      </c>
      <c r="G779" t="s">
        <v>140</v>
      </c>
      <c r="H779" t="s">
        <v>100</v>
      </c>
      <c r="I779">
        <v>77904</v>
      </c>
    </row>
    <row r="780" spans="1:9" x14ac:dyDescent="0.25">
      <c r="A780">
        <v>779</v>
      </c>
      <c r="B780" t="s">
        <v>3115</v>
      </c>
      <c r="C780" t="s">
        <v>3106</v>
      </c>
      <c r="D780" t="s">
        <v>31</v>
      </c>
      <c r="E780" t="s">
        <v>3116</v>
      </c>
      <c r="F780" t="s">
        <v>3117</v>
      </c>
      <c r="G780" t="s">
        <v>225</v>
      </c>
      <c r="H780" t="s">
        <v>35</v>
      </c>
      <c r="I780">
        <v>11102</v>
      </c>
    </row>
    <row r="781" spans="1:9" x14ac:dyDescent="0.25">
      <c r="A781">
        <v>780</v>
      </c>
      <c r="B781" t="s">
        <v>3118</v>
      </c>
      <c r="C781" t="s">
        <v>3119</v>
      </c>
      <c r="D781" t="s">
        <v>31</v>
      </c>
      <c r="E781" t="s">
        <v>3120</v>
      </c>
      <c r="F781" t="s">
        <v>3121</v>
      </c>
      <c r="G781" t="s">
        <v>287</v>
      </c>
      <c r="H781" t="s">
        <v>35</v>
      </c>
      <c r="I781">
        <v>11566</v>
      </c>
    </row>
    <row r="782" spans="1:9" x14ac:dyDescent="0.25">
      <c r="A782">
        <v>781</v>
      </c>
      <c r="B782" t="s">
        <v>2302</v>
      </c>
      <c r="C782" t="s">
        <v>979</v>
      </c>
      <c r="D782" t="s">
        <v>31</v>
      </c>
      <c r="E782" t="s">
        <v>3122</v>
      </c>
      <c r="F782" t="s">
        <v>3123</v>
      </c>
      <c r="G782" t="s">
        <v>500</v>
      </c>
      <c r="H782" t="s">
        <v>35</v>
      </c>
      <c r="I782">
        <v>11361</v>
      </c>
    </row>
    <row r="783" spans="1:9" x14ac:dyDescent="0.25">
      <c r="A783">
        <v>782</v>
      </c>
      <c r="B783" t="s">
        <v>3124</v>
      </c>
      <c r="C783" t="s">
        <v>457</v>
      </c>
      <c r="D783" t="s">
        <v>31</v>
      </c>
      <c r="E783" t="s">
        <v>3125</v>
      </c>
      <c r="F783" t="s">
        <v>3126</v>
      </c>
      <c r="G783" t="s">
        <v>803</v>
      </c>
      <c r="H783" t="s">
        <v>35</v>
      </c>
      <c r="I783">
        <v>11377</v>
      </c>
    </row>
    <row r="784" spans="1:9" x14ac:dyDescent="0.25">
      <c r="A784">
        <v>783</v>
      </c>
      <c r="B784" t="s">
        <v>2090</v>
      </c>
      <c r="C784" t="s">
        <v>3127</v>
      </c>
      <c r="D784" t="s">
        <v>3128</v>
      </c>
      <c r="E784" t="s">
        <v>3129</v>
      </c>
      <c r="F784" t="s">
        <v>3130</v>
      </c>
      <c r="G784" t="s">
        <v>231</v>
      </c>
      <c r="H784" t="s">
        <v>35</v>
      </c>
      <c r="I784">
        <v>14086</v>
      </c>
    </row>
    <row r="785" spans="1:9" x14ac:dyDescent="0.25">
      <c r="A785">
        <v>784</v>
      </c>
      <c r="B785" t="s">
        <v>3131</v>
      </c>
      <c r="C785" t="s">
        <v>3132</v>
      </c>
      <c r="D785" t="s">
        <v>31</v>
      </c>
      <c r="E785" t="s">
        <v>3133</v>
      </c>
      <c r="F785" t="s">
        <v>3134</v>
      </c>
      <c r="G785" t="s">
        <v>958</v>
      </c>
      <c r="H785" t="s">
        <v>35</v>
      </c>
      <c r="I785">
        <v>12020</v>
      </c>
    </row>
    <row r="786" spans="1:9" x14ac:dyDescent="0.25">
      <c r="A786">
        <v>785</v>
      </c>
      <c r="B786" t="s">
        <v>3135</v>
      </c>
      <c r="C786" t="s">
        <v>810</v>
      </c>
      <c r="D786" t="s">
        <v>31</v>
      </c>
      <c r="E786" t="s">
        <v>3136</v>
      </c>
      <c r="F786" t="s">
        <v>3137</v>
      </c>
      <c r="G786" t="s">
        <v>661</v>
      </c>
      <c r="H786" t="s">
        <v>35</v>
      </c>
      <c r="I786">
        <v>14075</v>
      </c>
    </row>
    <row r="787" spans="1:9" x14ac:dyDescent="0.25">
      <c r="A787">
        <v>786</v>
      </c>
      <c r="B787" t="s">
        <v>3138</v>
      </c>
      <c r="C787" t="s">
        <v>3139</v>
      </c>
      <c r="D787" t="s">
        <v>31</v>
      </c>
      <c r="E787" t="s">
        <v>3140</v>
      </c>
      <c r="F787" t="s">
        <v>3141</v>
      </c>
      <c r="G787" t="s">
        <v>2168</v>
      </c>
      <c r="H787" t="s">
        <v>35</v>
      </c>
      <c r="I787">
        <v>11419</v>
      </c>
    </row>
    <row r="788" spans="1:9" x14ac:dyDescent="0.25">
      <c r="A788">
        <v>787</v>
      </c>
      <c r="B788" t="s">
        <v>3142</v>
      </c>
      <c r="C788" t="s">
        <v>3143</v>
      </c>
      <c r="D788" t="s">
        <v>31</v>
      </c>
      <c r="E788" t="s">
        <v>3144</v>
      </c>
      <c r="F788" t="s">
        <v>3145</v>
      </c>
      <c r="G788" t="s">
        <v>1525</v>
      </c>
      <c r="H788" t="s">
        <v>35</v>
      </c>
      <c r="I788">
        <v>10550</v>
      </c>
    </row>
    <row r="789" spans="1:9" x14ac:dyDescent="0.25">
      <c r="A789">
        <v>788</v>
      </c>
      <c r="B789" t="s">
        <v>3146</v>
      </c>
      <c r="C789" t="s">
        <v>2633</v>
      </c>
      <c r="D789" t="s">
        <v>31</v>
      </c>
      <c r="E789" t="s">
        <v>3147</v>
      </c>
      <c r="F789" t="s">
        <v>3148</v>
      </c>
      <c r="G789" t="s">
        <v>3149</v>
      </c>
      <c r="H789" t="s">
        <v>100</v>
      </c>
      <c r="I789">
        <v>76522</v>
      </c>
    </row>
    <row r="790" spans="1:9" x14ac:dyDescent="0.25">
      <c r="A790">
        <v>789</v>
      </c>
      <c r="B790" t="s">
        <v>3150</v>
      </c>
      <c r="C790" t="s">
        <v>3151</v>
      </c>
      <c r="D790" t="s">
        <v>31</v>
      </c>
      <c r="E790" t="s">
        <v>3152</v>
      </c>
      <c r="F790" t="s">
        <v>3153</v>
      </c>
      <c r="G790" t="s">
        <v>1149</v>
      </c>
      <c r="H790" t="s">
        <v>35</v>
      </c>
      <c r="I790">
        <v>14304</v>
      </c>
    </row>
    <row r="791" spans="1:9" x14ac:dyDescent="0.25">
      <c r="A791">
        <v>790</v>
      </c>
      <c r="B791" t="s">
        <v>382</v>
      </c>
      <c r="C791" t="s">
        <v>1610</v>
      </c>
      <c r="D791" t="s">
        <v>31</v>
      </c>
      <c r="E791" t="s">
        <v>3154</v>
      </c>
      <c r="F791" t="s">
        <v>3155</v>
      </c>
      <c r="G791" t="s">
        <v>616</v>
      </c>
      <c r="H791" t="s">
        <v>35</v>
      </c>
      <c r="I791">
        <v>11414</v>
      </c>
    </row>
    <row r="792" spans="1:9" x14ac:dyDescent="0.25">
      <c r="A792">
        <v>791</v>
      </c>
      <c r="B792" t="s">
        <v>3156</v>
      </c>
      <c r="C792" t="s">
        <v>3157</v>
      </c>
      <c r="D792" t="s">
        <v>31</v>
      </c>
      <c r="E792" t="s">
        <v>3158</v>
      </c>
      <c r="F792" t="s">
        <v>3159</v>
      </c>
      <c r="G792" t="s">
        <v>958</v>
      </c>
      <c r="H792" t="s">
        <v>35</v>
      </c>
      <c r="I792">
        <v>12020</v>
      </c>
    </row>
    <row r="793" spans="1:9" x14ac:dyDescent="0.25">
      <c r="A793">
        <v>792</v>
      </c>
      <c r="B793" t="s">
        <v>3160</v>
      </c>
      <c r="C793" t="s">
        <v>2218</v>
      </c>
      <c r="D793" t="s">
        <v>31</v>
      </c>
      <c r="E793" t="s">
        <v>3161</v>
      </c>
      <c r="F793" t="s">
        <v>3162</v>
      </c>
      <c r="G793" t="s">
        <v>2772</v>
      </c>
      <c r="H793" t="s">
        <v>35</v>
      </c>
      <c r="I793">
        <v>11704</v>
      </c>
    </row>
    <row r="794" spans="1:9" x14ac:dyDescent="0.25">
      <c r="A794">
        <v>793</v>
      </c>
      <c r="B794" t="s">
        <v>3163</v>
      </c>
      <c r="C794" t="s">
        <v>3164</v>
      </c>
      <c r="D794" t="s">
        <v>31</v>
      </c>
      <c r="E794" t="s">
        <v>3165</v>
      </c>
      <c r="F794" t="s">
        <v>3166</v>
      </c>
      <c r="G794" t="s">
        <v>544</v>
      </c>
      <c r="H794" t="s">
        <v>35</v>
      </c>
      <c r="I794">
        <v>11373</v>
      </c>
    </row>
    <row r="795" spans="1:9" x14ac:dyDescent="0.25">
      <c r="A795">
        <v>794</v>
      </c>
      <c r="B795" t="s">
        <v>3167</v>
      </c>
      <c r="C795" t="s">
        <v>3168</v>
      </c>
      <c r="D795" t="s">
        <v>31</v>
      </c>
      <c r="E795" t="s">
        <v>3169</v>
      </c>
      <c r="F795" t="s">
        <v>3170</v>
      </c>
      <c r="G795" t="s">
        <v>46</v>
      </c>
      <c r="H795" t="s">
        <v>41</v>
      </c>
      <c r="I795">
        <v>90278</v>
      </c>
    </row>
    <row r="796" spans="1:9" x14ac:dyDescent="0.25">
      <c r="A796">
        <v>795</v>
      </c>
      <c r="B796" t="s">
        <v>3171</v>
      </c>
      <c r="C796" t="s">
        <v>3023</v>
      </c>
      <c r="D796" t="s">
        <v>31</v>
      </c>
      <c r="E796" t="s">
        <v>3172</v>
      </c>
      <c r="F796" t="s">
        <v>3173</v>
      </c>
      <c r="G796" t="s">
        <v>469</v>
      </c>
      <c r="H796" t="s">
        <v>35</v>
      </c>
      <c r="I796">
        <v>11010</v>
      </c>
    </row>
    <row r="797" spans="1:9" x14ac:dyDescent="0.25">
      <c r="A797">
        <v>796</v>
      </c>
      <c r="B797" t="s">
        <v>3174</v>
      </c>
      <c r="C797" t="s">
        <v>1653</v>
      </c>
      <c r="D797" t="s">
        <v>31</v>
      </c>
      <c r="E797" t="s">
        <v>3175</v>
      </c>
      <c r="F797" t="s">
        <v>3176</v>
      </c>
      <c r="G797" t="s">
        <v>464</v>
      </c>
      <c r="H797" t="s">
        <v>41</v>
      </c>
      <c r="I797">
        <v>91784</v>
      </c>
    </row>
    <row r="798" spans="1:9" x14ac:dyDescent="0.25">
      <c r="A798">
        <v>797</v>
      </c>
      <c r="B798" t="s">
        <v>3177</v>
      </c>
      <c r="C798" t="s">
        <v>3178</v>
      </c>
      <c r="D798" t="s">
        <v>31</v>
      </c>
      <c r="E798" t="s">
        <v>3179</v>
      </c>
      <c r="F798" t="s">
        <v>3180</v>
      </c>
      <c r="G798" t="s">
        <v>500</v>
      </c>
      <c r="H798" t="s">
        <v>35</v>
      </c>
      <c r="I798">
        <v>11361</v>
      </c>
    </row>
    <row r="799" spans="1:9" x14ac:dyDescent="0.25">
      <c r="A799">
        <v>798</v>
      </c>
      <c r="B799" t="s">
        <v>3181</v>
      </c>
      <c r="C799" t="s">
        <v>3132</v>
      </c>
      <c r="D799" t="s">
        <v>31</v>
      </c>
      <c r="E799" t="s">
        <v>3182</v>
      </c>
      <c r="F799" t="s">
        <v>3183</v>
      </c>
      <c r="G799" t="s">
        <v>1185</v>
      </c>
      <c r="H799" t="s">
        <v>35</v>
      </c>
      <c r="I799">
        <v>11762</v>
      </c>
    </row>
    <row r="800" spans="1:9" x14ac:dyDescent="0.25">
      <c r="A800">
        <v>799</v>
      </c>
      <c r="B800" t="s">
        <v>3184</v>
      </c>
      <c r="C800" t="s">
        <v>2857</v>
      </c>
      <c r="D800" t="s">
        <v>31</v>
      </c>
      <c r="E800" t="s">
        <v>3185</v>
      </c>
      <c r="F800" t="s">
        <v>3186</v>
      </c>
      <c r="G800" t="s">
        <v>742</v>
      </c>
      <c r="H800" t="s">
        <v>35</v>
      </c>
      <c r="I800">
        <v>11743</v>
      </c>
    </row>
    <row r="801" spans="1:9" x14ac:dyDescent="0.25">
      <c r="A801">
        <v>800</v>
      </c>
      <c r="B801" t="s">
        <v>3187</v>
      </c>
      <c r="C801" t="s">
        <v>2827</v>
      </c>
      <c r="D801" t="s">
        <v>31</v>
      </c>
      <c r="E801" t="s">
        <v>3188</v>
      </c>
      <c r="F801" t="s">
        <v>3189</v>
      </c>
      <c r="G801" t="s">
        <v>599</v>
      </c>
      <c r="H801" t="s">
        <v>35</v>
      </c>
      <c r="I801">
        <v>14534</v>
      </c>
    </row>
    <row r="802" spans="1:9" x14ac:dyDescent="0.25">
      <c r="A802">
        <v>801</v>
      </c>
      <c r="B802" t="s">
        <v>3190</v>
      </c>
      <c r="C802" t="s">
        <v>3191</v>
      </c>
      <c r="D802" t="s">
        <v>31</v>
      </c>
      <c r="E802" t="s">
        <v>3192</v>
      </c>
      <c r="F802" t="s">
        <v>3193</v>
      </c>
      <c r="G802" t="s">
        <v>1265</v>
      </c>
      <c r="H802" t="s">
        <v>35</v>
      </c>
      <c r="I802">
        <v>12533</v>
      </c>
    </row>
    <row r="803" spans="1:9" x14ac:dyDescent="0.25">
      <c r="A803">
        <v>802</v>
      </c>
      <c r="B803" t="s">
        <v>3194</v>
      </c>
      <c r="C803" t="s">
        <v>3195</v>
      </c>
      <c r="D803" t="s">
        <v>31</v>
      </c>
      <c r="E803" t="s">
        <v>3196</v>
      </c>
      <c r="F803" t="s">
        <v>3197</v>
      </c>
      <c r="G803" t="s">
        <v>99</v>
      </c>
      <c r="H803" t="s">
        <v>100</v>
      </c>
      <c r="I803">
        <v>75604</v>
      </c>
    </row>
    <row r="804" spans="1:9" x14ac:dyDescent="0.25">
      <c r="A804">
        <v>803</v>
      </c>
      <c r="B804" t="s">
        <v>3198</v>
      </c>
      <c r="C804" t="s">
        <v>1636</v>
      </c>
      <c r="D804" t="s">
        <v>31</v>
      </c>
      <c r="E804" t="s">
        <v>3199</v>
      </c>
      <c r="F804" t="s">
        <v>3200</v>
      </c>
      <c r="G804" t="s">
        <v>1020</v>
      </c>
      <c r="H804" t="s">
        <v>35</v>
      </c>
      <c r="I804">
        <v>11357</v>
      </c>
    </row>
    <row r="805" spans="1:9" x14ac:dyDescent="0.25">
      <c r="A805">
        <v>804</v>
      </c>
      <c r="B805" t="s">
        <v>3201</v>
      </c>
      <c r="C805" t="s">
        <v>3202</v>
      </c>
      <c r="D805" t="s">
        <v>31</v>
      </c>
      <c r="E805" t="s">
        <v>3203</v>
      </c>
      <c r="F805" t="s">
        <v>3204</v>
      </c>
      <c r="G805" t="s">
        <v>1605</v>
      </c>
      <c r="H805" t="s">
        <v>35</v>
      </c>
      <c r="I805">
        <v>11580</v>
      </c>
    </row>
    <row r="806" spans="1:9" x14ac:dyDescent="0.25">
      <c r="A806">
        <v>805</v>
      </c>
      <c r="B806" t="s">
        <v>3205</v>
      </c>
      <c r="C806" t="s">
        <v>2115</v>
      </c>
      <c r="D806" t="s">
        <v>31</v>
      </c>
      <c r="E806" t="s">
        <v>3206</v>
      </c>
      <c r="F806" t="s">
        <v>3207</v>
      </c>
      <c r="G806" t="s">
        <v>2572</v>
      </c>
      <c r="H806" t="s">
        <v>35</v>
      </c>
      <c r="I806">
        <v>12065</v>
      </c>
    </row>
    <row r="807" spans="1:9" x14ac:dyDescent="0.25">
      <c r="A807">
        <v>806</v>
      </c>
      <c r="B807" t="s">
        <v>3208</v>
      </c>
      <c r="C807" t="s">
        <v>1686</v>
      </c>
      <c r="D807" t="s">
        <v>31</v>
      </c>
      <c r="E807" t="s">
        <v>3209</v>
      </c>
      <c r="F807" t="s">
        <v>3210</v>
      </c>
      <c r="G807" t="s">
        <v>720</v>
      </c>
      <c r="H807" t="s">
        <v>35</v>
      </c>
      <c r="I807">
        <v>10301</v>
      </c>
    </row>
    <row r="808" spans="1:9" x14ac:dyDescent="0.25">
      <c r="A808">
        <v>807</v>
      </c>
      <c r="B808" t="s">
        <v>3211</v>
      </c>
      <c r="C808" t="s">
        <v>3212</v>
      </c>
      <c r="D808" t="s">
        <v>31</v>
      </c>
      <c r="E808" t="s">
        <v>3213</v>
      </c>
      <c r="F808" t="s">
        <v>3214</v>
      </c>
      <c r="G808" t="s">
        <v>770</v>
      </c>
      <c r="H808" t="s">
        <v>35</v>
      </c>
      <c r="I808">
        <v>11795</v>
      </c>
    </row>
    <row r="809" spans="1:9" x14ac:dyDescent="0.25">
      <c r="A809">
        <v>808</v>
      </c>
      <c r="B809" t="s">
        <v>3215</v>
      </c>
      <c r="C809" t="s">
        <v>1850</v>
      </c>
      <c r="D809" t="s">
        <v>31</v>
      </c>
      <c r="E809" t="s">
        <v>3216</v>
      </c>
      <c r="F809" t="s">
        <v>3217</v>
      </c>
      <c r="G809" t="s">
        <v>368</v>
      </c>
      <c r="H809" t="s">
        <v>100</v>
      </c>
      <c r="I809">
        <v>75088</v>
      </c>
    </row>
    <row r="810" spans="1:9" x14ac:dyDescent="0.25">
      <c r="A810">
        <v>809</v>
      </c>
      <c r="B810" t="s">
        <v>3218</v>
      </c>
      <c r="C810" t="s">
        <v>3219</v>
      </c>
      <c r="D810" t="s">
        <v>31</v>
      </c>
      <c r="E810" t="s">
        <v>3220</v>
      </c>
      <c r="F810" t="s">
        <v>3221</v>
      </c>
      <c r="G810" t="s">
        <v>1242</v>
      </c>
      <c r="H810" t="s">
        <v>35</v>
      </c>
      <c r="I810">
        <v>11710</v>
      </c>
    </row>
    <row r="811" spans="1:9" x14ac:dyDescent="0.25">
      <c r="A811">
        <v>810</v>
      </c>
      <c r="B811" t="s">
        <v>3222</v>
      </c>
      <c r="C811" t="s">
        <v>3223</v>
      </c>
      <c r="D811" t="s">
        <v>3224</v>
      </c>
      <c r="E811" t="s">
        <v>3225</v>
      </c>
      <c r="F811" t="s">
        <v>3226</v>
      </c>
      <c r="G811" t="s">
        <v>252</v>
      </c>
      <c r="H811" t="s">
        <v>100</v>
      </c>
      <c r="I811">
        <v>77016</v>
      </c>
    </row>
    <row r="812" spans="1:9" x14ac:dyDescent="0.25">
      <c r="A812">
        <v>811</v>
      </c>
      <c r="B812" t="s">
        <v>3227</v>
      </c>
      <c r="C812" t="s">
        <v>814</v>
      </c>
      <c r="D812" t="s">
        <v>31</v>
      </c>
      <c r="E812" t="s">
        <v>3228</v>
      </c>
      <c r="F812" t="s">
        <v>3229</v>
      </c>
      <c r="G812" t="s">
        <v>720</v>
      </c>
      <c r="H812" t="s">
        <v>35</v>
      </c>
      <c r="I812">
        <v>10301</v>
      </c>
    </row>
    <row r="813" spans="1:9" x14ac:dyDescent="0.25">
      <c r="A813">
        <v>812</v>
      </c>
      <c r="B813" t="s">
        <v>3230</v>
      </c>
      <c r="C813" t="s">
        <v>1279</v>
      </c>
      <c r="D813" t="s">
        <v>31</v>
      </c>
      <c r="E813" t="s">
        <v>3231</v>
      </c>
      <c r="F813" t="s">
        <v>3232</v>
      </c>
      <c r="G813" t="s">
        <v>539</v>
      </c>
      <c r="H813" t="s">
        <v>35</v>
      </c>
      <c r="I813">
        <v>11421</v>
      </c>
    </row>
    <row r="814" spans="1:9" x14ac:dyDescent="0.25">
      <c r="A814">
        <v>813</v>
      </c>
      <c r="B814" t="s">
        <v>3233</v>
      </c>
      <c r="C814" t="s">
        <v>3234</v>
      </c>
      <c r="D814" t="s">
        <v>31</v>
      </c>
      <c r="E814" t="s">
        <v>3235</v>
      </c>
      <c r="F814" t="s">
        <v>3236</v>
      </c>
      <c r="G814" t="s">
        <v>573</v>
      </c>
      <c r="H814" t="s">
        <v>35</v>
      </c>
      <c r="I814">
        <v>11552</v>
      </c>
    </row>
    <row r="815" spans="1:9" x14ac:dyDescent="0.25">
      <c r="A815">
        <v>814</v>
      </c>
      <c r="B815" t="s">
        <v>3237</v>
      </c>
      <c r="C815" t="s">
        <v>1915</v>
      </c>
      <c r="D815" t="s">
        <v>31</v>
      </c>
      <c r="E815" t="s">
        <v>3238</v>
      </c>
      <c r="F815" t="s">
        <v>3239</v>
      </c>
      <c r="G815" t="s">
        <v>440</v>
      </c>
      <c r="H815" t="s">
        <v>35</v>
      </c>
      <c r="I815">
        <v>11757</v>
      </c>
    </row>
    <row r="816" spans="1:9" x14ac:dyDescent="0.25">
      <c r="A816">
        <v>815</v>
      </c>
      <c r="B816" t="s">
        <v>3240</v>
      </c>
      <c r="C816" t="s">
        <v>2989</v>
      </c>
      <c r="D816" t="s">
        <v>31</v>
      </c>
      <c r="E816" t="s">
        <v>3241</v>
      </c>
      <c r="F816" t="s">
        <v>3242</v>
      </c>
      <c r="G816" t="s">
        <v>923</v>
      </c>
      <c r="H816" t="s">
        <v>35</v>
      </c>
      <c r="I816">
        <v>11801</v>
      </c>
    </row>
    <row r="817" spans="1:9" x14ac:dyDescent="0.25">
      <c r="A817">
        <v>816</v>
      </c>
      <c r="B817" t="s">
        <v>1822</v>
      </c>
      <c r="C817" t="s">
        <v>1501</v>
      </c>
      <c r="D817" t="s">
        <v>31</v>
      </c>
      <c r="E817" t="s">
        <v>3243</v>
      </c>
      <c r="F817" t="s">
        <v>3244</v>
      </c>
      <c r="G817" t="s">
        <v>1931</v>
      </c>
      <c r="H817" t="s">
        <v>41</v>
      </c>
      <c r="I817">
        <v>92083</v>
      </c>
    </row>
    <row r="818" spans="1:9" x14ac:dyDescent="0.25">
      <c r="A818">
        <v>817</v>
      </c>
      <c r="B818" t="s">
        <v>3245</v>
      </c>
      <c r="C818" t="s">
        <v>907</v>
      </c>
      <c r="D818" t="s">
        <v>3246</v>
      </c>
      <c r="E818" t="s">
        <v>3247</v>
      </c>
      <c r="F818" t="s">
        <v>3248</v>
      </c>
      <c r="G818" t="s">
        <v>231</v>
      </c>
      <c r="H818" t="s">
        <v>35</v>
      </c>
      <c r="I818">
        <v>14086</v>
      </c>
    </row>
    <row r="819" spans="1:9" x14ac:dyDescent="0.25">
      <c r="A819">
        <v>818</v>
      </c>
      <c r="B819" t="s">
        <v>3249</v>
      </c>
      <c r="C819" t="s">
        <v>1562</v>
      </c>
      <c r="D819" t="s">
        <v>3250</v>
      </c>
      <c r="E819" t="s">
        <v>3251</v>
      </c>
      <c r="F819" t="s">
        <v>3252</v>
      </c>
      <c r="G819" t="s">
        <v>475</v>
      </c>
      <c r="H819" t="s">
        <v>41</v>
      </c>
      <c r="I819">
        <v>92111</v>
      </c>
    </row>
    <row r="820" spans="1:9" x14ac:dyDescent="0.25">
      <c r="A820">
        <v>819</v>
      </c>
      <c r="B820" t="s">
        <v>3253</v>
      </c>
      <c r="C820" t="s">
        <v>2214</v>
      </c>
      <c r="D820" t="s">
        <v>31</v>
      </c>
      <c r="E820" t="s">
        <v>3254</v>
      </c>
      <c r="F820" t="s">
        <v>3255</v>
      </c>
      <c r="G820" t="s">
        <v>2910</v>
      </c>
      <c r="H820" t="s">
        <v>35</v>
      </c>
      <c r="I820">
        <v>13760</v>
      </c>
    </row>
    <row r="821" spans="1:9" x14ac:dyDescent="0.25">
      <c r="A821">
        <v>820</v>
      </c>
      <c r="B821" t="s">
        <v>3256</v>
      </c>
      <c r="C821" t="s">
        <v>810</v>
      </c>
      <c r="D821" t="s">
        <v>31</v>
      </c>
      <c r="E821" t="s">
        <v>3257</v>
      </c>
      <c r="F821" t="s">
        <v>3258</v>
      </c>
      <c r="G821" t="s">
        <v>1454</v>
      </c>
      <c r="H821" t="s">
        <v>35</v>
      </c>
      <c r="I821">
        <v>12302</v>
      </c>
    </row>
    <row r="822" spans="1:9" x14ac:dyDescent="0.25">
      <c r="A822">
        <v>821</v>
      </c>
      <c r="B822" t="s">
        <v>3259</v>
      </c>
      <c r="C822" t="s">
        <v>3260</v>
      </c>
      <c r="D822" t="s">
        <v>31</v>
      </c>
      <c r="E822" t="s">
        <v>3261</v>
      </c>
      <c r="F822" t="s">
        <v>3262</v>
      </c>
      <c r="G822" t="s">
        <v>225</v>
      </c>
      <c r="H822" t="s">
        <v>35</v>
      </c>
      <c r="I822">
        <v>11102</v>
      </c>
    </row>
    <row r="823" spans="1:9" x14ac:dyDescent="0.25">
      <c r="A823">
        <v>822</v>
      </c>
      <c r="B823" t="s">
        <v>3263</v>
      </c>
      <c r="C823" t="s">
        <v>3264</v>
      </c>
      <c r="D823" t="s">
        <v>31</v>
      </c>
      <c r="E823" t="s">
        <v>3265</v>
      </c>
      <c r="F823" t="s">
        <v>3266</v>
      </c>
      <c r="G823" t="s">
        <v>616</v>
      </c>
      <c r="H823" t="s">
        <v>35</v>
      </c>
      <c r="I823">
        <v>11414</v>
      </c>
    </row>
    <row r="824" spans="1:9" x14ac:dyDescent="0.25">
      <c r="A824">
        <v>823</v>
      </c>
      <c r="B824" t="s">
        <v>3267</v>
      </c>
      <c r="C824" t="s">
        <v>1717</v>
      </c>
      <c r="D824" t="s">
        <v>31</v>
      </c>
      <c r="E824" t="s">
        <v>3268</v>
      </c>
      <c r="F824" t="s">
        <v>3269</v>
      </c>
      <c r="G824" t="s">
        <v>220</v>
      </c>
      <c r="H824" t="s">
        <v>35</v>
      </c>
      <c r="I824">
        <v>11378</v>
      </c>
    </row>
    <row r="825" spans="1:9" x14ac:dyDescent="0.25">
      <c r="A825">
        <v>824</v>
      </c>
      <c r="B825" t="s">
        <v>3270</v>
      </c>
      <c r="C825" t="s">
        <v>1535</v>
      </c>
      <c r="D825" t="s">
        <v>31</v>
      </c>
      <c r="E825" t="s">
        <v>3271</v>
      </c>
      <c r="F825" t="s">
        <v>3272</v>
      </c>
      <c r="G825" t="s">
        <v>884</v>
      </c>
      <c r="H825" t="s">
        <v>35</v>
      </c>
      <c r="I825">
        <v>14580</v>
      </c>
    </row>
    <row r="826" spans="1:9" x14ac:dyDescent="0.25">
      <c r="A826">
        <v>825</v>
      </c>
      <c r="B826" t="s">
        <v>3273</v>
      </c>
      <c r="C826" t="s">
        <v>2595</v>
      </c>
      <c r="D826" t="s">
        <v>31</v>
      </c>
      <c r="E826" t="s">
        <v>3274</v>
      </c>
      <c r="F826" t="s">
        <v>3275</v>
      </c>
      <c r="G826" t="s">
        <v>923</v>
      </c>
      <c r="H826" t="s">
        <v>35</v>
      </c>
      <c r="I826">
        <v>11801</v>
      </c>
    </row>
    <row r="827" spans="1:9" x14ac:dyDescent="0.25">
      <c r="A827">
        <v>826</v>
      </c>
      <c r="B827" t="s">
        <v>3276</v>
      </c>
      <c r="C827" t="s">
        <v>3084</v>
      </c>
      <c r="D827" t="s">
        <v>31</v>
      </c>
      <c r="E827" t="s">
        <v>3277</v>
      </c>
      <c r="F827" t="s">
        <v>3278</v>
      </c>
      <c r="G827" t="s">
        <v>729</v>
      </c>
      <c r="H827" t="s">
        <v>35</v>
      </c>
      <c r="I827">
        <v>11787</v>
      </c>
    </row>
    <row r="828" spans="1:9" x14ac:dyDescent="0.25">
      <c r="A828">
        <v>827</v>
      </c>
      <c r="B828" t="s">
        <v>3279</v>
      </c>
      <c r="C828" t="s">
        <v>2162</v>
      </c>
      <c r="D828" t="s">
        <v>31</v>
      </c>
      <c r="E828" t="s">
        <v>3280</v>
      </c>
      <c r="F828" t="s">
        <v>3281</v>
      </c>
      <c r="G828" t="s">
        <v>171</v>
      </c>
      <c r="H828" t="s">
        <v>35</v>
      </c>
      <c r="I828">
        <v>11104</v>
      </c>
    </row>
    <row r="829" spans="1:9" x14ac:dyDescent="0.25">
      <c r="A829">
        <v>828</v>
      </c>
      <c r="B829" t="s">
        <v>3282</v>
      </c>
      <c r="C829" t="s">
        <v>885</v>
      </c>
      <c r="D829" t="s">
        <v>31</v>
      </c>
      <c r="E829" t="s">
        <v>3283</v>
      </c>
      <c r="F829" t="s">
        <v>3284</v>
      </c>
      <c r="G829" t="s">
        <v>1525</v>
      </c>
      <c r="H829" t="s">
        <v>35</v>
      </c>
      <c r="I829">
        <v>10550</v>
      </c>
    </row>
    <row r="830" spans="1:9" x14ac:dyDescent="0.25">
      <c r="A830">
        <v>829</v>
      </c>
      <c r="B830" t="s">
        <v>3285</v>
      </c>
      <c r="C830" t="s">
        <v>3286</v>
      </c>
      <c r="D830" t="s">
        <v>31</v>
      </c>
      <c r="E830" t="s">
        <v>3287</v>
      </c>
      <c r="F830" t="s">
        <v>3288</v>
      </c>
      <c r="G830" t="s">
        <v>647</v>
      </c>
      <c r="H830" t="s">
        <v>35</v>
      </c>
      <c r="I830">
        <v>14094</v>
      </c>
    </row>
    <row r="831" spans="1:9" x14ac:dyDescent="0.25">
      <c r="A831">
        <v>830</v>
      </c>
      <c r="B831" t="s">
        <v>3289</v>
      </c>
      <c r="C831" t="s">
        <v>2450</v>
      </c>
      <c r="D831" t="s">
        <v>31</v>
      </c>
      <c r="E831" t="s">
        <v>3290</v>
      </c>
      <c r="F831" t="s">
        <v>3291</v>
      </c>
      <c r="G831" t="s">
        <v>3149</v>
      </c>
      <c r="H831" t="s">
        <v>100</v>
      </c>
      <c r="I831">
        <v>76522</v>
      </c>
    </row>
    <row r="832" spans="1:9" x14ac:dyDescent="0.25">
      <c r="A832">
        <v>831</v>
      </c>
      <c r="B832" t="s">
        <v>761</v>
      </c>
      <c r="C832" t="s">
        <v>264</v>
      </c>
      <c r="D832" t="s">
        <v>31</v>
      </c>
      <c r="E832" t="s">
        <v>3292</v>
      </c>
      <c r="F832" t="s">
        <v>3293</v>
      </c>
      <c r="G832" t="s">
        <v>450</v>
      </c>
      <c r="H832" t="s">
        <v>35</v>
      </c>
      <c r="I832">
        <v>13126</v>
      </c>
    </row>
    <row r="833" spans="1:9" x14ac:dyDescent="0.25">
      <c r="A833">
        <v>832</v>
      </c>
      <c r="B833" t="s">
        <v>311</v>
      </c>
      <c r="C833" t="s">
        <v>2115</v>
      </c>
      <c r="D833" t="s">
        <v>31</v>
      </c>
      <c r="E833" t="s">
        <v>3294</v>
      </c>
      <c r="F833" t="s">
        <v>3295</v>
      </c>
      <c r="G833" t="s">
        <v>958</v>
      </c>
      <c r="H833" t="s">
        <v>35</v>
      </c>
      <c r="I833">
        <v>12020</v>
      </c>
    </row>
    <row r="834" spans="1:9" x14ac:dyDescent="0.25">
      <c r="A834">
        <v>833</v>
      </c>
      <c r="B834" t="s">
        <v>3296</v>
      </c>
      <c r="C834" t="s">
        <v>3297</v>
      </c>
      <c r="D834" t="s">
        <v>31</v>
      </c>
      <c r="E834" t="s">
        <v>3298</v>
      </c>
      <c r="F834" t="s">
        <v>3299</v>
      </c>
      <c r="G834" t="s">
        <v>1020</v>
      </c>
      <c r="H834" t="s">
        <v>35</v>
      </c>
      <c r="I834">
        <v>11357</v>
      </c>
    </row>
    <row r="835" spans="1:9" x14ac:dyDescent="0.25">
      <c r="A835">
        <v>834</v>
      </c>
      <c r="B835" t="s">
        <v>3300</v>
      </c>
      <c r="C835" t="s">
        <v>3301</v>
      </c>
      <c r="D835" t="s">
        <v>31</v>
      </c>
      <c r="E835" t="s">
        <v>3302</v>
      </c>
      <c r="F835" t="s">
        <v>3303</v>
      </c>
      <c r="G835" t="s">
        <v>590</v>
      </c>
      <c r="H835" t="s">
        <v>100</v>
      </c>
      <c r="I835">
        <v>76039</v>
      </c>
    </row>
    <row r="836" spans="1:9" x14ac:dyDescent="0.25">
      <c r="A836">
        <v>835</v>
      </c>
      <c r="B836" t="s">
        <v>3304</v>
      </c>
      <c r="C836" t="s">
        <v>3164</v>
      </c>
      <c r="D836" t="s">
        <v>31</v>
      </c>
      <c r="E836" t="s">
        <v>3305</v>
      </c>
      <c r="F836" t="s">
        <v>3306</v>
      </c>
      <c r="G836" t="s">
        <v>590</v>
      </c>
      <c r="H836" t="s">
        <v>100</v>
      </c>
      <c r="I836">
        <v>76039</v>
      </c>
    </row>
    <row r="837" spans="1:9" x14ac:dyDescent="0.25">
      <c r="A837">
        <v>836</v>
      </c>
      <c r="B837" t="s">
        <v>3307</v>
      </c>
      <c r="C837" t="s">
        <v>3308</v>
      </c>
      <c r="D837" t="s">
        <v>31</v>
      </c>
      <c r="E837" t="s">
        <v>3309</v>
      </c>
      <c r="F837" t="s">
        <v>3310</v>
      </c>
      <c r="G837" t="s">
        <v>1642</v>
      </c>
      <c r="H837" t="s">
        <v>35</v>
      </c>
      <c r="I837">
        <v>11422</v>
      </c>
    </row>
    <row r="838" spans="1:9" x14ac:dyDescent="0.25">
      <c r="A838">
        <v>837</v>
      </c>
      <c r="B838" t="s">
        <v>3311</v>
      </c>
      <c r="C838" t="s">
        <v>40</v>
      </c>
      <c r="D838" t="s">
        <v>31</v>
      </c>
      <c r="E838" t="s">
        <v>3312</v>
      </c>
      <c r="F838" t="s">
        <v>3313</v>
      </c>
      <c r="G838" t="s">
        <v>210</v>
      </c>
      <c r="H838" t="s">
        <v>35</v>
      </c>
      <c r="I838">
        <v>13027</v>
      </c>
    </row>
    <row r="839" spans="1:9" x14ac:dyDescent="0.25">
      <c r="A839">
        <v>838</v>
      </c>
      <c r="B839" t="s">
        <v>3314</v>
      </c>
      <c r="C839" t="s">
        <v>3315</v>
      </c>
      <c r="D839" t="s">
        <v>31</v>
      </c>
      <c r="E839" t="s">
        <v>3316</v>
      </c>
      <c r="F839" t="s">
        <v>3317</v>
      </c>
      <c r="G839" t="s">
        <v>616</v>
      </c>
      <c r="H839" t="s">
        <v>35</v>
      </c>
      <c r="I839">
        <v>11414</v>
      </c>
    </row>
    <row r="840" spans="1:9" x14ac:dyDescent="0.25">
      <c r="A840">
        <v>839</v>
      </c>
      <c r="B840" t="s">
        <v>3318</v>
      </c>
      <c r="C840" t="s">
        <v>3319</v>
      </c>
      <c r="D840" t="s">
        <v>31</v>
      </c>
      <c r="E840" t="s">
        <v>3320</v>
      </c>
      <c r="F840" t="s">
        <v>3321</v>
      </c>
      <c r="G840" t="s">
        <v>2208</v>
      </c>
      <c r="H840" t="s">
        <v>35</v>
      </c>
      <c r="I840">
        <v>11542</v>
      </c>
    </row>
    <row r="841" spans="1:9" x14ac:dyDescent="0.25">
      <c r="A841">
        <v>840</v>
      </c>
      <c r="B841" t="s">
        <v>2193</v>
      </c>
      <c r="C841" t="s">
        <v>3322</v>
      </c>
      <c r="D841" t="s">
        <v>31</v>
      </c>
      <c r="E841" t="s">
        <v>3323</v>
      </c>
      <c r="F841" t="s">
        <v>3324</v>
      </c>
      <c r="G841" t="s">
        <v>292</v>
      </c>
      <c r="H841" t="s">
        <v>35</v>
      </c>
      <c r="I841">
        <v>11369</v>
      </c>
    </row>
    <row r="842" spans="1:9" x14ac:dyDescent="0.25">
      <c r="A842">
        <v>841</v>
      </c>
      <c r="B842" t="s">
        <v>1127</v>
      </c>
      <c r="C842" t="s">
        <v>3325</v>
      </c>
      <c r="D842" t="s">
        <v>31</v>
      </c>
      <c r="E842" t="s">
        <v>3326</v>
      </c>
      <c r="F842" t="s">
        <v>3327</v>
      </c>
      <c r="G842" t="s">
        <v>1273</v>
      </c>
      <c r="H842" t="s">
        <v>35</v>
      </c>
      <c r="I842">
        <v>11779</v>
      </c>
    </row>
    <row r="843" spans="1:9" x14ac:dyDescent="0.25">
      <c r="A843">
        <v>842</v>
      </c>
      <c r="B843" t="s">
        <v>3328</v>
      </c>
      <c r="C843" t="s">
        <v>3329</v>
      </c>
      <c r="D843" t="s">
        <v>31</v>
      </c>
      <c r="E843" t="s">
        <v>3330</v>
      </c>
      <c r="F843" t="s">
        <v>3331</v>
      </c>
      <c r="G843" t="s">
        <v>334</v>
      </c>
      <c r="H843" t="s">
        <v>100</v>
      </c>
      <c r="I843">
        <v>76901</v>
      </c>
    </row>
    <row r="844" spans="1:9" x14ac:dyDescent="0.25">
      <c r="A844">
        <v>843</v>
      </c>
      <c r="B844" t="s">
        <v>3332</v>
      </c>
      <c r="C844" t="s">
        <v>3333</v>
      </c>
      <c r="D844" t="s">
        <v>31</v>
      </c>
      <c r="E844" t="s">
        <v>3334</v>
      </c>
      <c r="F844" t="s">
        <v>3335</v>
      </c>
      <c r="G844" t="s">
        <v>110</v>
      </c>
      <c r="H844" t="s">
        <v>35</v>
      </c>
      <c r="I844">
        <v>12901</v>
      </c>
    </row>
    <row r="845" spans="1:9" x14ac:dyDescent="0.25">
      <c r="A845">
        <v>844</v>
      </c>
      <c r="B845" t="s">
        <v>3336</v>
      </c>
      <c r="C845" t="s">
        <v>1904</v>
      </c>
      <c r="D845" t="s">
        <v>31</v>
      </c>
      <c r="E845" t="s">
        <v>3337</v>
      </c>
      <c r="F845" t="s">
        <v>3338</v>
      </c>
      <c r="G845" t="s">
        <v>820</v>
      </c>
      <c r="H845" t="s">
        <v>35</v>
      </c>
      <c r="I845">
        <v>11420</v>
      </c>
    </row>
    <row r="846" spans="1:9" x14ac:dyDescent="0.25">
      <c r="A846">
        <v>845</v>
      </c>
      <c r="B846" t="s">
        <v>3339</v>
      </c>
      <c r="C846" t="s">
        <v>1717</v>
      </c>
      <c r="D846" t="s">
        <v>31</v>
      </c>
      <c r="E846" t="s">
        <v>3340</v>
      </c>
      <c r="F846" t="s">
        <v>3341</v>
      </c>
      <c r="G846" t="s">
        <v>315</v>
      </c>
      <c r="H846" t="s">
        <v>35</v>
      </c>
      <c r="I846">
        <v>10451</v>
      </c>
    </row>
    <row r="847" spans="1:9" x14ac:dyDescent="0.25">
      <c r="A847">
        <v>846</v>
      </c>
      <c r="B847" t="s">
        <v>3342</v>
      </c>
      <c r="C847" t="s">
        <v>2873</v>
      </c>
      <c r="D847" t="s">
        <v>31</v>
      </c>
      <c r="E847" t="s">
        <v>3343</v>
      </c>
      <c r="F847" t="s">
        <v>3344</v>
      </c>
      <c r="G847" t="s">
        <v>373</v>
      </c>
      <c r="H847" t="s">
        <v>41</v>
      </c>
      <c r="I847">
        <v>95677</v>
      </c>
    </row>
    <row r="848" spans="1:9" x14ac:dyDescent="0.25">
      <c r="A848">
        <v>847</v>
      </c>
      <c r="B848" t="s">
        <v>3345</v>
      </c>
      <c r="C848" t="s">
        <v>3346</v>
      </c>
      <c r="D848" t="s">
        <v>31</v>
      </c>
      <c r="E848" t="s">
        <v>3347</v>
      </c>
      <c r="F848" t="s">
        <v>3348</v>
      </c>
      <c r="G848" t="s">
        <v>78</v>
      </c>
      <c r="H848" t="s">
        <v>35</v>
      </c>
      <c r="I848">
        <v>11050</v>
      </c>
    </row>
    <row r="849" spans="1:9" x14ac:dyDescent="0.25">
      <c r="A849">
        <v>848</v>
      </c>
      <c r="B849" t="s">
        <v>3349</v>
      </c>
      <c r="C849" t="s">
        <v>3301</v>
      </c>
      <c r="D849" t="s">
        <v>31</v>
      </c>
      <c r="E849" t="s">
        <v>3350</v>
      </c>
      <c r="F849" t="s">
        <v>3351</v>
      </c>
      <c r="G849" t="s">
        <v>544</v>
      </c>
      <c r="H849" t="s">
        <v>35</v>
      </c>
      <c r="I849">
        <v>11373</v>
      </c>
    </row>
    <row r="850" spans="1:9" x14ac:dyDescent="0.25">
      <c r="A850">
        <v>849</v>
      </c>
      <c r="B850" t="s">
        <v>3352</v>
      </c>
      <c r="C850" t="s">
        <v>618</v>
      </c>
      <c r="D850" t="s">
        <v>31</v>
      </c>
      <c r="E850" t="s">
        <v>3353</v>
      </c>
      <c r="F850" t="s">
        <v>3354</v>
      </c>
      <c r="G850" t="s">
        <v>530</v>
      </c>
      <c r="H850" t="s">
        <v>35</v>
      </c>
      <c r="I850">
        <v>11791</v>
      </c>
    </row>
    <row r="851" spans="1:9" x14ac:dyDescent="0.25">
      <c r="A851">
        <v>850</v>
      </c>
      <c r="B851" t="s">
        <v>3355</v>
      </c>
      <c r="C851" t="s">
        <v>222</v>
      </c>
      <c r="D851" t="s">
        <v>31</v>
      </c>
      <c r="E851" t="s">
        <v>3356</v>
      </c>
      <c r="F851" t="s">
        <v>3357</v>
      </c>
      <c r="G851" t="s">
        <v>368</v>
      </c>
      <c r="H851" t="s">
        <v>100</v>
      </c>
      <c r="I851">
        <v>75088</v>
      </c>
    </row>
    <row r="852" spans="1:9" x14ac:dyDescent="0.25">
      <c r="A852">
        <v>851</v>
      </c>
      <c r="B852" t="s">
        <v>3358</v>
      </c>
      <c r="C852" t="s">
        <v>1327</v>
      </c>
      <c r="D852" t="s">
        <v>31</v>
      </c>
      <c r="E852" t="s">
        <v>3359</v>
      </c>
      <c r="F852" t="s">
        <v>3360</v>
      </c>
      <c r="G852" t="s">
        <v>2512</v>
      </c>
      <c r="H852" t="s">
        <v>35</v>
      </c>
      <c r="I852">
        <v>11040</v>
      </c>
    </row>
    <row r="853" spans="1:9" x14ac:dyDescent="0.25">
      <c r="A853">
        <v>852</v>
      </c>
      <c r="B853" t="s">
        <v>3361</v>
      </c>
      <c r="C853" t="s">
        <v>2095</v>
      </c>
      <c r="D853" t="s">
        <v>31</v>
      </c>
      <c r="E853" t="s">
        <v>3362</v>
      </c>
      <c r="F853" t="s">
        <v>3363</v>
      </c>
      <c r="G853" t="s">
        <v>2023</v>
      </c>
      <c r="H853" t="s">
        <v>35</v>
      </c>
      <c r="I853">
        <v>11520</v>
      </c>
    </row>
    <row r="854" spans="1:9" x14ac:dyDescent="0.25">
      <c r="A854">
        <v>853</v>
      </c>
      <c r="B854" t="s">
        <v>202</v>
      </c>
      <c r="C854" t="s">
        <v>1619</v>
      </c>
      <c r="D854" t="s">
        <v>31</v>
      </c>
      <c r="E854" t="s">
        <v>3364</v>
      </c>
      <c r="F854" t="s">
        <v>3365</v>
      </c>
      <c r="G854" t="s">
        <v>1247</v>
      </c>
      <c r="H854" t="s">
        <v>35</v>
      </c>
      <c r="I854">
        <v>12401</v>
      </c>
    </row>
    <row r="855" spans="1:9" x14ac:dyDescent="0.25">
      <c r="A855">
        <v>854</v>
      </c>
      <c r="B855" t="s">
        <v>3366</v>
      </c>
      <c r="C855" t="s">
        <v>3367</v>
      </c>
      <c r="D855" t="s">
        <v>3368</v>
      </c>
      <c r="E855" t="s">
        <v>3369</v>
      </c>
      <c r="F855" t="s">
        <v>3370</v>
      </c>
      <c r="G855" t="s">
        <v>116</v>
      </c>
      <c r="H855" t="s">
        <v>35</v>
      </c>
      <c r="I855">
        <v>10002</v>
      </c>
    </row>
    <row r="856" spans="1:9" x14ac:dyDescent="0.25">
      <c r="A856">
        <v>855</v>
      </c>
      <c r="B856" t="s">
        <v>3371</v>
      </c>
      <c r="C856" t="s">
        <v>3372</v>
      </c>
      <c r="D856" t="s">
        <v>31</v>
      </c>
      <c r="E856" t="s">
        <v>3373</v>
      </c>
      <c r="F856" t="s">
        <v>3374</v>
      </c>
      <c r="G856" t="s">
        <v>464</v>
      </c>
      <c r="H856" t="s">
        <v>41</v>
      </c>
      <c r="I856">
        <v>91784</v>
      </c>
    </row>
    <row r="857" spans="1:9" x14ac:dyDescent="0.25">
      <c r="A857">
        <v>856</v>
      </c>
      <c r="B857" t="s">
        <v>3375</v>
      </c>
      <c r="C857" t="s">
        <v>3376</v>
      </c>
      <c r="D857" t="s">
        <v>31</v>
      </c>
      <c r="E857" t="s">
        <v>3377</v>
      </c>
      <c r="F857" t="s">
        <v>3378</v>
      </c>
      <c r="G857" t="s">
        <v>1273</v>
      </c>
      <c r="H857" t="s">
        <v>35</v>
      </c>
      <c r="I857">
        <v>11779</v>
      </c>
    </row>
    <row r="858" spans="1:9" x14ac:dyDescent="0.25">
      <c r="A858">
        <v>857</v>
      </c>
      <c r="B858" t="s">
        <v>3379</v>
      </c>
      <c r="C858" t="s">
        <v>3380</v>
      </c>
      <c r="D858" t="s">
        <v>31</v>
      </c>
      <c r="E858" t="s">
        <v>3381</v>
      </c>
      <c r="F858" t="s">
        <v>3382</v>
      </c>
      <c r="G858" t="s">
        <v>949</v>
      </c>
      <c r="H858" t="s">
        <v>35</v>
      </c>
      <c r="I858">
        <v>12553</v>
      </c>
    </row>
    <row r="859" spans="1:9" x14ac:dyDescent="0.25">
      <c r="A859">
        <v>858</v>
      </c>
      <c r="B859" t="s">
        <v>881</v>
      </c>
      <c r="C859" t="s">
        <v>1347</v>
      </c>
      <c r="D859" t="s">
        <v>31</v>
      </c>
      <c r="E859" t="s">
        <v>3383</v>
      </c>
      <c r="F859" t="s">
        <v>3384</v>
      </c>
      <c r="G859" t="s">
        <v>353</v>
      </c>
      <c r="H859" t="s">
        <v>35</v>
      </c>
      <c r="I859">
        <v>13440</v>
      </c>
    </row>
    <row r="860" spans="1:9" x14ac:dyDescent="0.25">
      <c r="A860">
        <v>859</v>
      </c>
      <c r="B860" t="s">
        <v>3385</v>
      </c>
      <c r="C860" t="s">
        <v>3386</v>
      </c>
      <c r="D860" t="s">
        <v>31</v>
      </c>
      <c r="E860" t="s">
        <v>3387</v>
      </c>
      <c r="F860" t="s">
        <v>3388</v>
      </c>
      <c r="G860" t="s">
        <v>135</v>
      </c>
      <c r="H860" t="s">
        <v>100</v>
      </c>
      <c r="I860">
        <v>77478</v>
      </c>
    </row>
    <row r="861" spans="1:9" x14ac:dyDescent="0.25">
      <c r="A861">
        <v>860</v>
      </c>
      <c r="B861" t="s">
        <v>1639</v>
      </c>
      <c r="C861" t="s">
        <v>3389</v>
      </c>
      <c r="D861" t="s">
        <v>31</v>
      </c>
      <c r="E861" t="s">
        <v>3390</v>
      </c>
      <c r="F861" t="s">
        <v>3391</v>
      </c>
      <c r="G861" t="s">
        <v>820</v>
      </c>
      <c r="H861" t="s">
        <v>35</v>
      </c>
      <c r="I861">
        <v>11420</v>
      </c>
    </row>
    <row r="862" spans="1:9" x14ac:dyDescent="0.25">
      <c r="A862">
        <v>861</v>
      </c>
      <c r="B862" t="s">
        <v>3392</v>
      </c>
      <c r="C862" t="s">
        <v>3393</v>
      </c>
      <c r="D862" t="s">
        <v>31</v>
      </c>
      <c r="E862" t="s">
        <v>3394</v>
      </c>
      <c r="F862" t="s">
        <v>3395</v>
      </c>
      <c r="G862" t="s">
        <v>1265</v>
      </c>
      <c r="H862" t="s">
        <v>35</v>
      </c>
      <c r="I862">
        <v>12533</v>
      </c>
    </row>
    <row r="863" spans="1:9" x14ac:dyDescent="0.25">
      <c r="A863">
        <v>862</v>
      </c>
      <c r="B863" t="s">
        <v>3396</v>
      </c>
      <c r="C863" t="s">
        <v>1315</v>
      </c>
      <c r="D863" t="s">
        <v>31</v>
      </c>
      <c r="E863" t="s">
        <v>3397</v>
      </c>
      <c r="F863" t="s">
        <v>3398</v>
      </c>
      <c r="G863" t="s">
        <v>2549</v>
      </c>
      <c r="H863" t="s">
        <v>35</v>
      </c>
      <c r="I863">
        <v>11365</v>
      </c>
    </row>
    <row r="864" spans="1:9" x14ac:dyDescent="0.25">
      <c r="A864">
        <v>863</v>
      </c>
      <c r="B864" t="s">
        <v>679</v>
      </c>
      <c r="C864" t="s">
        <v>757</v>
      </c>
      <c r="D864" t="s">
        <v>31</v>
      </c>
      <c r="E864" t="s">
        <v>3399</v>
      </c>
      <c r="F864" t="s">
        <v>3400</v>
      </c>
      <c r="G864" t="s">
        <v>302</v>
      </c>
      <c r="H864" t="s">
        <v>35</v>
      </c>
      <c r="I864">
        <v>13501</v>
      </c>
    </row>
    <row r="865" spans="1:9" x14ac:dyDescent="0.25">
      <c r="A865">
        <v>864</v>
      </c>
      <c r="B865" t="s">
        <v>3401</v>
      </c>
      <c r="C865" t="s">
        <v>90</v>
      </c>
      <c r="D865" t="s">
        <v>3402</v>
      </c>
      <c r="E865" t="s">
        <v>3403</v>
      </c>
      <c r="F865" t="s">
        <v>3404</v>
      </c>
      <c r="G865" t="s">
        <v>68</v>
      </c>
      <c r="H865" t="s">
        <v>35</v>
      </c>
      <c r="I865">
        <v>14215</v>
      </c>
    </row>
    <row r="866" spans="1:9" x14ac:dyDescent="0.25">
      <c r="A866">
        <v>865</v>
      </c>
      <c r="B866" t="s">
        <v>3405</v>
      </c>
      <c r="C866" t="s">
        <v>428</v>
      </c>
      <c r="D866" t="s">
        <v>31</v>
      </c>
      <c r="E866" t="s">
        <v>3406</v>
      </c>
      <c r="F866" t="s">
        <v>3407</v>
      </c>
      <c r="G866" t="s">
        <v>225</v>
      </c>
      <c r="H866" t="s">
        <v>35</v>
      </c>
      <c r="I866">
        <v>11102</v>
      </c>
    </row>
    <row r="867" spans="1:9" x14ac:dyDescent="0.25">
      <c r="A867">
        <v>866</v>
      </c>
      <c r="B867" t="s">
        <v>3408</v>
      </c>
      <c r="C867" t="s">
        <v>273</v>
      </c>
      <c r="D867" t="s">
        <v>31</v>
      </c>
      <c r="E867" t="s">
        <v>3409</v>
      </c>
      <c r="F867" t="s">
        <v>3410</v>
      </c>
      <c r="G867" t="s">
        <v>99</v>
      </c>
      <c r="H867" t="s">
        <v>100</v>
      </c>
      <c r="I867">
        <v>75604</v>
      </c>
    </row>
    <row r="868" spans="1:9" x14ac:dyDescent="0.25">
      <c r="A868">
        <v>867</v>
      </c>
      <c r="B868" t="s">
        <v>3411</v>
      </c>
      <c r="C868" t="s">
        <v>1143</v>
      </c>
      <c r="D868" t="s">
        <v>31</v>
      </c>
      <c r="E868" t="s">
        <v>3412</v>
      </c>
      <c r="F868" t="s">
        <v>3413</v>
      </c>
      <c r="G868" t="s">
        <v>40</v>
      </c>
      <c r="H868" t="s">
        <v>41</v>
      </c>
      <c r="I868">
        <v>95008</v>
      </c>
    </row>
    <row r="869" spans="1:9" x14ac:dyDescent="0.25">
      <c r="A869">
        <v>868</v>
      </c>
      <c r="B869" t="s">
        <v>3414</v>
      </c>
      <c r="C869" t="s">
        <v>379</v>
      </c>
      <c r="D869" t="s">
        <v>3415</v>
      </c>
      <c r="E869" t="s">
        <v>3416</v>
      </c>
      <c r="F869" t="s">
        <v>3417</v>
      </c>
      <c r="G869" t="s">
        <v>559</v>
      </c>
      <c r="H869" t="s">
        <v>41</v>
      </c>
      <c r="I869">
        <v>95127</v>
      </c>
    </row>
    <row r="870" spans="1:9" x14ac:dyDescent="0.25">
      <c r="A870">
        <v>869</v>
      </c>
      <c r="B870" t="s">
        <v>3418</v>
      </c>
      <c r="C870" t="s">
        <v>3419</v>
      </c>
      <c r="D870" t="s">
        <v>31</v>
      </c>
      <c r="E870" t="s">
        <v>3420</v>
      </c>
      <c r="F870" t="s">
        <v>3421</v>
      </c>
      <c r="G870" t="s">
        <v>246</v>
      </c>
      <c r="H870" t="s">
        <v>35</v>
      </c>
      <c r="I870">
        <v>11418</v>
      </c>
    </row>
    <row r="871" spans="1:9" x14ac:dyDescent="0.25">
      <c r="A871">
        <v>870</v>
      </c>
      <c r="B871" t="s">
        <v>3422</v>
      </c>
      <c r="C871" t="s">
        <v>3423</v>
      </c>
      <c r="D871" t="s">
        <v>31</v>
      </c>
      <c r="E871" t="s">
        <v>3424</v>
      </c>
      <c r="F871" t="s">
        <v>3425</v>
      </c>
      <c r="G871" t="s">
        <v>729</v>
      </c>
      <c r="H871" t="s">
        <v>35</v>
      </c>
      <c r="I871">
        <v>11787</v>
      </c>
    </row>
    <row r="872" spans="1:9" x14ac:dyDescent="0.25">
      <c r="A872">
        <v>871</v>
      </c>
      <c r="B872" t="s">
        <v>636</v>
      </c>
      <c r="C872" t="s">
        <v>3426</v>
      </c>
      <c r="D872" t="s">
        <v>31</v>
      </c>
      <c r="E872" t="s">
        <v>3427</v>
      </c>
      <c r="F872" t="s">
        <v>3428</v>
      </c>
      <c r="G872" t="s">
        <v>949</v>
      </c>
      <c r="H872" t="s">
        <v>35</v>
      </c>
      <c r="I872">
        <v>12553</v>
      </c>
    </row>
    <row r="873" spans="1:9" x14ac:dyDescent="0.25">
      <c r="A873">
        <v>872</v>
      </c>
      <c r="B873" t="s">
        <v>3429</v>
      </c>
      <c r="C873" t="s">
        <v>695</v>
      </c>
      <c r="D873" t="s">
        <v>3430</v>
      </c>
      <c r="E873" t="s">
        <v>3431</v>
      </c>
      <c r="F873" t="s">
        <v>3432</v>
      </c>
      <c r="G873" t="s">
        <v>622</v>
      </c>
      <c r="H873" t="s">
        <v>100</v>
      </c>
      <c r="I873">
        <v>78418</v>
      </c>
    </row>
    <row r="874" spans="1:9" x14ac:dyDescent="0.25">
      <c r="A874">
        <v>873</v>
      </c>
      <c r="B874" t="s">
        <v>3433</v>
      </c>
      <c r="C874" t="s">
        <v>3434</v>
      </c>
      <c r="D874" t="s">
        <v>31</v>
      </c>
      <c r="E874" t="s">
        <v>3435</v>
      </c>
      <c r="F874" t="s">
        <v>3436</v>
      </c>
      <c r="G874" t="s">
        <v>1149</v>
      </c>
      <c r="H874" t="s">
        <v>35</v>
      </c>
      <c r="I874">
        <v>14304</v>
      </c>
    </row>
    <row r="875" spans="1:9" x14ac:dyDescent="0.25">
      <c r="A875">
        <v>874</v>
      </c>
      <c r="B875" t="s">
        <v>3437</v>
      </c>
      <c r="C875" t="s">
        <v>3438</v>
      </c>
      <c r="D875" t="s">
        <v>31</v>
      </c>
      <c r="E875" t="s">
        <v>3439</v>
      </c>
      <c r="F875" t="s">
        <v>3440</v>
      </c>
      <c r="G875" t="s">
        <v>110</v>
      </c>
      <c r="H875" t="s">
        <v>35</v>
      </c>
      <c r="I875">
        <v>12901</v>
      </c>
    </row>
    <row r="876" spans="1:9" x14ac:dyDescent="0.25">
      <c r="A876">
        <v>875</v>
      </c>
      <c r="B876" t="s">
        <v>653</v>
      </c>
      <c r="C876" t="s">
        <v>482</v>
      </c>
      <c r="D876" t="s">
        <v>31</v>
      </c>
      <c r="E876" t="s">
        <v>3441</v>
      </c>
      <c r="F876" t="s">
        <v>3442</v>
      </c>
      <c r="G876" t="s">
        <v>1642</v>
      </c>
      <c r="H876" t="s">
        <v>35</v>
      </c>
      <c r="I876">
        <v>11422</v>
      </c>
    </row>
    <row r="877" spans="1:9" x14ac:dyDescent="0.25">
      <c r="A877">
        <v>876</v>
      </c>
      <c r="B877" t="s">
        <v>253</v>
      </c>
      <c r="C877" t="s">
        <v>3443</v>
      </c>
      <c r="D877" t="s">
        <v>31</v>
      </c>
      <c r="E877" t="s">
        <v>3444</v>
      </c>
      <c r="F877" t="s">
        <v>3445</v>
      </c>
      <c r="G877" t="s">
        <v>2208</v>
      </c>
      <c r="H877" t="s">
        <v>35</v>
      </c>
      <c r="I877">
        <v>11542</v>
      </c>
    </row>
    <row r="878" spans="1:9" x14ac:dyDescent="0.25">
      <c r="A878">
        <v>877</v>
      </c>
      <c r="B878" t="s">
        <v>3446</v>
      </c>
      <c r="C878" t="s">
        <v>2989</v>
      </c>
      <c r="D878" t="s">
        <v>31</v>
      </c>
      <c r="E878" t="s">
        <v>3447</v>
      </c>
      <c r="F878" t="s">
        <v>3448</v>
      </c>
      <c r="G878" t="s">
        <v>616</v>
      </c>
      <c r="H878" t="s">
        <v>35</v>
      </c>
      <c r="I878">
        <v>11414</v>
      </c>
    </row>
    <row r="879" spans="1:9" x14ac:dyDescent="0.25">
      <c r="A879">
        <v>878</v>
      </c>
      <c r="B879" t="s">
        <v>3449</v>
      </c>
      <c r="C879" t="s">
        <v>360</v>
      </c>
      <c r="D879" t="s">
        <v>31</v>
      </c>
      <c r="E879" t="s">
        <v>3450</v>
      </c>
      <c r="F879" t="s">
        <v>3451</v>
      </c>
      <c r="G879" t="s">
        <v>729</v>
      </c>
      <c r="H879" t="s">
        <v>35</v>
      </c>
      <c r="I879">
        <v>11787</v>
      </c>
    </row>
    <row r="880" spans="1:9" x14ac:dyDescent="0.25">
      <c r="A880">
        <v>879</v>
      </c>
      <c r="B880" t="s">
        <v>3452</v>
      </c>
      <c r="C880" t="s">
        <v>3453</v>
      </c>
      <c r="D880" t="s">
        <v>31</v>
      </c>
      <c r="E880" t="s">
        <v>3454</v>
      </c>
      <c r="F880" t="s">
        <v>3455</v>
      </c>
      <c r="G880" t="s">
        <v>1222</v>
      </c>
      <c r="H880" t="s">
        <v>35</v>
      </c>
      <c r="I880">
        <v>11530</v>
      </c>
    </row>
    <row r="881" spans="1:9" x14ac:dyDescent="0.25">
      <c r="A881">
        <v>880</v>
      </c>
      <c r="B881" t="s">
        <v>3456</v>
      </c>
      <c r="C881" t="s">
        <v>2439</v>
      </c>
      <c r="D881" t="s">
        <v>31</v>
      </c>
      <c r="E881" t="s">
        <v>3457</v>
      </c>
      <c r="F881" t="s">
        <v>3458</v>
      </c>
      <c r="G881" t="s">
        <v>171</v>
      </c>
      <c r="H881" t="s">
        <v>35</v>
      </c>
      <c r="I881">
        <v>11104</v>
      </c>
    </row>
    <row r="882" spans="1:9" x14ac:dyDescent="0.25">
      <c r="A882">
        <v>881</v>
      </c>
      <c r="B882" t="s">
        <v>3459</v>
      </c>
      <c r="C882" t="s">
        <v>3460</v>
      </c>
      <c r="D882" t="s">
        <v>31</v>
      </c>
      <c r="E882" t="s">
        <v>3461</v>
      </c>
      <c r="F882" t="s">
        <v>3462</v>
      </c>
      <c r="G882" t="s">
        <v>2241</v>
      </c>
      <c r="H882" t="s">
        <v>41</v>
      </c>
      <c r="I882">
        <v>90403</v>
      </c>
    </row>
    <row r="883" spans="1:9" x14ac:dyDescent="0.25">
      <c r="A883">
        <v>882</v>
      </c>
      <c r="B883" t="s">
        <v>3463</v>
      </c>
      <c r="C883" t="s">
        <v>2862</v>
      </c>
      <c r="D883" t="s">
        <v>31</v>
      </c>
      <c r="E883" t="s">
        <v>3464</v>
      </c>
      <c r="F883" t="s">
        <v>3465</v>
      </c>
      <c r="G883" t="s">
        <v>958</v>
      </c>
      <c r="H883" t="s">
        <v>35</v>
      </c>
      <c r="I883">
        <v>12020</v>
      </c>
    </row>
    <row r="884" spans="1:9" x14ac:dyDescent="0.25">
      <c r="A884">
        <v>883</v>
      </c>
      <c r="B884" t="s">
        <v>3466</v>
      </c>
      <c r="C884" t="s">
        <v>3467</v>
      </c>
      <c r="D884" t="s">
        <v>3468</v>
      </c>
      <c r="E884" t="s">
        <v>3469</v>
      </c>
      <c r="F884" t="s">
        <v>3470</v>
      </c>
      <c r="G884" t="s">
        <v>1165</v>
      </c>
      <c r="H884" t="s">
        <v>100</v>
      </c>
      <c r="I884">
        <v>79930</v>
      </c>
    </row>
    <row r="885" spans="1:9" x14ac:dyDescent="0.25">
      <c r="A885">
        <v>884</v>
      </c>
      <c r="B885" t="s">
        <v>3471</v>
      </c>
      <c r="C885" t="s">
        <v>123</v>
      </c>
      <c r="D885" t="s">
        <v>31</v>
      </c>
      <c r="E885" t="s">
        <v>3472</v>
      </c>
      <c r="F885" t="s">
        <v>3473</v>
      </c>
      <c r="G885" t="s">
        <v>450</v>
      </c>
      <c r="H885" t="s">
        <v>35</v>
      </c>
      <c r="I885">
        <v>13126</v>
      </c>
    </row>
    <row r="886" spans="1:9" x14ac:dyDescent="0.25">
      <c r="A886">
        <v>885</v>
      </c>
      <c r="B886" t="s">
        <v>3474</v>
      </c>
      <c r="C886" t="s">
        <v>1372</v>
      </c>
      <c r="D886" t="s">
        <v>31</v>
      </c>
      <c r="E886" t="s">
        <v>3475</v>
      </c>
      <c r="F886" t="s">
        <v>3476</v>
      </c>
      <c r="G886" t="s">
        <v>99</v>
      </c>
      <c r="H886" t="s">
        <v>100</v>
      </c>
      <c r="I886">
        <v>75604</v>
      </c>
    </row>
    <row r="887" spans="1:9" x14ac:dyDescent="0.25">
      <c r="A887">
        <v>886</v>
      </c>
      <c r="B887" t="s">
        <v>3477</v>
      </c>
      <c r="C887" t="s">
        <v>3030</v>
      </c>
      <c r="D887" t="s">
        <v>31</v>
      </c>
      <c r="E887" t="s">
        <v>3478</v>
      </c>
      <c r="F887" t="s">
        <v>3479</v>
      </c>
      <c r="G887" t="s">
        <v>395</v>
      </c>
      <c r="H887" t="s">
        <v>35</v>
      </c>
      <c r="I887">
        <v>14120</v>
      </c>
    </row>
    <row r="888" spans="1:9" x14ac:dyDescent="0.25">
      <c r="A888">
        <v>887</v>
      </c>
      <c r="B888" t="s">
        <v>3035</v>
      </c>
      <c r="C888" t="s">
        <v>3480</v>
      </c>
      <c r="D888" t="s">
        <v>31</v>
      </c>
      <c r="E888" t="s">
        <v>3481</v>
      </c>
      <c r="F888" t="s">
        <v>3482</v>
      </c>
      <c r="G888" t="s">
        <v>530</v>
      </c>
      <c r="H888" t="s">
        <v>35</v>
      </c>
      <c r="I888">
        <v>11791</v>
      </c>
    </row>
    <row r="889" spans="1:9" x14ac:dyDescent="0.25">
      <c r="A889">
        <v>888</v>
      </c>
      <c r="B889" t="s">
        <v>3483</v>
      </c>
      <c r="C889" t="s">
        <v>3484</v>
      </c>
      <c r="D889" t="s">
        <v>31</v>
      </c>
      <c r="E889" t="s">
        <v>3485</v>
      </c>
      <c r="F889" t="s">
        <v>3486</v>
      </c>
      <c r="G889" t="s">
        <v>884</v>
      </c>
      <c r="H889" t="s">
        <v>35</v>
      </c>
      <c r="I889">
        <v>14580</v>
      </c>
    </row>
    <row r="890" spans="1:9" x14ac:dyDescent="0.25">
      <c r="A890">
        <v>889</v>
      </c>
      <c r="B890" t="s">
        <v>3487</v>
      </c>
      <c r="C890" t="s">
        <v>3488</v>
      </c>
      <c r="D890" t="s">
        <v>31</v>
      </c>
      <c r="E890" t="s">
        <v>3489</v>
      </c>
      <c r="F890" t="s">
        <v>3490</v>
      </c>
      <c r="G890" t="s">
        <v>329</v>
      </c>
      <c r="H890" t="s">
        <v>41</v>
      </c>
      <c r="I890">
        <v>94070</v>
      </c>
    </row>
    <row r="891" spans="1:9" x14ac:dyDescent="0.25">
      <c r="A891">
        <v>890</v>
      </c>
      <c r="B891" t="s">
        <v>3491</v>
      </c>
      <c r="C891" t="s">
        <v>3279</v>
      </c>
      <c r="D891" t="s">
        <v>31</v>
      </c>
      <c r="E891" t="s">
        <v>3492</v>
      </c>
      <c r="F891" t="s">
        <v>3493</v>
      </c>
      <c r="G891" t="s">
        <v>176</v>
      </c>
      <c r="H891" t="s">
        <v>35</v>
      </c>
      <c r="I891">
        <v>10562</v>
      </c>
    </row>
    <row r="892" spans="1:9" x14ac:dyDescent="0.25">
      <c r="A892">
        <v>891</v>
      </c>
      <c r="B892" t="s">
        <v>3494</v>
      </c>
      <c r="C892" t="s">
        <v>3495</v>
      </c>
      <c r="D892" t="s">
        <v>31</v>
      </c>
      <c r="E892" t="s">
        <v>3496</v>
      </c>
      <c r="F892" t="s">
        <v>3497</v>
      </c>
      <c r="G892" t="s">
        <v>88</v>
      </c>
      <c r="H892" t="s">
        <v>35</v>
      </c>
      <c r="I892">
        <v>10952</v>
      </c>
    </row>
    <row r="893" spans="1:9" x14ac:dyDescent="0.25">
      <c r="A893">
        <v>892</v>
      </c>
      <c r="B893" t="s">
        <v>2714</v>
      </c>
      <c r="C893" t="s">
        <v>2794</v>
      </c>
      <c r="D893" t="s">
        <v>31</v>
      </c>
      <c r="E893" t="s">
        <v>3498</v>
      </c>
      <c r="F893" t="s">
        <v>3499</v>
      </c>
      <c r="G893" t="s">
        <v>176</v>
      </c>
      <c r="H893" t="s">
        <v>35</v>
      </c>
      <c r="I893">
        <v>10562</v>
      </c>
    </row>
    <row r="894" spans="1:9" x14ac:dyDescent="0.25">
      <c r="A894">
        <v>893</v>
      </c>
      <c r="B894" t="s">
        <v>3500</v>
      </c>
      <c r="C894" t="s">
        <v>2591</v>
      </c>
      <c r="D894" t="s">
        <v>31</v>
      </c>
      <c r="E894" t="s">
        <v>3501</v>
      </c>
      <c r="F894" t="s">
        <v>3502</v>
      </c>
      <c r="G894" t="s">
        <v>1751</v>
      </c>
      <c r="H894" t="s">
        <v>35</v>
      </c>
      <c r="I894">
        <v>14043</v>
      </c>
    </row>
    <row r="895" spans="1:9" x14ac:dyDescent="0.25">
      <c r="A895">
        <v>894</v>
      </c>
      <c r="B895" t="s">
        <v>3503</v>
      </c>
      <c r="C895" t="s">
        <v>3504</v>
      </c>
      <c r="D895" t="s">
        <v>31</v>
      </c>
      <c r="E895" t="s">
        <v>3505</v>
      </c>
      <c r="F895" t="s">
        <v>3506</v>
      </c>
      <c r="G895" t="s">
        <v>949</v>
      </c>
      <c r="H895" t="s">
        <v>35</v>
      </c>
      <c r="I895">
        <v>12553</v>
      </c>
    </row>
    <row r="896" spans="1:9" x14ac:dyDescent="0.25">
      <c r="A896">
        <v>895</v>
      </c>
      <c r="B896" t="s">
        <v>3507</v>
      </c>
      <c r="C896" t="s">
        <v>2330</v>
      </c>
      <c r="D896" t="s">
        <v>31</v>
      </c>
      <c r="E896" t="s">
        <v>3508</v>
      </c>
      <c r="F896" t="s">
        <v>3509</v>
      </c>
      <c r="G896" t="s">
        <v>751</v>
      </c>
      <c r="H896" t="s">
        <v>35</v>
      </c>
      <c r="I896">
        <v>11803</v>
      </c>
    </row>
    <row r="897" spans="1:9" x14ac:dyDescent="0.25">
      <c r="A897">
        <v>896</v>
      </c>
      <c r="B897" t="s">
        <v>3510</v>
      </c>
      <c r="C897" t="s">
        <v>397</v>
      </c>
      <c r="D897" t="s">
        <v>3511</v>
      </c>
      <c r="E897" t="s">
        <v>3512</v>
      </c>
      <c r="F897" t="s">
        <v>3513</v>
      </c>
      <c r="G897" t="s">
        <v>2236</v>
      </c>
      <c r="H897" t="s">
        <v>35</v>
      </c>
      <c r="I897">
        <v>10956</v>
      </c>
    </row>
    <row r="898" spans="1:9" x14ac:dyDescent="0.25">
      <c r="A898">
        <v>897</v>
      </c>
      <c r="B898" t="s">
        <v>3514</v>
      </c>
      <c r="C898" t="s">
        <v>2550</v>
      </c>
      <c r="D898" t="s">
        <v>3515</v>
      </c>
      <c r="E898" t="s">
        <v>3516</v>
      </c>
      <c r="F898" t="s">
        <v>3517</v>
      </c>
      <c r="G898" t="s">
        <v>231</v>
      </c>
      <c r="H898" t="s">
        <v>35</v>
      </c>
      <c r="I898">
        <v>14086</v>
      </c>
    </row>
    <row r="899" spans="1:9" x14ac:dyDescent="0.25">
      <c r="A899">
        <v>898</v>
      </c>
      <c r="B899" t="s">
        <v>3518</v>
      </c>
      <c r="C899" t="s">
        <v>3519</v>
      </c>
      <c r="D899" t="s">
        <v>3520</v>
      </c>
      <c r="E899" t="s">
        <v>3521</v>
      </c>
      <c r="F899" t="s">
        <v>3522</v>
      </c>
      <c r="G899" t="s">
        <v>252</v>
      </c>
      <c r="H899" t="s">
        <v>100</v>
      </c>
      <c r="I899">
        <v>77016</v>
      </c>
    </row>
    <row r="900" spans="1:9" x14ac:dyDescent="0.25">
      <c r="A900">
        <v>899</v>
      </c>
      <c r="B900" t="s">
        <v>3523</v>
      </c>
      <c r="C900" t="s">
        <v>3524</v>
      </c>
      <c r="D900" t="s">
        <v>31</v>
      </c>
      <c r="E900" t="s">
        <v>3525</v>
      </c>
      <c r="F900" t="s">
        <v>3526</v>
      </c>
      <c r="G900" t="s">
        <v>140</v>
      </c>
      <c r="H900" t="s">
        <v>100</v>
      </c>
      <c r="I900">
        <v>77904</v>
      </c>
    </row>
    <row r="901" spans="1:9" x14ac:dyDescent="0.25">
      <c r="A901">
        <v>900</v>
      </c>
      <c r="B901" t="s">
        <v>3527</v>
      </c>
      <c r="C901" t="s">
        <v>690</v>
      </c>
      <c r="D901" t="s">
        <v>31</v>
      </c>
      <c r="E901" t="s">
        <v>3528</v>
      </c>
      <c r="F901" t="s">
        <v>3529</v>
      </c>
      <c r="G901" t="s">
        <v>329</v>
      </c>
      <c r="H901" t="s">
        <v>41</v>
      </c>
      <c r="I901">
        <v>94070</v>
      </c>
    </row>
    <row r="902" spans="1:9" x14ac:dyDescent="0.25">
      <c r="A902">
        <v>901</v>
      </c>
      <c r="B902" t="s">
        <v>3530</v>
      </c>
      <c r="C902" t="s">
        <v>3531</v>
      </c>
      <c r="D902" t="s">
        <v>31</v>
      </c>
      <c r="E902" t="s">
        <v>3532</v>
      </c>
      <c r="F902" t="s">
        <v>3533</v>
      </c>
      <c r="G902" t="s">
        <v>2287</v>
      </c>
      <c r="H902" t="s">
        <v>41</v>
      </c>
      <c r="I902">
        <v>91762</v>
      </c>
    </row>
    <row r="903" spans="1:9" x14ac:dyDescent="0.25">
      <c r="A903">
        <v>902</v>
      </c>
      <c r="B903" t="s">
        <v>3534</v>
      </c>
      <c r="C903" t="s">
        <v>632</v>
      </c>
      <c r="D903" t="s">
        <v>31</v>
      </c>
      <c r="E903" t="s">
        <v>3535</v>
      </c>
      <c r="F903" t="s">
        <v>3536</v>
      </c>
      <c r="G903" t="s">
        <v>450</v>
      </c>
      <c r="H903" t="s">
        <v>35</v>
      </c>
      <c r="I903">
        <v>13126</v>
      </c>
    </row>
    <row r="904" spans="1:9" x14ac:dyDescent="0.25">
      <c r="A904">
        <v>903</v>
      </c>
      <c r="B904" t="s">
        <v>3537</v>
      </c>
      <c r="C904" t="s">
        <v>1283</v>
      </c>
      <c r="D904" t="s">
        <v>31</v>
      </c>
      <c r="E904" t="s">
        <v>3538</v>
      </c>
      <c r="F904" t="s">
        <v>3539</v>
      </c>
      <c r="G904" t="s">
        <v>923</v>
      </c>
      <c r="H904" t="s">
        <v>35</v>
      </c>
      <c r="I904">
        <v>11801</v>
      </c>
    </row>
    <row r="905" spans="1:9" x14ac:dyDescent="0.25">
      <c r="A905">
        <v>904</v>
      </c>
      <c r="B905" t="s">
        <v>3540</v>
      </c>
      <c r="C905" t="s">
        <v>2783</v>
      </c>
      <c r="D905" t="s">
        <v>3541</v>
      </c>
      <c r="E905" t="s">
        <v>3542</v>
      </c>
      <c r="F905" t="s">
        <v>3543</v>
      </c>
      <c r="G905" t="s">
        <v>559</v>
      </c>
      <c r="H905" t="s">
        <v>41</v>
      </c>
      <c r="I905">
        <v>95127</v>
      </c>
    </row>
    <row r="906" spans="1:9" x14ac:dyDescent="0.25">
      <c r="A906">
        <v>905</v>
      </c>
      <c r="B906" t="s">
        <v>3544</v>
      </c>
      <c r="C906" t="s">
        <v>289</v>
      </c>
      <c r="D906" t="s">
        <v>31</v>
      </c>
      <c r="E906" t="s">
        <v>3545</v>
      </c>
      <c r="F906" t="s">
        <v>3546</v>
      </c>
      <c r="G906" t="s">
        <v>210</v>
      </c>
      <c r="H906" t="s">
        <v>35</v>
      </c>
      <c r="I906">
        <v>13027</v>
      </c>
    </row>
    <row r="907" spans="1:9" x14ac:dyDescent="0.25">
      <c r="A907">
        <v>906</v>
      </c>
      <c r="B907" t="s">
        <v>3547</v>
      </c>
      <c r="C907" t="s">
        <v>3548</v>
      </c>
      <c r="D907" t="s">
        <v>31</v>
      </c>
      <c r="E907" t="s">
        <v>3549</v>
      </c>
      <c r="F907" t="s">
        <v>3550</v>
      </c>
      <c r="G907" t="s">
        <v>135</v>
      </c>
      <c r="H907" t="s">
        <v>100</v>
      </c>
      <c r="I907">
        <v>77478</v>
      </c>
    </row>
    <row r="908" spans="1:9" x14ac:dyDescent="0.25">
      <c r="A908">
        <v>907</v>
      </c>
      <c r="B908" t="s">
        <v>3551</v>
      </c>
      <c r="C908" t="s">
        <v>3552</v>
      </c>
      <c r="D908" t="s">
        <v>31</v>
      </c>
      <c r="E908" t="s">
        <v>3553</v>
      </c>
      <c r="F908" t="s">
        <v>3554</v>
      </c>
      <c r="G908" t="s">
        <v>99</v>
      </c>
      <c r="H908" t="s">
        <v>100</v>
      </c>
      <c r="I908">
        <v>75604</v>
      </c>
    </row>
    <row r="909" spans="1:9" x14ac:dyDescent="0.25">
      <c r="A909">
        <v>908</v>
      </c>
      <c r="B909" t="s">
        <v>3555</v>
      </c>
      <c r="C909" t="s">
        <v>1244</v>
      </c>
      <c r="D909" t="s">
        <v>31</v>
      </c>
      <c r="E909" t="s">
        <v>3556</v>
      </c>
      <c r="F909" t="s">
        <v>3557</v>
      </c>
      <c r="G909" t="s">
        <v>647</v>
      </c>
      <c r="H909" t="s">
        <v>35</v>
      </c>
      <c r="I909">
        <v>14094</v>
      </c>
    </row>
    <row r="910" spans="1:9" x14ac:dyDescent="0.25">
      <c r="A910">
        <v>909</v>
      </c>
      <c r="B910" t="s">
        <v>3558</v>
      </c>
      <c r="C910" t="s">
        <v>1187</v>
      </c>
      <c r="D910" t="s">
        <v>31</v>
      </c>
      <c r="E910" t="s">
        <v>3559</v>
      </c>
      <c r="F910" t="s">
        <v>3560</v>
      </c>
      <c r="G910" t="s">
        <v>51</v>
      </c>
      <c r="H910" t="s">
        <v>35</v>
      </c>
      <c r="I910">
        <v>11553</v>
      </c>
    </row>
    <row r="911" spans="1:9" x14ac:dyDescent="0.25">
      <c r="A911">
        <v>910</v>
      </c>
      <c r="B911" t="s">
        <v>1008</v>
      </c>
      <c r="C911" t="s">
        <v>592</v>
      </c>
      <c r="D911" t="s">
        <v>31</v>
      </c>
      <c r="E911" t="s">
        <v>3561</v>
      </c>
      <c r="F911" t="s">
        <v>3562</v>
      </c>
      <c r="G911" t="s">
        <v>1047</v>
      </c>
      <c r="H911" t="s">
        <v>100</v>
      </c>
      <c r="I911">
        <v>78501</v>
      </c>
    </row>
    <row r="912" spans="1:9" x14ac:dyDescent="0.25">
      <c r="A912">
        <v>911</v>
      </c>
      <c r="B912" t="s">
        <v>3563</v>
      </c>
      <c r="C912" t="s">
        <v>3564</v>
      </c>
      <c r="D912" t="s">
        <v>31</v>
      </c>
      <c r="E912" t="s">
        <v>3565</v>
      </c>
      <c r="F912" t="s">
        <v>3566</v>
      </c>
      <c r="G912" t="s">
        <v>599</v>
      </c>
      <c r="H912" t="s">
        <v>35</v>
      </c>
      <c r="I912">
        <v>14534</v>
      </c>
    </row>
    <row r="913" spans="1:9" x14ac:dyDescent="0.25">
      <c r="A913">
        <v>912</v>
      </c>
      <c r="B913" t="s">
        <v>3567</v>
      </c>
      <c r="C913" t="s">
        <v>2330</v>
      </c>
      <c r="D913" t="s">
        <v>31</v>
      </c>
      <c r="E913" t="s">
        <v>3568</v>
      </c>
      <c r="F913" t="s">
        <v>3569</v>
      </c>
      <c r="G913" t="s">
        <v>1185</v>
      </c>
      <c r="H913" t="s">
        <v>35</v>
      </c>
      <c r="I913">
        <v>11762</v>
      </c>
    </row>
    <row r="914" spans="1:9" x14ac:dyDescent="0.25">
      <c r="A914">
        <v>913</v>
      </c>
      <c r="B914" t="s">
        <v>3570</v>
      </c>
      <c r="C914" t="s">
        <v>3571</v>
      </c>
      <c r="D914" t="s">
        <v>31</v>
      </c>
      <c r="E914" t="s">
        <v>3572</v>
      </c>
      <c r="F914" t="s">
        <v>3573</v>
      </c>
      <c r="G914" t="s">
        <v>348</v>
      </c>
      <c r="H914" t="s">
        <v>100</v>
      </c>
      <c r="I914">
        <v>75115</v>
      </c>
    </row>
    <row r="915" spans="1:9" x14ac:dyDescent="0.25">
      <c r="A915">
        <v>914</v>
      </c>
      <c r="B915" t="s">
        <v>1427</v>
      </c>
      <c r="C915" t="s">
        <v>3574</v>
      </c>
      <c r="D915" t="s">
        <v>31</v>
      </c>
      <c r="E915" t="s">
        <v>3575</v>
      </c>
      <c r="F915" t="s">
        <v>3576</v>
      </c>
      <c r="G915" t="s">
        <v>324</v>
      </c>
      <c r="H915" t="s">
        <v>35</v>
      </c>
      <c r="I915">
        <v>11570</v>
      </c>
    </row>
    <row r="916" spans="1:9" x14ac:dyDescent="0.25">
      <c r="A916">
        <v>915</v>
      </c>
      <c r="B916" t="s">
        <v>3577</v>
      </c>
      <c r="C916" t="s">
        <v>258</v>
      </c>
      <c r="D916" t="s">
        <v>3578</v>
      </c>
      <c r="E916" t="s">
        <v>3579</v>
      </c>
      <c r="F916" t="s">
        <v>3580</v>
      </c>
      <c r="G916" t="s">
        <v>57</v>
      </c>
      <c r="H916" t="s">
        <v>41</v>
      </c>
      <c r="I916">
        <v>95820</v>
      </c>
    </row>
    <row r="917" spans="1:9" x14ac:dyDescent="0.25">
      <c r="A917">
        <v>916</v>
      </c>
      <c r="B917" t="s">
        <v>3581</v>
      </c>
      <c r="C917" t="s">
        <v>1106</v>
      </c>
      <c r="D917" t="s">
        <v>31</v>
      </c>
      <c r="E917" t="s">
        <v>3582</v>
      </c>
      <c r="F917" t="s">
        <v>3583</v>
      </c>
      <c r="G917" t="s">
        <v>1525</v>
      </c>
      <c r="H917" t="s">
        <v>35</v>
      </c>
      <c r="I917">
        <v>10550</v>
      </c>
    </row>
    <row r="918" spans="1:9" x14ac:dyDescent="0.25">
      <c r="A918">
        <v>917</v>
      </c>
      <c r="B918" t="s">
        <v>3584</v>
      </c>
      <c r="C918" t="s">
        <v>2075</v>
      </c>
      <c r="D918" t="s">
        <v>3585</v>
      </c>
      <c r="E918" t="s">
        <v>3586</v>
      </c>
      <c r="F918" t="s">
        <v>3587</v>
      </c>
      <c r="G918" t="s">
        <v>486</v>
      </c>
      <c r="H918" t="s">
        <v>35</v>
      </c>
      <c r="I918">
        <v>12180</v>
      </c>
    </row>
    <row r="919" spans="1:9" x14ac:dyDescent="0.25">
      <c r="A919">
        <v>918</v>
      </c>
      <c r="B919" t="s">
        <v>3273</v>
      </c>
      <c r="C919" t="s">
        <v>457</v>
      </c>
      <c r="D919" t="s">
        <v>31</v>
      </c>
      <c r="E919" t="s">
        <v>3588</v>
      </c>
      <c r="F919" t="s">
        <v>3589</v>
      </c>
      <c r="G919" t="s">
        <v>729</v>
      </c>
      <c r="H919" t="s">
        <v>35</v>
      </c>
      <c r="I919">
        <v>11787</v>
      </c>
    </row>
    <row r="920" spans="1:9" x14ac:dyDescent="0.25">
      <c r="A920">
        <v>919</v>
      </c>
      <c r="B920" t="s">
        <v>3590</v>
      </c>
      <c r="C920" t="s">
        <v>3591</v>
      </c>
      <c r="D920" t="s">
        <v>31</v>
      </c>
      <c r="E920" t="s">
        <v>3592</v>
      </c>
      <c r="F920" t="s">
        <v>3593</v>
      </c>
      <c r="G920" t="s">
        <v>185</v>
      </c>
      <c r="H920" t="s">
        <v>41</v>
      </c>
      <c r="I920">
        <v>90505</v>
      </c>
    </row>
    <row r="921" spans="1:9" x14ac:dyDescent="0.25">
      <c r="A921">
        <v>920</v>
      </c>
      <c r="B921" t="s">
        <v>2616</v>
      </c>
      <c r="C921" t="s">
        <v>3329</v>
      </c>
      <c r="D921" t="s">
        <v>31</v>
      </c>
      <c r="E921" t="s">
        <v>3594</v>
      </c>
      <c r="F921" t="s">
        <v>3595</v>
      </c>
      <c r="G921" t="s">
        <v>395</v>
      </c>
      <c r="H921" t="s">
        <v>35</v>
      </c>
      <c r="I921">
        <v>14120</v>
      </c>
    </row>
    <row r="922" spans="1:9" x14ac:dyDescent="0.25">
      <c r="A922">
        <v>921</v>
      </c>
      <c r="B922" t="s">
        <v>3596</v>
      </c>
      <c r="C922" t="s">
        <v>447</v>
      </c>
      <c r="D922" t="s">
        <v>31</v>
      </c>
      <c r="E922" t="s">
        <v>3597</v>
      </c>
      <c r="F922" t="s">
        <v>3598</v>
      </c>
      <c r="G922" t="s">
        <v>884</v>
      </c>
      <c r="H922" t="s">
        <v>35</v>
      </c>
      <c r="I922">
        <v>14580</v>
      </c>
    </row>
    <row r="923" spans="1:9" x14ac:dyDescent="0.25">
      <c r="A923">
        <v>922</v>
      </c>
      <c r="B923" t="s">
        <v>3599</v>
      </c>
      <c r="C923" t="s">
        <v>2544</v>
      </c>
      <c r="D923" t="s">
        <v>31</v>
      </c>
      <c r="E923" t="s">
        <v>3600</v>
      </c>
      <c r="F923" t="s">
        <v>3601</v>
      </c>
      <c r="G923" t="s">
        <v>683</v>
      </c>
      <c r="H923" t="s">
        <v>35</v>
      </c>
      <c r="I923">
        <v>11758</v>
      </c>
    </row>
    <row r="924" spans="1:9" x14ac:dyDescent="0.25">
      <c r="A924">
        <v>923</v>
      </c>
      <c r="B924" t="s">
        <v>3602</v>
      </c>
      <c r="C924" t="s">
        <v>871</v>
      </c>
      <c r="D924" t="s">
        <v>31</v>
      </c>
      <c r="E924" t="s">
        <v>3603</v>
      </c>
      <c r="F924" t="s">
        <v>3604</v>
      </c>
      <c r="G924" t="s">
        <v>1123</v>
      </c>
      <c r="H924" t="s">
        <v>41</v>
      </c>
      <c r="I924">
        <v>91387</v>
      </c>
    </row>
    <row r="925" spans="1:9" x14ac:dyDescent="0.25">
      <c r="A925">
        <v>924</v>
      </c>
      <c r="B925" t="s">
        <v>2329</v>
      </c>
      <c r="C925" t="s">
        <v>658</v>
      </c>
      <c r="D925" t="s">
        <v>31</v>
      </c>
      <c r="E925" t="s">
        <v>3605</v>
      </c>
      <c r="F925" t="s">
        <v>3606</v>
      </c>
      <c r="G925" t="s">
        <v>949</v>
      </c>
      <c r="H925" t="s">
        <v>35</v>
      </c>
      <c r="I925">
        <v>12553</v>
      </c>
    </row>
    <row r="926" spans="1:9" x14ac:dyDescent="0.25">
      <c r="A926">
        <v>925</v>
      </c>
      <c r="B926" t="s">
        <v>3607</v>
      </c>
      <c r="C926" t="s">
        <v>83</v>
      </c>
      <c r="D926" t="s">
        <v>31</v>
      </c>
      <c r="E926" t="s">
        <v>3608</v>
      </c>
      <c r="F926" t="s">
        <v>3609</v>
      </c>
      <c r="G926" t="s">
        <v>1247</v>
      </c>
      <c r="H926" t="s">
        <v>35</v>
      </c>
      <c r="I926">
        <v>12401</v>
      </c>
    </row>
    <row r="927" spans="1:9" x14ac:dyDescent="0.25">
      <c r="A927">
        <v>926</v>
      </c>
      <c r="B927" t="s">
        <v>3610</v>
      </c>
      <c r="C927" t="s">
        <v>3611</v>
      </c>
      <c r="D927" t="s">
        <v>3612</v>
      </c>
      <c r="E927" t="s">
        <v>3613</v>
      </c>
      <c r="F927" t="s">
        <v>3614</v>
      </c>
      <c r="G927" t="s">
        <v>1975</v>
      </c>
      <c r="H927" t="s">
        <v>41</v>
      </c>
      <c r="I927">
        <v>93306</v>
      </c>
    </row>
    <row r="928" spans="1:9" x14ac:dyDescent="0.25">
      <c r="A928">
        <v>927</v>
      </c>
      <c r="B928" t="s">
        <v>3615</v>
      </c>
      <c r="C928" t="s">
        <v>2897</v>
      </c>
      <c r="D928" t="s">
        <v>3616</v>
      </c>
      <c r="E928" t="s">
        <v>3617</v>
      </c>
      <c r="F928" t="s">
        <v>3618</v>
      </c>
      <c r="G928" t="s">
        <v>116</v>
      </c>
      <c r="H928" t="s">
        <v>35</v>
      </c>
      <c r="I928">
        <v>10002</v>
      </c>
    </row>
    <row r="929" spans="1:9" x14ac:dyDescent="0.25">
      <c r="A929">
        <v>928</v>
      </c>
      <c r="B929" t="s">
        <v>3619</v>
      </c>
      <c r="C929" t="s">
        <v>912</v>
      </c>
      <c r="D929" t="s">
        <v>31</v>
      </c>
      <c r="E929" t="s">
        <v>3620</v>
      </c>
      <c r="F929" t="s">
        <v>3621</v>
      </c>
      <c r="G929" t="s">
        <v>2241</v>
      </c>
      <c r="H929" t="s">
        <v>41</v>
      </c>
      <c r="I929">
        <v>90403</v>
      </c>
    </row>
    <row r="930" spans="1:9" x14ac:dyDescent="0.25">
      <c r="A930">
        <v>929</v>
      </c>
      <c r="B930" t="s">
        <v>3622</v>
      </c>
      <c r="C930" t="s">
        <v>3623</v>
      </c>
      <c r="D930" t="s">
        <v>31</v>
      </c>
      <c r="E930" t="s">
        <v>3624</v>
      </c>
      <c r="F930" t="s">
        <v>3625</v>
      </c>
      <c r="G930" t="s">
        <v>1200</v>
      </c>
      <c r="H930" t="s">
        <v>41</v>
      </c>
      <c r="I930">
        <v>94566</v>
      </c>
    </row>
    <row r="931" spans="1:9" x14ac:dyDescent="0.25">
      <c r="A931">
        <v>930</v>
      </c>
      <c r="B931" t="s">
        <v>1521</v>
      </c>
      <c r="C931" t="s">
        <v>2537</v>
      </c>
      <c r="D931" t="s">
        <v>31</v>
      </c>
      <c r="E931" t="s">
        <v>3626</v>
      </c>
      <c r="F931" t="s">
        <v>3627</v>
      </c>
      <c r="G931" t="s">
        <v>2572</v>
      </c>
      <c r="H931" t="s">
        <v>35</v>
      </c>
      <c r="I931">
        <v>12065</v>
      </c>
    </row>
    <row r="932" spans="1:9" x14ac:dyDescent="0.25">
      <c r="A932">
        <v>931</v>
      </c>
      <c r="B932" t="s">
        <v>3628</v>
      </c>
      <c r="C932" t="s">
        <v>1303</v>
      </c>
      <c r="D932" t="s">
        <v>31</v>
      </c>
      <c r="E932" t="s">
        <v>3629</v>
      </c>
      <c r="F932" t="s">
        <v>3630</v>
      </c>
      <c r="G932" t="s">
        <v>334</v>
      </c>
      <c r="H932" t="s">
        <v>100</v>
      </c>
      <c r="I932">
        <v>76901</v>
      </c>
    </row>
    <row r="933" spans="1:9" x14ac:dyDescent="0.25">
      <c r="A933">
        <v>932</v>
      </c>
      <c r="B933" t="s">
        <v>3631</v>
      </c>
      <c r="C933" t="s">
        <v>59</v>
      </c>
      <c r="D933" t="s">
        <v>31</v>
      </c>
      <c r="E933" t="s">
        <v>3632</v>
      </c>
      <c r="F933" t="s">
        <v>3633</v>
      </c>
      <c r="G933" t="s">
        <v>1647</v>
      </c>
      <c r="H933" t="s">
        <v>35</v>
      </c>
      <c r="I933">
        <v>12590</v>
      </c>
    </row>
    <row r="934" spans="1:9" x14ac:dyDescent="0.25">
      <c r="A934">
        <v>933</v>
      </c>
      <c r="B934" t="s">
        <v>3634</v>
      </c>
      <c r="C934" t="s">
        <v>2946</v>
      </c>
      <c r="D934" t="s">
        <v>31</v>
      </c>
      <c r="E934" t="s">
        <v>3635</v>
      </c>
      <c r="F934" t="s">
        <v>3636</v>
      </c>
      <c r="G934" t="s">
        <v>616</v>
      </c>
      <c r="H934" t="s">
        <v>35</v>
      </c>
      <c r="I934">
        <v>11414</v>
      </c>
    </row>
    <row r="935" spans="1:9" x14ac:dyDescent="0.25">
      <c r="A935">
        <v>934</v>
      </c>
      <c r="B935" t="s">
        <v>3637</v>
      </c>
      <c r="C935" t="s">
        <v>1451</v>
      </c>
      <c r="D935" t="s">
        <v>31</v>
      </c>
      <c r="E935" t="s">
        <v>3638</v>
      </c>
      <c r="F935" t="s">
        <v>3639</v>
      </c>
      <c r="G935" t="s">
        <v>661</v>
      </c>
      <c r="H935" t="s">
        <v>35</v>
      </c>
      <c r="I935">
        <v>14075</v>
      </c>
    </row>
    <row r="936" spans="1:9" x14ac:dyDescent="0.25">
      <c r="A936">
        <v>935</v>
      </c>
      <c r="B936" t="s">
        <v>3640</v>
      </c>
      <c r="C936" t="s">
        <v>2068</v>
      </c>
      <c r="D936" t="s">
        <v>31</v>
      </c>
      <c r="E936" t="s">
        <v>3641</v>
      </c>
      <c r="F936" t="s">
        <v>3642</v>
      </c>
      <c r="G936" t="s">
        <v>83</v>
      </c>
      <c r="H936" t="s">
        <v>35</v>
      </c>
      <c r="I936">
        <v>10950</v>
      </c>
    </row>
    <row r="937" spans="1:9" x14ac:dyDescent="0.25">
      <c r="A937">
        <v>936</v>
      </c>
      <c r="B937" t="s">
        <v>3643</v>
      </c>
      <c r="C937" t="s">
        <v>1737</v>
      </c>
      <c r="D937" t="s">
        <v>31</v>
      </c>
      <c r="E937" t="s">
        <v>3644</v>
      </c>
      <c r="F937" t="s">
        <v>3645</v>
      </c>
      <c r="G937" t="s">
        <v>176</v>
      </c>
      <c r="H937" t="s">
        <v>35</v>
      </c>
      <c r="I937">
        <v>10562</v>
      </c>
    </row>
    <row r="938" spans="1:9" x14ac:dyDescent="0.25">
      <c r="A938">
        <v>937</v>
      </c>
      <c r="B938" t="s">
        <v>3646</v>
      </c>
      <c r="C938" t="s">
        <v>3380</v>
      </c>
      <c r="D938" t="s">
        <v>31</v>
      </c>
      <c r="E938" t="s">
        <v>3647</v>
      </c>
      <c r="F938" t="s">
        <v>3648</v>
      </c>
      <c r="G938" t="s">
        <v>573</v>
      </c>
      <c r="H938" t="s">
        <v>35</v>
      </c>
      <c r="I938">
        <v>11552</v>
      </c>
    </row>
    <row r="939" spans="1:9" x14ac:dyDescent="0.25">
      <c r="A939">
        <v>938</v>
      </c>
      <c r="B939" t="s">
        <v>3649</v>
      </c>
      <c r="C939" t="s">
        <v>3650</v>
      </c>
      <c r="D939" t="s">
        <v>3651</v>
      </c>
      <c r="E939" t="s">
        <v>3652</v>
      </c>
      <c r="F939" t="s">
        <v>3653</v>
      </c>
      <c r="G939" t="s">
        <v>1937</v>
      </c>
      <c r="H939" t="s">
        <v>35</v>
      </c>
      <c r="I939">
        <v>14606</v>
      </c>
    </row>
    <row r="940" spans="1:9" x14ac:dyDescent="0.25">
      <c r="A940">
        <v>939</v>
      </c>
      <c r="B940" t="s">
        <v>3654</v>
      </c>
      <c r="C940" t="s">
        <v>1178</v>
      </c>
      <c r="D940" t="s">
        <v>3655</v>
      </c>
      <c r="E940" t="s">
        <v>3656</v>
      </c>
      <c r="F940" t="s">
        <v>3657</v>
      </c>
      <c r="G940" t="s">
        <v>622</v>
      </c>
      <c r="H940" t="s">
        <v>100</v>
      </c>
      <c r="I940">
        <v>78418</v>
      </c>
    </row>
    <row r="941" spans="1:9" x14ac:dyDescent="0.25">
      <c r="A941">
        <v>940</v>
      </c>
      <c r="B941" t="s">
        <v>3658</v>
      </c>
      <c r="C941" t="s">
        <v>3659</v>
      </c>
      <c r="D941" t="s">
        <v>31</v>
      </c>
      <c r="E941" t="s">
        <v>3660</v>
      </c>
      <c r="F941" t="s">
        <v>3661</v>
      </c>
      <c r="G941" t="s">
        <v>236</v>
      </c>
      <c r="H941" t="s">
        <v>41</v>
      </c>
      <c r="I941">
        <v>91316</v>
      </c>
    </row>
    <row r="942" spans="1:9" x14ac:dyDescent="0.25">
      <c r="A942">
        <v>941</v>
      </c>
      <c r="B942" t="s">
        <v>3662</v>
      </c>
      <c r="C942" t="s">
        <v>2484</v>
      </c>
      <c r="D942" t="s">
        <v>31</v>
      </c>
      <c r="E942" t="s">
        <v>3663</v>
      </c>
      <c r="F942" t="s">
        <v>3664</v>
      </c>
      <c r="G942" t="s">
        <v>320</v>
      </c>
      <c r="H942" t="s">
        <v>35</v>
      </c>
      <c r="I942">
        <v>11722</v>
      </c>
    </row>
    <row r="943" spans="1:9" x14ac:dyDescent="0.25">
      <c r="A943">
        <v>942</v>
      </c>
      <c r="B943" t="s">
        <v>3665</v>
      </c>
      <c r="C943" t="s">
        <v>1283</v>
      </c>
      <c r="D943" t="s">
        <v>3666</v>
      </c>
      <c r="E943" t="s">
        <v>3667</v>
      </c>
      <c r="F943" t="s">
        <v>3668</v>
      </c>
      <c r="G943" t="s">
        <v>231</v>
      </c>
      <c r="H943" t="s">
        <v>35</v>
      </c>
      <c r="I943">
        <v>14086</v>
      </c>
    </row>
    <row r="944" spans="1:9" x14ac:dyDescent="0.25">
      <c r="A944">
        <v>943</v>
      </c>
      <c r="B944" t="s">
        <v>641</v>
      </c>
      <c r="C944" t="s">
        <v>1490</v>
      </c>
      <c r="D944" t="s">
        <v>31</v>
      </c>
      <c r="E944" t="s">
        <v>3669</v>
      </c>
      <c r="F944" t="s">
        <v>3670</v>
      </c>
      <c r="G944" t="s">
        <v>121</v>
      </c>
      <c r="H944" t="s">
        <v>35</v>
      </c>
      <c r="I944">
        <v>10583</v>
      </c>
    </row>
    <row r="945" spans="1:9" x14ac:dyDescent="0.25">
      <c r="A945">
        <v>944</v>
      </c>
      <c r="B945" t="s">
        <v>3671</v>
      </c>
      <c r="C945" t="s">
        <v>2144</v>
      </c>
      <c r="D945" t="s">
        <v>31</v>
      </c>
      <c r="E945" t="s">
        <v>3672</v>
      </c>
      <c r="F945" t="s">
        <v>3673</v>
      </c>
      <c r="G945" t="s">
        <v>121</v>
      </c>
      <c r="H945" t="s">
        <v>35</v>
      </c>
      <c r="I945">
        <v>10583</v>
      </c>
    </row>
    <row r="946" spans="1:9" x14ac:dyDescent="0.25">
      <c r="A946">
        <v>945</v>
      </c>
      <c r="B946" t="s">
        <v>3674</v>
      </c>
      <c r="C946" t="s">
        <v>844</v>
      </c>
      <c r="D946" t="s">
        <v>31</v>
      </c>
      <c r="E946" t="s">
        <v>3675</v>
      </c>
      <c r="F946" t="s">
        <v>3676</v>
      </c>
      <c r="G946" t="s">
        <v>78</v>
      </c>
      <c r="H946" t="s">
        <v>35</v>
      </c>
      <c r="I946">
        <v>11050</v>
      </c>
    </row>
    <row r="947" spans="1:9" x14ac:dyDescent="0.25">
      <c r="A947">
        <v>946</v>
      </c>
      <c r="B947" t="s">
        <v>3677</v>
      </c>
      <c r="C947" t="s">
        <v>406</v>
      </c>
      <c r="D947" t="s">
        <v>31</v>
      </c>
      <c r="E947" t="s">
        <v>3678</v>
      </c>
      <c r="F947" t="s">
        <v>3679</v>
      </c>
      <c r="G947" t="s">
        <v>599</v>
      </c>
      <c r="H947" t="s">
        <v>35</v>
      </c>
      <c r="I947">
        <v>14534</v>
      </c>
    </row>
    <row r="948" spans="1:9" x14ac:dyDescent="0.25">
      <c r="A948">
        <v>947</v>
      </c>
      <c r="B948" t="s">
        <v>2231</v>
      </c>
      <c r="C948" t="s">
        <v>2306</v>
      </c>
      <c r="D948" t="s">
        <v>31</v>
      </c>
      <c r="E948" t="s">
        <v>3680</v>
      </c>
      <c r="F948" t="s">
        <v>3681</v>
      </c>
      <c r="G948" t="s">
        <v>201</v>
      </c>
      <c r="H948" t="s">
        <v>41</v>
      </c>
      <c r="I948">
        <v>90274</v>
      </c>
    </row>
    <row r="949" spans="1:9" x14ac:dyDescent="0.25">
      <c r="A949">
        <v>948</v>
      </c>
      <c r="B949" t="s">
        <v>3682</v>
      </c>
      <c r="C949" t="s">
        <v>3683</v>
      </c>
      <c r="D949" t="s">
        <v>31</v>
      </c>
      <c r="E949" t="s">
        <v>3684</v>
      </c>
      <c r="F949" t="s">
        <v>3685</v>
      </c>
      <c r="G949" t="s">
        <v>1313</v>
      </c>
      <c r="H949" t="s">
        <v>35</v>
      </c>
      <c r="I949">
        <v>11756</v>
      </c>
    </row>
    <row r="950" spans="1:9" x14ac:dyDescent="0.25">
      <c r="A950">
        <v>949</v>
      </c>
      <c r="B950" t="s">
        <v>3686</v>
      </c>
      <c r="C950" t="s">
        <v>173</v>
      </c>
      <c r="D950" t="s">
        <v>31</v>
      </c>
      <c r="E950" t="s">
        <v>3687</v>
      </c>
      <c r="F950" t="s">
        <v>3688</v>
      </c>
      <c r="G950" t="s">
        <v>121</v>
      </c>
      <c r="H950" t="s">
        <v>35</v>
      </c>
      <c r="I950">
        <v>10583</v>
      </c>
    </row>
    <row r="951" spans="1:9" x14ac:dyDescent="0.25">
      <c r="A951">
        <v>950</v>
      </c>
      <c r="B951" t="s">
        <v>3689</v>
      </c>
      <c r="C951" t="s">
        <v>3690</v>
      </c>
      <c r="D951" t="s">
        <v>3691</v>
      </c>
      <c r="E951" t="s">
        <v>3692</v>
      </c>
      <c r="F951" t="s">
        <v>3693</v>
      </c>
      <c r="G951" t="s">
        <v>1937</v>
      </c>
      <c r="H951" t="s">
        <v>35</v>
      </c>
      <c r="I951">
        <v>14606</v>
      </c>
    </row>
    <row r="952" spans="1:9" x14ac:dyDescent="0.25">
      <c r="A952">
        <v>951</v>
      </c>
      <c r="B952" t="s">
        <v>3694</v>
      </c>
      <c r="C952" t="s">
        <v>3695</v>
      </c>
      <c r="D952" t="s">
        <v>31</v>
      </c>
      <c r="E952" t="s">
        <v>3696</v>
      </c>
      <c r="F952" t="s">
        <v>3697</v>
      </c>
      <c r="G952" t="s">
        <v>121</v>
      </c>
      <c r="H952" t="s">
        <v>35</v>
      </c>
      <c r="I952">
        <v>10583</v>
      </c>
    </row>
    <row r="953" spans="1:9" x14ac:dyDescent="0.25">
      <c r="A953">
        <v>952</v>
      </c>
      <c r="B953" t="s">
        <v>3698</v>
      </c>
      <c r="C953" t="s">
        <v>726</v>
      </c>
      <c r="D953" t="s">
        <v>31</v>
      </c>
      <c r="E953" t="s">
        <v>3699</v>
      </c>
      <c r="F953" t="s">
        <v>3700</v>
      </c>
      <c r="G953" t="s">
        <v>185</v>
      </c>
      <c r="H953" t="s">
        <v>41</v>
      </c>
      <c r="I953">
        <v>90505</v>
      </c>
    </row>
    <row r="954" spans="1:9" x14ac:dyDescent="0.25">
      <c r="A954">
        <v>953</v>
      </c>
      <c r="B954" t="s">
        <v>3701</v>
      </c>
      <c r="C954" t="s">
        <v>3702</v>
      </c>
      <c r="D954" t="s">
        <v>31</v>
      </c>
      <c r="E954" t="s">
        <v>3703</v>
      </c>
      <c r="F954" t="s">
        <v>3704</v>
      </c>
      <c r="G954" t="s">
        <v>760</v>
      </c>
      <c r="H954" t="s">
        <v>100</v>
      </c>
      <c r="I954">
        <v>78023</v>
      </c>
    </row>
    <row r="955" spans="1:9" x14ac:dyDescent="0.25">
      <c r="A955">
        <v>954</v>
      </c>
      <c r="B955" t="s">
        <v>3705</v>
      </c>
      <c r="C955" t="s">
        <v>3706</v>
      </c>
      <c r="D955" t="s">
        <v>31</v>
      </c>
      <c r="E955" t="s">
        <v>3707</v>
      </c>
      <c r="F955" t="s">
        <v>3708</v>
      </c>
      <c r="G955" t="s">
        <v>923</v>
      </c>
      <c r="H955" t="s">
        <v>35</v>
      </c>
      <c r="I955">
        <v>11801</v>
      </c>
    </row>
    <row r="956" spans="1:9" x14ac:dyDescent="0.25">
      <c r="A956">
        <v>955</v>
      </c>
      <c r="B956" t="s">
        <v>3709</v>
      </c>
      <c r="C956" t="s">
        <v>788</v>
      </c>
      <c r="D956" t="s">
        <v>31</v>
      </c>
      <c r="E956" t="s">
        <v>3710</v>
      </c>
      <c r="F956" t="s">
        <v>3711</v>
      </c>
      <c r="G956" t="s">
        <v>2772</v>
      </c>
      <c r="H956" t="s">
        <v>35</v>
      </c>
      <c r="I956">
        <v>11704</v>
      </c>
    </row>
    <row r="957" spans="1:9" x14ac:dyDescent="0.25">
      <c r="A957">
        <v>956</v>
      </c>
      <c r="B957" t="s">
        <v>3712</v>
      </c>
      <c r="C957" t="s">
        <v>3713</v>
      </c>
      <c r="D957" t="s">
        <v>31</v>
      </c>
      <c r="E957" t="s">
        <v>3714</v>
      </c>
      <c r="F957" t="s">
        <v>3715</v>
      </c>
      <c r="G957" t="s">
        <v>480</v>
      </c>
      <c r="H957" t="s">
        <v>35</v>
      </c>
      <c r="I957">
        <v>11735</v>
      </c>
    </row>
    <row r="958" spans="1:9" x14ac:dyDescent="0.25">
      <c r="A958">
        <v>957</v>
      </c>
      <c r="B958" t="s">
        <v>3716</v>
      </c>
      <c r="C958" t="s">
        <v>350</v>
      </c>
      <c r="D958" t="s">
        <v>3717</v>
      </c>
      <c r="E958" t="s">
        <v>3718</v>
      </c>
      <c r="F958" t="s">
        <v>3719</v>
      </c>
      <c r="G958" t="s">
        <v>565</v>
      </c>
      <c r="H958" t="s">
        <v>41</v>
      </c>
      <c r="I958">
        <v>92806</v>
      </c>
    </row>
    <row r="959" spans="1:9" x14ac:dyDescent="0.25">
      <c r="A959">
        <v>958</v>
      </c>
      <c r="B959" t="s">
        <v>3720</v>
      </c>
      <c r="C959" t="s">
        <v>3380</v>
      </c>
      <c r="D959" t="s">
        <v>31</v>
      </c>
      <c r="E959" t="s">
        <v>3721</v>
      </c>
      <c r="F959" t="s">
        <v>3722</v>
      </c>
      <c r="G959" t="s">
        <v>590</v>
      </c>
      <c r="H959" t="s">
        <v>100</v>
      </c>
      <c r="I959">
        <v>76039</v>
      </c>
    </row>
    <row r="960" spans="1:9" x14ac:dyDescent="0.25">
      <c r="A960">
        <v>959</v>
      </c>
      <c r="B960" t="s">
        <v>3723</v>
      </c>
      <c r="C960" t="s">
        <v>912</v>
      </c>
      <c r="D960" t="s">
        <v>3724</v>
      </c>
      <c r="E960" t="s">
        <v>3725</v>
      </c>
      <c r="F960" t="s">
        <v>3726</v>
      </c>
      <c r="G960" t="s">
        <v>57</v>
      </c>
      <c r="H960" t="s">
        <v>41</v>
      </c>
      <c r="I960">
        <v>95820</v>
      </c>
    </row>
    <row r="961" spans="1:9" x14ac:dyDescent="0.25">
      <c r="A961">
        <v>960</v>
      </c>
      <c r="B961" t="s">
        <v>3727</v>
      </c>
      <c r="C961" t="s">
        <v>3728</v>
      </c>
      <c r="D961" t="s">
        <v>3729</v>
      </c>
      <c r="E961" t="s">
        <v>3730</v>
      </c>
      <c r="F961" t="s">
        <v>3731</v>
      </c>
      <c r="G961" t="s">
        <v>94</v>
      </c>
      <c r="H961" t="s">
        <v>35</v>
      </c>
      <c r="I961">
        <v>11550</v>
      </c>
    </row>
    <row r="962" spans="1:9" x14ac:dyDescent="0.25">
      <c r="A962">
        <v>961</v>
      </c>
      <c r="B962" t="s">
        <v>3732</v>
      </c>
      <c r="C962" t="s">
        <v>1737</v>
      </c>
      <c r="D962" t="s">
        <v>31</v>
      </c>
      <c r="E962" t="s">
        <v>3733</v>
      </c>
      <c r="F962" t="s">
        <v>3734</v>
      </c>
      <c r="G962" t="s">
        <v>1247</v>
      </c>
      <c r="H962" t="s">
        <v>35</v>
      </c>
      <c r="I962">
        <v>12401</v>
      </c>
    </row>
    <row r="963" spans="1:9" x14ac:dyDescent="0.25">
      <c r="A963">
        <v>962</v>
      </c>
      <c r="B963" t="s">
        <v>3735</v>
      </c>
      <c r="C963" t="s">
        <v>3736</v>
      </c>
      <c r="D963" t="s">
        <v>31</v>
      </c>
      <c r="E963" t="s">
        <v>3737</v>
      </c>
      <c r="F963" t="s">
        <v>3738</v>
      </c>
      <c r="G963" t="s">
        <v>3149</v>
      </c>
      <c r="H963" t="s">
        <v>100</v>
      </c>
      <c r="I963">
        <v>76522</v>
      </c>
    </row>
    <row r="964" spans="1:9" x14ac:dyDescent="0.25">
      <c r="A964">
        <v>963</v>
      </c>
      <c r="B964" t="s">
        <v>3739</v>
      </c>
      <c r="C964" t="s">
        <v>3683</v>
      </c>
      <c r="D964" t="s">
        <v>31</v>
      </c>
      <c r="E964" t="s">
        <v>3740</v>
      </c>
      <c r="F964" t="s">
        <v>3741</v>
      </c>
      <c r="G964" t="s">
        <v>353</v>
      </c>
      <c r="H964" t="s">
        <v>35</v>
      </c>
      <c r="I964">
        <v>13440</v>
      </c>
    </row>
    <row r="965" spans="1:9" x14ac:dyDescent="0.25">
      <c r="A965">
        <v>964</v>
      </c>
      <c r="B965" t="s">
        <v>3742</v>
      </c>
      <c r="C965" t="s">
        <v>1463</v>
      </c>
      <c r="D965" t="s">
        <v>3743</v>
      </c>
      <c r="E965" t="s">
        <v>3744</v>
      </c>
      <c r="F965" t="s">
        <v>3745</v>
      </c>
      <c r="G965" t="s">
        <v>622</v>
      </c>
      <c r="H965" t="s">
        <v>100</v>
      </c>
      <c r="I965">
        <v>78418</v>
      </c>
    </row>
    <row r="966" spans="1:9" x14ac:dyDescent="0.25">
      <c r="A966">
        <v>965</v>
      </c>
      <c r="B966" t="s">
        <v>3746</v>
      </c>
      <c r="C966" t="s">
        <v>461</v>
      </c>
      <c r="D966" t="s">
        <v>31</v>
      </c>
      <c r="E966" t="s">
        <v>3747</v>
      </c>
      <c r="F966" t="s">
        <v>3748</v>
      </c>
      <c r="G966" t="s">
        <v>751</v>
      </c>
      <c r="H966" t="s">
        <v>35</v>
      </c>
      <c r="I966">
        <v>11803</v>
      </c>
    </row>
    <row r="967" spans="1:9" x14ac:dyDescent="0.25">
      <c r="A967">
        <v>966</v>
      </c>
      <c r="B967" t="s">
        <v>3749</v>
      </c>
      <c r="C967" t="s">
        <v>3460</v>
      </c>
      <c r="D967" t="s">
        <v>31</v>
      </c>
      <c r="E967" t="s">
        <v>3750</v>
      </c>
      <c r="F967" t="s">
        <v>3751</v>
      </c>
      <c r="G967" t="s">
        <v>2208</v>
      </c>
      <c r="H967" t="s">
        <v>35</v>
      </c>
      <c r="I967">
        <v>11542</v>
      </c>
    </row>
    <row r="968" spans="1:9" x14ac:dyDescent="0.25">
      <c r="A968">
        <v>967</v>
      </c>
      <c r="B968" t="s">
        <v>3752</v>
      </c>
      <c r="C968" t="s">
        <v>917</v>
      </c>
      <c r="D968" t="s">
        <v>31</v>
      </c>
      <c r="E968" t="s">
        <v>3753</v>
      </c>
      <c r="F968" t="s">
        <v>3754</v>
      </c>
      <c r="G968" t="s">
        <v>126</v>
      </c>
      <c r="H968" t="s">
        <v>35</v>
      </c>
      <c r="I968">
        <v>14424</v>
      </c>
    </row>
    <row r="969" spans="1:9" x14ac:dyDescent="0.25">
      <c r="A969">
        <v>968</v>
      </c>
      <c r="B969" t="s">
        <v>3755</v>
      </c>
      <c r="C969" t="s">
        <v>3756</v>
      </c>
      <c r="D969" t="s">
        <v>31</v>
      </c>
      <c r="E969" t="s">
        <v>3757</v>
      </c>
      <c r="F969" t="s">
        <v>3758</v>
      </c>
      <c r="G969" t="s">
        <v>160</v>
      </c>
      <c r="H969" t="s">
        <v>35</v>
      </c>
      <c r="I969">
        <v>10541</v>
      </c>
    </row>
    <row r="970" spans="1:9" x14ac:dyDescent="0.25">
      <c r="A970">
        <v>969</v>
      </c>
      <c r="B970" t="s">
        <v>3759</v>
      </c>
      <c r="C970" t="s">
        <v>3690</v>
      </c>
      <c r="D970" t="s">
        <v>3760</v>
      </c>
      <c r="E970" t="s">
        <v>3761</v>
      </c>
      <c r="F970" t="s">
        <v>3762</v>
      </c>
      <c r="G970" t="s">
        <v>1937</v>
      </c>
      <c r="H970" t="s">
        <v>35</v>
      </c>
      <c r="I970">
        <v>14606</v>
      </c>
    </row>
    <row r="971" spans="1:9" x14ac:dyDescent="0.25">
      <c r="A971">
        <v>970</v>
      </c>
      <c r="B971" t="s">
        <v>3763</v>
      </c>
      <c r="C971" t="s">
        <v>3764</v>
      </c>
      <c r="D971" t="s">
        <v>31</v>
      </c>
      <c r="E971" t="s">
        <v>3765</v>
      </c>
      <c r="F971" t="s">
        <v>3766</v>
      </c>
      <c r="G971" t="s">
        <v>150</v>
      </c>
      <c r="H971" t="s">
        <v>35</v>
      </c>
      <c r="I971">
        <v>11423</v>
      </c>
    </row>
    <row r="972" spans="1:9" x14ac:dyDescent="0.25">
      <c r="A972">
        <v>971</v>
      </c>
      <c r="B972" t="s">
        <v>3767</v>
      </c>
      <c r="C972" t="s">
        <v>3768</v>
      </c>
      <c r="D972" t="s">
        <v>3769</v>
      </c>
      <c r="E972" t="s">
        <v>3770</v>
      </c>
      <c r="F972" t="s">
        <v>3771</v>
      </c>
      <c r="G972" t="s">
        <v>1079</v>
      </c>
      <c r="H972" t="s">
        <v>35</v>
      </c>
      <c r="I972">
        <v>11717</v>
      </c>
    </row>
    <row r="973" spans="1:9" x14ac:dyDescent="0.25">
      <c r="A973">
        <v>972</v>
      </c>
      <c r="B973" t="s">
        <v>903</v>
      </c>
      <c r="C973" t="s">
        <v>810</v>
      </c>
      <c r="D973" t="s">
        <v>3772</v>
      </c>
      <c r="E973" t="s">
        <v>3773</v>
      </c>
      <c r="F973" t="s">
        <v>3774</v>
      </c>
      <c r="G973" t="s">
        <v>166</v>
      </c>
      <c r="H973" t="s">
        <v>35</v>
      </c>
      <c r="I973">
        <v>11561</v>
      </c>
    </row>
    <row r="974" spans="1:9" x14ac:dyDescent="0.25">
      <c r="A974">
        <v>973</v>
      </c>
      <c r="B974" t="s">
        <v>3775</v>
      </c>
      <c r="C974" t="s">
        <v>3434</v>
      </c>
      <c r="D974" t="s">
        <v>31</v>
      </c>
      <c r="E974" t="s">
        <v>3776</v>
      </c>
      <c r="F974" t="s">
        <v>3777</v>
      </c>
      <c r="G974" t="s">
        <v>990</v>
      </c>
      <c r="H974" t="s">
        <v>41</v>
      </c>
      <c r="I974">
        <v>93555</v>
      </c>
    </row>
    <row r="975" spans="1:9" x14ac:dyDescent="0.25">
      <c r="A975">
        <v>974</v>
      </c>
      <c r="B975" t="s">
        <v>3778</v>
      </c>
      <c r="C975" t="s">
        <v>3194</v>
      </c>
      <c r="D975" t="s">
        <v>31</v>
      </c>
      <c r="E975" t="s">
        <v>3779</v>
      </c>
      <c r="F975" t="s">
        <v>3780</v>
      </c>
      <c r="G975" t="s">
        <v>225</v>
      </c>
      <c r="H975" t="s">
        <v>35</v>
      </c>
      <c r="I975">
        <v>11102</v>
      </c>
    </row>
    <row r="976" spans="1:9" x14ac:dyDescent="0.25">
      <c r="A976">
        <v>975</v>
      </c>
      <c r="B976" t="s">
        <v>3781</v>
      </c>
      <c r="C976" t="s">
        <v>112</v>
      </c>
      <c r="D976" t="s">
        <v>3782</v>
      </c>
      <c r="E976" t="s">
        <v>3783</v>
      </c>
      <c r="F976" t="s">
        <v>3784</v>
      </c>
      <c r="G976" t="s">
        <v>2430</v>
      </c>
      <c r="H976" t="s">
        <v>41</v>
      </c>
      <c r="I976">
        <v>90008</v>
      </c>
    </row>
    <row r="977" spans="1:9" x14ac:dyDescent="0.25">
      <c r="A977">
        <v>976</v>
      </c>
      <c r="B977" t="s">
        <v>920</v>
      </c>
      <c r="C977" t="s">
        <v>1960</v>
      </c>
      <c r="D977" t="s">
        <v>31</v>
      </c>
      <c r="E977" t="s">
        <v>3785</v>
      </c>
      <c r="F977" t="s">
        <v>3786</v>
      </c>
      <c r="G977" t="s">
        <v>729</v>
      </c>
      <c r="H977" t="s">
        <v>35</v>
      </c>
      <c r="I977">
        <v>11787</v>
      </c>
    </row>
    <row r="978" spans="1:9" x14ac:dyDescent="0.25">
      <c r="A978">
        <v>977</v>
      </c>
      <c r="B978" t="s">
        <v>1238</v>
      </c>
      <c r="C978" t="s">
        <v>3787</v>
      </c>
      <c r="D978" t="s">
        <v>31</v>
      </c>
      <c r="E978" t="s">
        <v>3788</v>
      </c>
      <c r="F978" t="s">
        <v>3789</v>
      </c>
      <c r="G978" t="s">
        <v>343</v>
      </c>
      <c r="H978" t="s">
        <v>35</v>
      </c>
      <c r="I978">
        <v>11701</v>
      </c>
    </row>
    <row r="979" spans="1:9" x14ac:dyDescent="0.25">
      <c r="A979">
        <v>978</v>
      </c>
      <c r="B979" t="s">
        <v>303</v>
      </c>
      <c r="C979" t="s">
        <v>3208</v>
      </c>
      <c r="D979" t="s">
        <v>31</v>
      </c>
      <c r="E979" t="s">
        <v>3790</v>
      </c>
      <c r="F979" t="s">
        <v>3791</v>
      </c>
      <c r="G979" t="s">
        <v>315</v>
      </c>
      <c r="H979" t="s">
        <v>35</v>
      </c>
      <c r="I979">
        <v>10451</v>
      </c>
    </row>
    <row r="980" spans="1:9" x14ac:dyDescent="0.25">
      <c r="A980">
        <v>979</v>
      </c>
      <c r="B980" t="s">
        <v>3792</v>
      </c>
      <c r="C980" t="s">
        <v>3346</v>
      </c>
      <c r="D980" t="s">
        <v>31</v>
      </c>
      <c r="E980" t="s">
        <v>3793</v>
      </c>
      <c r="F980" t="s">
        <v>3794</v>
      </c>
      <c r="G980" t="s">
        <v>1617</v>
      </c>
      <c r="H980" t="s">
        <v>35</v>
      </c>
      <c r="I980">
        <v>14850</v>
      </c>
    </row>
    <row r="981" spans="1:9" x14ac:dyDescent="0.25">
      <c r="A981">
        <v>980</v>
      </c>
      <c r="B981" t="s">
        <v>248</v>
      </c>
      <c r="C981" t="s">
        <v>280</v>
      </c>
      <c r="D981" t="s">
        <v>31</v>
      </c>
      <c r="E981" t="s">
        <v>3795</v>
      </c>
      <c r="F981" t="s">
        <v>3796</v>
      </c>
      <c r="G981" t="s">
        <v>715</v>
      </c>
      <c r="H981" t="s">
        <v>35</v>
      </c>
      <c r="I981">
        <v>10573</v>
      </c>
    </row>
    <row r="982" spans="1:9" x14ac:dyDescent="0.25">
      <c r="A982">
        <v>981</v>
      </c>
      <c r="B982" t="s">
        <v>3723</v>
      </c>
      <c r="C982" t="s">
        <v>2544</v>
      </c>
      <c r="D982" t="s">
        <v>3797</v>
      </c>
      <c r="E982" t="s">
        <v>3798</v>
      </c>
      <c r="F982" t="s">
        <v>3799</v>
      </c>
      <c r="G982" t="s">
        <v>166</v>
      </c>
      <c r="H982" t="s">
        <v>35</v>
      </c>
      <c r="I982">
        <v>11561</v>
      </c>
    </row>
    <row r="983" spans="1:9" x14ac:dyDescent="0.25">
      <c r="A983">
        <v>982</v>
      </c>
      <c r="B983" t="s">
        <v>3800</v>
      </c>
      <c r="C983" t="s">
        <v>336</v>
      </c>
      <c r="D983" t="s">
        <v>31</v>
      </c>
      <c r="E983" t="s">
        <v>3801</v>
      </c>
      <c r="F983" t="s">
        <v>3802</v>
      </c>
      <c r="G983" t="s">
        <v>334</v>
      </c>
      <c r="H983" t="s">
        <v>100</v>
      </c>
      <c r="I983">
        <v>76901</v>
      </c>
    </row>
    <row r="984" spans="1:9" x14ac:dyDescent="0.25">
      <c r="A984">
        <v>983</v>
      </c>
      <c r="B984" t="s">
        <v>3803</v>
      </c>
      <c r="C984" t="s">
        <v>2432</v>
      </c>
      <c r="D984" t="s">
        <v>31</v>
      </c>
      <c r="E984" t="s">
        <v>3804</v>
      </c>
      <c r="F984" t="s">
        <v>3805</v>
      </c>
      <c r="G984" t="s">
        <v>196</v>
      </c>
      <c r="H984" t="s">
        <v>41</v>
      </c>
      <c r="I984">
        <v>92831</v>
      </c>
    </row>
    <row r="985" spans="1:9" x14ac:dyDescent="0.25">
      <c r="A985">
        <v>984</v>
      </c>
      <c r="B985" t="s">
        <v>3806</v>
      </c>
      <c r="C985" t="s">
        <v>3807</v>
      </c>
      <c r="D985" t="s">
        <v>31</v>
      </c>
      <c r="E985" t="s">
        <v>3808</v>
      </c>
      <c r="F985" t="s">
        <v>3809</v>
      </c>
      <c r="G985" t="s">
        <v>469</v>
      </c>
      <c r="H985" t="s">
        <v>35</v>
      </c>
      <c r="I985">
        <v>11010</v>
      </c>
    </row>
    <row r="986" spans="1:9" x14ac:dyDescent="0.25">
      <c r="A986">
        <v>985</v>
      </c>
      <c r="B986" t="s">
        <v>3810</v>
      </c>
      <c r="C986" t="s">
        <v>2042</v>
      </c>
      <c r="D986" t="s">
        <v>31</v>
      </c>
      <c r="E986" t="s">
        <v>3811</v>
      </c>
      <c r="F986" t="s">
        <v>3812</v>
      </c>
      <c r="G986" t="s">
        <v>1807</v>
      </c>
      <c r="H986" t="s">
        <v>100</v>
      </c>
      <c r="I986">
        <v>78552</v>
      </c>
    </row>
    <row r="987" spans="1:9" x14ac:dyDescent="0.25">
      <c r="A987">
        <v>986</v>
      </c>
      <c r="B987" t="s">
        <v>3813</v>
      </c>
      <c r="C987" t="s">
        <v>583</v>
      </c>
      <c r="D987" t="s">
        <v>31</v>
      </c>
      <c r="E987" t="s">
        <v>3814</v>
      </c>
      <c r="F987" t="s">
        <v>3815</v>
      </c>
      <c r="G987" t="s">
        <v>176</v>
      </c>
      <c r="H987" t="s">
        <v>35</v>
      </c>
      <c r="I987">
        <v>10562</v>
      </c>
    </row>
    <row r="988" spans="1:9" x14ac:dyDescent="0.25">
      <c r="A988">
        <v>987</v>
      </c>
      <c r="B988" t="s">
        <v>3816</v>
      </c>
      <c r="C988" t="s">
        <v>3817</v>
      </c>
      <c r="D988" t="s">
        <v>31</v>
      </c>
      <c r="E988" t="s">
        <v>3818</v>
      </c>
      <c r="F988" t="s">
        <v>3819</v>
      </c>
      <c r="G988" t="s">
        <v>720</v>
      </c>
      <c r="H988" t="s">
        <v>35</v>
      </c>
      <c r="I988">
        <v>10301</v>
      </c>
    </row>
    <row r="989" spans="1:9" x14ac:dyDescent="0.25">
      <c r="A989">
        <v>988</v>
      </c>
      <c r="B989" t="s">
        <v>3820</v>
      </c>
      <c r="C989" t="s">
        <v>951</v>
      </c>
      <c r="D989" t="s">
        <v>31</v>
      </c>
      <c r="E989" t="s">
        <v>3821</v>
      </c>
      <c r="F989" t="s">
        <v>3822</v>
      </c>
      <c r="G989" t="s">
        <v>530</v>
      </c>
      <c r="H989" t="s">
        <v>35</v>
      </c>
      <c r="I989">
        <v>11791</v>
      </c>
    </row>
    <row r="990" spans="1:9" x14ac:dyDescent="0.25">
      <c r="A990">
        <v>989</v>
      </c>
      <c r="B990" t="s">
        <v>3823</v>
      </c>
      <c r="C990" t="s">
        <v>699</v>
      </c>
      <c r="D990" t="s">
        <v>31</v>
      </c>
      <c r="E990" t="s">
        <v>3824</v>
      </c>
      <c r="F990" t="s">
        <v>3825</v>
      </c>
      <c r="G990" t="s">
        <v>820</v>
      </c>
      <c r="H990" t="s">
        <v>35</v>
      </c>
      <c r="I990">
        <v>11420</v>
      </c>
    </row>
    <row r="991" spans="1:9" x14ac:dyDescent="0.25">
      <c r="A991">
        <v>990</v>
      </c>
      <c r="B991" t="s">
        <v>3826</v>
      </c>
      <c r="C991" t="s">
        <v>3827</v>
      </c>
      <c r="D991" t="s">
        <v>31</v>
      </c>
      <c r="E991" t="s">
        <v>3828</v>
      </c>
      <c r="F991" t="s">
        <v>3829</v>
      </c>
      <c r="G991" t="s">
        <v>83</v>
      </c>
      <c r="H991" t="s">
        <v>35</v>
      </c>
      <c r="I991">
        <v>10950</v>
      </c>
    </row>
    <row r="992" spans="1:9" x14ac:dyDescent="0.25">
      <c r="A992">
        <v>991</v>
      </c>
      <c r="B992" t="s">
        <v>3830</v>
      </c>
      <c r="C992" t="s">
        <v>800</v>
      </c>
      <c r="D992" t="s">
        <v>31</v>
      </c>
      <c r="E992" t="s">
        <v>3831</v>
      </c>
      <c r="F992" t="s">
        <v>3832</v>
      </c>
      <c r="G992" t="s">
        <v>1123</v>
      </c>
      <c r="H992" t="s">
        <v>41</v>
      </c>
      <c r="I992">
        <v>91387</v>
      </c>
    </row>
    <row r="993" spans="1:9" x14ac:dyDescent="0.25">
      <c r="A993">
        <v>992</v>
      </c>
      <c r="B993" t="s">
        <v>1445</v>
      </c>
      <c r="C993" t="s">
        <v>3833</v>
      </c>
      <c r="D993" t="s">
        <v>31</v>
      </c>
      <c r="E993" t="s">
        <v>3834</v>
      </c>
      <c r="F993" t="s">
        <v>3835</v>
      </c>
      <c r="G993" t="s">
        <v>1056</v>
      </c>
      <c r="H993" t="s">
        <v>35</v>
      </c>
      <c r="I993">
        <v>11772</v>
      </c>
    </row>
    <row r="994" spans="1:9" x14ac:dyDescent="0.25">
      <c r="A994">
        <v>993</v>
      </c>
      <c r="B994" t="s">
        <v>3836</v>
      </c>
      <c r="C994" t="s">
        <v>2140</v>
      </c>
      <c r="D994" t="s">
        <v>31</v>
      </c>
      <c r="E994" t="s">
        <v>3837</v>
      </c>
      <c r="F994" t="s">
        <v>3838</v>
      </c>
      <c r="G994" t="s">
        <v>990</v>
      </c>
      <c r="H994" t="s">
        <v>41</v>
      </c>
      <c r="I994">
        <v>93555</v>
      </c>
    </row>
    <row r="995" spans="1:9" x14ac:dyDescent="0.25">
      <c r="A995">
        <v>994</v>
      </c>
      <c r="B995" t="s">
        <v>3839</v>
      </c>
      <c r="C995" t="s">
        <v>162</v>
      </c>
      <c r="D995" t="s">
        <v>31</v>
      </c>
      <c r="E995" t="s">
        <v>3840</v>
      </c>
      <c r="F995" t="s">
        <v>3841</v>
      </c>
      <c r="G995" t="s">
        <v>2556</v>
      </c>
      <c r="H995" t="s">
        <v>35</v>
      </c>
      <c r="I995">
        <v>10598</v>
      </c>
    </row>
    <row r="996" spans="1:9" x14ac:dyDescent="0.25">
      <c r="A996">
        <v>995</v>
      </c>
      <c r="B996" t="s">
        <v>3842</v>
      </c>
      <c r="C996" t="s">
        <v>3016</v>
      </c>
      <c r="D996" t="s">
        <v>31</v>
      </c>
      <c r="E996" t="s">
        <v>3843</v>
      </c>
      <c r="F996" t="s">
        <v>3844</v>
      </c>
      <c r="G996" t="s">
        <v>126</v>
      </c>
      <c r="H996" t="s">
        <v>35</v>
      </c>
      <c r="I996">
        <v>14424</v>
      </c>
    </row>
    <row r="997" spans="1:9" x14ac:dyDescent="0.25">
      <c r="A997">
        <v>996</v>
      </c>
      <c r="B997" t="s">
        <v>3845</v>
      </c>
      <c r="C997" t="s">
        <v>1725</v>
      </c>
      <c r="D997" t="s">
        <v>31</v>
      </c>
      <c r="E997" t="s">
        <v>3846</v>
      </c>
      <c r="F997" t="s">
        <v>3847</v>
      </c>
      <c r="G997" t="s">
        <v>1770</v>
      </c>
      <c r="H997" t="s">
        <v>35</v>
      </c>
      <c r="I997">
        <v>11967</v>
      </c>
    </row>
    <row r="998" spans="1:9" x14ac:dyDescent="0.25">
      <c r="A998">
        <v>997</v>
      </c>
      <c r="B998" t="s">
        <v>3848</v>
      </c>
      <c r="C998" t="s">
        <v>3234</v>
      </c>
      <c r="D998" t="s">
        <v>31</v>
      </c>
      <c r="E998" t="s">
        <v>3849</v>
      </c>
      <c r="F998" t="s">
        <v>3850</v>
      </c>
      <c r="G998" t="s">
        <v>75</v>
      </c>
      <c r="H998" t="s">
        <v>35</v>
      </c>
      <c r="I998">
        <v>11510</v>
      </c>
    </row>
    <row r="999" spans="1:9" x14ac:dyDescent="0.25">
      <c r="A999">
        <v>998</v>
      </c>
      <c r="B999" t="s">
        <v>3851</v>
      </c>
      <c r="C999" t="s">
        <v>1253</v>
      </c>
      <c r="D999" t="s">
        <v>31</v>
      </c>
      <c r="E999" t="s">
        <v>3852</v>
      </c>
      <c r="F999" t="s">
        <v>3853</v>
      </c>
      <c r="G999" t="s">
        <v>2683</v>
      </c>
      <c r="H999" t="s">
        <v>35</v>
      </c>
      <c r="I999">
        <v>14701</v>
      </c>
    </row>
    <row r="1000" spans="1:9" x14ac:dyDescent="0.25">
      <c r="A1000">
        <v>999</v>
      </c>
      <c r="B1000" t="s">
        <v>3854</v>
      </c>
      <c r="C1000" t="s">
        <v>254</v>
      </c>
      <c r="D1000" t="s">
        <v>31</v>
      </c>
      <c r="E1000" t="s">
        <v>3855</v>
      </c>
      <c r="F1000" t="s">
        <v>3856</v>
      </c>
      <c r="G1000" t="s">
        <v>958</v>
      </c>
      <c r="H1000" t="s">
        <v>35</v>
      </c>
      <c r="I1000">
        <v>12020</v>
      </c>
    </row>
    <row r="1001" spans="1:9" x14ac:dyDescent="0.25">
      <c r="A1001">
        <v>1000</v>
      </c>
      <c r="B1001" t="s">
        <v>3857</v>
      </c>
      <c r="C1001" t="s">
        <v>2498</v>
      </c>
      <c r="D1001" t="s">
        <v>31</v>
      </c>
      <c r="E1001" t="s">
        <v>3858</v>
      </c>
      <c r="F1001" t="s">
        <v>3859</v>
      </c>
      <c r="G1001" t="s">
        <v>2772</v>
      </c>
      <c r="H1001" t="s">
        <v>35</v>
      </c>
      <c r="I1001">
        <v>11704</v>
      </c>
    </row>
    <row r="1002" spans="1:9" x14ac:dyDescent="0.25">
      <c r="A1002">
        <v>1001</v>
      </c>
      <c r="B1002" t="s">
        <v>886</v>
      </c>
      <c r="C1002" t="s">
        <v>1644</v>
      </c>
      <c r="D1002" t="s">
        <v>3860</v>
      </c>
      <c r="E1002" t="s">
        <v>3861</v>
      </c>
      <c r="F1002" t="s">
        <v>3862</v>
      </c>
      <c r="G1002" t="s">
        <v>1079</v>
      </c>
      <c r="H1002" t="s">
        <v>35</v>
      </c>
      <c r="I1002">
        <v>11717</v>
      </c>
    </row>
    <row r="1003" spans="1:9" x14ac:dyDescent="0.25">
      <c r="A1003">
        <v>1002</v>
      </c>
      <c r="B1003" t="s">
        <v>3863</v>
      </c>
      <c r="C1003" t="s">
        <v>3864</v>
      </c>
      <c r="D1003" t="s">
        <v>31</v>
      </c>
      <c r="E1003" t="s">
        <v>3865</v>
      </c>
      <c r="F1003" t="s">
        <v>3866</v>
      </c>
      <c r="G1003" t="s">
        <v>683</v>
      </c>
      <c r="H1003" t="s">
        <v>35</v>
      </c>
      <c r="I1003">
        <v>11758</v>
      </c>
    </row>
    <row r="1004" spans="1:9" x14ac:dyDescent="0.25">
      <c r="A1004">
        <v>1003</v>
      </c>
      <c r="B1004" t="s">
        <v>3867</v>
      </c>
      <c r="C1004" t="s">
        <v>1012</v>
      </c>
      <c r="D1004" t="s">
        <v>31</v>
      </c>
      <c r="E1004" t="s">
        <v>3868</v>
      </c>
      <c r="F1004" t="s">
        <v>3869</v>
      </c>
      <c r="G1004" t="s">
        <v>1931</v>
      </c>
      <c r="H1004" t="s">
        <v>41</v>
      </c>
      <c r="I1004">
        <v>92083</v>
      </c>
    </row>
    <row r="1005" spans="1:9" x14ac:dyDescent="0.25">
      <c r="A1005">
        <v>1004</v>
      </c>
      <c r="B1005" t="s">
        <v>3870</v>
      </c>
      <c r="C1005" t="s">
        <v>3010</v>
      </c>
      <c r="D1005" t="s">
        <v>31</v>
      </c>
      <c r="E1005" t="s">
        <v>3871</v>
      </c>
      <c r="F1005" t="s">
        <v>3872</v>
      </c>
      <c r="G1005" t="s">
        <v>292</v>
      </c>
      <c r="H1005" t="s">
        <v>35</v>
      </c>
      <c r="I1005">
        <v>11369</v>
      </c>
    </row>
    <row r="1006" spans="1:9" x14ac:dyDescent="0.25">
      <c r="A1006">
        <v>1005</v>
      </c>
      <c r="B1006" t="s">
        <v>3590</v>
      </c>
      <c r="C1006" t="s">
        <v>492</v>
      </c>
      <c r="D1006" t="s">
        <v>31</v>
      </c>
      <c r="E1006" t="s">
        <v>3873</v>
      </c>
      <c r="F1006" t="s">
        <v>3874</v>
      </c>
      <c r="G1006" t="s">
        <v>225</v>
      </c>
      <c r="H1006" t="s">
        <v>35</v>
      </c>
      <c r="I1006">
        <v>11102</v>
      </c>
    </row>
    <row r="1007" spans="1:9" x14ac:dyDescent="0.25">
      <c r="A1007">
        <v>1006</v>
      </c>
      <c r="B1007" t="s">
        <v>3875</v>
      </c>
      <c r="C1007" t="s">
        <v>3876</v>
      </c>
      <c r="D1007" t="s">
        <v>31</v>
      </c>
      <c r="E1007" t="s">
        <v>3877</v>
      </c>
      <c r="F1007" t="s">
        <v>3878</v>
      </c>
      <c r="G1007" t="s">
        <v>897</v>
      </c>
      <c r="H1007" t="s">
        <v>41</v>
      </c>
      <c r="I1007">
        <v>92307</v>
      </c>
    </row>
    <row r="1008" spans="1:9" x14ac:dyDescent="0.25">
      <c r="A1008">
        <v>1007</v>
      </c>
      <c r="B1008" t="s">
        <v>3879</v>
      </c>
      <c r="C1008" t="s">
        <v>3319</v>
      </c>
      <c r="D1008" t="s">
        <v>31</v>
      </c>
      <c r="E1008" t="s">
        <v>3880</v>
      </c>
      <c r="F1008" t="s">
        <v>3881</v>
      </c>
      <c r="G1008" t="s">
        <v>616</v>
      </c>
      <c r="H1008" t="s">
        <v>35</v>
      </c>
      <c r="I1008">
        <v>11414</v>
      </c>
    </row>
    <row r="1009" spans="1:9" x14ac:dyDescent="0.25">
      <c r="A1009">
        <v>1008</v>
      </c>
      <c r="B1009" t="s">
        <v>3882</v>
      </c>
      <c r="C1009" t="s">
        <v>1708</v>
      </c>
      <c r="D1009" t="s">
        <v>31</v>
      </c>
      <c r="E1009" t="s">
        <v>3883</v>
      </c>
      <c r="F1009" t="s">
        <v>3884</v>
      </c>
      <c r="G1009" t="s">
        <v>105</v>
      </c>
      <c r="H1009" t="s">
        <v>100</v>
      </c>
      <c r="I1009">
        <v>75126</v>
      </c>
    </row>
    <row r="1010" spans="1:9" x14ac:dyDescent="0.25">
      <c r="A1010">
        <v>1009</v>
      </c>
      <c r="B1010" t="s">
        <v>3885</v>
      </c>
      <c r="C1010" t="s">
        <v>3886</v>
      </c>
      <c r="D1010" t="s">
        <v>31</v>
      </c>
      <c r="E1010" t="s">
        <v>3887</v>
      </c>
      <c r="F1010" t="s">
        <v>3888</v>
      </c>
      <c r="G1010" t="s">
        <v>1642</v>
      </c>
      <c r="H1010" t="s">
        <v>35</v>
      </c>
      <c r="I1010">
        <v>11422</v>
      </c>
    </row>
    <row r="1011" spans="1:9" x14ac:dyDescent="0.25">
      <c r="A1011">
        <v>1010</v>
      </c>
      <c r="B1011" t="s">
        <v>3889</v>
      </c>
      <c r="C1011" t="s">
        <v>312</v>
      </c>
      <c r="D1011" t="s">
        <v>31</v>
      </c>
      <c r="E1011" t="s">
        <v>3890</v>
      </c>
      <c r="F1011" t="s">
        <v>3891</v>
      </c>
      <c r="G1011" t="s">
        <v>262</v>
      </c>
      <c r="H1011" t="s">
        <v>35</v>
      </c>
      <c r="I1011">
        <v>11714</v>
      </c>
    </row>
    <row r="1012" spans="1:9" x14ac:dyDescent="0.25">
      <c r="A1012">
        <v>1011</v>
      </c>
      <c r="B1012" t="s">
        <v>2896</v>
      </c>
      <c r="C1012" t="s">
        <v>3892</v>
      </c>
      <c r="D1012" t="s">
        <v>31</v>
      </c>
      <c r="E1012" t="s">
        <v>3893</v>
      </c>
      <c r="F1012" t="s">
        <v>3894</v>
      </c>
      <c r="G1012" t="s">
        <v>358</v>
      </c>
      <c r="H1012" t="s">
        <v>100</v>
      </c>
      <c r="I1012">
        <v>75043</v>
      </c>
    </row>
    <row r="1013" spans="1:9" x14ac:dyDescent="0.25">
      <c r="A1013">
        <v>1012</v>
      </c>
      <c r="B1013" t="s">
        <v>3895</v>
      </c>
      <c r="C1013" t="s">
        <v>3896</v>
      </c>
      <c r="D1013" t="s">
        <v>31</v>
      </c>
      <c r="E1013" t="s">
        <v>3897</v>
      </c>
      <c r="F1013" t="s">
        <v>3898</v>
      </c>
      <c r="G1013" t="s">
        <v>210</v>
      </c>
      <c r="H1013" t="s">
        <v>35</v>
      </c>
      <c r="I1013">
        <v>13027</v>
      </c>
    </row>
    <row r="1014" spans="1:9" x14ac:dyDescent="0.25">
      <c r="A1014">
        <v>1013</v>
      </c>
      <c r="B1014" t="s">
        <v>3899</v>
      </c>
      <c r="C1014" t="s">
        <v>1113</v>
      </c>
      <c r="D1014" t="s">
        <v>31</v>
      </c>
      <c r="E1014" t="s">
        <v>3900</v>
      </c>
      <c r="F1014" t="s">
        <v>3901</v>
      </c>
      <c r="G1014" t="s">
        <v>2098</v>
      </c>
      <c r="H1014" t="s">
        <v>35</v>
      </c>
      <c r="I1014">
        <v>11368</v>
      </c>
    </row>
    <row r="1015" spans="1:9" x14ac:dyDescent="0.25">
      <c r="A1015">
        <v>1014</v>
      </c>
      <c r="B1015" t="s">
        <v>3902</v>
      </c>
      <c r="C1015" t="s">
        <v>80</v>
      </c>
      <c r="D1015" t="s">
        <v>31</v>
      </c>
      <c r="E1015" t="s">
        <v>3903</v>
      </c>
      <c r="F1015" t="s">
        <v>3904</v>
      </c>
      <c r="G1015" t="s">
        <v>2168</v>
      </c>
      <c r="H1015" t="s">
        <v>35</v>
      </c>
      <c r="I1015">
        <v>11419</v>
      </c>
    </row>
    <row r="1016" spans="1:9" x14ac:dyDescent="0.25">
      <c r="A1016">
        <v>1015</v>
      </c>
      <c r="B1016" t="s">
        <v>518</v>
      </c>
      <c r="C1016" t="s">
        <v>1579</v>
      </c>
      <c r="D1016" t="s">
        <v>31</v>
      </c>
      <c r="E1016" t="s">
        <v>3905</v>
      </c>
      <c r="F1016" t="s">
        <v>3906</v>
      </c>
      <c r="G1016" t="s">
        <v>1222</v>
      </c>
      <c r="H1016" t="s">
        <v>35</v>
      </c>
      <c r="I1016">
        <v>11530</v>
      </c>
    </row>
    <row r="1017" spans="1:9" x14ac:dyDescent="0.25">
      <c r="A1017">
        <v>1016</v>
      </c>
      <c r="B1017" t="s">
        <v>3907</v>
      </c>
      <c r="C1017" t="s">
        <v>3908</v>
      </c>
      <c r="D1017" t="s">
        <v>3909</v>
      </c>
      <c r="E1017" t="s">
        <v>3910</v>
      </c>
      <c r="F1017" t="s">
        <v>3911</v>
      </c>
      <c r="G1017" t="s">
        <v>116</v>
      </c>
      <c r="H1017" t="s">
        <v>35</v>
      </c>
      <c r="I1017">
        <v>10002</v>
      </c>
    </row>
    <row r="1018" spans="1:9" x14ac:dyDescent="0.25">
      <c r="A1018">
        <v>1017</v>
      </c>
      <c r="B1018" t="s">
        <v>3912</v>
      </c>
      <c r="C1018" t="s">
        <v>735</v>
      </c>
      <c r="D1018" t="s">
        <v>3913</v>
      </c>
      <c r="E1018" t="s">
        <v>3914</v>
      </c>
      <c r="F1018" t="s">
        <v>3915</v>
      </c>
      <c r="G1018" t="s">
        <v>191</v>
      </c>
      <c r="H1018" t="s">
        <v>41</v>
      </c>
      <c r="I1018">
        <v>94603</v>
      </c>
    </row>
    <row r="1019" spans="1:9" x14ac:dyDescent="0.25">
      <c r="A1019">
        <v>1018</v>
      </c>
      <c r="B1019" t="s">
        <v>3916</v>
      </c>
      <c r="C1019" t="s">
        <v>1187</v>
      </c>
      <c r="D1019" t="s">
        <v>31</v>
      </c>
      <c r="E1019" t="s">
        <v>3917</v>
      </c>
      <c r="F1019" t="s">
        <v>3918</v>
      </c>
      <c r="G1019" t="s">
        <v>220</v>
      </c>
      <c r="H1019" t="s">
        <v>35</v>
      </c>
      <c r="I1019">
        <v>11378</v>
      </c>
    </row>
    <row r="1020" spans="1:9" x14ac:dyDescent="0.25">
      <c r="A1020">
        <v>1019</v>
      </c>
      <c r="B1020" t="s">
        <v>3919</v>
      </c>
      <c r="C1020" t="s">
        <v>1891</v>
      </c>
      <c r="D1020" t="s">
        <v>31</v>
      </c>
      <c r="E1020" t="s">
        <v>3920</v>
      </c>
      <c r="F1020" t="s">
        <v>3921</v>
      </c>
      <c r="G1020" t="s">
        <v>544</v>
      </c>
      <c r="H1020" t="s">
        <v>35</v>
      </c>
      <c r="I1020">
        <v>11373</v>
      </c>
    </row>
    <row r="1021" spans="1:9" x14ac:dyDescent="0.25">
      <c r="A1021">
        <v>1020</v>
      </c>
      <c r="B1021" t="s">
        <v>3922</v>
      </c>
      <c r="C1021" t="s">
        <v>1249</v>
      </c>
      <c r="D1021" t="s">
        <v>31</v>
      </c>
      <c r="E1021" t="s">
        <v>3923</v>
      </c>
      <c r="F1021" t="s">
        <v>3924</v>
      </c>
      <c r="G1021" t="s">
        <v>329</v>
      </c>
      <c r="H1021" t="s">
        <v>41</v>
      </c>
      <c r="I1021">
        <v>94070</v>
      </c>
    </row>
    <row r="1022" spans="1:9" x14ac:dyDescent="0.25">
      <c r="A1022">
        <v>1021</v>
      </c>
      <c r="B1022" t="s">
        <v>3925</v>
      </c>
      <c r="C1022" t="s">
        <v>3423</v>
      </c>
      <c r="D1022" t="s">
        <v>31</v>
      </c>
      <c r="E1022" t="s">
        <v>3926</v>
      </c>
      <c r="F1022" t="s">
        <v>3927</v>
      </c>
      <c r="G1022" t="s">
        <v>702</v>
      </c>
      <c r="H1022" t="s">
        <v>35</v>
      </c>
      <c r="I1022">
        <v>11412</v>
      </c>
    </row>
    <row r="1023" spans="1:9" x14ac:dyDescent="0.25">
      <c r="A1023">
        <v>1022</v>
      </c>
      <c r="B1023" t="s">
        <v>3928</v>
      </c>
      <c r="C1023" t="s">
        <v>680</v>
      </c>
      <c r="D1023" t="s">
        <v>31</v>
      </c>
      <c r="E1023" t="s">
        <v>3929</v>
      </c>
      <c r="F1023" t="s">
        <v>3930</v>
      </c>
      <c r="G1023" t="s">
        <v>160</v>
      </c>
      <c r="H1023" t="s">
        <v>35</v>
      </c>
      <c r="I1023">
        <v>10541</v>
      </c>
    </row>
    <row r="1024" spans="1:9" x14ac:dyDescent="0.25">
      <c r="A1024">
        <v>1023</v>
      </c>
      <c r="B1024" t="s">
        <v>3931</v>
      </c>
      <c r="C1024" t="s">
        <v>3932</v>
      </c>
      <c r="D1024" t="s">
        <v>31</v>
      </c>
      <c r="E1024" t="s">
        <v>3933</v>
      </c>
      <c r="F1024" t="s">
        <v>3934</v>
      </c>
      <c r="G1024" t="s">
        <v>958</v>
      </c>
      <c r="H1024" t="s">
        <v>35</v>
      </c>
      <c r="I1024">
        <v>12020</v>
      </c>
    </row>
    <row r="1025" spans="1:9" x14ac:dyDescent="0.25">
      <c r="A1025">
        <v>1024</v>
      </c>
      <c r="B1025" t="s">
        <v>3935</v>
      </c>
      <c r="C1025" t="s">
        <v>657</v>
      </c>
      <c r="D1025" t="s">
        <v>3936</v>
      </c>
      <c r="E1025" t="s">
        <v>3937</v>
      </c>
      <c r="F1025" t="s">
        <v>3938</v>
      </c>
      <c r="G1025" t="s">
        <v>1165</v>
      </c>
      <c r="H1025" t="s">
        <v>100</v>
      </c>
      <c r="I1025">
        <v>79930</v>
      </c>
    </row>
    <row r="1026" spans="1:9" x14ac:dyDescent="0.25">
      <c r="A1026">
        <v>1025</v>
      </c>
      <c r="B1026" t="s">
        <v>3939</v>
      </c>
      <c r="C1026" t="s">
        <v>2736</v>
      </c>
      <c r="D1026" t="s">
        <v>31</v>
      </c>
      <c r="E1026" t="s">
        <v>3940</v>
      </c>
      <c r="F1026" t="s">
        <v>3941</v>
      </c>
      <c r="G1026" t="s">
        <v>480</v>
      </c>
      <c r="H1026" t="s">
        <v>35</v>
      </c>
      <c r="I1026">
        <v>11735</v>
      </c>
    </row>
    <row r="1027" spans="1:9" x14ac:dyDescent="0.25">
      <c r="A1027">
        <v>1026</v>
      </c>
      <c r="B1027" t="s">
        <v>2324</v>
      </c>
      <c r="C1027" t="s">
        <v>840</v>
      </c>
      <c r="D1027" t="s">
        <v>31</v>
      </c>
      <c r="E1027" t="s">
        <v>3942</v>
      </c>
      <c r="F1027" t="s">
        <v>3943</v>
      </c>
      <c r="G1027" t="s">
        <v>2910</v>
      </c>
      <c r="H1027" t="s">
        <v>35</v>
      </c>
      <c r="I1027">
        <v>13760</v>
      </c>
    </row>
    <row r="1028" spans="1:9" x14ac:dyDescent="0.25">
      <c r="A1028">
        <v>1027</v>
      </c>
      <c r="B1028" t="s">
        <v>3944</v>
      </c>
      <c r="C1028" t="s">
        <v>3945</v>
      </c>
      <c r="D1028" t="s">
        <v>31</v>
      </c>
      <c r="E1028" t="s">
        <v>3946</v>
      </c>
      <c r="F1028" t="s">
        <v>3947</v>
      </c>
      <c r="G1028" t="s">
        <v>702</v>
      </c>
      <c r="H1028" t="s">
        <v>35</v>
      </c>
      <c r="I1028">
        <v>11412</v>
      </c>
    </row>
    <row r="1029" spans="1:9" x14ac:dyDescent="0.25">
      <c r="A1029">
        <v>1028</v>
      </c>
      <c r="B1029" t="s">
        <v>3948</v>
      </c>
      <c r="C1029" t="s">
        <v>424</v>
      </c>
      <c r="D1029" t="s">
        <v>31</v>
      </c>
      <c r="E1029" t="s">
        <v>3949</v>
      </c>
      <c r="F1029" t="s">
        <v>3950</v>
      </c>
      <c r="G1029" t="s">
        <v>126</v>
      </c>
      <c r="H1029" t="s">
        <v>35</v>
      </c>
      <c r="I1029">
        <v>14424</v>
      </c>
    </row>
    <row r="1030" spans="1:9" x14ac:dyDescent="0.25">
      <c r="A1030">
        <v>1029</v>
      </c>
      <c r="B1030" t="s">
        <v>3951</v>
      </c>
      <c r="C1030" t="s">
        <v>243</v>
      </c>
      <c r="D1030" t="s">
        <v>31</v>
      </c>
      <c r="E1030" t="s">
        <v>3952</v>
      </c>
      <c r="F1030" t="s">
        <v>3953</v>
      </c>
      <c r="G1030" t="s">
        <v>368</v>
      </c>
      <c r="H1030" t="s">
        <v>100</v>
      </c>
      <c r="I1030">
        <v>75088</v>
      </c>
    </row>
    <row r="1031" spans="1:9" x14ac:dyDescent="0.25">
      <c r="A1031">
        <v>1030</v>
      </c>
      <c r="B1031" t="s">
        <v>3954</v>
      </c>
      <c r="C1031" t="s">
        <v>1057</v>
      </c>
      <c r="D1031" t="s">
        <v>31</v>
      </c>
      <c r="E1031" t="s">
        <v>3955</v>
      </c>
      <c r="F1031" t="s">
        <v>3956</v>
      </c>
      <c r="G1031" t="s">
        <v>982</v>
      </c>
      <c r="H1031" t="s">
        <v>35</v>
      </c>
      <c r="I1031">
        <v>11201</v>
      </c>
    </row>
    <row r="1032" spans="1:9" x14ac:dyDescent="0.25">
      <c r="A1032">
        <v>1031</v>
      </c>
      <c r="B1032" t="s">
        <v>3671</v>
      </c>
      <c r="C1032" t="s">
        <v>59</v>
      </c>
      <c r="D1032" t="s">
        <v>31</v>
      </c>
      <c r="E1032" t="s">
        <v>3957</v>
      </c>
      <c r="F1032" t="s">
        <v>3958</v>
      </c>
      <c r="G1032" t="s">
        <v>62</v>
      </c>
      <c r="H1032" t="s">
        <v>35</v>
      </c>
      <c r="I1032">
        <v>14450</v>
      </c>
    </row>
    <row r="1033" spans="1:9" x14ac:dyDescent="0.25">
      <c r="A1033">
        <v>1032</v>
      </c>
      <c r="B1033" t="s">
        <v>3959</v>
      </c>
      <c r="C1033" t="s">
        <v>3212</v>
      </c>
      <c r="D1033" t="s">
        <v>31</v>
      </c>
      <c r="E1033" t="s">
        <v>3960</v>
      </c>
      <c r="F1033" t="s">
        <v>3961</v>
      </c>
      <c r="G1033" t="s">
        <v>445</v>
      </c>
      <c r="H1033" t="s">
        <v>35</v>
      </c>
      <c r="I1033">
        <v>11746</v>
      </c>
    </row>
    <row r="1034" spans="1:9" x14ac:dyDescent="0.25">
      <c r="A1034">
        <v>1033</v>
      </c>
      <c r="B1034" t="s">
        <v>3962</v>
      </c>
      <c r="C1034" t="s">
        <v>3301</v>
      </c>
      <c r="D1034" t="s">
        <v>31</v>
      </c>
      <c r="E1034" t="s">
        <v>3963</v>
      </c>
      <c r="F1034" t="s">
        <v>3964</v>
      </c>
      <c r="G1034" t="s">
        <v>1512</v>
      </c>
      <c r="H1034" t="s">
        <v>35</v>
      </c>
      <c r="I1034">
        <v>11375</v>
      </c>
    </row>
    <row r="1035" spans="1:9" x14ac:dyDescent="0.25">
      <c r="A1035">
        <v>1034</v>
      </c>
      <c r="B1035" t="s">
        <v>3965</v>
      </c>
      <c r="C1035" t="s">
        <v>3966</v>
      </c>
      <c r="D1035" t="s">
        <v>31</v>
      </c>
      <c r="E1035" t="s">
        <v>3967</v>
      </c>
      <c r="F1035" t="s">
        <v>3968</v>
      </c>
      <c r="G1035" t="s">
        <v>1330</v>
      </c>
      <c r="H1035" t="s">
        <v>35</v>
      </c>
      <c r="I1035">
        <v>11720</v>
      </c>
    </row>
    <row r="1036" spans="1:9" x14ac:dyDescent="0.25">
      <c r="A1036">
        <v>1035</v>
      </c>
      <c r="B1036" t="s">
        <v>242</v>
      </c>
      <c r="C1036" t="s">
        <v>3969</v>
      </c>
      <c r="D1036" t="s">
        <v>31</v>
      </c>
      <c r="E1036" t="s">
        <v>3970</v>
      </c>
      <c r="F1036" t="s">
        <v>3971</v>
      </c>
      <c r="G1036" t="s">
        <v>40</v>
      </c>
      <c r="H1036" t="s">
        <v>41</v>
      </c>
      <c r="I1036">
        <v>95008</v>
      </c>
    </row>
    <row r="1037" spans="1:9" x14ac:dyDescent="0.25">
      <c r="A1037">
        <v>1036</v>
      </c>
      <c r="B1037" t="s">
        <v>3602</v>
      </c>
      <c r="C1037" t="s">
        <v>2127</v>
      </c>
      <c r="D1037" t="s">
        <v>31</v>
      </c>
      <c r="E1037" t="s">
        <v>3972</v>
      </c>
      <c r="F1037" t="s">
        <v>3973</v>
      </c>
      <c r="G1037" t="s">
        <v>1330</v>
      </c>
      <c r="H1037" t="s">
        <v>35</v>
      </c>
      <c r="I1037">
        <v>11720</v>
      </c>
    </row>
    <row r="1038" spans="1:9" x14ac:dyDescent="0.25">
      <c r="A1038">
        <v>1037</v>
      </c>
      <c r="B1038" t="s">
        <v>414</v>
      </c>
      <c r="C1038" t="s">
        <v>3974</v>
      </c>
      <c r="D1038" t="s">
        <v>31</v>
      </c>
      <c r="E1038" t="s">
        <v>3975</v>
      </c>
      <c r="F1038" t="s">
        <v>3976</v>
      </c>
      <c r="G1038" t="s">
        <v>1988</v>
      </c>
      <c r="H1038" t="s">
        <v>35</v>
      </c>
      <c r="I1038">
        <v>10954</v>
      </c>
    </row>
    <row r="1039" spans="1:9" x14ac:dyDescent="0.25">
      <c r="A1039">
        <v>1038</v>
      </c>
      <c r="B1039" t="s">
        <v>101</v>
      </c>
      <c r="C1039" t="s">
        <v>1151</v>
      </c>
      <c r="D1039" t="s">
        <v>31</v>
      </c>
      <c r="E1039" t="s">
        <v>3977</v>
      </c>
      <c r="F1039" t="s">
        <v>3978</v>
      </c>
      <c r="G1039" t="s">
        <v>1512</v>
      </c>
      <c r="H1039" t="s">
        <v>35</v>
      </c>
      <c r="I1039">
        <v>11375</v>
      </c>
    </row>
    <row r="1040" spans="1:9" x14ac:dyDescent="0.25">
      <c r="A1040">
        <v>1039</v>
      </c>
      <c r="B1040" t="s">
        <v>3979</v>
      </c>
      <c r="C1040" t="s">
        <v>832</v>
      </c>
      <c r="D1040" t="s">
        <v>31</v>
      </c>
      <c r="E1040" t="s">
        <v>3980</v>
      </c>
      <c r="F1040" t="s">
        <v>3981</v>
      </c>
      <c r="G1040" t="s">
        <v>215</v>
      </c>
      <c r="H1040" t="s">
        <v>35</v>
      </c>
      <c r="I1040">
        <v>13090</v>
      </c>
    </row>
    <row r="1041" spans="1:9" x14ac:dyDescent="0.25">
      <c r="A1041">
        <v>1040</v>
      </c>
      <c r="B1041" t="s">
        <v>3982</v>
      </c>
      <c r="C1041" t="s">
        <v>3974</v>
      </c>
      <c r="D1041" t="s">
        <v>31</v>
      </c>
      <c r="E1041" t="s">
        <v>3983</v>
      </c>
      <c r="F1041" t="s">
        <v>3984</v>
      </c>
      <c r="G1041" t="s">
        <v>140</v>
      </c>
      <c r="H1041" t="s">
        <v>100</v>
      </c>
      <c r="I1041">
        <v>77904</v>
      </c>
    </row>
    <row r="1042" spans="1:9" x14ac:dyDescent="0.25">
      <c r="A1042">
        <v>1041</v>
      </c>
      <c r="B1042" t="s">
        <v>3985</v>
      </c>
      <c r="C1042" t="s">
        <v>102</v>
      </c>
      <c r="D1042" t="s">
        <v>31</v>
      </c>
      <c r="E1042" t="s">
        <v>3986</v>
      </c>
      <c r="F1042" t="s">
        <v>3987</v>
      </c>
      <c r="G1042" t="s">
        <v>450</v>
      </c>
      <c r="H1042" t="s">
        <v>35</v>
      </c>
      <c r="I1042">
        <v>13126</v>
      </c>
    </row>
    <row r="1043" spans="1:9" x14ac:dyDescent="0.25">
      <c r="A1043">
        <v>1042</v>
      </c>
      <c r="B1043" t="s">
        <v>3988</v>
      </c>
      <c r="C1043" t="s">
        <v>64</v>
      </c>
      <c r="D1043" t="s">
        <v>31</v>
      </c>
      <c r="E1043" t="s">
        <v>3989</v>
      </c>
      <c r="F1043" t="s">
        <v>3990</v>
      </c>
      <c r="G1043" t="s">
        <v>257</v>
      </c>
      <c r="H1043" t="s">
        <v>35</v>
      </c>
      <c r="I1043">
        <v>11003</v>
      </c>
    </row>
    <row r="1044" spans="1:9" x14ac:dyDescent="0.25">
      <c r="A1044">
        <v>1043</v>
      </c>
      <c r="B1044" t="s">
        <v>3991</v>
      </c>
      <c r="C1044" t="s">
        <v>3992</v>
      </c>
      <c r="D1044" t="s">
        <v>31</v>
      </c>
      <c r="E1044" t="s">
        <v>3993</v>
      </c>
      <c r="F1044" t="s">
        <v>3994</v>
      </c>
      <c r="G1044" t="s">
        <v>2549</v>
      </c>
      <c r="H1044" t="s">
        <v>35</v>
      </c>
      <c r="I1044">
        <v>11365</v>
      </c>
    </row>
    <row r="1045" spans="1:9" x14ac:dyDescent="0.25">
      <c r="A1045">
        <v>1044</v>
      </c>
      <c r="B1045" t="s">
        <v>3995</v>
      </c>
      <c r="C1045" t="s">
        <v>3996</v>
      </c>
      <c r="D1045" t="s">
        <v>31</v>
      </c>
      <c r="E1045" t="s">
        <v>3997</v>
      </c>
      <c r="F1045" t="s">
        <v>3998</v>
      </c>
      <c r="G1045" t="s">
        <v>1642</v>
      </c>
      <c r="H1045" t="s">
        <v>35</v>
      </c>
      <c r="I1045">
        <v>11422</v>
      </c>
    </row>
    <row r="1046" spans="1:9" x14ac:dyDescent="0.25">
      <c r="A1046">
        <v>1045</v>
      </c>
      <c r="B1046" t="s">
        <v>3999</v>
      </c>
      <c r="C1046" t="s">
        <v>4000</v>
      </c>
      <c r="D1046" t="s">
        <v>31</v>
      </c>
      <c r="E1046" t="s">
        <v>4001</v>
      </c>
      <c r="F1046" t="s">
        <v>4002</v>
      </c>
      <c r="G1046" t="s">
        <v>1931</v>
      </c>
      <c r="H1046" t="s">
        <v>41</v>
      </c>
      <c r="I1046">
        <v>92083</v>
      </c>
    </row>
    <row r="1047" spans="1:9" x14ac:dyDescent="0.25">
      <c r="A1047">
        <v>1046</v>
      </c>
      <c r="B1047" t="s">
        <v>4003</v>
      </c>
      <c r="C1047" t="s">
        <v>212</v>
      </c>
      <c r="D1047" t="s">
        <v>31</v>
      </c>
      <c r="E1047" t="s">
        <v>4004</v>
      </c>
      <c r="F1047" t="s">
        <v>4005</v>
      </c>
      <c r="G1047" t="s">
        <v>126</v>
      </c>
      <c r="H1047" t="s">
        <v>35</v>
      </c>
      <c r="I1047">
        <v>14424</v>
      </c>
    </row>
    <row r="1048" spans="1:9" x14ac:dyDescent="0.25">
      <c r="A1048">
        <v>1047</v>
      </c>
      <c r="B1048" t="s">
        <v>181</v>
      </c>
      <c r="C1048" t="s">
        <v>832</v>
      </c>
      <c r="D1048" t="s">
        <v>31</v>
      </c>
      <c r="E1048" t="s">
        <v>4006</v>
      </c>
      <c r="F1048" t="s">
        <v>4007</v>
      </c>
      <c r="G1048" t="s">
        <v>544</v>
      </c>
      <c r="H1048" t="s">
        <v>35</v>
      </c>
      <c r="I1048">
        <v>11373</v>
      </c>
    </row>
    <row r="1049" spans="1:9" x14ac:dyDescent="0.25">
      <c r="A1049">
        <v>1048</v>
      </c>
      <c r="B1049" t="s">
        <v>4008</v>
      </c>
      <c r="C1049" t="s">
        <v>1409</v>
      </c>
      <c r="D1049" t="s">
        <v>31</v>
      </c>
      <c r="E1049" t="s">
        <v>4009</v>
      </c>
      <c r="F1049" t="s">
        <v>4010</v>
      </c>
      <c r="G1049" t="s">
        <v>897</v>
      </c>
      <c r="H1049" t="s">
        <v>41</v>
      </c>
      <c r="I1049">
        <v>92307</v>
      </c>
    </row>
    <row r="1050" spans="1:9" x14ac:dyDescent="0.25">
      <c r="A1050">
        <v>1049</v>
      </c>
      <c r="B1050" t="s">
        <v>4011</v>
      </c>
      <c r="C1050" t="s">
        <v>1994</v>
      </c>
      <c r="D1050" t="s">
        <v>31</v>
      </c>
      <c r="E1050" t="s">
        <v>4012</v>
      </c>
      <c r="F1050" t="s">
        <v>4013</v>
      </c>
      <c r="G1050" t="s">
        <v>2572</v>
      </c>
      <c r="H1050" t="s">
        <v>35</v>
      </c>
      <c r="I1050">
        <v>12065</v>
      </c>
    </row>
    <row r="1051" spans="1:9" x14ac:dyDescent="0.25">
      <c r="A1051">
        <v>1050</v>
      </c>
      <c r="B1051" t="s">
        <v>4014</v>
      </c>
      <c r="C1051" t="s">
        <v>1776</v>
      </c>
      <c r="D1051" t="s">
        <v>31</v>
      </c>
      <c r="E1051" t="s">
        <v>4015</v>
      </c>
      <c r="F1051" t="s">
        <v>4016</v>
      </c>
      <c r="G1051" t="s">
        <v>1770</v>
      </c>
      <c r="H1051" t="s">
        <v>35</v>
      </c>
      <c r="I1051">
        <v>11967</v>
      </c>
    </row>
    <row r="1052" spans="1:9" x14ac:dyDescent="0.25">
      <c r="A1052">
        <v>1051</v>
      </c>
      <c r="B1052" t="s">
        <v>4017</v>
      </c>
      <c r="C1052" t="s">
        <v>2115</v>
      </c>
      <c r="D1052" t="s">
        <v>31</v>
      </c>
      <c r="E1052" t="s">
        <v>4018</v>
      </c>
      <c r="F1052" t="s">
        <v>4019</v>
      </c>
      <c r="G1052" t="s">
        <v>445</v>
      </c>
      <c r="H1052" t="s">
        <v>35</v>
      </c>
      <c r="I1052">
        <v>11746</v>
      </c>
    </row>
    <row r="1053" spans="1:9" x14ac:dyDescent="0.25">
      <c r="A1053">
        <v>1052</v>
      </c>
      <c r="B1053" t="s">
        <v>4020</v>
      </c>
      <c r="C1053" t="s">
        <v>2958</v>
      </c>
      <c r="D1053" t="s">
        <v>4021</v>
      </c>
      <c r="E1053" t="s">
        <v>4022</v>
      </c>
      <c r="F1053" t="s">
        <v>4023</v>
      </c>
      <c r="G1053" t="s">
        <v>57</v>
      </c>
      <c r="H1053" t="s">
        <v>41</v>
      </c>
      <c r="I1053">
        <v>95820</v>
      </c>
    </row>
    <row r="1054" spans="1:9" x14ac:dyDescent="0.25">
      <c r="A1054">
        <v>1053</v>
      </c>
      <c r="B1054" t="s">
        <v>4024</v>
      </c>
      <c r="C1054" t="s">
        <v>3393</v>
      </c>
      <c r="D1054" t="s">
        <v>31</v>
      </c>
      <c r="E1054" t="s">
        <v>4025</v>
      </c>
      <c r="F1054" t="s">
        <v>4026</v>
      </c>
      <c r="G1054" t="s">
        <v>160</v>
      </c>
      <c r="H1054" t="s">
        <v>35</v>
      </c>
      <c r="I1054">
        <v>10541</v>
      </c>
    </row>
    <row r="1055" spans="1:9" x14ac:dyDescent="0.25">
      <c r="A1055">
        <v>1054</v>
      </c>
      <c r="B1055" t="s">
        <v>4027</v>
      </c>
      <c r="C1055" t="s">
        <v>4028</v>
      </c>
      <c r="D1055" t="s">
        <v>31</v>
      </c>
      <c r="E1055" t="s">
        <v>4029</v>
      </c>
      <c r="F1055" t="s">
        <v>4030</v>
      </c>
      <c r="G1055" t="s">
        <v>358</v>
      </c>
      <c r="H1055" t="s">
        <v>100</v>
      </c>
      <c r="I1055">
        <v>75043</v>
      </c>
    </row>
    <row r="1056" spans="1:9" x14ac:dyDescent="0.25">
      <c r="A1056">
        <v>1055</v>
      </c>
      <c r="B1056" t="s">
        <v>4031</v>
      </c>
      <c r="C1056" t="s">
        <v>4032</v>
      </c>
      <c r="D1056" t="s">
        <v>31</v>
      </c>
      <c r="E1056" t="s">
        <v>4033</v>
      </c>
      <c r="F1056" t="s">
        <v>4034</v>
      </c>
      <c r="G1056" t="s">
        <v>220</v>
      </c>
      <c r="H1056" t="s">
        <v>35</v>
      </c>
      <c r="I1056">
        <v>11378</v>
      </c>
    </row>
    <row r="1057" spans="1:9" x14ac:dyDescent="0.25">
      <c r="A1057">
        <v>1056</v>
      </c>
      <c r="B1057" t="s">
        <v>4035</v>
      </c>
      <c r="C1057" t="s">
        <v>102</v>
      </c>
      <c r="D1057" t="s">
        <v>31</v>
      </c>
      <c r="E1057" t="s">
        <v>4036</v>
      </c>
      <c r="F1057" t="s">
        <v>4037</v>
      </c>
      <c r="G1057" t="s">
        <v>1525</v>
      </c>
      <c r="H1057" t="s">
        <v>35</v>
      </c>
      <c r="I1057">
        <v>10550</v>
      </c>
    </row>
    <row r="1058" spans="1:9" x14ac:dyDescent="0.25">
      <c r="A1058">
        <v>1057</v>
      </c>
      <c r="B1058" t="s">
        <v>4038</v>
      </c>
      <c r="C1058" t="s">
        <v>4039</v>
      </c>
      <c r="D1058" t="s">
        <v>31</v>
      </c>
      <c r="E1058" t="s">
        <v>4040</v>
      </c>
      <c r="F1058" t="s">
        <v>4041</v>
      </c>
      <c r="G1058" t="s">
        <v>1525</v>
      </c>
      <c r="H1058" t="s">
        <v>35</v>
      </c>
      <c r="I1058">
        <v>10550</v>
      </c>
    </row>
    <row r="1059" spans="1:9" x14ac:dyDescent="0.25">
      <c r="A1059">
        <v>1058</v>
      </c>
      <c r="B1059" t="s">
        <v>4042</v>
      </c>
      <c r="C1059" t="s">
        <v>610</v>
      </c>
      <c r="D1059" t="s">
        <v>31</v>
      </c>
      <c r="E1059" t="s">
        <v>4043</v>
      </c>
      <c r="F1059" t="s">
        <v>4044</v>
      </c>
      <c r="G1059" t="s">
        <v>884</v>
      </c>
      <c r="H1059" t="s">
        <v>35</v>
      </c>
      <c r="I1059">
        <v>14580</v>
      </c>
    </row>
    <row r="1060" spans="1:9" x14ac:dyDescent="0.25">
      <c r="A1060">
        <v>1059</v>
      </c>
      <c r="B1060" t="s">
        <v>4045</v>
      </c>
      <c r="C1060" t="s">
        <v>2862</v>
      </c>
      <c r="D1060" t="s">
        <v>31</v>
      </c>
      <c r="E1060" t="s">
        <v>4046</v>
      </c>
      <c r="F1060" t="s">
        <v>4047</v>
      </c>
      <c r="G1060" t="s">
        <v>145</v>
      </c>
      <c r="H1060" t="s">
        <v>35</v>
      </c>
      <c r="I1060">
        <v>11731</v>
      </c>
    </row>
    <row r="1061" spans="1:9" x14ac:dyDescent="0.25">
      <c r="A1061">
        <v>1060</v>
      </c>
      <c r="B1061" t="s">
        <v>359</v>
      </c>
      <c r="C1061" t="s">
        <v>3886</v>
      </c>
      <c r="D1061" t="s">
        <v>4048</v>
      </c>
      <c r="E1061" t="s">
        <v>4049</v>
      </c>
      <c r="F1061" t="s">
        <v>4050</v>
      </c>
      <c r="G1061" t="s">
        <v>231</v>
      </c>
      <c r="H1061" t="s">
        <v>35</v>
      </c>
      <c r="I1061">
        <v>14086</v>
      </c>
    </row>
    <row r="1062" spans="1:9" x14ac:dyDescent="0.25">
      <c r="A1062">
        <v>1061</v>
      </c>
      <c r="B1062" t="s">
        <v>4051</v>
      </c>
      <c r="C1062" t="s">
        <v>1326</v>
      </c>
      <c r="D1062" t="s">
        <v>31</v>
      </c>
      <c r="E1062" t="s">
        <v>4052</v>
      </c>
      <c r="F1062" t="s">
        <v>4053</v>
      </c>
      <c r="G1062" t="s">
        <v>590</v>
      </c>
      <c r="H1062" t="s">
        <v>100</v>
      </c>
      <c r="I1062">
        <v>76039</v>
      </c>
    </row>
    <row r="1063" spans="1:9" x14ac:dyDescent="0.25">
      <c r="A1063">
        <v>1062</v>
      </c>
      <c r="B1063" t="s">
        <v>4054</v>
      </c>
      <c r="C1063" t="s">
        <v>4055</v>
      </c>
      <c r="D1063" t="s">
        <v>31</v>
      </c>
      <c r="E1063" t="s">
        <v>4056</v>
      </c>
      <c r="F1063" t="s">
        <v>4057</v>
      </c>
      <c r="G1063" t="s">
        <v>1782</v>
      </c>
      <c r="H1063" t="s">
        <v>35</v>
      </c>
      <c r="I1063">
        <v>10512</v>
      </c>
    </row>
    <row r="1064" spans="1:9" x14ac:dyDescent="0.25">
      <c r="A1064">
        <v>1063</v>
      </c>
      <c r="B1064" t="s">
        <v>4058</v>
      </c>
      <c r="C1064" t="s">
        <v>2243</v>
      </c>
      <c r="D1064" t="s">
        <v>31</v>
      </c>
      <c r="E1064" t="s">
        <v>4059</v>
      </c>
      <c r="F1064" t="s">
        <v>4060</v>
      </c>
      <c r="G1064" t="s">
        <v>2057</v>
      </c>
      <c r="H1064" t="s">
        <v>100</v>
      </c>
      <c r="I1064">
        <v>77566</v>
      </c>
    </row>
    <row r="1065" spans="1:9" x14ac:dyDescent="0.25">
      <c r="A1065">
        <v>1064</v>
      </c>
      <c r="B1065" t="s">
        <v>4061</v>
      </c>
      <c r="C1065" t="s">
        <v>4062</v>
      </c>
      <c r="D1065" t="s">
        <v>31</v>
      </c>
      <c r="E1065" t="s">
        <v>4063</v>
      </c>
      <c r="F1065" t="s">
        <v>4064</v>
      </c>
      <c r="G1065" t="s">
        <v>368</v>
      </c>
      <c r="H1065" t="s">
        <v>100</v>
      </c>
      <c r="I1065">
        <v>75088</v>
      </c>
    </row>
    <row r="1066" spans="1:9" x14ac:dyDescent="0.25">
      <c r="A1066">
        <v>1065</v>
      </c>
      <c r="B1066" t="s">
        <v>4065</v>
      </c>
      <c r="C1066" t="s">
        <v>107</v>
      </c>
      <c r="D1066" t="s">
        <v>31</v>
      </c>
      <c r="E1066" t="s">
        <v>4066</v>
      </c>
      <c r="F1066" t="s">
        <v>4067</v>
      </c>
      <c r="G1066" t="s">
        <v>271</v>
      </c>
      <c r="H1066" t="s">
        <v>41</v>
      </c>
      <c r="I1066">
        <v>94580</v>
      </c>
    </row>
    <row r="1067" spans="1:9" x14ac:dyDescent="0.25">
      <c r="A1067">
        <v>1066</v>
      </c>
      <c r="B1067" t="s">
        <v>4068</v>
      </c>
      <c r="C1067" t="s">
        <v>70</v>
      </c>
      <c r="D1067" t="s">
        <v>4069</v>
      </c>
      <c r="E1067" t="s">
        <v>4070</v>
      </c>
      <c r="F1067" t="s">
        <v>4071</v>
      </c>
      <c r="G1067" t="s">
        <v>565</v>
      </c>
      <c r="H1067" t="s">
        <v>41</v>
      </c>
      <c r="I1067">
        <v>92806</v>
      </c>
    </row>
    <row r="1068" spans="1:9" x14ac:dyDescent="0.25">
      <c r="A1068">
        <v>1067</v>
      </c>
      <c r="B1068" t="s">
        <v>4072</v>
      </c>
      <c r="C1068" t="s">
        <v>4073</v>
      </c>
      <c r="D1068" t="s">
        <v>31</v>
      </c>
      <c r="E1068" t="s">
        <v>4074</v>
      </c>
      <c r="F1068" t="s">
        <v>4075</v>
      </c>
      <c r="G1068" t="s">
        <v>940</v>
      </c>
      <c r="H1068" t="s">
        <v>35</v>
      </c>
      <c r="I1068">
        <v>11374</v>
      </c>
    </row>
    <row r="1069" spans="1:9" x14ac:dyDescent="0.25">
      <c r="A1069">
        <v>1068</v>
      </c>
      <c r="B1069" t="s">
        <v>4076</v>
      </c>
      <c r="C1069" t="s">
        <v>4077</v>
      </c>
      <c r="D1069" t="s">
        <v>31</v>
      </c>
      <c r="E1069" t="s">
        <v>4078</v>
      </c>
      <c r="F1069" t="s">
        <v>4079</v>
      </c>
      <c r="G1069" t="s">
        <v>455</v>
      </c>
      <c r="H1069" t="s">
        <v>41</v>
      </c>
      <c r="I1069">
        <v>91010</v>
      </c>
    </row>
    <row r="1070" spans="1:9" x14ac:dyDescent="0.25">
      <c r="A1070">
        <v>1069</v>
      </c>
      <c r="B1070" t="s">
        <v>4080</v>
      </c>
      <c r="C1070" t="s">
        <v>4081</v>
      </c>
      <c r="D1070" t="s">
        <v>31</v>
      </c>
      <c r="E1070" t="s">
        <v>4082</v>
      </c>
      <c r="F1070" t="s">
        <v>4083</v>
      </c>
      <c r="G1070" t="s">
        <v>1770</v>
      </c>
      <c r="H1070" t="s">
        <v>35</v>
      </c>
      <c r="I1070">
        <v>11967</v>
      </c>
    </row>
    <row r="1071" spans="1:9" x14ac:dyDescent="0.25">
      <c r="A1071">
        <v>1070</v>
      </c>
      <c r="B1071" t="s">
        <v>4084</v>
      </c>
      <c r="C1071" t="s">
        <v>2111</v>
      </c>
      <c r="D1071" t="s">
        <v>31</v>
      </c>
      <c r="E1071" t="s">
        <v>4085</v>
      </c>
      <c r="F1071" t="s">
        <v>4086</v>
      </c>
      <c r="G1071" t="s">
        <v>4087</v>
      </c>
      <c r="H1071" t="s">
        <v>35</v>
      </c>
      <c r="I1071">
        <v>11364</v>
      </c>
    </row>
    <row r="1072" spans="1:9" x14ac:dyDescent="0.25">
      <c r="A1072">
        <v>1071</v>
      </c>
      <c r="B1072" t="s">
        <v>4088</v>
      </c>
      <c r="C1072" t="s">
        <v>340</v>
      </c>
      <c r="D1072" t="s">
        <v>31</v>
      </c>
      <c r="E1072" t="s">
        <v>4089</v>
      </c>
      <c r="F1072" t="s">
        <v>4090</v>
      </c>
      <c r="G1072" t="s">
        <v>1596</v>
      </c>
      <c r="H1072" t="s">
        <v>41</v>
      </c>
      <c r="I1072">
        <v>91768</v>
      </c>
    </row>
    <row r="1073" spans="1:9" x14ac:dyDescent="0.25">
      <c r="A1073">
        <v>1072</v>
      </c>
      <c r="B1073" t="s">
        <v>4091</v>
      </c>
      <c r="C1073" t="s">
        <v>312</v>
      </c>
      <c r="D1073" t="s">
        <v>31</v>
      </c>
      <c r="E1073" t="s">
        <v>4092</v>
      </c>
      <c r="F1073" t="s">
        <v>4093</v>
      </c>
      <c r="G1073" t="s">
        <v>409</v>
      </c>
      <c r="H1073" t="s">
        <v>100</v>
      </c>
      <c r="I1073">
        <v>75080</v>
      </c>
    </row>
    <row r="1074" spans="1:9" x14ac:dyDescent="0.25">
      <c r="A1074">
        <v>1073</v>
      </c>
      <c r="B1074" t="s">
        <v>4094</v>
      </c>
      <c r="C1074" t="s">
        <v>1373</v>
      </c>
      <c r="D1074" t="s">
        <v>31</v>
      </c>
      <c r="E1074" t="s">
        <v>4095</v>
      </c>
      <c r="F1074" t="s">
        <v>4096</v>
      </c>
      <c r="G1074" t="s">
        <v>500</v>
      </c>
      <c r="H1074" t="s">
        <v>35</v>
      </c>
      <c r="I1074">
        <v>11361</v>
      </c>
    </row>
    <row r="1075" spans="1:9" x14ac:dyDescent="0.25">
      <c r="A1075">
        <v>1074</v>
      </c>
      <c r="B1075" t="s">
        <v>4097</v>
      </c>
      <c r="C1075" t="s">
        <v>268</v>
      </c>
      <c r="D1075" t="s">
        <v>31</v>
      </c>
      <c r="E1075" t="s">
        <v>4098</v>
      </c>
      <c r="F1075" t="s">
        <v>4099</v>
      </c>
      <c r="G1075" t="s">
        <v>553</v>
      </c>
      <c r="H1075" t="s">
        <v>35</v>
      </c>
      <c r="I1075">
        <v>11001</v>
      </c>
    </row>
    <row r="1076" spans="1:9" x14ac:dyDescent="0.25">
      <c r="A1076">
        <v>1075</v>
      </c>
      <c r="B1076" t="s">
        <v>4100</v>
      </c>
      <c r="C1076" t="s">
        <v>4101</v>
      </c>
      <c r="D1076" t="s">
        <v>31</v>
      </c>
      <c r="E1076" t="s">
        <v>4102</v>
      </c>
      <c r="F1076" t="s">
        <v>4103</v>
      </c>
      <c r="G1076" t="s">
        <v>445</v>
      </c>
      <c r="H1076" t="s">
        <v>35</v>
      </c>
      <c r="I1076">
        <v>11746</v>
      </c>
    </row>
    <row r="1077" spans="1:9" x14ac:dyDescent="0.25">
      <c r="A1077">
        <v>1076</v>
      </c>
      <c r="B1077" t="s">
        <v>4104</v>
      </c>
      <c r="C1077" t="s">
        <v>680</v>
      </c>
      <c r="D1077" t="s">
        <v>31</v>
      </c>
      <c r="E1077" t="s">
        <v>4105</v>
      </c>
      <c r="F1077" t="s">
        <v>4106</v>
      </c>
      <c r="G1077" t="s">
        <v>1931</v>
      </c>
      <c r="H1077" t="s">
        <v>41</v>
      </c>
      <c r="I1077">
        <v>92083</v>
      </c>
    </row>
    <row r="1078" spans="1:9" x14ac:dyDescent="0.25">
      <c r="A1078">
        <v>1077</v>
      </c>
      <c r="B1078" t="s">
        <v>3851</v>
      </c>
      <c r="C1078" t="s">
        <v>1290</v>
      </c>
      <c r="D1078" t="s">
        <v>31</v>
      </c>
      <c r="E1078" t="s">
        <v>4107</v>
      </c>
      <c r="F1078" t="s">
        <v>4108</v>
      </c>
      <c r="G1078" t="s">
        <v>171</v>
      </c>
      <c r="H1078" t="s">
        <v>35</v>
      </c>
      <c r="I1078">
        <v>11104</v>
      </c>
    </row>
    <row r="1079" spans="1:9" x14ac:dyDescent="0.25">
      <c r="A1079">
        <v>1078</v>
      </c>
      <c r="B1079" t="s">
        <v>4109</v>
      </c>
      <c r="C1079" t="s">
        <v>2857</v>
      </c>
      <c r="D1079" t="s">
        <v>31</v>
      </c>
      <c r="E1079" t="s">
        <v>4110</v>
      </c>
      <c r="F1079" t="s">
        <v>4111</v>
      </c>
      <c r="G1079" t="s">
        <v>1512</v>
      </c>
      <c r="H1079" t="s">
        <v>35</v>
      </c>
      <c r="I1079">
        <v>11375</v>
      </c>
    </row>
    <row r="1080" spans="1:9" x14ac:dyDescent="0.25">
      <c r="A1080">
        <v>1079</v>
      </c>
      <c r="B1080" t="s">
        <v>1116</v>
      </c>
      <c r="C1080" t="s">
        <v>3623</v>
      </c>
      <c r="D1080" t="s">
        <v>31</v>
      </c>
      <c r="E1080" t="s">
        <v>4112</v>
      </c>
      <c r="F1080" t="s">
        <v>4113</v>
      </c>
      <c r="G1080" t="s">
        <v>553</v>
      </c>
      <c r="H1080" t="s">
        <v>35</v>
      </c>
      <c r="I1080">
        <v>11001</v>
      </c>
    </row>
    <row r="1081" spans="1:9" x14ac:dyDescent="0.25">
      <c r="A1081">
        <v>1080</v>
      </c>
      <c r="B1081" t="s">
        <v>4114</v>
      </c>
      <c r="C1081" t="s">
        <v>4115</v>
      </c>
      <c r="D1081" t="s">
        <v>31</v>
      </c>
      <c r="E1081" t="s">
        <v>4116</v>
      </c>
      <c r="F1081" t="s">
        <v>4117</v>
      </c>
      <c r="G1081" t="s">
        <v>99</v>
      </c>
      <c r="H1081" t="s">
        <v>100</v>
      </c>
      <c r="I1081">
        <v>75604</v>
      </c>
    </row>
    <row r="1082" spans="1:9" x14ac:dyDescent="0.25">
      <c r="A1082">
        <v>1081</v>
      </c>
      <c r="B1082" t="s">
        <v>375</v>
      </c>
      <c r="C1082" t="s">
        <v>4118</v>
      </c>
      <c r="D1082" t="s">
        <v>31</v>
      </c>
      <c r="E1082" t="s">
        <v>4119</v>
      </c>
      <c r="F1082" t="s">
        <v>4120</v>
      </c>
      <c r="G1082" t="s">
        <v>1857</v>
      </c>
      <c r="H1082" t="s">
        <v>35</v>
      </c>
      <c r="I1082">
        <v>10801</v>
      </c>
    </row>
    <row r="1083" spans="1:9" x14ac:dyDescent="0.25">
      <c r="A1083">
        <v>1082</v>
      </c>
      <c r="B1083" t="s">
        <v>4121</v>
      </c>
      <c r="C1083" t="s">
        <v>2075</v>
      </c>
      <c r="D1083" t="s">
        <v>4122</v>
      </c>
      <c r="E1083" t="s">
        <v>4123</v>
      </c>
      <c r="F1083" t="s">
        <v>4124</v>
      </c>
      <c r="G1083" t="s">
        <v>166</v>
      </c>
      <c r="H1083" t="s">
        <v>35</v>
      </c>
      <c r="I1083">
        <v>11561</v>
      </c>
    </row>
    <row r="1084" spans="1:9" x14ac:dyDescent="0.25">
      <c r="A1084">
        <v>1083</v>
      </c>
      <c r="B1084" t="s">
        <v>4125</v>
      </c>
      <c r="C1084" t="s">
        <v>3833</v>
      </c>
      <c r="D1084" t="s">
        <v>31</v>
      </c>
      <c r="E1084" t="s">
        <v>4126</v>
      </c>
      <c r="F1084" t="s">
        <v>4127</v>
      </c>
      <c r="G1084" t="s">
        <v>1591</v>
      </c>
      <c r="H1084" t="s">
        <v>35</v>
      </c>
      <c r="I1084">
        <v>11793</v>
      </c>
    </row>
    <row r="1085" spans="1:9" x14ac:dyDescent="0.25">
      <c r="A1085">
        <v>1084</v>
      </c>
      <c r="B1085" t="s">
        <v>825</v>
      </c>
      <c r="C1085" t="s">
        <v>748</v>
      </c>
      <c r="D1085" t="s">
        <v>31</v>
      </c>
      <c r="E1085" t="s">
        <v>4128</v>
      </c>
      <c r="F1085" t="s">
        <v>4129</v>
      </c>
      <c r="G1085" t="s">
        <v>469</v>
      </c>
      <c r="H1085" t="s">
        <v>35</v>
      </c>
      <c r="I1085">
        <v>11010</v>
      </c>
    </row>
    <row r="1086" spans="1:9" x14ac:dyDescent="0.25">
      <c r="A1086">
        <v>1085</v>
      </c>
      <c r="B1086" t="s">
        <v>2748</v>
      </c>
      <c r="C1086" t="s">
        <v>2354</v>
      </c>
      <c r="D1086" t="s">
        <v>31</v>
      </c>
      <c r="E1086" t="s">
        <v>4130</v>
      </c>
      <c r="F1086" t="s">
        <v>4131</v>
      </c>
      <c r="G1086" t="s">
        <v>320</v>
      </c>
      <c r="H1086" t="s">
        <v>35</v>
      </c>
      <c r="I1086">
        <v>11722</v>
      </c>
    </row>
    <row r="1087" spans="1:9" x14ac:dyDescent="0.25">
      <c r="A1087">
        <v>1086</v>
      </c>
      <c r="B1087" t="s">
        <v>4132</v>
      </c>
      <c r="C1087" t="s">
        <v>4133</v>
      </c>
      <c r="D1087" t="s">
        <v>31</v>
      </c>
      <c r="E1087" t="s">
        <v>4134</v>
      </c>
      <c r="F1087" t="s">
        <v>4135</v>
      </c>
      <c r="G1087" t="s">
        <v>977</v>
      </c>
      <c r="H1087" t="s">
        <v>35</v>
      </c>
      <c r="I1087">
        <v>11432</v>
      </c>
    </row>
    <row r="1088" spans="1:9" x14ac:dyDescent="0.25">
      <c r="A1088">
        <v>1087</v>
      </c>
      <c r="B1088" t="s">
        <v>4136</v>
      </c>
      <c r="C1088" t="s">
        <v>3151</v>
      </c>
      <c r="D1088" t="s">
        <v>31</v>
      </c>
      <c r="E1088" t="s">
        <v>4137</v>
      </c>
      <c r="F1088" t="s">
        <v>4138</v>
      </c>
      <c r="G1088" t="s">
        <v>1200</v>
      </c>
      <c r="H1088" t="s">
        <v>41</v>
      </c>
      <c r="I1088">
        <v>94566</v>
      </c>
    </row>
    <row r="1089" spans="1:9" x14ac:dyDescent="0.25">
      <c r="A1089">
        <v>1088</v>
      </c>
      <c r="B1089" t="s">
        <v>4139</v>
      </c>
      <c r="C1089" t="s">
        <v>2144</v>
      </c>
      <c r="D1089" t="s">
        <v>31</v>
      </c>
      <c r="E1089" t="s">
        <v>4140</v>
      </c>
      <c r="F1089" t="s">
        <v>4141</v>
      </c>
      <c r="G1089" t="s">
        <v>897</v>
      </c>
      <c r="H1089" t="s">
        <v>41</v>
      </c>
      <c r="I1089">
        <v>92307</v>
      </c>
    </row>
    <row r="1090" spans="1:9" x14ac:dyDescent="0.25">
      <c r="A1090">
        <v>1089</v>
      </c>
      <c r="B1090" t="s">
        <v>1445</v>
      </c>
      <c r="C1090" t="s">
        <v>4142</v>
      </c>
      <c r="D1090" t="s">
        <v>31</v>
      </c>
      <c r="E1090" t="s">
        <v>4143</v>
      </c>
      <c r="F1090" t="s">
        <v>4144</v>
      </c>
      <c r="G1090" t="s">
        <v>34</v>
      </c>
      <c r="H1090" t="s">
        <v>35</v>
      </c>
      <c r="I1090">
        <v>14127</v>
      </c>
    </row>
    <row r="1091" spans="1:9" x14ac:dyDescent="0.25">
      <c r="A1091">
        <v>1090</v>
      </c>
      <c r="B1091" t="s">
        <v>2751</v>
      </c>
      <c r="C1091" t="s">
        <v>1389</v>
      </c>
      <c r="D1091" t="s">
        <v>31</v>
      </c>
      <c r="E1091" t="s">
        <v>4145</v>
      </c>
      <c r="F1091" t="s">
        <v>4146</v>
      </c>
      <c r="G1091" t="s">
        <v>404</v>
      </c>
      <c r="H1091" t="s">
        <v>35</v>
      </c>
      <c r="I1091">
        <v>11776</v>
      </c>
    </row>
    <row r="1092" spans="1:9" x14ac:dyDescent="0.25">
      <c r="A1092">
        <v>1091</v>
      </c>
      <c r="B1092" t="s">
        <v>4147</v>
      </c>
      <c r="C1092" t="s">
        <v>4148</v>
      </c>
      <c r="D1092" t="s">
        <v>31</v>
      </c>
      <c r="E1092" t="s">
        <v>4149</v>
      </c>
      <c r="F1092" t="s">
        <v>4150</v>
      </c>
      <c r="G1092" t="s">
        <v>373</v>
      </c>
      <c r="H1092" t="s">
        <v>41</v>
      </c>
      <c r="I1092">
        <v>95677</v>
      </c>
    </row>
    <row r="1093" spans="1:9" x14ac:dyDescent="0.25">
      <c r="A1093">
        <v>1092</v>
      </c>
      <c r="B1093" t="s">
        <v>4151</v>
      </c>
      <c r="C1093" t="s">
        <v>1385</v>
      </c>
      <c r="D1093" t="s">
        <v>31</v>
      </c>
      <c r="E1093" t="s">
        <v>4152</v>
      </c>
      <c r="F1093" t="s">
        <v>4153</v>
      </c>
      <c r="G1093" t="s">
        <v>145</v>
      </c>
      <c r="H1093" t="s">
        <v>35</v>
      </c>
      <c r="I1093">
        <v>11731</v>
      </c>
    </row>
    <row r="1094" spans="1:9" x14ac:dyDescent="0.25">
      <c r="A1094">
        <v>1093</v>
      </c>
      <c r="B1094" t="s">
        <v>4154</v>
      </c>
      <c r="C1094" t="s">
        <v>4155</v>
      </c>
      <c r="D1094" t="s">
        <v>31</v>
      </c>
      <c r="E1094" t="s">
        <v>4156</v>
      </c>
      <c r="F1094" t="s">
        <v>4157</v>
      </c>
      <c r="G1094" t="s">
        <v>1088</v>
      </c>
      <c r="H1094" t="s">
        <v>35</v>
      </c>
      <c r="I1094">
        <v>11729</v>
      </c>
    </row>
    <row r="1095" spans="1:9" x14ac:dyDescent="0.25">
      <c r="A1095">
        <v>1094</v>
      </c>
      <c r="B1095" t="s">
        <v>4158</v>
      </c>
      <c r="C1095" t="s">
        <v>4159</v>
      </c>
      <c r="D1095" t="s">
        <v>31</v>
      </c>
      <c r="E1095" t="s">
        <v>4160</v>
      </c>
      <c r="F1095" t="s">
        <v>4161</v>
      </c>
      <c r="G1095" t="s">
        <v>440</v>
      </c>
      <c r="H1095" t="s">
        <v>35</v>
      </c>
      <c r="I1095">
        <v>11757</v>
      </c>
    </row>
    <row r="1096" spans="1:9" x14ac:dyDescent="0.25">
      <c r="A1096">
        <v>1095</v>
      </c>
      <c r="B1096" t="s">
        <v>151</v>
      </c>
      <c r="C1096" t="s">
        <v>2993</v>
      </c>
      <c r="D1096" t="s">
        <v>31</v>
      </c>
      <c r="E1096" t="s">
        <v>4162</v>
      </c>
      <c r="F1096" t="s">
        <v>4163</v>
      </c>
      <c r="G1096" t="s">
        <v>940</v>
      </c>
      <c r="H1096" t="s">
        <v>35</v>
      </c>
      <c r="I1096">
        <v>11374</v>
      </c>
    </row>
    <row r="1097" spans="1:9" x14ac:dyDescent="0.25">
      <c r="A1097">
        <v>1096</v>
      </c>
      <c r="B1097" t="s">
        <v>1572</v>
      </c>
      <c r="C1097" t="s">
        <v>4164</v>
      </c>
      <c r="D1097" t="s">
        <v>31</v>
      </c>
      <c r="E1097" t="s">
        <v>4165</v>
      </c>
      <c r="F1097" t="s">
        <v>4166</v>
      </c>
      <c r="G1097" t="s">
        <v>210</v>
      </c>
      <c r="H1097" t="s">
        <v>35</v>
      </c>
      <c r="I1097">
        <v>13027</v>
      </c>
    </row>
    <row r="1098" spans="1:9" x14ac:dyDescent="0.25">
      <c r="A1098">
        <v>1097</v>
      </c>
      <c r="B1098" t="s">
        <v>2002</v>
      </c>
      <c r="C1098" t="s">
        <v>4167</v>
      </c>
      <c r="D1098" t="s">
        <v>31</v>
      </c>
      <c r="E1098" t="s">
        <v>4168</v>
      </c>
      <c r="F1098" t="s">
        <v>4169</v>
      </c>
      <c r="G1098" t="s">
        <v>1141</v>
      </c>
      <c r="H1098" t="s">
        <v>41</v>
      </c>
      <c r="I1098">
        <v>94806</v>
      </c>
    </row>
    <row r="1099" spans="1:9" x14ac:dyDescent="0.25">
      <c r="A1099">
        <v>1098</v>
      </c>
      <c r="B1099" t="s">
        <v>4170</v>
      </c>
      <c r="C1099" t="s">
        <v>2484</v>
      </c>
      <c r="D1099" t="s">
        <v>31</v>
      </c>
      <c r="E1099" t="s">
        <v>4171</v>
      </c>
      <c r="F1099" t="s">
        <v>4172</v>
      </c>
      <c r="G1099" t="s">
        <v>324</v>
      </c>
      <c r="H1099" t="s">
        <v>35</v>
      </c>
      <c r="I1099">
        <v>11570</v>
      </c>
    </row>
    <row r="1100" spans="1:9" x14ac:dyDescent="0.25">
      <c r="A1100">
        <v>1099</v>
      </c>
      <c r="B1100" t="s">
        <v>4173</v>
      </c>
      <c r="C1100" t="s">
        <v>3208</v>
      </c>
      <c r="D1100" t="s">
        <v>31</v>
      </c>
      <c r="E1100" t="s">
        <v>4174</v>
      </c>
      <c r="F1100" t="s">
        <v>4175</v>
      </c>
      <c r="G1100" t="s">
        <v>73</v>
      </c>
      <c r="H1100" t="s">
        <v>35</v>
      </c>
      <c r="I1100">
        <v>11372</v>
      </c>
    </row>
    <row r="1101" spans="1:9" x14ac:dyDescent="0.25">
      <c r="A1101">
        <v>1100</v>
      </c>
      <c r="B1101" t="s">
        <v>4176</v>
      </c>
      <c r="C1101" t="s">
        <v>2281</v>
      </c>
      <c r="D1101" t="s">
        <v>31</v>
      </c>
      <c r="E1101" t="s">
        <v>4177</v>
      </c>
      <c r="F1101" t="s">
        <v>4178</v>
      </c>
      <c r="G1101" t="s">
        <v>958</v>
      </c>
      <c r="H1101" t="s">
        <v>35</v>
      </c>
      <c r="I1101">
        <v>12020</v>
      </c>
    </row>
    <row r="1102" spans="1:9" x14ac:dyDescent="0.25">
      <c r="A1102">
        <v>1101</v>
      </c>
      <c r="B1102" t="s">
        <v>4179</v>
      </c>
      <c r="C1102" t="s">
        <v>4180</v>
      </c>
      <c r="D1102" t="s">
        <v>31</v>
      </c>
      <c r="E1102" t="s">
        <v>4181</v>
      </c>
      <c r="F1102" t="s">
        <v>4182</v>
      </c>
      <c r="G1102" t="s">
        <v>1751</v>
      </c>
      <c r="H1102" t="s">
        <v>35</v>
      </c>
      <c r="I1102">
        <v>14043</v>
      </c>
    </row>
    <row r="1103" spans="1:9" x14ac:dyDescent="0.25">
      <c r="A1103">
        <v>1102</v>
      </c>
      <c r="B1103" t="s">
        <v>4183</v>
      </c>
      <c r="C1103" t="s">
        <v>2537</v>
      </c>
      <c r="D1103" t="s">
        <v>4184</v>
      </c>
      <c r="E1103" t="s">
        <v>4185</v>
      </c>
      <c r="F1103" t="s">
        <v>4186</v>
      </c>
      <c r="G1103" t="s">
        <v>2174</v>
      </c>
      <c r="H1103" t="s">
        <v>100</v>
      </c>
      <c r="I1103">
        <v>76110</v>
      </c>
    </row>
    <row r="1104" spans="1:9" x14ac:dyDescent="0.25">
      <c r="A1104">
        <v>1103</v>
      </c>
      <c r="B1104" t="s">
        <v>4187</v>
      </c>
      <c r="C1104" t="s">
        <v>3886</v>
      </c>
      <c r="D1104" t="s">
        <v>31</v>
      </c>
      <c r="E1104" t="s">
        <v>4188</v>
      </c>
      <c r="F1104" t="s">
        <v>4189</v>
      </c>
      <c r="G1104" t="s">
        <v>1123</v>
      </c>
      <c r="H1104" t="s">
        <v>41</v>
      </c>
      <c r="I1104">
        <v>91387</v>
      </c>
    </row>
    <row r="1105" spans="1:9" x14ac:dyDescent="0.25">
      <c r="A1105">
        <v>1104</v>
      </c>
      <c r="B1105" t="s">
        <v>4190</v>
      </c>
      <c r="C1105" t="s">
        <v>2214</v>
      </c>
      <c r="D1105" t="s">
        <v>31</v>
      </c>
      <c r="E1105" t="s">
        <v>4191</v>
      </c>
      <c r="F1105" t="s">
        <v>4192</v>
      </c>
      <c r="G1105" t="s">
        <v>693</v>
      </c>
      <c r="H1105" t="s">
        <v>35</v>
      </c>
      <c r="I1105">
        <v>10977</v>
      </c>
    </row>
    <row r="1106" spans="1:9" x14ac:dyDescent="0.25">
      <c r="A1106">
        <v>1105</v>
      </c>
      <c r="B1106" t="s">
        <v>4193</v>
      </c>
      <c r="C1106" t="s">
        <v>4159</v>
      </c>
      <c r="D1106" t="s">
        <v>31</v>
      </c>
      <c r="E1106" t="s">
        <v>4194</v>
      </c>
      <c r="F1106" t="s">
        <v>4195</v>
      </c>
      <c r="G1106" t="s">
        <v>409</v>
      </c>
      <c r="H1106" t="s">
        <v>100</v>
      </c>
      <c r="I1106">
        <v>75080</v>
      </c>
    </row>
    <row r="1107" spans="1:9" x14ac:dyDescent="0.25">
      <c r="A1107">
        <v>1106</v>
      </c>
      <c r="B1107" t="s">
        <v>4054</v>
      </c>
      <c r="C1107" t="s">
        <v>312</v>
      </c>
      <c r="D1107" t="s">
        <v>31</v>
      </c>
      <c r="E1107" t="s">
        <v>4196</v>
      </c>
      <c r="F1107" t="s">
        <v>4197</v>
      </c>
      <c r="G1107" t="s">
        <v>693</v>
      </c>
      <c r="H1107" t="s">
        <v>35</v>
      </c>
      <c r="I1107">
        <v>10977</v>
      </c>
    </row>
    <row r="1108" spans="1:9" x14ac:dyDescent="0.25">
      <c r="A1108">
        <v>1107</v>
      </c>
      <c r="B1108" t="s">
        <v>4198</v>
      </c>
      <c r="C1108" t="s">
        <v>80</v>
      </c>
      <c r="D1108" t="s">
        <v>31</v>
      </c>
      <c r="E1108" t="s">
        <v>4199</v>
      </c>
      <c r="F1108" t="s">
        <v>4200</v>
      </c>
      <c r="G1108" t="s">
        <v>495</v>
      </c>
      <c r="H1108" t="s">
        <v>35</v>
      </c>
      <c r="I1108">
        <v>12866</v>
      </c>
    </row>
    <row r="1109" spans="1:9" x14ac:dyDescent="0.25">
      <c r="A1109">
        <v>1108</v>
      </c>
      <c r="B1109" t="s">
        <v>4201</v>
      </c>
      <c r="C1109" t="s">
        <v>3096</v>
      </c>
      <c r="D1109" t="s">
        <v>31</v>
      </c>
      <c r="E1109" t="s">
        <v>4202</v>
      </c>
      <c r="F1109" t="s">
        <v>4203</v>
      </c>
      <c r="G1109" t="s">
        <v>348</v>
      </c>
      <c r="H1109" t="s">
        <v>100</v>
      </c>
      <c r="I1109">
        <v>75115</v>
      </c>
    </row>
    <row r="1110" spans="1:9" x14ac:dyDescent="0.25">
      <c r="A1110">
        <v>1109</v>
      </c>
      <c r="B1110" t="s">
        <v>4204</v>
      </c>
      <c r="C1110" t="s">
        <v>955</v>
      </c>
      <c r="D1110" t="s">
        <v>31</v>
      </c>
      <c r="E1110" t="s">
        <v>4205</v>
      </c>
      <c r="F1110" t="s">
        <v>4206</v>
      </c>
      <c r="G1110" t="s">
        <v>1088</v>
      </c>
      <c r="H1110" t="s">
        <v>35</v>
      </c>
      <c r="I1110">
        <v>11729</v>
      </c>
    </row>
    <row r="1111" spans="1:9" x14ac:dyDescent="0.25">
      <c r="A1111">
        <v>1110</v>
      </c>
      <c r="B1111" t="s">
        <v>2413</v>
      </c>
      <c r="C1111" t="s">
        <v>767</v>
      </c>
      <c r="D1111" t="s">
        <v>31</v>
      </c>
      <c r="E1111" t="s">
        <v>4207</v>
      </c>
      <c r="F1111" t="s">
        <v>4208</v>
      </c>
      <c r="G1111" t="s">
        <v>573</v>
      </c>
      <c r="H1111" t="s">
        <v>35</v>
      </c>
      <c r="I1111">
        <v>11552</v>
      </c>
    </row>
    <row r="1112" spans="1:9" x14ac:dyDescent="0.25">
      <c r="A1112">
        <v>1111</v>
      </c>
      <c r="B1112" t="s">
        <v>4209</v>
      </c>
      <c r="C1112" t="s">
        <v>1424</v>
      </c>
      <c r="D1112" t="s">
        <v>31</v>
      </c>
      <c r="E1112" t="s">
        <v>4210</v>
      </c>
      <c r="F1112" t="s">
        <v>4211</v>
      </c>
      <c r="G1112" t="s">
        <v>409</v>
      </c>
      <c r="H1112" t="s">
        <v>100</v>
      </c>
      <c r="I1112">
        <v>75080</v>
      </c>
    </row>
    <row r="1113" spans="1:9" x14ac:dyDescent="0.25">
      <c r="A1113">
        <v>1112</v>
      </c>
      <c r="B1113" t="s">
        <v>150</v>
      </c>
      <c r="C1113" t="s">
        <v>1090</v>
      </c>
      <c r="D1113" t="s">
        <v>31</v>
      </c>
      <c r="E1113" t="s">
        <v>4212</v>
      </c>
      <c r="F1113" t="s">
        <v>4213</v>
      </c>
      <c r="G1113" t="s">
        <v>683</v>
      </c>
      <c r="H1113" t="s">
        <v>35</v>
      </c>
      <c r="I1113">
        <v>11758</v>
      </c>
    </row>
    <row r="1114" spans="1:9" x14ac:dyDescent="0.25">
      <c r="A1114">
        <v>1113</v>
      </c>
      <c r="B1114" t="s">
        <v>4214</v>
      </c>
      <c r="C1114" t="s">
        <v>4215</v>
      </c>
      <c r="D1114" t="s">
        <v>31</v>
      </c>
      <c r="E1114" t="s">
        <v>4216</v>
      </c>
      <c r="F1114" t="s">
        <v>4217</v>
      </c>
      <c r="G1114" t="s">
        <v>2683</v>
      </c>
      <c r="H1114" t="s">
        <v>35</v>
      </c>
      <c r="I1114">
        <v>14701</v>
      </c>
    </row>
    <row r="1115" spans="1:9" x14ac:dyDescent="0.25">
      <c r="A1115">
        <v>1114</v>
      </c>
      <c r="B1115" t="s">
        <v>1877</v>
      </c>
      <c r="C1115" t="s">
        <v>984</v>
      </c>
      <c r="D1115" t="s">
        <v>4218</v>
      </c>
      <c r="E1115" t="s">
        <v>4219</v>
      </c>
      <c r="F1115" t="s">
        <v>4220</v>
      </c>
      <c r="G1115" t="s">
        <v>1000</v>
      </c>
      <c r="H1115" t="s">
        <v>35</v>
      </c>
      <c r="I1115">
        <v>12203</v>
      </c>
    </row>
    <row r="1116" spans="1:9" x14ac:dyDescent="0.25">
      <c r="A1116">
        <v>1115</v>
      </c>
      <c r="B1116" t="s">
        <v>4221</v>
      </c>
      <c r="C1116" t="s">
        <v>4222</v>
      </c>
      <c r="D1116" t="s">
        <v>31</v>
      </c>
      <c r="E1116" t="s">
        <v>4223</v>
      </c>
      <c r="F1116" t="s">
        <v>4224</v>
      </c>
      <c r="G1116" t="s">
        <v>2208</v>
      </c>
      <c r="H1116" t="s">
        <v>35</v>
      </c>
      <c r="I1116">
        <v>11542</v>
      </c>
    </row>
    <row r="1117" spans="1:9" x14ac:dyDescent="0.25">
      <c r="A1117">
        <v>1116</v>
      </c>
      <c r="B1117" t="s">
        <v>4225</v>
      </c>
      <c r="C1117" t="s">
        <v>4226</v>
      </c>
      <c r="D1117" t="s">
        <v>31</v>
      </c>
      <c r="E1117" t="s">
        <v>4227</v>
      </c>
      <c r="F1117" t="s">
        <v>4228</v>
      </c>
      <c r="G1117" t="s">
        <v>225</v>
      </c>
      <c r="H1117" t="s">
        <v>35</v>
      </c>
      <c r="I1117">
        <v>11102</v>
      </c>
    </row>
    <row r="1118" spans="1:9" x14ac:dyDescent="0.25">
      <c r="A1118">
        <v>1117</v>
      </c>
      <c r="B1118" t="s">
        <v>4229</v>
      </c>
      <c r="C1118" t="s">
        <v>618</v>
      </c>
      <c r="D1118" t="s">
        <v>31</v>
      </c>
      <c r="E1118" t="s">
        <v>4230</v>
      </c>
      <c r="F1118" t="s">
        <v>4231</v>
      </c>
      <c r="G1118" t="s">
        <v>1642</v>
      </c>
      <c r="H1118" t="s">
        <v>35</v>
      </c>
      <c r="I1118">
        <v>11422</v>
      </c>
    </row>
    <row r="1119" spans="1:9" x14ac:dyDescent="0.25">
      <c r="A1119">
        <v>1118</v>
      </c>
      <c r="B1119" t="s">
        <v>4232</v>
      </c>
      <c r="C1119" t="s">
        <v>600</v>
      </c>
      <c r="D1119" t="s">
        <v>31</v>
      </c>
      <c r="E1119" t="s">
        <v>4233</v>
      </c>
      <c r="F1119" t="s">
        <v>4234</v>
      </c>
      <c r="G1119" t="s">
        <v>1123</v>
      </c>
      <c r="H1119" t="s">
        <v>41</v>
      </c>
      <c r="I1119">
        <v>91387</v>
      </c>
    </row>
    <row r="1120" spans="1:9" x14ac:dyDescent="0.25">
      <c r="A1120">
        <v>1119</v>
      </c>
      <c r="B1120" t="s">
        <v>4235</v>
      </c>
      <c r="C1120" t="s">
        <v>4236</v>
      </c>
      <c r="D1120" t="s">
        <v>31</v>
      </c>
      <c r="E1120" t="s">
        <v>4237</v>
      </c>
      <c r="F1120" t="s">
        <v>4238</v>
      </c>
      <c r="G1120" t="s">
        <v>88</v>
      </c>
      <c r="H1120" t="s">
        <v>35</v>
      </c>
      <c r="I1120">
        <v>10952</v>
      </c>
    </row>
    <row r="1121" spans="1:9" x14ac:dyDescent="0.25">
      <c r="A1121">
        <v>1120</v>
      </c>
      <c r="B1121" t="s">
        <v>4239</v>
      </c>
      <c r="C1121" t="s">
        <v>1467</v>
      </c>
      <c r="D1121" t="s">
        <v>31</v>
      </c>
      <c r="E1121" t="s">
        <v>4240</v>
      </c>
      <c r="F1121" t="s">
        <v>4241</v>
      </c>
      <c r="G1121" t="s">
        <v>145</v>
      </c>
      <c r="H1121" t="s">
        <v>35</v>
      </c>
      <c r="I1121">
        <v>11731</v>
      </c>
    </row>
    <row r="1122" spans="1:9" x14ac:dyDescent="0.25">
      <c r="A1122">
        <v>1121</v>
      </c>
      <c r="B1122" t="s">
        <v>4242</v>
      </c>
      <c r="C1122" t="s">
        <v>4243</v>
      </c>
      <c r="D1122" t="s">
        <v>31</v>
      </c>
      <c r="E1122" t="s">
        <v>4244</v>
      </c>
      <c r="F1122" t="s">
        <v>4245</v>
      </c>
      <c r="G1122" t="s">
        <v>2556</v>
      </c>
      <c r="H1122" t="s">
        <v>35</v>
      </c>
      <c r="I1122">
        <v>10598</v>
      </c>
    </row>
    <row r="1123" spans="1:9" x14ac:dyDescent="0.25">
      <c r="A1123">
        <v>1122</v>
      </c>
      <c r="B1123" t="s">
        <v>4246</v>
      </c>
      <c r="C1123" t="s">
        <v>1124</v>
      </c>
      <c r="D1123" t="s">
        <v>31</v>
      </c>
      <c r="E1123" t="s">
        <v>4247</v>
      </c>
      <c r="F1123" t="s">
        <v>4248</v>
      </c>
      <c r="G1123" t="s">
        <v>1185</v>
      </c>
      <c r="H1123" t="s">
        <v>35</v>
      </c>
      <c r="I1123">
        <v>11762</v>
      </c>
    </row>
    <row r="1124" spans="1:9" x14ac:dyDescent="0.25">
      <c r="A1124">
        <v>1123</v>
      </c>
      <c r="B1124" t="s">
        <v>4249</v>
      </c>
      <c r="C1124" t="s">
        <v>3574</v>
      </c>
      <c r="D1124" t="s">
        <v>31</v>
      </c>
      <c r="E1124" t="s">
        <v>4250</v>
      </c>
      <c r="F1124" t="s">
        <v>4251</v>
      </c>
      <c r="G1124" t="s">
        <v>62</v>
      </c>
      <c r="H1124" t="s">
        <v>35</v>
      </c>
      <c r="I1124">
        <v>14450</v>
      </c>
    </row>
    <row r="1125" spans="1:9" x14ac:dyDescent="0.25">
      <c r="A1125">
        <v>1124</v>
      </c>
      <c r="B1125" t="s">
        <v>4252</v>
      </c>
      <c r="C1125" t="s">
        <v>4253</v>
      </c>
      <c r="D1125" t="s">
        <v>31</v>
      </c>
      <c r="E1125" t="s">
        <v>4254</v>
      </c>
      <c r="F1125" t="s">
        <v>4255</v>
      </c>
      <c r="G1125" t="s">
        <v>343</v>
      </c>
      <c r="H1125" t="s">
        <v>35</v>
      </c>
      <c r="I1125">
        <v>11701</v>
      </c>
    </row>
    <row r="1126" spans="1:9" x14ac:dyDescent="0.25">
      <c r="A1126">
        <v>1125</v>
      </c>
      <c r="B1126" t="s">
        <v>4256</v>
      </c>
      <c r="C1126" t="s">
        <v>4257</v>
      </c>
      <c r="D1126" t="s">
        <v>31</v>
      </c>
      <c r="E1126" t="s">
        <v>4258</v>
      </c>
      <c r="F1126" t="s">
        <v>4259</v>
      </c>
      <c r="G1126" t="s">
        <v>1200</v>
      </c>
      <c r="H1126" t="s">
        <v>41</v>
      </c>
      <c r="I1126">
        <v>94566</v>
      </c>
    </row>
    <row r="1127" spans="1:9" x14ac:dyDescent="0.25">
      <c r="A1127">
        <v>1126</v>
      </c>
      <c r="B1127" t="s">
        <v>4260</v>
      </c>
      <c r="C1127" t="s">
        <v>4261</v>
      </c>
      <c r="D1127" t="s">
        <v>31</v>
      </c>
      <c r="E1127" t="s">
        <v>4262</v>
      </c>
      <c r="F1127" t="s">
        <v>4263</v>
      </c>
      <c r="G1127" t="s">
        <v>693</v>
      </c>
      <c r="H1127" t="s">
        <v>35</v>
      </c>
      <c r="I1127">
        <v>10977</v>
      </c>
    </row>
    <row r="1128" spans="1:9" x14ac:dyDescent="0.25">
      <c r="A1128">
        <v>1127</v>
      </c>
      <c r="B1128" t="s">
        <v>4264</v>
      </c>
      <c r="C1128" t="s">
        <v>2897</v>
      </c>
      <c r="D1128" t="s">
        <v>31</v>
      </c>
      <c r="E1128" t="s">
        <v>4265</v>
      </c>
      <c r="F1128" t="s">
        <v>4266</v>
      </c>
      <c r="G1128" t="s">
        <v>241</v>
      </c>
      <c r="H1128" t="s">
        <v>35</v>
      </c>
      <c r="I1128">
        <v>12804</v>
      </c>
    </row>
    <row r="1129" spans="1:9" x14ac:dyDescent="0.25">
      <c r="A1129">
        <v>1128</v>
      </c>
      <c r="B1129" t="s">
        <v>4267</v>
      </c>
      <c r="C1129" t="s">
        <v>4268</v>
      </c>
      <c r="D1129" t="s">
        <v>31</v>
      </c>
      <c r="E1129" t="s">
        <v>4269</v>
      </c>
      <c r="F1129" t="s">
        <v>4270</v>
      </c>
      <c r="G1129" t="s">
        <v>160</v>
      </c>
      <c r="H1129" t="s">
        <v>35</v>
      </c>
      <c r="I1129">
        <v>10541</v>
      </c>
    </row>
    <row r="1130" spans="1:9" x14ac:dyDescent="0.25">
      <c r="A1130">
        <v>1129</v>
      </c>
      <c r="B1130" t="s">
        <v>1403</v>
      </c>
      <c r="C1130" t="s">
        <v>3195</v>
      </c>
      <c r="D1130" t="s">
        <v>31</v>
      </c>
      <c r="E1130" t="s">
        <v>4271</v>
      </c>
      <c r="F1130" t="s">
        <v>4272</v>
      </c>
      <c r="G1130" t="s">
        <v>803</v>
      </c>
      <c r="H1130" t="s">
        <v>35</v>
      </c>
      <c r="I1130">
        <v>11377</v>
      </c>
    </row>
    <row r="1131" spans="1:9" x14ac:dyDescent="0.25">
      <c r="A1131">
        <v>1130</v>
      </c>
      <c r="B1131" t="s">
        <v>4273</v>
      </c>
      <c r="C1131" t="s">
        <v>3695</v>
      </c>
      <c r="D1131" t="s">
        <v>31</v>
      </c>
      <c r="E1131" t="s">
        <v>4274</v>
      </c>
      <c r="F1131" t="s">
        <v>4275</v>
      </c>
      <c r="G1131" t="s">
        <v>257</v>
      </c>
      <c r="H1131" t="s">
        <v>35</v>
      </c>
      <c r="I1131">
        <v>11003</v>
      </c>
    </row>
    <row r="1132" spans="1:9" x14ac:dyDescent="0.25">
      <c r="A1132">
        <v>1131</v>
      </c>
      <c r="B1132" t="s">
        <v>4276</v>
      </c>
      <c r="C1132" t="s">
        <v>4277</v>
      </c>
      <c r="D1132" t="s">
        <v>31</v>
      </c>
      <c r="E1132" t="s">
        <v>4278</v>
      </c>
      <c r="F1132" t="s">
        <v>4279</v>
      </c>
      <c r="G1132" t="s">
        <v>1525</v>
      </c>
      <c r="H1132" t="s">
        <v>35</v>
      </c>
      <c r="I1132">
        <v>10550</v>
      </c>
    </row>
    <row r="1133" spans="1:9" x14ac:dyDescent="0.25">
      <c r="A1133">
        <v>1132</v>
      </c>
      <c r="B1133" t="s">
        <v>4024</v>
      </c>
      <c r="C1133" t="s">
        <v>4280</v>
      </c>
      <c r="D1133" t="s">
        <v>31</v>
      </c>
      <c r="E1133" t="s">
        <v>4281</v>
      </c>
      <c r="F1133" t="s">
        <v>4282</v>
      </c>
      <c r="G1133" t="s">
        <v>1617</v>
      </c>
      <c r="H1133" t="s">
        <v>35</v>
      </c>
      <c r="I1133">
        <v>14850</v>
      </c>
    </row>
    <row r="1134" spans="1:9" x14ac:dyDescent="0.25">
      <c r="A1134">
        <v>1133</v>
      </c>
      <c r="B1134" t="s">
        <v>4283</v>
      </c>
      <c r="C1134" t="s">
        <v>970</v>
      </c>
      <c r="D1134" t="s">
        <v>31</v>
      </c>
      <c r="E1134" t="s">
        <v>4284</v>
      </c>
      <c r="F1134" t="s">
        <v>4285</v>
      </c>
      <c r="G1134" t="s">
        <v>770</v>
      </c>
      <c r="H1134" t="s">
        <v>35</v>
      </c>
      <c r="I1134">
        <v>11795</v>
      </c>
    </row>
    <row r="1135" spans="1:9" x14ac:dyDescent="0.25">
      <c r="A1135">
        <v>1134</v>
      </c>
      <c r="B1135" t="s">
        <v>4286</v>
      </c>
      <c r="C1135" t="s">
        <v>2100</v>
      </c>
      <c r="D1135" t="s">
        <v>31</v>
      </c>
      <c r="E1135" t="s">
        <v>4287</v>
      </c>
      <c r="F1135" t="s">
        <v>4288</v>
      </c>
      <c r="G1135" t="s">
        <v>348</v>
      </c>
      <c r="H1135" t="s">
        <v>100</v>
      </c>
      <c r="I1135">
        <v>75115</v>
      </c>
    </row>
    <row r="1136" spans="1:9" x14ac:dyDescent="0.25">
      <c r="A1136">
        <v>1135</v>
      </c>
      <c r="B1136" t="s">
        <v>4289</v>
      </c>
      <c r="C1136" t="s">
        <v>182</v>
      </c>
      <c r="D1136" t="s">
        <v>31</v>
      </c>
      <c r="E1136" t="s">
        <v>4290</v>
      </c>
      <c r="F1136" t="s">
        <v>4291</v>
      </c>
      <c r="G1136" t="s">
        <v>358</v>
      </c>
      <c r="H1136" t="s">
        <v>100</v>
      </c>
      <c r="I1136">
        <v>75043</v>
      </c>
    </row>
    <row r="1137" spans="1:9" x14ac:dyDescent="0.25">
      <c r="A1137">
        <v>1136</v>
      </c>
      <c r="B1137" t="s">
        <v>4292</v>
      </c>
      <c r="C1137" t="s">
        <v>4293</v>
      </c>
      <c r="D1137" t="s">
        <v>4294</v>
      </c>
      <c r="E1137" t="s">
        <v>4295</v>
      </c>
      <c r="F1137" t="s">
        <v>4296</v>
      </c>
      <c r="G1137" t="s">
        <v>1937</v>
      </c>
      <c r="H1137" t="s">
        <v>35</v>
      </c>
      <c r="I1137">
        <v>14606</v>
      </c>
    </row>
    <row r="1138" spans="1:9" x14ac:dyDescent="0.25">
      <c r="A1138">
        <v>1137</v>
      </c>
      <c r="B1138" t="s">
        <v>4297</v>
      </c>
      <c r="C1138" t="s">
        <v>1792</v>
      </c>
      <c r="D1138" t="s">
        <v>31</v>
      </c>
      <c r="E1138" t="s">
        <v>4298</v>
      </c>
      <c r="F1138" t="s">
        <v>4299</v>
      </c>
      <c r="G1138" t="s">
        <v>78</v>
      </c>
      <c r="H1138" t="s">
        <v>35</v>
      </c>
      <c r="I1138">
        <v>11050</v>
      </c>
    </row>
    <row r="1139" spans="1:9" x14ac:dyDescent="0.25">
      <c r="A1139">
        <v>1138</v>
      </c>
      <c r="B1139" t="s">
        <v>4252</v>
      </c>
      <c r="C1139" t="s">
        <v>628</v>
      </c>
      <c r="D1139" t="s">
        <v>31</v>
      </c>
      <c r="E1139" t="s">
        <v>4300</v>
      </c>
      <c r="F1139" t="s">
        <v>4301</v>
      </c>
      <c r="G1139" t="s">
        <v>990</v>
      </c>
      <c r="H1139" t="s">
        <v>41</v>
      </c>
      <c r="I1139">
        <v>93555</v>
      </c>
    </row>
    <row r="1140" spans="1:9" x14ac:dyDescent="0.25">
      <c r="A1140">
        <v>1139</v>
      </c>
      <c r="B1140" t="s">
        <v>4302</v>
      </c>
      <c r="C1140" t="s">
        <v>3992</v>
      </c>
      <c r="D1140" t="s">
        <v>31</v>
      </c>
      <c r="E1140" t="s">
        <v>4303</v>
      </c>
      <c r="F1140" t="s">
        <v>4304</v>
      </c>
      <c r="G1140" t="s">
        <v>1525</v>
      </c>
      <c r="H1140" t="s">
        <v>35</v>
      </c>
      <c r="I1140">
        <v>10550</v>
      </c>
    </row>
    <row r="1141" spans="1:9" x14ac:dyDescent="0.25">
      <c r="A1141">
        <v>1140</v>
      </c>
      <c r="B1141" t="s">
        <v>4305</v>
      </c>
      <c r="C1141" t="s">
        <v>4306</v>
      </c>
      <c r="D1141" t="s">
        <v>31</v>
      </c>
      <c r="E1141" t="s">
        <v>4307</v>
      </c>
      <c r="F1141" t="s">
        <v>4308</v>
      </c>
      <c r="G1141" t="s">
        <v>215</v>
      </c>
      <c r="H1141" t="s">
        <v>35</v>
      </c>
      <c r="I1141">
        <v>13090</v>
      </c>
    </row>
    <row r="1142" spans="1:9" x14ac:dyDescent="0.25">
      <c r="A1142">
        <v>1141</v>
      </c>
      <c r="B1142" t="s">
        <v>4309</v>
      </c>
      <c r="C1142" t="s">
        <v>461</v>
      </c>
      <c r="D1142" t="s">
        <v>31</v>
      </c>
      <c r="E1142" t="s">
        <v>4310</v>
      </c>
      <c r="F1142" t="s">
        <v>4311</v>
      </c>
      <c r="G1142" t="s">
        <v>635</v>
      </c>
      <c r="H1142" t="s">
        <v>35</v>
      </c>
      <c r="I1142">
        <v>12550</v>
      </c>
    </row>
    <row r="1143" spans="1:9" x14ac:dyDescent="0.25">
      <c r="A1143">
        <v>1142</v>
      </c>
      <c r="B1143" t="s">
        <v>4312</v>
      </c>
      <c r="C1143" t="s">
        <v>2232</v>
      </c>
      <c r="D1143" t="s">
        <v>31</v>
      </c>
      <c r="E1143" t="s">
        <v>4313</v>
      </c>
      <c r="F1143" t="s">
        <v>4314</v>
      </c>
      <c r="G1143" t="s">
        <v>599</v>
      </c>
      <c r="H1143" t="s">
        <v>35</v>
      </c>
      <c r="I1143">
        <v>14534</v>
      </c>
    </row>
    <row r="1144" spans="1:9" x14ac:dyDescent="0.25">
      <c r="A1144">
        <v>1143</v>
      </c>
      <c r="B1144" t="s">
        <v>4315</v>
      </c>
      <c r="C1144" t="s">
        <v>488</v>
      </c>
      <c r="D1144" t="s">
        <v>31</v>
      </c>
      <c r="E1144" t="s">
        <v>4316</v>
      </c>
      <c r="F1144" t="s">
        <v>4317</v>
      </c>
      <c r="G1144" t="s">
        <v>4318</v>
      </c>
      <c r="H1144" t="s">
        <v>35</v>
      </c>
      <c r="I1144">
        <v>14150</v>
      </c>
    </row>
    <row r="1145" spans="1:9" x14ac:dyDescent="0.25">
      <c r="A1145">
        <v>1144</v>
      </c>
      <c r="B1145" t="s">
        <v>4319</v>
      </c>
      <c r="C1145" t="s">
        <v>4320</v>
      </c>
      <c r="D1145" t="s">
        <v>31</v>
      </c>
      <c r="E1145" t="s">
        <v>4321</v>
      </c>
      <c r="F1145" t="s">
        <v>4322</v>
      </c>
      <c r="G1145" t="s">
        <v>4087</v>
      </c>
      <c r="H1145" t="s">
        <v>35</v>
      </c>
      <c r="I1145">
        <v>11364</v>
      </c>
    </row>
    <row r="1146" spans="1:9" x14ac:dyDescent="0.25">
      <c r="A1146">
        <v>1145</v>
      </c>
      <c r="B1146" t="s">
        <v>4323</v>
      </c>
      <c r="C1146" t="s">
        <v>350</v>
      </c>
      <c r="D1146" t="s">
        <v>4324</v>
      </c>
      <c r="E1146" t="s">
        <v>4325</v>
      </c>
      <c r="F1146" t="s">
        <v>4326</v>
      </c>
      <c r="G1146" t="s">
        <v>1908</v>
      </c>
      <c r="H1146" t="s">
        <v>35</v>
      </c>
      <c r="I1146">
        <v>10701</v>
      </c>
    </row>
    <row r="1147" spans="1:9" x14ac:dyDescent="0.25">
      <c r="A1147">
        <v>1146</v>
      </c>
      <c r="B1147" t="s">
        <v>4327</v>
      </c>
      <c r="C1147" t="s">
        <v>375</v>
      </c>
      <c r="D1147" t="s">
        <v>31</v>
      </c>
      <c r="E1147" t="s">
        <v>4328</v>
      </c>
      <c r="F1147" t="s">
        <v>4329</v>
      </c>
      <c r="G1147" t="s">
        <v>702</v>
      </c>
      <c r="H1147" t="s">
        <v>35</v>
      </c>
      <c r="I1147">
        <v>11412</v>
      </c>
    </row>
    <row r="1148" spans="1:9" x14ac:dyDescent="0.25">
      <c r="A1148">
        <v>1147</v>
      </c>
      <c r="B1148" t="s">
        <v>1587</v>
      </c>
      <c r="C1148" t="s">
        <v>4330</v>
      </c>
      <c r="D1148" t="s">
        <v>31</v>
      </c>
      <c r="E1148" t="s">
        <v>4331</v>
      </c>
      <c r="F1148" t="s">
        <v>4332</v>
      </c>
      <c r="G1148" t="s">
        <v>2241</v>
      </c>
      <c r="H1148" t="s">
        <v>41</v>
      </c>
      <c r="I1148">
        <v>90403</v>
      </c>
    </row>
    <row r="1149" spans="1:9" x14ac:dyDescent="0.25">
      <c r="A1149">
        <v>1148</v>
      </c>
      <c r="B1149" t="s">
        <v>4333</v>
      </c>
      <c r="C1149" t="s">
        <v>4334</v>
      </c>
      <c r="D1149" t="s">
        <v>31</v>
      </c>
      <c r="E1149" t="s">
        <v>4335</v>
      </c>
      <c r="F1149" t="s">
        <v>4336</v>
      </c>
      <c r="G1149" t="s">
        <v>693</v>
      </c>
      <c r="H1149" t="s">
        <v>35</v>
      </c>
      <c r="I1149">
        <v>10977</v>
      </c>
    </row>
    <row r="1150" spans="1:9" x14ac:dyDescent="0.25">
      <c r="A1150">
        <v>1149</v>
      </c>
      <c r="B1150" t="s">
        <v>4337</v>
      </c>
      <c r="C1150" t="s">
        <v>788</v>
      </c>
      <c r="D1150" t="s">
        <v>31</v>
      </c>
      <c r="E1150" t="s">
        <v>4338</v>
      </c>
      <c r="F1150" t="s">
        <v>4339</v>
      </c>
      <c r="G1150" t="s">
        <v>838</v>
      </c>
      <c r="H1150" t="s">
        <v>41</v>
      </c>
      <c r="I1150">
        <v>95050</v>
      </c>
    </row>
    <row r="1151" spans="1:9" x14ac:dyDescent="0.25">
      <c r="A1151">
        <v>1150</v>
      </c>
      <c r="B1151" t="s">
        <v>1319</v>
      </c>
      <c r="C1151" t="s">
        <v>4340</v>
      </c>
      <c r="D1151" t="s">
        <v>4341</v>
      </c>
      <c r="E1151" t="s">
        <v>4342</v>
      </c>
      <c r="F1151" t="s">
        <v>4343</v>
      </c>
      <c r="G1151" t="s">
        <v>622</v>
      </c>
      <c r="H1151" t="s">
        <v>100</v>
      </c>
      <c r="I1151">
        <v>78418</v>
      </c>
    </row>
    <row r="1152" spans="1:9" x14ac:dyDescent="0.25">
      <c r="A1152">
        <v>1151</v>
      </c>
      <c r="B1152" t="s">
        <v>4344</v>
      </c>
      <c r="C1152" t="s">
        <v>3208</v>
      </c>
      <c r="D1152" t="s">
        <v>31</v>
      </c>
      <c r="E1152" t="s">
        <v>4345</v>
      </c>
      <c r="F1152" t="s">
        <v>4346</v>
      </c>
      <c r="G1152" t="s">
        <v>1330</v>
      </c>
      <c r="H1152" t="s">
        <v>35</v>
      </c>
      <c r="I1152">
        <v>11720</v>
      </c>
    </row>
    <row r="1153" spans="1:9" x14ac:dyDescent="0.25">
      <c r="A1153">
        <v>1152</v>
      </c>
      <c r="B1153" t="s">
        <v>4347</v>
      </c>
      <c r="C1153" t="s">
        <v>2189</v>
      </c>
      <c r="D1153" t="s">
        <v>31</v>
      </c>
      <c r="E1153" t="s">
        <v>4348</v>
      </c>
      <c r="F1153" t="s">
        <v>4349</v>
      </c>
      <c r="G1153" t="s">
        <v>386</v>
      </c>
      <c r="H1153" t="s">
        <v>41</v>
      </c>
      <c r="I1153">
        <v>91733</v>
      </c>
    </row>
    <row r="1154" spans="1:9" x14ac:dyDescent="0.25">
      <c r="A1154">
        <v>1153</v>
      </c>
      <c r="B1154" t="s">
        <v>4350</v>
      </c>
      <c r="C1154" t="s">
        <v>704</v>
      </c>
      <c r="D1154" t="s">
        <v>31</v>
      </c>
      <c r="E1154" t="s">
        <v>4351</v>
      </c>
      <c r="F1154" t="s">
        <v>4352</v>
      </c>
      <c r="G1154" t="s">
        <v>329</v>
      </c>
      <c r="H1154" t="s">
        <v>41</v>
      </c>
      <c r="I1154">
        <v>94070</v>
      </c>
    </row>
    <row r="1155" spans="1:9" x14ac:dyDescent="0.25">
      <c r="A1155">
        <v>1154</v>
      </c>
      <c r="B1155" t="s">
        <v>1326</v>
      </c>
      <c r="C1155" t="s">
        <v>182</v>
      </c>
      <c r="D1155" t="s">
        <v>31</v>
      </c>
      <c r="E1155" t="s">
        <v>4353</v>
      </c>
      <c r="F1155" t="s">
        <v>4354</v>
      </c>
      <c r="G1155" t="s">
        <v>2401</v>
      </c>
      <c r="H1155" t="s">
        <v>35</v>
      </c>
      <c r="I1155">
        <v>13021</v>
      </c>
    </row>
    <row r="1156" spans="1:9" x14ac:dyDescent="0.25">
      <c r="A1156">
        <v>1155</v>
      </c>
      <c r="B1156" t="s">
        <v>4355</v>
      </c>
      <c r="C1156" t="s">
        <v>428</v>
      </c>
      <c r="D1156" t="s">
        <v>31</v>
      </c>
      <c r="E1156" t="s">
        <v>4356</v>
      </c>
      <c r="F1156" t="s">
        <v>4357</v>
      </c>
      <c r="G1156" t="s">
        <v>4358</v>
      </c>
      <c r="H1156" t="s">
        <v>35</v>
      </c>
      <c r="I1156">
        <v>11691</v>
      </c>
    </row>
    <row r="1157" spans="1:9" x14ac:dyDescent="0.25">
      <c r="A1157">
        <v>1156</v>
      </c>
      <c r="B1157" t="s">
        <v>3060</v>
      </c>
      <c r="C1157" t="s">
        <v>3096</v>
      </c>
      <c r="D1157" t="s">
        <v>31</v>
      </c>
      <c r="E1157" t="s">
        <v>4359</v>
      </c>
      <c r="F1157" t="s">
        <v>4360</v>
      </c>
      <c r="G1157" t="s">
        <v>616</v>
      </c>
      <c r="H1157" t="s">
        <v>35</v>
      </c>
      <c r="I1157">
        <v>11414</v>
      </c>
    </row>
    <row r="1158" spans="1:9" x14ac:dyDescent="0.25">
      <c r="A1158">
        <v>1157</v>
      </c>
      <c r="B1158" t="s">
        <v>4361</v>
      </c>
      <c r="C1158" t="s">
        <v>1238</v>
      </c>
      <c r="D1158" t="s">
        <v>4362</v>
      </c>
      <c r="E1158" t="s">
        <v>4363</v>
      </c>
      <c r="F1158" t="s">
        <v>4364</v>
      </c>
      <c r="G1158" t="s">
        <v>68</v>
      </c>
      <c r="H1158" t="s">
        <v>35</v>
      </c>
      <c r="I1158">
        <v>14215</v>
      </c>
    </row>
    <row r="1159" spans="1:9" x14ac:dyDescent="0.25">
      <c r="A1159">
        <v>1158</v>
      </c>
      <c r="B1159" t="s">
        <v>4365</v>
      </c>
      <c r="C1159" t="s">
        <v>2162</v>
      </c>
      <c r="D1159" t="s">
        <v>31</v>
      </c>
      <c r="E1159" t="s">
        <v>4366</v>
      </c>
      <c r="F1159" t="s">
        <v>4367</v>
      </c>
      <c r="G1159" t="s">
        <v>126</v>
      </c>
      <c r="H1159" t="s">
        <v>35</v>
      </c>
      <c r="I1159">
        <v>14424</v>
      </c>
    </row>
    <row r="1160" spans="1:9" x14ac:dyDescent="0.25">
      <c r="A1160">
        <v>1159</v>
      </c>
      <c r="B1160" t="s">
        <v>4368</v>
      </c>
      <c r="C1160" t="s">
        <v>383</v>
      </c>
      <c r="D1160" t="s">
        <v>31</v>
      </c>
      <c r="E1160" t="s">
        <v>4369</v>
      </c>
      <c r="F1160" t="s">
        <v>4370</v>
      </c>
      <c r="G1160" t="s">
        <v>530</v>
      </c>
      <c r="H1160" t="s">
        <v>35</v>
      </c>
      <c r="I1160">
        <v>11791</v>
      </c>
    </row>
    <row r="1161" spans="1:9" x14ac:dyDescent="0.25">
      <c r="A1161">
        <v>1160</v>
      </c>
      <c r="B1161" t="s">
        <v>1984</v>
      </c>
      <c r="C1161" t="s">
        <v>4371</v>
      </c>
      <c r="D1161" t="s">
        <v>31</v>
      </c>
      <c r="E1161" t="s">
        <v>4372</v>
      </c>
      <c r="F1161" t="s">
        <v>4373</v>
      </c>
      <c r="G1161" t="s">
        <v>590</v>
      </c>
      <c r="H1161" t="s">
        <v>100</v>
      </c>
      <c r="I1161">
        <v>76039</v>
      </c>
    </row>
    <row r="1162" spans="1:9" x14ac:dyDescent="0.25">
      <c r="A1162">
        <v>1161</v>
      </c>
      <c r="B1162" t="s">
        <v>4374</v>
      </c>
      <c r="C1162" t="s">
        <v>800</v>
      </c>
      <c r="D1162" t="s">
        <v>31</v>
      </c>
      <c r="E1162" t="s">
        <v>4375</v>
      </c>
      <c r="F1162" t="s">
        <v>4376</v>
      </c>
      <c r="G1162" t="s">
        <v>1605</v>
      </c>
      <c r="H1162" t="s">
        <v>35</v>
      </c>
      <c r="I1162">
        <v>11580</v>
      </c>
    </row>
    <row r="1163" spans="1:9" x14ac:dyDescent="0.25">
      <c r="A1163">
        <v>1162</v>
      </c>
      <c r="B1163" t="s">
        <v>4377</v>
      </c>
      <c r="C1163" t="s">
        <v>4378</v>
      </c>
      <c r="D1163" t="s">
        <v>31</v>
      </c>
      <c r="E1163" t="s">
        <v>4379</v>
      </c>
      <c r="F1163" t="s">
        <v>4380</v>
      </c>
      <c r="G1163" t="s">
        <v>1617</v>
      </c>
      <c r="H1163" t="s">
        <v>35</v>
      </c>
      <c r="I1163">
        <v>14850</v>
      </c>
    </row>
    <row r="1164" spans="1:9" x14ac:dyDescent="0.25">
      <c r="A1164">
        <v>1163</v>
      </c>
      <c r="B1164" t="s">
        <v>4381</v>
      </c>
      <c r="C1164" t="s">
        <v>64</v>
      </c>
      <c r="D1164" t="s">
        <v>31</v>
      </c>
      <c r="E1164" t="s">
        <v>4382</v>
      </c>
      <c r="F1164" t="s">
        <v>4383</v>
      </c>
      <c r="G1164" t="s">
        <v>1061</v>
      </c>
      <c r="H1164" t="s">
        <v>41</v>
      </c>
      <c r="I1164">
        <v>90260</v>
      </c>
    </row>
    <row r="1165" spans="1:9" x14ac:dyDescent="0.25">
      <c r="A1165">
        <v>1164</v>
      </c>
      <c r="B1165" t="s">
        <v>4384</v>
      </c>
      <c r="C1165" t="s">
        <v>4385</v>
      </c>
      <c r="D1165" t="s">
        <v>31</v>
      </c>
      <c r="E1165" t="s">
        <v>4386</v>
      </c>
      <c r="F1165" t="s">
        <v>4387</v>
      </c>
      <c r="G1165" t="s">
        <v>121</v>
      </c>
      <c r="H1165" t="s">
        <v>35</v>
      </c>
      <c r="I1165">
        <v>10583</v>
      </c>
    </row>
    <row r="1166" spans="1:9" x14ac:dyDescent="0.25">
      <c r="A1166">
        <v>1165</v>
      </c>
      <c r="B1166" t="s">
        <v>4388</v>
      </c>
      <c r="C1166" t="s">
        <v>4389</v>
      </c>
      <c r="D1166" t="s">
        <v>4390</v>
      </c>
      <c r="E1166" t="s">
        <v>4391</v>
      </c>
      <c r="F1166" t="s">
        <v>4392</v>
      </c>
      <c r="G1166" t="s">
        <v>2174</v>
      </c>
      <c r="H1166" t="s">
        <v>100</v>
      </c>
      <c r="I1166">
        <v>76110</v>
      </c>
    </row>
    <row r="1167" spans="1:9" x14ac:dyDescent="0.25">
      <c r="A1167">
        <v>1166</v>
      </c>
      <c r="B1167" t="s">
        <v>4393</v>
      </c>
      <c r="C1167" t="s">
        <v>162</v>
      </c>
      <c r="D1167" t="s">
        <v>31</v>
      </c>
      <c r="E1167" t="s">
        <v>4394</v>
      </c>
      <c r="F1167" t="s">
        <v>4395</v>
      </c>
      <c r="G1167" t="s">
        <v>765</v>
      </c>
      <c r="H1167" t="s">
        <v>35</v>
      </c>
      <c r="I1167">
        <v>11706</v>
      </c>
    </row>
    <row r="1168" spans="1:9" x14ac:dyDescent="0.25">
      <c r="A1168">
        <v>1167</v>
      </c>
      <c r="B1168" t="s">
        <v>2809</v>
      </c>
      <c r="C1168" t="s">
        <v>248</v>
      </c>
      <c r="D1168" t="s">
        <v>31</v>
      </c>
      <c r="E1168" t="s">
        <v>4396</v>
      </c>
      <c r="F1168" t="s">
        <v>4397</v>
      </c>
      <c r="G1168" t="s">
        <v>1988</v>
      </c>
      <c r="H1168" t="s">
        <v>35</v>
      </c>
      <c r="I1168">
        <v>10954</v>
      </c>
    </row>
    <row r="1169" spans="1:9" x14ac:dyDescent="0.25">
      <c r="A1169">
        <v>1168</v>
      </c>
      <c r="B1169" t="s">
        <v>4398</v>
      </c>
      <c r="C1169" t="s">
        <v>2340</v>
      </c>
      <c r="D1169" t="s">
        <v>31</v>
      </c>
      <c r="E1169" t="s">
        <v>4399</v>
      </c>
      <c r="F1169" t="s">
        <v>4400</v>
      </c>
      <c r="G1169" t="s">
        <v>171</v>
      </c>
      <c r="H1169" t="s">
        <v>35</v>
      </c>
      <c r="I1169">
        <v>11104</v>
      </c>
    </row>
    <row r="1170" spans="1:9" x14ac:dyDescent="0.25">
      <c r="A1170">
        <v>1169</v>
      </c>
      <c r="B1170" t="s">
        <v>4401</v>
      </c>
      <c r="C1170" t="s">
        <v>428</v>
      </c>
      <c r="D1170" t="s">
        <v>31</v>
      </c>
      <c r="E1170" t="s">
        <v>4402</v>
      </c>
      <c r="F1170" t="s">
        <v>4403</v>
      </c>
      <c r="G1170" t="s">
        <v>693</v>
      </c>
      <c r="H1170" t="s">
        <v>35</v>
      </c>
      <c r="I1170">
        <v>10977</v>
      </c>
    </row>
    <row r="1171" spans="1:9" x14ac:dyDescent="0.25">
      <c r="A1171">
        <v>1170</v>
      </c>
      <c r="B1171" t="s">
        <v>4404</v>
      </c>
      <c r="C1171" t="s">
        <v>2873</v>
      </c>
      <c r="D1171" t="s">
        <v>31</v>
      </c>
      <c r="E1171" t="s">
        <v>4405</v>
      </c>
      <c r="F1171" t="s">
        <v>4406</v>
      </c>
      <c r="G1171" t="s">
        <v>246</v>
      </c>
      <c r="H1171" t="s">
        <v>35</v>
      </c>
      <c r="I1171">
        <v>11418</v>
      </c>
    </row>
    <row r="1172" spans="1:9" x14ac:dyDescent="0.25">
      <c r="A1172">
        <v>1171</v>
      </c>
      <c r="B1172" t="s">
        <v>4407</v>
      </c>
      <c r="C1172" t="s">
        <v>1682</v>
      </c>
      <c r="D1172" t="s">
        <v>31</v>
      </c>
      <c r="E1172" t="s">
        <v>4408</v>
      </c>
      <c r="F1172" t="s">
        <v>4409</v>
      </c>
      <c r="G1172" t="s">
        <v>353</v>
      </c>
      <c r="H1172" t="s">
        <v>35</v>
      </c>
      <c r="I1172">
        <v>13440</v>
      </c>
    </row>
    <row r="1173" spans="1:9" x14ac:dyDescent="0.25">
      <c r="A1173">
        <v>1172</v>
      </c>
      <c r="B1173" t="s">
        <v>4410</v>
      </c>
      <c r="C1173" t="s">
        <v>3260</v>
      </c>
      <c r="D1173" t="s">
        <v>31</v>
      </c>
      <c r="E1173" t="s">
        <v>4411</v>
      </c>
      <c r="F1173" t="s">
        <v>4412</v>
      </c>
      <c r="G1173" t="s">
        <v>599</v>
      </c>
      <c r="H1173" t="s">
        <v>35</v>
      </c>
      <c r="I1173">
        <v>14534</v>
      </c>
    </row>
    <row r="1174" spans="1:9" x14ac:dyDescent="0.25">
      <c r="A1174">
        <v>1173</v>
      </c>
      <c r="B1174" t="s">
        <v>4413</v>
      </c>
      <c r="C1174" t="s">
        <v>3030</v>
      </c>
      <c r="D1174" t="s">
        <v>31</v>
      </c>
      <c r="E1174" t="s">
        <v>4414</v>
      </c>
      <c r="F1174" t="s">
        <v>4415</v>
      </c>
      <c r="G1174" t="s">
        <v>1222</v>
      </c>
      <c r="H1174" t="s">
        <v>35</v>
      </c>
      <c r="I1174">
        <v>11530</v>
      </c>
    </row>
    <row r="1175" spans="1:9" x14ac:dyDescent="0.25">
      <c r="A1175">
        <v>1174</v>
      </c>
      <c r="B1175" t="s">
        <v>4416</v>
      </c>
      <c r="C1175" t="s">
        <v>1480</v>
      </c>
      <c r="D1175" t="s">
        <v>4417</v>
      </c>
      <c r="E1175" t="s">
        <v>4418</v>
      </c>
      <c r="F1175" t="s">
        <v>4419</v>
      </c>
      <c r="G1175" t="s">
        <v>1908</v>
      </c>
      <c r="H1175" t="s">
        <v>35</v>
      </c>
      <c r="I1175">
        <v>10701</v>
      </c>
    </row>
    <row r="1176" spans="1:9" x14ac:dyDescent="0.25">
      <c r="A1176">
        <v>1175</v>
      </c>
      <c r="B1176" t="s">
        <v>4420</v>
      </c>
      <c r="C1176" t="s">
        <v>1400</v>
      </c>
      <c r="D1176" t="s">
        <v>31</v>
      </c>
      <c r="E1176" t="s">
        <v>4421</v>
      </c>
      <c r="F1176" t="s">
        <v>4422</v>
      </c>
      <c r="G1176" t="s">
        <v>1596</v>
      </c>
      <c r="H1176" t="s">
        <v>41</v>
      </c>
      <c r="I1176">
        <v>91768</v>
      </c>
    </row>
    <row r="1177" spans="1:9" x14ac:dyDescent="0.25">
      <c r="A1177">
        <v>1176</v>
      </c>
      <c r="B1177" t="s">
        <v>2154</v>
      </c>
      <c r="C1177" t="s">
        <v>2395</v>
      </c>
      <c r="D1177" t="s">
        <v>31</v>
      </c>
      <c r="E1177" t="s">
        <v>4423</v>
      </c>
      <c r="F1177" t="s">
        <v>4424</v>
      </c>
      <c r="G1177" t="s">
        <v>241</v>
      </c>
      <c r="H1177" t="s">
        <v>35</v>
      </c>
      <c r="I1177">
        <v>12804</v>
      </c>
    </row>
    <row r="1178" spans="1:9" x14ac:dyDescent="0.25">
      <c r="A1178">
        <v>1177</v>
      </c>
      <c r="B1178" t="s">
        <v>4425</v>
      </c>
      <c r="C1178" t="s">
        <v>1022</v>
      </c>
      <c r="D1178" t="s">
        <v>31</v>
      </c>
      <c r="E1178" t="s">
        <v>4426</v>
      </c>
      <c r="F1178" t="s">
        <v>4427</v>
      </c>
      <c r="G1178" t="s">
        <v>1301</v>
      </c>
      <c r="H1178" t="s">
        <v>35</v>
      </c>
      <c r="I1178">
        <v>12601</v>
      </c>
    </row>
    <row r="1179" spans="1:9" x14ac:dyDescent="0.25">
      <c r="A1179">
        <v>1178</v>
      </c>
      <c r="B1179" t="s">
        <v>4428</v>
      </c>
      <c r="C1179" t="s">
        <v>3706</v>
      </c>
      <c r="D1179" t="s">
        <v>4429</v>
      </c>
      <c r="E1179" t="s">
        <v>4430</v>
      </c>
      <c r="F1179" t="s">
        <v>4431</v>
      </c>
      <c r="G1179" t="s">
        <v>830</v>
      </c>
      <c r="H1179" t="s">
        <v>41</v>
      </c>
      <c r="I1179">
        <v>93035</v>
      </c>
    </row>
    <row r="1180" spans="1:9" x14ac:dyDescent="0.25">
      <c r="A1180">
        <v>1179</v>
      </c>
      <c r="B1180" t="s">
        <v>4432</v>
      </c>
      <c r="C1180" t="s">
        <v>2980</v>
      </c>
      <c r="D1180" t="s">
        <v>31</v>
      </c>
      <c r="E1180" t="s">
        <v>4433</v>
      </c>
      <c r="F1180" t="s">
        <v>4434</v>
      </c>
      <c r="G1180" t="s">
        <v>982</v>
      </c>
      <c r="H1180" t="s">
        <v>35</v>
      </c>
      <c r="I1180">
        <v>11201</v>
      </c>
    </row>
    <row r="1181" spans="1:9" x14ac:dyDescent="0.25">
      <c r="A1181">
        <v>1180</v>
      </c>
      <c r="B1181" t="s">
        <v>4435</v>
      </c>
      <c r="C1181" t="s">
        <v>3151</v>
      </c>
      <c r="D1181" t="s">
        <v>31</v>
      </c>
      <c r="E1181" t="s">
        <v>4436</v>
      </c>
      <c r="F1181" t="s">
        <v>4437</v>
      </c>
      <c r="G1181" t="s">
        <v>480</v>
      </c>
      <c r="H1181" t="s">
        <v>35</v>
      </c>
      <c r="I1181">
        <v>11735</v>
      </c>
    </row>
    <row r="1182" spans="1:9" x14ac:dyDescent="0.25">
      <c r="A1182">
        <v>1181</v>
      </c>
      <c r="B1182" t="s">
        <v>4438</v>
      </c>
      <c r="C1182" t="s">
        <v>4439</v>
      </c>
      <c r="D1182" t="s">
        <v>31</v>
      </c>
      <c r="E1182" t="s">
        <v>4440</v>
      </c>
      <c r="F1182" t="s">
        <v>4441</v>
      </c>
      <c r="G1182" t="s">
        <v>982</v>
      </c>
      <c r="H1182" t="s">
        <v>35</v>
      </c>
      <c r="I1182">
        <v>11201</v>
      </c>
    </row>
    <row r="1183" spans="1:9" x14ac:dyDescent="0.25">
      <c r="A1183">
        <v>1182</v>
      </c>
      <c r="B1183" t="s">
        <v>3848</v>
      </c>
      <c r="C1183" t="s">
        <v>3827</v>
      </c>
      <c r="D1183" t="s">
        <v>31</v>
      </c>
      <c r="E1183" t="s">
        <v>4442</v>
      </c>
      <c r="F1183" t="s">
        <v>4443</v>
      </c>
      <c r="G1183" t="s">
        <v>1273</v>
      </c>
      <c r="H1183" t="s">
        <v>35</v>
      </c>
      <c r="I1183">
        <v>11779</v>
      </c>
    </row>
    <row r="1184" spans="1:9" x14ac:dyDescent="0.25">
      <c r="A1184">
        <v>1183</v>
      </c>
      <c r="B1184" t="s">
        <v>1347</v>
      </c>
      <c r="C1184" t="s">
        <v>3260</v>
      </c>
      <c r="D1184" t="s">
        <v>31</v>
      </c>
      <c r="E1184" t="s">
        <v>4444</v>
      </c>
      <c r="F1184" t="s">
        <v>4445</v>
      </c>
      <c r="G1184" t="s">
        <v>287</v>
      </c>
      <c r="H1184" t="s">
        <v>35</v>
      </c>
      <c r="I1184">
        <v>11566</v>
      </c>
    </row>
    <row r="1185" spans="1:9" x14ac:dyDescent="0.25">
      <c r="A1185">
        <v>1184</v>
      </c>
      <c r="B1185" t="s">
        <v>4446</v>
      </c>
      <c r="C1185" t="s">
        <v>917</v>
      </c>
      <c r="D1185" t="s">
        <v>31</v>
      </c>
      <c r="E1185" t="s">
        <v>4447</v>
      </c>
      <c r="F1185" t="s">
        <v>4448</v>
      </c>
      <c r="G1185" t="s">
        <v>693</v>
      </c>
      <c r="H1185" t="s">
        <v>35</v>
      </c>
      <c r="I1185">
        <v>10977</v>
      </c>
    </row>
    <row r="1186" spans="1:9" x14ac:dyDescent="0.25">
      <c r="A1186">
        <v>1185</v>
      </c>
      <c r="B1186" t="s">
        <v>4449</v>
      </c>
      <c r="C1186" t="s">
        <v>4450</v>
      </c>
      <c r="D1186" t="s">
        <v>31</v>
      </c>
      <c r="E1186" t="s">
        <v>4451</v>
      </c>
      <c r="F1186" t="s">
        <v>4452</v>
      </c>
      <c r="G1186" t="s">
        <v>2572</v>
      </c>
      <c r="H1186" t="s">
        <v>35</v>
      </c>
      <c r="I1186">
        <v>12065</v>
      </c>
    </row>
    <row r="1187" spans="1:9" x14ac:dyDescent="0.25">
      <c r="A1187">
        <v>1186</v>
      </c>
      <c r="B1187" t="s">
        <v>4453</v>
      </c>
      <c r="C1187" t="s">
        <v>1071</v>
      </c>
      <c r="D1187" t="s">
        <v>31</v>
      </c>
      <c r="E1187" t="s">
        <v>4454</v>
      </c>
      <c r="F1187" t="s">
        <v>4455</v>
      </c>
      <c r="G1187" t="s">
        <v>329</v>
      </c>
      <c r="H1187" t="s">
        <v>41</v>
      </c>
      <c r="I1187">
        <v>94070</v>
      </c>
    </row>
    <row r="1188" spans="1:9" x14ac:dyDescent="0.25">
      <c r="A1188">
        <v>1187</v>
      </c>
      <c r="B1188" t="s">
        <v>4456</v>
      </c>
      <c r="C1188" t="s">
        <v>4457</v>
      </c>
      <c r="D1188" t="s">
        <v>31</v>
      </c>
      <c r="E1188" t="s">
        <v>4458</v>
      </c>
      <c r="F1188" t="s">
        <v>4459</v>
      </c>
      <c r="G1188" t="s">
        <v>1689</v>
      </c>
      <c r="H1188" t="s">
        <v>35</v>
      </c>
      <c r="I1188">
        <v>11354</v>
      </c>
    </row>
    <row r="1189" spans="1:9" x14ac:dyDescent="0.25">
      <c r="A1189">
        <v>1188</v>
      </c>
      <c r="B1189" t="s">
        <v>4460</v>
      </c>
      <c r="C1189" t="s">
        <v>4461</v>
      </c>
      <c r="D1189" t="s">
        <v>4462</v>
      </c>
      <c r="E1189" t="s">
        <v>4463</v>
      </c>
      <c r="F1189" t="s">
        <v>4464</v>
      </c>
      <c r="G1189" t="s">
        <v>1908</v>
      </c>
      <c r="H1189" t="s">
        <v>35</v>
      </c>
      <c r="I1189">
        <v>10701</v>
      </c>
    </row>
    <row r="1190" spans="1:9" x14ac:dyDescent="0.25">
      <c r="A1190">
        <v>1189</v>
      </c>
      <c r="B1190" t="s">
        <v>2382</v>
      </c>
      <c r="C1190" t="s">
        <v>523</v>
      </c>
      <c r="D1190" t="s">
        <v>31</v>
      </c>
      <c r="E1190" t="s">
        <v>4465</v>
      </c>
      <c r="F1190" t="s">
        <v>4466</v>
      </c>
      <c r="G1190" t="s">
        <v>51</v>
      </c>
      <c r="H1190" t="s">
        <v>35</v>
      </c>
      <c r="I1190">
        <v>11553</v>
      </c>
    </row>
    <row r="1191" spans="1:9" x14ac:dyDescent="0.25">
      <c r="A1191">
        <v>1190</v>
      </c>
      <c r="B1191" t="s">
        <v>4467</v>
      </c>
      <c r="C1191" t="s">
        <v>867</v>
      </c>
      <c r="D1191" t="s">
        <v>31</v>
      </c>
      <c r="E1191" t="s">
        <v>4468</v>
      </c>
      <c r="F1191" t="s">
        <v>4469</v>
      </c>
      <c r="G1191" t="s">
        <v>404</v>
      </c>
      <c r="H1191" t="s">
        <v>35</v>
      </c>
      <c r="I1191">
        <v>11776</v>
      </c>
    </row>
    <row r="1192" spans="1:9" x14ac:dyDescent="0.25">
      <c r="A1192">
        <v>1191</v>
      </c>
      <c r="B1192" t="s">
        <v>4470</v>
      </c>
      <c r="C1192" t="s">
        <v>43</v>
      </c>
      <c r="D1192" t="s">
        <v>4471</v>
      </c>
      <c r="E1192" t="s">
        <v>4472</v>
      </c>
      <c r="F1192" t="s">
        <v>4473</v>
      </c>
      <c r="G1192" t="s">
        <v>1937</v>
      </c>
      <c r="H1192" t="s">
        <v>35</v>
      </c>
      <c r="I1192">
        <v>14606</v>
      </c>
    </row>
    <row r="1193" spans="1:9" x14ac:dyDescent="0.25">
      <c r="A1193">
        <v>1192</v>
      </c>
      <c r="B1193" t="s">
        <v>4474</v>
      </c>
      <c r="C1193" t="s">
        <v>4475</v>
      </c>
      <c r="D1193" t="s">
        <v>31</v>
      </c>
      <c r="E1193" t="s">
        <v>4476</v>
      </c>
      <c r="F1193" t="s">
        <v>4477</v>
      </c>
      <c r="G1193" t="s">
        <v>348</v>
      </c>
      <c r="H1193" t="s">
        <v>100</v>
      </c>
      <c r="I1193">
        <v>75115</v>
      </c>
    </row>
    <row r="1194" spans="1:9" x14ac:dyDescent="0.25">
      <c r="A1194">
        <v>1193</v>
      </c>
      <c r="B1194" t="s">
        <v>3456</v>
      </c>
      <c r="C1194" t="s">
        <v>1022</v>
      </c>
      <c r="D1194" t="s">
        <v>31</v>
      </c>
      <c r="E1194" t="s">
        <v>4478</v>
      </c>
      <c r="F1194" t="s">
        <v>4479</v>
      </c>
      <c r="G1194" t="s">
        <v>820</v>
      </c>
      <c r="H1194" t="s">
        <v>35</v>
      </c>
      <c r="I1194">
        <v>11420</v>
      </c>
    </row>
    <row r="1195" spans="1:9" x14ac:dyDescent="0.25">
      <c r="A1195">
        <v>1194</v>
      </c>
      <c r="B1195" t="s">
        <v>4480</v>
      </c>
      <c r="C1195" t="s">
        <v>4481</v>
      </c>
      <c r="D1195" t="s">
        <v>31</v>
      </c>
      <c r="E1195" t="s">
        <v>4482</v>
      </c>
      <c r="F1195" t="s">
        <v>4483</v>
      </c>
      <c r="G1195" t="s">
        <v>599</v>
      </c>
      <c r="H1195" t="s">
        <v>35</v>
      </c>
      <c r="I1195">
        <v>14534</v>
      </c>
    </row>
    <row r="1196" spans="1:9" x14ac:dyDescent="0.25">
      <c r="A1196">
        <v>1195</v>
      </c>
      <c r="B1196" t="s">
        <v>4484</v>
      </c>
      <c r="C1196" t="s">
        <v>406</v>
      </c>
      <c r="D1196" t="s">
        <v>4485</v>
      </c>
      <c r="E1196" t="s">
        <v>4486</v>
      </c>
      <c r="F1196" t="s">
        <v>4487</v>
      </c>
      <c r="G1196" t="s">
        <v>68</v>
      </c>
      <c r="H1196" t="s">
        <v>35</v>
      </c>
      <c r="I1196">
        <v>14215</v>
      </c>
    </row>
    <row r="1197" spans="1:9" x14ac:dyDescent="0.25">
      <c r="A1197">
        <v>1196</v>
      </c>
      <c r="B1197" t="s">
        <v>4488</v>
      </c>
      <c r="C1197" t="s">
        <v>1870</v>
      </c>
      <c r="D1197" t="s">
        <v>31</v>
      </c>
      <c r="E1197" t="s">
        <v>4489</v>
      </c>
      <c r="F1197" t="s">
        <v>4490</v>
      </c>
      <c r="G1197" t="s">
        <v>1056</v>
      </c>
      <c r="H1197" t="s">
        <v>35</v>
      </c>
      <c r="I1197">
        <v>11772</v>
      </c>
    </row>
    <row r="1198" spans="1:9" x14ac:dyDescent="0.25">
      <c r="A1198">
        <v>1197</v>
      </c>
      <c r="B1198" t="s">
        <v>4491</v>
      </c>
      <c r="C1198" t="s">
        <v>2256</v>
      </c>
      <c r="D1198" t="s">
        <v>31</v>
      </c>
      <c r="E1198" t="s">
        <v>4492</v>
      </c>
      <c r="F1198" t="s">
        <v>4493</v>
      </c>
      <c r="G1198" t="s">
        <v>78</v>
      </c>
      <c r="H1198" t="s">
        <v>35</v>
      </c>
      <c r="I1198">
        <v>11050</v>
      </c>
    </row>
    <row r="1199" spans="1:9" x14ac:dyDescent="0.25">
      <c r="A1199">
        <v>1198</v>
      </c>
      <c r="B1199" t="s">
        <v>4494</v>
      </c>
      <c r="C1199" t="s">
        <v>4481</v>
      </c>
      <c r="D1199" t="s">
        <v>31</v>
      </c>
      <c r="E1199" t="s">
        <v>4495</v>
      </c>
      <c r="F1199" t="s">
        <v>4496</v>
      </c>
      <c r="G1199" t="s">
        <v>982</v>
      </c>
      <c r="H1199" t="s">
        <v>35</v>
      </c>
      <c r="I1199">
        <v>11201</v>
      </c>
    </row>
    <row r="1200" spans="1:9" x14ac:dyDescent="0.25">
      <c r="A1200">
        <v>1199</v>
      </c>
      <c r="B1200" t="s">
        <v>4497</v>
      </c>
      <c r="C1200" t="s">
        <v>1026</v>
      </c>
      <c r="D1200" t="s">
        <v>31</v>
      </c>
      <c r="E1200" t="s">
        <v>4498</v>
      </c>
      <c r="F1200" t="s">
        <v>4499</v>
      </c>
      <c r="G1200" t="s">
        <v>395</v>
      </c>
      <c r="H1200" t="s">
        <v>35</v>
      </c>
      <c r="I1200">
        <v>14120</v>
      </c>
    </row>
    <row r="1201" spans="1:9" x14ac:dyDescent="0.25">
      <c r="A1201">
        <v>1200</v>
      </c>
      <c r="B1201" t="s">
        <v>4500</v>
      </c>
      <c r="C1201" t="s">
        <v>3419</v>
      </c>
      <c r="D1201" t="s">
        <v>31</v>
      </c>
      <c r="E1201" t="s">
        <v>4501</v>
      </c>
      <c r="F1201" t="s">
        <v>4502</v>
      </c>
      <c r="G1201" t="s">
        <v>78</v>
      </c>
      <c r="H1201" t="s">
        <v>35</v>
      </c>
      <c r="I1201">
        <v>11050</v>
      </c>
    </row>
    <row r="1202" spans="1:9" x14ac:dyDescent="0.25">
      <c r="A1202">
        <v>1201</v>
      </c>
      <c r="B1202" t="s">
        <v>4503</v>
      </c>
      <c r="C1202" t="s">
        <v>3376</v>
      </c>
      <c r="D1202" t="s">
        <v>31</v>
      </c>
      <c r="E1202" t="s">
        <v>4504</v>
      </c>
      <c r="F1202" t="s">
        <v>4505</v>
      </c>
      <c r="G1202" t="s">
        <v>715</v>
      </c>
      <c r="H1202" t="s">
        <v>35</v>
      </c>
      <c r="I1202">
        <v>10573</v>
      </c>
    </row>
    <row r="1203" spans="1:9" x14ac:dyDescent="0.25">
      <c r="A1203">
        <v>1202</v>
      </c>
      <c r="B1203" t="s">
        <v>4506</v>
      </c>
      <c r="C1203" t="s">
        <v>3297</v>
      </c>
      <c r="D1203" t="s">
        <v>31</v>
      </c>
      <c r="E1203" t="s">
        <v>4507</v>
      </c>
      <c r="F1203" t="s">
        <v>4508</v>
      </c>
      <c r="G1203" t="s">
        <v>775</v>
      </c>
      <c r="H1203" t="s">
        <v>41</v>
      </c>
      <c r="I1203">
        <v>92220</v>
      </c>
    </row>
    <row r="1204" spans="1:9" x14ac:dyDescent="0.25">
      <c r="A1204">
        <v>1203</v>
      </c>
      <c r="B1204" t="s">
        <v>391</v>
      </c>
      <c r="C1204" t="s">
        <v>1619</v>
      </c>
      <c r="D1204" t="s">
        <v>31</v>
      </c>
      <c r="E1204" t="s">
        <v>4509</v>
      </c>
      <c r="F1204" t="s">
        <v>4510</v>
      </c>
      <c r="G1204" t="s">
        <v>348</v>
      </c>
      <c r="H1204" t="s">
        <v>100</v>
      </c>
      <c r="I1204">
        <v>75115</v>
      </c>
    </row>
    <row r="1205" spans="1:9" x14ac:dyDescent="0.25">
      <c r="A1205">
        <v>1204</v>
      </c>
      <c r="B1205" t="s">
        <v>4511</v>
      </c>
      <c r="C1205" t="s">
        <v>497</v>
      </c>
      <c r="D1205" t="s">
        <v>31</v>
      </c>
      <c r="E1205" t="s">
        <v>4512</v>
      </c>
      <c r="F1205" t="s">
        <v>4513</v>
      </c>
      <c r="G1205" t="s">
        <v>495</v>
      </c>
      <c r="H1205" t="s">
        <v>35</v>
      </c>
      <c r="I1205">
        <v>12866</v>
      </c>
    </row>
    <row r="1206" spans="1:9" x14ac:dyDescent="0.25">
      <c r="A1206">
        <v>1205</v>
      </c>
      <c r="B1206" t="s">
        <v>4514</v>
      </c>
      <c r="C1206" t="s">
        <v>2310</v>
      </c>
      <c r="D1206" t="s">
        <v>31</v>
      </c>
      <c r="E1206" t="s">
        <v>4515</v>
      </c>
      <c r="F1206" t="s">
        <v>4516</v>
      </c>
      <c r="G1206" t="s">
        <v>1525</v>
      </c>
      <c r="H1206" t="s">
        <v>35</v>
      </c>
      <c r="I1206">
        <v>10550</v>
      </c>
    </row>
    <row r="1207" spans="1:9" x14ac:dyDescent="0.25">
      <c r="A1207">
        <v>1206</v>
      </c>
      <c r="B1207" t="s">
        <v>4517</v>
      </c>
      <c r="C1207" t="s">
        <v>3756</v>
      </c>
      <c r="D1207" t="s">
        <v>31</v>
      </c>
      <c r="E1207" t="s">
        <v>4518</v>
      </c>
      <c r="F1207" t="s">
        <v>4519</v>
      </c>
      <c r="G1207" t="s">
        <v>150</v>
      </c>
      <c r="H1207" t="s">
        <v>35</v>
      </c>
      <c r="I1207">
        <v>11423</v>
      </c>
    </row>
    <row r="1208" spans="1:9" x14ac:dyDescent="0.25">
      <c r="A1208">
        <v>1207</v>
      </c>
      <c r="B1208" t="s">
        <v>4520</v>
      </c>
      <c r="C1208" t="s">
        <v>1239</v>
      </c>
      <c r="D1208" t="s">
        <v>4521</v>
      </c>
      <c r="E1208" t="s">
        <v>4522</v>
      </c>
      <c r="F1208" t="s">
        <v>4523</v>
      </c>
      <c r="G1208" t="s">
        <v>1079</v>
      </c>
      <c r="H1208" t="s">
        <v>35</v>
      </c>
      <c r="I1208">
        <v>11717</v>
      </c>
    </row>
    <row r="1209" spans="1:9" x14ac:dyDescent="0.25">
      <c r="A1209">
        <v>1208</v>
      </c>
      <c r="B1209" t="s">
        <v>4524</v>
      </c>
      <c r="C1209" t="s">
        <v>4525</v>
      </c>
      <c r="D1209" t="s">
        <v>31</v>
      </c>
      <c r="E1209" t="s">
        <v>4526</v>
      </c>
      <c r="F1209" t="s">
        <v>4527</v>
      </c>
      <c r="G1209" t="s">
        <v>1782</v>
      </c>
      <c r="H1209" t="s">
        <v>35</v>
      </c>
      <c r="I1209">
        <v>10512</v>
      </c>
    </row>
    <row r="1210" spans="1:9" x14ac:dyDescent="0.25">
      <c r="A1210">
        <v>1209</v>
      </c>
      <c r="B1210" t="s">
        <v>4323</v>
      </c>
      <c r="C1210" t="s">
        <v>3787</v>
      </c>
      <c r="D1210" t="s">
        <v>31</v>
      </c>
      <c r="E1210" t="s">
        <v>4528</v>
      </c>
      <c r="F1210" t="s">
        <v>4529</v>
      </c>
      <c r="G1210" t="s">
        <v>742</v>
      </c>
      <c r="H1210" t="s">
        <v>35</v>
      </c>
      <c r="I1210">
        <v>11743</v>
      </c>
    </row>
    <row r="1211" spans="1:9" x14ac:dyDescent="0.25">
      <c r="A1211">
        <v>1210</v>
      </c>
      <c r="B1211" t="s">
        <v>4530</v>
      </c>
      <c r="C1211" t="s">
        <v>1476</v>
      </c>
      <c r="D1211" t="s">
        <v>31</v>
      </c>
      <c r="E1211" t="s">
        <v>4531</v>
      </c>
      <c r="F1211" t="s">
        <v>4532</v>
      </c>
      <c r="G1211" t="s">
        <v>803</v>
      </c>
      <c r="H1211" t="s">
        <v>35</v>
      </c>
      <c r="I1211">
        <v>11377</v>
      </c>
    </row>
    <row r="1212" spans="1:9" x14ac:dyDescent="0.25">
      <c r="A1212">
        <v>1211</v>
      </c>
      <c r="B1212" t="s">
        <v>4533</v>
      </c>
      <c r="C1212" t="s">
        <v>2852</v>
      </c>
      <c r="D1212" t="s">
        <v>31</v>
      </c>
      <c r="E1212" t="s">
        <v>4534</v>
      </c>
      <c r="F1212" t="s">
        <v>4535</v>
      </c>
      <c r="G1212" t="s">
        <v>1149</v>
      </c>
      <c r="H1212" t="s">
        <v>35</v>
      </c>
      <c r="I1212">
        <v>14304</v>
      </c>
    </row>
    <row r="1213" spans="1:9" x14ac:dyDescent="0.25">
      <c r="A1213">
        <v>1212</v>
      </c>
      <c r="B1213" t="s">
        <v>4536</v>
      </c>
      <c r="C1213" t="s">
        <v>4537</v>
      </c>
      <c r="D1213" t="s">
        <v>31</v>
      </c>
      <c r="E1213" t="s">
        <v>4538</v>
      </c>
      <c r="F1213" t="s">
        <v>4539</v>
      </c>
      <c r="G1213" t="s">
        <v>445</v>
      </c>
      <c r="H1213" t="s">
        <v>35</v>
      </c>
      <c r="I1213">
        <v>11746</v>
      </c>
    </row>
    <row r="1214" spans="1:9" x14ac:dyDescent="0.25">
      <c r="A1214">
        <v>1213</v>
      </c>
      <c r="B1214" t="s">
        <v>299</v>
      </c>
      <c r="C1214" t="s">
        <v>1588</v>
      </c>
      <c r="D1214" t="s">
        <v>31</v>
      </c>
      <c r="E1214" t="s">
        <v>4540</v>
      </c>
      <c r="F1214" t="s">
        <v>4541</v>
      </c>
      <c r="G1214" t="s">
        <v>334</v>
      </c>
      <c r="H1214" t="s">
        <v>100</v>
      </c>
      <c r="I1214">
        <v>76901</v>
      </c>
    </row>
    <row r="1215" spans="1:9" x14ac:dyDescent="0.25">
      <c r="A1215">
        <v>1214</v>
      </c>
      <c r="B1215" t="s">
        <v>4542</v>
      </c>
      <c r="C1215" t="s">
        <v>4543</v>
      </c>
      <c r="D1215" t="s">
        <v>31</v>
      </c>
      <c r="E1215" t="s">
        <v>4544</v>
      </c>
      <c r="F1215" t="s">
        <v>4545</v>
      </c>
      <c r="G1215" t="s">
        <v>838</v>
      </c>
      <c r="H1215" t="s">
        <v>41</v>
      </c>
      <c r="I1215">
        <v>95050</v>
      </c>
    </row>
    <row r="1216" spans="1:9" x14ac:dyDescent="0.25">
      <c r="A1216">
        <v>1215</v>
      </c>
      <c r="B1216" t="s">
        <v>4546</v>
      </c>
      <c r="C1216" t="s">
        <v>118</v>
      </c>
      <c r="D1216" t="s">
        <v>31</v>
      </c>
      <c r="E1216" t="s">
        <v>4547</v>
      </c>
      <c r="F1216" t="s">
        <v>4548</v>
      </c>
      <c r="G1216" t="s">
        <v>324</v>
      </c>
      <c r="H1216" t="s">
        <v>35</v>
      </c>
      <c r="I1216">
        <v>11570</v>
      </c>
    </row>
    <row r="1217" spans="1:9" x14ac:dyDescent="0.25">
      <c r="A1217">
        <v>1216</v>
      </c>
      <c r="B1217" t="s">
        <v>4549</v>
      </c>
      <c r="C1217" t="s">
        <v>4550</v>
      </c>
      <c r="D1217" t="s">
        <v>31</v>
      </c>
      <c r="E1217" t="s">
        <v>4551</v>
      </c>
      <c r="F1217" t="s">
        <v>4552</v>
      </c>
      <c r="G1217" t="s">
        <v>1200</v>
      </c>
      <c r="H1217" t="s">
        <v>41</v>
      </c>
      <c r="I1217">
        <v>94566</v>
      </c>
    </row>
    <row r="1218" spans="1:9" x14ac:dyDescent="0.25">
      <c r="A1218">
        <v>1217</v>
      </c>
      <c r="B1218" t="s">
        <v>4553</v>
      </c>
      <c r="C1218" t="s">
        <v>3063</v>
      </c>
      <c r="D1218" t="s">
        <v>4554</v>
      </c>
      <c r="E1218" t="s">
        <v>4555</v>
      </c>
      <c r="F1218" t="s">
        <v>4556</v>
      </c>
      <c r="G1218" t="s">
        <v>1908</v>
      </c>
      <c r="H1218" t="s">
        <v>35</v>
      </c>
      <c r="I1218">
        <v>10701</v>
      </c>
    </row>
    <row r="1219" spans="1:9" x14ac:dyDescent="0.25">
      <c r="A1219">
        <v>1218</v>
      </c>
      <c r="B1219" t="s">
        <v>4557</v>
      </c>
      <c r="C1219" t="s">
        <v>767</v>
      </c>
      <c r="D1219" t="s">
        <v>4558</v>
      </c>
      <c r="E1219" t="s">
        <v>4559</v>
      </c>
      <c r="F1219" t="s">
        <v>4560</v>
      </c>
      <c r="G1219" t="s">
        <v>191</v>
      </c>
      <c r="H1219" t="s">
        <v>41</v>
      </c>
      <c r="I1219">
        <v>94603</v>
      </c>
    </row>
    <row r="1220" spans="1:9" x14ac:dyDescent="0.25">
      <c r="A1220">
        <v>1219</v>
      </c>
      <c r="B1220" t="s">
        <v>4561</v>
      </c>
      <c r="C1220" t="s">
        <v>2474</v>
      </c>
      <c r="D1220" t="s">
        <v>31</v>
      </c>
      <c r="E1220" t="s">
        <v>4562</v>
      </c>
      <c r="F1220" t="s">
        <v>4563</v>
      </c>
      <c r="G1220" t="s">
        <v>1770</v>
      </c>
      <c r="H1220" t="s">
        <v>35</v>
      </c>
      <c r="I1220">
        <v>11967</v>
      </c>
    </row>
    <row r="1221" spans="1:9" x14ac:dyDescent="0.25">
      <c r="A1221">
        <v>1220</v>
      </c>
      <c r="B1221" t="s">
        <v>855</v>
      </c>
      <c r="C1221" t="s">
        <v>1373</v>
      </c>
      <c r="D1221" t="s">
        <v>31</v>
      </c>
      <c r="E1221" t="s">
        <v>4564</v>
      </c>
      <c r="F1221" t="s">
        <v>4565</v>
      </c>
      <c r="G1221" t="s">
        <v>445</v>
      </c>
      <c r="H1221" t="s">
        <v>35</v>
      </c>
      <c r="I1221">
        <v>11746</v>
      </c>
    </row>
    <row r="1222" spans="1:9" x14ac:dyDescent="0.25">
      <c r="A1222">
        <v>1221</v>
      </c>
      <c r="B1222" t="s">
        <v>4566</v>
      </c>
      <c r="C1222" t="s">
        <v>4567</v>
      </c>
      <c r="D1222" t="s">
        <v>31</v>
      </c>
      <c r="E1222" t="s">
        <v>4568</v>
      </c>
      <c r="F1222" t="s">
        <v>4569</v>
      </c>
      <c r="G1222" t="s">
        <v>897</v>
      </c>
      <c r="H1222" t="s">
        <v>41</v>
      </c>
      <c r="I1222">
        <v>92307</v>
      </c>
    </row>
    <row r="1223" spans="1:9" x14ac:dyDescent="0.25">
      <c r="A1223">
        <v>1222</v>
      </c>
      <c r="B1223" t="s">
        <v>4570</v>
      </c>
      <c r="C1223" t="s">
        <v>4571</v>
      </c>
      <c r="D1223" t="s">
        <v>31</v>
      </c>
      <c r="E1223" t="s">
        <v>4572</v>
      </c>
      <c r="F1223" t="s">
        <v>4573</v>
      </c>
      <c r="G1223" t="s">
        <v>1689</v>
      </c>
      <c r="H1223" t="s">
        <v>35</v>
      </c>
      <c r="I1223">
        <v>11354</v>
      </c>
    </row>
    <row r="1224" spans="1:9" x14ac:dyDescent="0.25">
      <c r="A1224">
        <v>1223</v>
      </c>
      <c r="B1224" t="s">
        <v>4574</v>
      </c>
      <c r="C1224" t="s">
        <v>447</v>
      </c>
      <c r="D1224" t="s">
        <v>31</v>
      </c>
      <c r="E1224" t="s">
        <v>4575</v>
      </c>
      <c r="F1224" t="s">
        <v>4576</v>
      </c>
      <c r="G1224" t="s">
        <v>949</v>
      </c>
      <c r="H1224" t="s">
        <v>35</v>
      </c>
      <c r="I1224">
        <v>12553</v>
      </c>
    </row>
    <row r="1225" spans="1:9" x14ac:dyDescent="0.25">
      <c r="A1225">
        <v>1224</v>
      </c>
      <c r="B1225" t="s">
        <v>4577</v>
      </c>
      <c r="C1225" t="s">
        <v>4578</v>
      </c>
      <c r="D1225" t="s">
        <v>31</v>
      </c>
      <c r="E1225" t="s">
        <v>4579</v>
      </c>
      <c r="F1225" t="s">
        <v>4580</v>
      </c>
      <c r="G1225" t="s">
        <v>1807</v>
      </c>
      <c r="H1225" t="s">
        <v>100</v>
      </c>
      <c r="I1225">
        <v>78552</v>
      </c>
    </row>
    <row r="1226" spans="1:9" x14ac:dyDescent="0.25">
      <c r="A1226">
        <v>1225</v>
      </c>
      <c r="B1226" t="s">
        <v>1223</v>
      </c>
      <c r="C1226" t="s">
        <v>3736</v>
      </c>
      <c r="D1226" t="s">
        <v>31</v>
      </c>
      <c r="E1226" t="s">
        <v>4581</v>
      </c>
      <c r="F1226" t="s">
        <v>4582</v>
      </c>
      <c r="G1226" t="s">
        <v>1715</v>
      </c>
      <c r="H1226" t="s">
        <v>41</v>
      </c>
      <c r="I1226">
        <v>93635</v>
      </c>
    </row>
    <row r="1227" spans="1:9" x14ac:dyDescent="0.25">
      <c r="A1227">
        <v>1226</v>
      </c>
      <c r="B1227" t="s">
        <v>4583</v>
      </c>
      <c r="C1227" t="s">
        <v>273</v>
      </c>
      <c r="D1227" t="s">
        <v>31</v>
      </c>
      <c r="E1227" t="s">
        <v>4584</v>
      </c>
      <c r="F1227" t="s">
        <v>4585</v>
      </c>
      <c r="G1227" t="s">
        <v>145</v>
      </c>
      <c r="H1227" t="s">
        <v>35</v>
      </c>
      <c r="I1227">
        <v>11731</v>
      </c>
    </row>
    <row r="1228" spans="1:9" x14ac:dyDescent="0.25">
      <c r="A1228">
        <v>1227</v>
      </c>
      <c r="B1228" t="s">
        <v>4586</v>
      </c>
      <c r="C1228" t="s">
        <v>1850</v>
      </c>
      <c r="D1228" t="s">
        <v>4587</v>
      </c>
      <c r="E1228" t="s">
        <v>4588</v>
      </c>
      <c r="F1228" t="s">
        <v>4589</v>
      </c>
      <c r="G1228" t="s">
        <v>486</v>
      </c>
      <c r="H1228" t="s">
        <v>35</v>
      </c>
      <c r="I1228">
        <v>12180</v>
      </c>
    </row>
    <row r="1229" spans="1:9" x14ac:dyDescent="0.25">
      <c r="A1229">
        <v>1228</v>
      </c>
      <c r="B1229" t="s">
        <v>2599</v>
      </c>
      <c r="C1229" t="s">
        <v>1725</v>
      </c>
      <c r="D1229" t="s">
        <v>4590</v>
      </c>
      <c r="E1229" t="s">
        <v>4591</v>
      </c>
      <c r="F1229" t="s">
        <v>4592</v>
      </c>
      <c r="G1229" t="s">
        <v>191</v>
      </c>
      <c r="H1229" t="s">
        <v>41</v>
      </c>
      <c r="I1229">
        <v>94603</v>
      </c>
    </row>
    <row r="1230" spans="1:9" x14ac:dyDescent="0.25">
      <c r="A1230">
        <v>1229</v>
      </c>
      <c r="B1230" t="s">
        <v>4593</v>
      </c>
      <c r="C1230" t="s">
        <v>4594</v>
      </c>
      <c r="D1230" t="s">
        <v>31</v>
      </c>
      <c r="E1230" t="s">
        <v>4595</v>
      </c>
      <c r="F1230" t="s">
        <v>4596</v>
      </c>
      <c r="G1230" t="s">
        <v>1647</v>
      </c>
      <c r="H1230" t="s">
        <v>35</v>
      </c>
      <c r="I1230">
        <v>12590</v>
      </c>
    </row>
    <row r="1231" spans="1:9" x14ac:dyDescent="0.25">
      <c r="A1231">
        <v>1230</v>
      </c>
      <c r="B1231" t="s">
        <v>4597</v>
      </c>
      <c r="C1231" t="s">
        <v>805</v>
      </c>
      <c r="D1231" t="s">
        <v>31</v>
      </c>
      <c r="E1231" t="s">
        <v>4598</v>
      </c>
      <c r="F1231" t="s">
        <v>4599</v>
      </c>
      <c r="G1231" t="s">
        <v>348</v>
      </c>
      <c r="H1231" t="s">
        <v>100</v>
      </c>
      <c r="I1231">
        <v>75115</v>
      </c>
    </row>
    <row r="1232" spans="1:9" x14ac:dyDescent="0.25">
      <c r="A1232">
        <v>1231</v>
      </c>
      <c r="B1232" t="s">
        <v>2242</v>
      </c>
      <c r="C1232" t="s">
        <v>350</v>
      </c>
      <c r="D1232" t="s">
        <v>31</v>
      </c>
      <c r="E1232" t="s">
        <v>4600</v>
      </c>
      <c r="F1232" t="s">
        <v>4601</v>
      </c>
      <c r="G1232" t="s">
        <v>40</v>
      </c>
      <c r="H1232" t="s">
        <v>41</v>
      </c>
      <c r="I1232">
        <v>95008</v>
      </c>
    </row>
    <row r="1233" spans="1:9" x14ac:dyDescent="0.25">
      <c r="A1233">
        <v>1232</v>
      </c>
      <c r="B1233" t="s">
        <v>4602</v>
      </c>
      <c r="C1233" t="s">
        <v>4055</v>
      </c>
      <c r="D1233" t="s">
        <v>31</v>
      </c>
      <c r="E1233" t="s">
        <v>4603</v>
      </c>
      <c r="F1233" t="s">
        <v>4604</v>
      </c>
      <c r="G1233" t="s">
        <v>262</v>
      </c>
      <c r="H1233" t="s">
        <v>35</v>
      </c>
      <c r="I1233">
        <v>11714</v>
      </c>
    </row>
    <row r="1234" spans="1:9" x14ac:dyDescent="0.25">
      <c r="A1234">
        <v>1233</v>
      </c>
      <c r="B1234" t="s">
        <v>2099</v>
      </c>
      <c r="C1234" t="s">
        <v>917</v>
      </c>
      <c r="D1234" t="s">
        <v>31</v>
      </c>
      <c r="E1234" t="s">
        <v>4605</v>
      </c>
      <c r="F1234" t="s">
        <v>4606</v>
      </c>
      <c r="G1234" t="s">
        <v>1931</v>
      </c>
      <c r="H1234" t="s">
        <v>41</v>
      </c>
      <c r="I1234">
        <v>92083</v>
      </c>
    </row>
    <row r="1235" spans="1:9" x14ac:dyDescent="0.25">
      <c r="A1235">
        <v>1234</v>
      </c>
      <c r="B1235" t="s">
        <v>2213</v>
      </c>
      <c r="C1235" t="s">
        <v>264</v>
      </c>
      <c r="D1235" t="s">
        <v>31</v>
      </c>
      <c r="E1235" t="s">
        <v>4607</v>
      </c>
      <c r="F1235" t="s">
        <v>4608</v>
      </c>
      <c r="G1235" t="s">
        <v>176</v>
      </c>
      <c r="H1235" t="s">
        <v>35</v>
      </c>
      <c r="I1235">
        <v>10562</v>
      </c>
    </row>
    <row r="1236" spans="1:9" x14ac:dyDescent="0.25">
      <c r="A1236">
        <v>1235</v>
      </c>
      <c r="B1236" t="s">
        <v>4609</v>
      </c>
      <c r="C1236" t="s">
        <v>826</v>
      </c>
      <c r="D1236" t="s">
        <v>31</v>
      </c>
      <c r="E1236" t="s">
        <v>4610</v>
      </c>
      <c r="F1236" t="s">
        <v>4611</v>
      </c>
      <c r="G1236" t="s">
        <v>2910</v>
      </c>
      <c r="H1236" t="s">
        <v>35</v>
      </c>
      <c r="I1236">
        <v>13760</v>
      </c>
    </row>
    <row r="1237" spans="1:9" x14ac:dyDescent="0.25">
      <c r="A1237">
        <v>1236</v>
      </c>
      <c r="B1237" t="s">
        <v>4612</v>
      </c>
      <c r="C1237" t="s">
        <v>3519</v>
      </c>
      <c r="D1237" t="s">
        <v>31</v>
      </c>
      <c r="E1237" t="s">
        <v>4613</v>
      </c>
      <c r="F1237" t="s">
        <v>4614</v>
      </c>
      <c r="G1237" t="s">
        <v>1525</v>
      </c>
      <c r="H1237" t="s">
        <v>35</v>
      </c>
      <c r="I1237">
        <v>10550</v>
      </c>
    </row>
    <row r="1238" spans="1:9" x14ac:dyDescent="0.25">
      <c r="A1238">
        <v>1237</v>
      </c>
      <c r="B1238" t="s">
        <v>1808</v>
      </c>
      <c r="C1238" t="s">
        <v>1998</v>
      </c>
      <c r="D1238" t="s">
        <v>31</v>
      </c>
      <c r="E1238" t="s">
        <v>4615</v>
      </c>
      <c r="F1238" t="s">
        <v>4616</v>
      </c>
      <c r="G1238" t="s">
        <v>262</v>
      </c>
      <c r="H1238" t="s">
        <v>35</v>
      </c>
      <c r="I1238">
        <v>11714</v>
      </c>
    </row>
    <row r="1239" spans="1:9" x14ac:dyDescent="0.25">
      <c r="A1239">
        <v>1238</v>
      </c>
      <c r="B1239" t="s">
        <v>3160</v>
      </c>
      <c r="C1239" t="s">
        <v>243</v>
      </c>
      <c r="D1239" t="s">
        <v>31</v>
      </c>
      <c r="E1239" t="s">
        <v>4617</v>
      </c>
      <c r="F1239" t="s">
        <v>4618</v>
      </c>
      <c r="G1239" t="s">
        <v>1807</v>
      </c>
      <c r="H1239" t="s">
        <v>100</v>
      </c>
      <c r="I1239">
        <v>78552</v>
      </c>
    </row>
    <row r="1240" spans="1:9" x14ac:dyDescent="0.25">
      <c r="A1240">
        <v>1239</v>
      </c>
      <c r="B1240" t="s">
        <v>4619</v>
      </c>
      <c r="C1240" t="s">
        <v>3164</v>
      </c>
      <c r="D1240" t="s">
        <v>31</v>
      </c>
      <c r="E1240" t="s">
        <v>4620</v>
      </c>
      <c r="F1240" t="s">
        <v>4621</v>
      </c>
      <c r="G1240" t="s">
        <v>440</v>
      </c>
      <c r="H1240" t="s">
        <v>35</v>
      </c>
      <c r="I1240">
        <v>11757</v>
      </c>
    </row>
    <row r="1241" spans="1:9" x14ac:dyDescent="0.25">
      <c r="A1241">
        <v>1240</v>
      </c>
      <c r="B1241" t="s">
        <v>4622</v>
      </c>
      <c r="C1241" t="s">
        <v>2779</v>
      </c>
      <c r="D1241" t="s">
        <v>31</v>
      </c>
      <c r="E1241" t="s">
        <v>4623</v>
      </c>
      <c r="F1241" t="s">
        <v>4624</v>
      </c>
      <c r="G1241" t="s">
        <v>455</v>
      </c>
      <c r="H1241" t="s">
        <v>41</v>
      </c>
      <c r="I1241">
        <v>91010</v>
      </c>
    </row>
    <row r="1242" spans="1:9" x14ac:dyDescent="0.25">
      <c r="A1242">
        <v>1241</v>
      </c>
      <c r="B1242" t="s">
        <v>3503</v>
      </c>
      <c r="C1242" t="s">
        <v>4625</v>
      </c>
      <c r="D1242" t="s">
        <v>31</v>
      </c>
      <c r="E1242" t="s">
        <v>4626</v>
      </c>
      <c r="F1242" t="s">
        <v>4627</v>
      </c>
      <c r="G1242" t="s">
        <v>353</v>
      </c>
      <c r="H1242" t="s">
        <v>35</v>
      </c>
      <c r="I1242">
        <v>13440</v>
      </c>
    </row>
    <row r="1243" spans="1:9" x14ac:dyDescent="0.25">
      <c r="A1243">
        <v>1242</v>
      </c>
      <c r="B1243" t="s">
        <v>4628</v>
      </c>
      <c r="C1243" t="s">
        <v>4629</v>
      </c>
      <c r="D1243" t="s">
        <v>31</v>
      </c>
      <c r="E1243" t="s">
        <v>4630</v>
      </c>
      <c r="F1243" t="s">
        <v>4631</v>
      </c>
      <c r="G1243" t="s">
        <v>469</v>
      </c>
      <c r="H1243" t="s">
        <v>35</v>
      </c>
      <c r="I1243">
        <v>11010</v>
      </c>
    </row>
    <row r="1244" spans="1:9" x14ac:dyDescent="0.25">
      <c r="A1244">
        <v>1243</v>
      </c>
      <c r="B1244" t="s">
        <v>4632</v>
      </c>
      <c r="C1244" t="s">
        <v>1497</v>
      </c>
      <c r="D1244" t="s">
        <v>31</v>
      </c>
      <c r="E1244" t="s">
        <v>4633</v>
      </c>
      <c r="F1244" t="s">
        <v>4634</v>
      </c>
      <c r="G1244" t="s">
        <v>553</v>
      </c>
      <c r="H1244" t="s">
        <v>35</v>
      </c>
      <c r="I1244">
        <v>11001</v>
      </c>
    </row>
    <row r="1245" spans="1:9" x14ac:dyDescent="0.25">
      <c r="A1245">
        <v>1244</v>
      </c>
      <c r="B1245" t="s">
        <v>4635</v>
      </c>
      <c r="C1245" t="s">
        <v>123</v>
      </c>
      <c r="D1245" t="s">
        <v>31</v>
      </c>
      <c r="E1245" t="s">
        <v>4636</v>
      </c>
      <c r="F1245" t="s">
        <v>4637</v>
      </c>
      <c r="G1245" t="s">
        <v>1751</v>
      </c>
      <c r="H1245" t="s">
        <v>35</v>
      </c>
      <c r="I1245">
        <v>14043</v>
      </c>
    </row>
    <row r="1246" spans="1:9" x14ac:dyDescent="0.25">
      <c r="A1246">
        <v>1245</v>
      </c>
      <c r="B1246" t="s">
        <v>4638</v>
      </c>
      <c r="C1246" t="s">
        <v>3807</v>
      </c>
      <c r="D1246" t="s">
        <v>4639</v>
      </c>
      <c r="E1246" t="s">
        <v>4640</v>
      </c>
      <c r="F1246" t="s">
        <v>4641</v>
      </c>
      <c r="G1246" t="s">
        <v>166</v>
      </c>
      <c r="H1246" t="s">
        <v>35</v>
      </c>
      <c r="I1246">
        <v>11561</v>
      </c>
    </row>
    <row r="1247" spans="1:9" x14ac:dyDescent="0.25">
      <c r="A1247">
        <v>1246</v>
      </c>
      <c r="B1247" t="s">
        <v>3896</v>
      </c>
      <c r="C1247" t="s">
        <v>1090</v>
      </c>
      <c r="D1247" t="s">
        <v>31</v>
      </c>
      <c r="E1247" t="s">
        <v>4642</v>
      </c>
      <c r="F1247" t="s">
        <v>4643</v>
      </c>
      <c r="G1247" t="s">
        <v>1247</v>
      </c>
      <c r="H1247" t="s">
        <v>35</v>
      </c>
      <c r="I1247">
        <v>12401</v>
      </c>
    </row>
    <row r="1248" spans="1:9" x14ac:dyDescent="0.25">
      <c r="A1248">
        <v>1247</v>
      </c>
      <c r="B1248" t="s">
        <v>4644</v>
      </c>
      <c r="C1248" t="s">
        <v>1960</v>
      </c>
      <c r="D1248" t="s">
        <v>31</v>
      </c>
      <c r="E1248" t="s">
        <v>4645</v>
      </c>
      <c r="F1248" t="s">
        <v>4646</v>
      </c>
      <c r="G1248" t="s">
        <v>683</v>
      </c>
      <c r="H1248" t="s">
        <v>35</v>
      </c>
      <c r="I1248">
        <v>11758</v>
      </c>
    </row>
    <row r="1249" spans="1:9" x14ac:dyDescent="0.25">
      <c r="A1249">
        <v>1248</v>
      </c>
      <c r="B1249" t="s">
        <v>4647</v>
      </c>
      <c r="C1249" t="s">
        <v>4648</v>
      </c>
      <c r="D1249" t="s">
        <v>31</v>
      </c>
      <c r="E1249" t="s">
        <v>4649</v>
      </c>
      <c r="F1249" t="s">
        <v>4650</v>
      </c>
      <c r="G1249" t="s">
        <v>404</v>
      </c>
      <c r="H1249" t="s">
        <v>35</v>
      </c>
      <c r="I1249">
        <v>11776</v>
      </c>
    </row>
    <row r="1250" spans="1:9" x14ac:dyDescent="0.25">
      <c r="A1250">
        <v>1249</v>
      </c>
      <c r="B1250" t="s">
        <v>4651</v>
      </c>
      <c r="C1250" t="s">
        <v>2484</v>
      </c>
      <c r="D1250" t="s">
        <v>31</v>
      </c>
      <c r="E1250" t="s">
        <v>4652</v>
      </c>
      <c r="F1250" t="s">
        <v>4653</v>
      </c>
      <c r="G1250" t="s">
        <v>990</v>
      </c>
      <c r="H1250" t="s">
        <v>41</v>
      </c>
      <c r="I1250">
        <v>93555</v>
      </c>
    </row>
    <row r="1251" spans="1:9" x14ac:dyDescent="0.25">
      <c r="A1251">
        <v>1250</v>
      </c>
      <c r="B1251" t="s">
        <v>4654</v>
      </c>
      <c r="C1251" t="s">
        <v>4655</v>
      </c>
      <c r="D1251" t="s">
        <v>31</v>
      </c>
      <c r="E1251" t="s">
        <v>4656</v>
      </c>
      <c r="F1251" t="s">
        <v>4657</v>
      </c>
      <c r="G1251" t="s">
        <v>1525</v>
      </c>
      <c r="H1251" t="s">
        <v>35</v>
      </c>
      <c r="I1251">
        <v>10550</v>
      </c>
    </row>
    <row r="1252" spans="1:9" x14ac:dyDescent="0.25">
      <c r="A1252">
        <v>1251</v>
      </c>
      <c r="B1252" t="s">
        <v>4658</v>
      </c>
      <c r="C1252" t="s">
        <v>1644</v>
      </c>
      <c r="D1252" t="s">
        <v>31</v>
      </c>
      <c r="E1252" t="s">
        <v>4659</v>
      </c>
      <c r="F1252" t="s">
        <v>4660</v>
      </c>
      <c r="G1252" t="s">
        <v>297</v>
      </c>
      <c r="H1252" t="s">
        <v>41</v>
      </c>
      <c r="I1252">
        <v>91740</v>
      </c>
    </row>
    <row r="1253" spans="1:9" x14ac:dyDescent="0.25">
      <c r="A1253">
        <v>1252</v>
      </c>
      <c r="B1253" t="s">
        <v>2406</v>
      </c>
      <c r="C1253" t="s">
        <v>1535</v>
      </c>
      <c r="D1253" t="s">
        <v>31</v>
      </c>
      <c r="E1253" t="s">
        <v>4661</v>
      </c>
      <c r="F1253" t="s">
        <v>4662</v>
      </c>
      <c r="G1253" t="s">
        <v>751</v>
      </c>
      <c r="H1253" t="s">
        <v>35</v>
      </c>
      <c r="I1253">
        <v>11803</v>
      </c>
    </row>
    <row r="1254" spans="1:9" x14ac:dyDescent="0.25">
      <c r="A1254">
        <v>1253</v>
      </c>
      <c r="B1254" t="s">
        <v>4663</v>
      </c>
      <c r="C1254" t="s">
        <v>1531</v>
      </c>
      <c r="D1254" t="s">
        <v>31</v>
      </c>
      <c r="E1254" t="s">
        <v>4664</v>
      </c>
      <c r="F1254" t="s">
        <v>4665</v>
      </c>
      <c r="G1254" t="s">
        <v>4358</v>
      </c>
      <c r="H1254" t="s">
        <v>35</v>
      </c>
      <c r="I1254">
        <v>11691</v>
      </c>
    </row>
    <row r="1255" spans="1:9" x14ac:dyDescent="0.25">
      <c r="A1255">
        <v>1254</v>
      </c>
      <c r="B1255" t="s">
        <v>4283</v>
      </c>
      <c r="C1255" t="s">
        <v>4340</v>
      </c>
      <c r="D1255" t="s">
        <v>31</v>
      </c>
      <c r="E1255" t="s">
        <v>4666</v>
      </c>
      <c r="F1255" t="s">
        <v>4667</v>
      </c>
      <c r="G1255" t="s">
        <v>1123</v>
      </c>
      <c r="H1255" t="s">
        <v>41</v>
      </c>
      <c r="I1255">
        <v>91387</v>
      </c>
    </row>
    <row r="1256" spans="1:9" x14ac:dyDescent="0.25">
      <c r="A1256">
        <v>1255</v>
      </c>
      <c r="B1256" t="s">
        <v>4668</v>
      </c>
      <c r="C1256" t="s">
        <v>628</v>
      </c>
      <c r="D1256" t="s">
        <v>31</v>
      </c>
      <c r="E1256" t="s">
        <v>4669</v>
      </c>
      <c r="F1256" t="s">
        <v>4670</v>
      </c>
      <c r="G1256" t="s">
        <v>1617</v>
      </c>
      <c r="H1256" t="s">
        <v>35</v>
      </c>
      <c r="I1256">
        <v>14850</v>
      </c>
    </row>
    <row r="1257" spans="1:9" x14ac:dyDescent="0.25">
      <c r="A1257">
        <v>1256</v>
      </c>
      <c r="B1257" t="s">
        <v>4671</v>
      </c>
      <c r="C1257" t="s">
        <v>1400</v>
      </c>
      <c r="D1257" t="s">
        <v>31</v>
      </c>
      <c r="E1257" t="s">
        <v>4672</v>
      </c>
      <c r="F1257" t="s">
        <v>4673</v>
      </c>
      <c r="G1257" t="s">
        <v>1273</v>
      </c>
      <c r="H1257" t="s">
        <v>35</v>
      </c>
      <c r="I1257">
        <v>11779</v>
      </c>
    </row>
    <row r="1258" spans="1:9" x14ac:dyDescent="0.25">
      <c r="A1258">
        <v>1257</v>
      </c>
      <c r="B1258" t="s">
        <v>4674</v>
      </c>
      <c r="C1258" t="s">
        <v>4675</v>
      </c>
      <c r="D1258" t="s">
        <v>31</v>
      </c>
      <c r="E1258" t="s">
        <v>4676</v>
      </c>
      <c r="F1258" t="s">
        <v>4677</v>
      </c>
      <c r="G1258" t="s">
        <v>884</v>
      </c>
      <c r="H1258" t="s">
        <v>35</v>
      </c>
      <c r="I1258">
        <v>14580</v>
      </c>
    </row>
    <row r="1259" spans="1:9" x14ac:dyDescent="0.25">
      <c r="A1259">
        <v>1258</v>
      </c>
      <c r="B1259" t="s">
        <v>37</v>
      </c>
      <c r="C1259" t="s">
        <v>4678</v>
      </c>
      <c r="D1259" t="s">
        <v>31</v>
      </c>
      <c r="E1259" t="s">
        <v>4679</v>
      </c>
      <c r="F1259" t="s">
        <v>4680</v>
      </c>
      <c r="G1259" t="s">
        <v>765</v>
      </c>
      <c r="H1259" t="s">
        <v>35</v>
      </c>
      <c r="I1259">
        <v>11706</v>
      </c>
    </row>
    <row r="1260" spans="1:9" x14ac:dyDescent="0.25">
      <c r="A1260">
        <v>1259</v>
      </c>
      <c r="B1260" t="s">
        <v>4681</v>
      </c>
      <c r="C1260" t="s">
        <v>1874</v>
      </c>
      <c r="D1260" t="s">
        <v>31</v>
      </c>
      <c r="E1260" t="s">
        <v>4682</v>
      </c>
      <c r="F1260" t="s">
        <v>4683</v>
      </c>
      <c r="G1260" t="s">
        <v>329</v>
      </c>
      <c r="H1260" t="s">
        <v>41</v>
      </c>
      <c r="I1260">
        <v>94070</v>
      </c>
    </row>
    <row r="1261" spans="1:9" x14ac:dyDescent="0.25">
      <c r="A1261">
        <v>1260</v>
      </c>
      <c r="B1261" t="s">
        <v>4684</v>
      </c>
      <c r="C1261" t="s">
        <v>4685</v>
      </c>
      <c r="D1261" t="s">
        <v>31</v>
      </c>
      <c r="E1261" t="s">
        <v>4686</v>
      </c>
      <c r="F1261" t="s">
        <v>4687</v>
      </c>
      <c r="G1261" t="s">
        <v>1454</v>
      </c>
      <c r="H1261" t="s">
        <v>35</v>
      </c>
      <c r="I1261">
        <v>12302</v>
      </c>
    </row>
    <row r="1262" spans="1:9" x14ac:dyDescent="0.25">
      <c r="A1262">
        <v>1261</v>
      </c>
      <c r="B1262" t="s">
        <v>4688</v>
      </c>
      <c r="C1262" t="s">
        <v>3070</v>
      </c>
      <c r="D1262" t="s">
        <v>31</v>
      </c>
      <c r="E1262" t="s">
        <v>4689</v>
      </c>
      <c r="F1262" t="s">
        <v>4690</v>
      </c>
      <c r="G1262" t="s">
        <v>1141</v>
      </c>
      <c r="H1262" t="s">
        <v>41</v>
      </c>
      <c r="I1262">
        <v>94806</v>
      </c>
    </row>
    <row r="1263" spans="1:9" x14ac:dyDescent="0.25">
      <c r="A1263">
        <v>1262</v>
      </c>
      <c r="B1263" t="s">
        <v>4691</v>
      </c>
      <c r="C1263" t="s">
        <v>64</v>
      </c>
      <c r="D1263" t="s">
        <v>31</v>
      </c>
      <c r="E1263" t="s">
        <v>4692</v>
      </c>
      <c r="F1263" t="s">
        <v>4693</v>
      </c>
      <c r="G1263" t="s">
        <v>1141</v>
      </c>
      <c r="H1263" t="s">
        <v>41</v>
      </c>
      <c r="I1263">
        <v>94806</v>
      </c>
    </row>
    <row r="1264" spans="1:9" x14ac:dyDescent="0.25">
      <c r="A1264">
        <v>1263</v>
      </c>
      <c r="B1264" t="s">
        <v>4694</v>
      </c>
      <c r="C1264" t="s">
        <v>4695</v>
      </c>
      <c r="D1264" t="s">
        <v>31</v>
      </c>
      <c r="E1264" t="s">
        <v>4696</v>
      </c>
      <c r="F1264" t="s">
        <v>4697</v>
      </c>
      <c r="G1264" t="s">
        <v>2512</v>
      </c>
      <c r="H1264" t="s">
        <v>35</v>
      </c>
      <c r="I1264">
        <v>11040</v>
      </c>
    </row>
    <row r="1265" spans="1:9" x14ac:dyDescent="0.25">
      <c r="A1265">
        <v>1264</v>
      </c>
      <c r="B1265" t="s">
        <v>2911</v>
      </c>
      <c r="C1265" t="s">
        <v>1197</v>
      </c>
      <c r="D1265" t="s">
        <v>4698</v>
      </c>
      <c r="E1265" t="s">
        <v>4699</v>
      </c>
      <c r="F1265" t="s">
        <v>4700</v>
      </c>
      <c r="G1265" t="s">
        <v>1079</v>
      </c>
      <c r="H1265" t="s">
        <v>35</v>
      </c>
      <c r="I1265">
        <v>11717</v>
      </c>
    </row>
    <row r="1266" spans="1:9" x14ac:dyDescent="0.25">
      <c r="A1266">
        <v>1265</v>
      </c>
      <c r="B1266" t="s">
        <v>4701</v>
      </c>
      <c r="C1266" t="s">
        <v>1822</v>
      </c>
      <c r="D1266" t="s">
        <v>31</v>
      </c>
      <c r="E1266" t="s">
        <v>4702</v>
      </c>
      <c r="F1266" t="s">
        <v>4703</v>
      </c>
      <c r="G1266" t="s">
        <v>2910</v>
      </c>
      <c r="H1266" t="s">
        <v>35</v>
      </c>
      <c r="I1266">
        <v>13760</v>
      </c>
    </row>
    <row r="1267" spans="1:9" x14ac:dyDescent="0.25">
      <c r="A1267">
        <v>1266</v>
      </c>
      <c r="B1267" t="s">
        <v>4704</v>
      </c>
      <c r="C1267" t="s">
        <v>4705</v>
      </c>
      <c r="D1267" t="s">
        <v>31</v>
      </c>
      <c r="E1267" t="s">
        <v>4706</v>
      </c>
      <c r="F1267" t="s">
        <v>4707</v>
      </c>
      <c r="G1267" t="s">
        <v>358</v>
      </c>
      <c r="H1267" t="s">
        <v>100</v>
      </c>
      <c r="I1267">
        <v>75043</v>
      </c>
    </row>
    <row r="1268" spans="1:9" x14ac:dyDescent="0.25">
      <c r="A1268">
        <v>1267</v>
      </c>
      <c r="B1268" t="s">
        <v>1918</v>
      </c>
      <c r="C1268" t="s">
        <v>1170</v>
      </c>
      <c r="D1268" t="s">
        <v>31</v>
      </c>
      <c r="E1268" t="s">
        <v>4708</v>
      </c>
      <c r="F1268" t="s">
        <v>4709</v>
      </c>
      <c r="G1268" t="s">
        <v>1273</v>
      </c>
      <c r="H1268" t="s">
        <v>35</v>
      </c>
      <c r="I1268">
        <v>11779</v>
      </c>
    </row>
    <row r="1269" spans="1:9" x14ac:dyDescent="0.25">
      <c r="A1269">
        <v>1268</v>
      </c>
      <c r="B1269" t="s">
        <v>4710</v>
      </c>
      <c r="C1269" t="s">
        <v>3050</v>
      </c>
      <c r="D1269" t="s">
        <v>31</v>
      </c>
      <c r="E1269" t="s">
        <v>4711</v>
      </c>
      <c r="F1269" t="s">
        <v>4712</v>
      </c>
      <c r="G1269" t="s">
        <v>1247</v>
      </c>
      <c r="H1269" t="s">
        <v>35</v>
      </c>
      <c r="I1269">
        <v>12401</v>
      </c>
    </row>
    <row r="1270" spans="1:9" x14ac:dyDescent="0.25">
      <c r="A1270">
        <v>1269</v>
      </c>
      <c r="B1270" t="s">
        <v>4713</v>
      </c>
      <c r="C1270" t="s">
        <v>397</v>
      </c>
      <c r="D1270" t="s">
        <v>31</v>
      </c>
      <c r="E1270" t="s">
        <v>4714</v>
      </c>
      <c r="F1270" t="s">
        <v>4715</v>
      </c>
      <c r="G1270" t="s">
        <v>78</v>
      </c>
      <c r="H1270" t="s">
        <v>35</v>
      </c>
      <c r="I1270">
        <v>11050</v>
      </c>
    </row>
    <row r="1271" spans="1:9" x14ac:dyDescent="0.25">
      <c r="A1271">
        <v>1270</v>
      </c>
      <c r="B1271" t="s">
        <v>3720</v>
      </c>
      <c r="C1271" t="s">
        <v>4164</v>
      </c>
      <c r="D1271" t="s">
        <v>31</v>
      </c>
      <c r="E1271" t="s">
        <v>4716</v>
      </c>
      <c r="F1271" t="s">
        <v>4717</v>
      </c>
      <c r="G1271" t="s">
        <v>34</v>
      </c>
      <c r="H1271" t="s">
        <v>35</v>
      </c>
      <c r="I1271">
        <v>14127</v>
      </c>
    </row>
    <row r="1272" spans="1:9" x14ac:dyDescent="0.25">
      <c r="A1272">
        <v>1271</v>
      </c>
      <c r="B1272" t="s">
        <v>3564</v>
      </c>
      <c r="C1272" t="s">
        <v>2873</v>
      </c>
      <c r="D1272" t="s">
        <v>31</v>
      </c>
      <c r="E1272" t="s">
        <v>4718</v>
      </c>
      <c r="F1272" t="s">
        <v>4719</v>
      </c>
      <c r="G1272" t="s">
        <v>1596</v>
      </c>
      <c r="H1272" t="s">
        <v>41</v>
      </c>
      <c r="I1272">
        <v>91768</v>
      </c>
    </row>
    <row r="1273" spans="1:9" x14ac:dyDescent="0.25">
      <c r="A1273">
        <v>1272</v>
      </c>
      <c r="B1273" t="s">
        <v>252</v>
      </c>
      <c r="C1273" t="s">
        <v>4720</v>
      </c>
      <c r="D1273" t="s">
        <v>31</v>
      </c>
      <c r="E1273" t="s">
        <v>4721</v>
      </c>
      <c r="F1273" t="s">
        <v>4722</v>
      </c>
      <c r="G1273" t="s">
        <v>196</v>
      </c>
      <c r="H1273" t="s">
        <v>41</v>
      </c>
      <c r="I1273">
        <v>92831</v>
      </c>
    </row>
    <row r="1274" spans="1:9" x14ac:dyDescent="0.25">
      <c r="A1274">
        <v>1273</v>
      </c>
      <c r="B1274" t="s">
        <v>4723</v>
      </c>
      <c r="C1274" t="s">
        <v>4724</v>
      </c>
      <c r="D1274" t="s">
        <v>31</v>
      </c>
      <c r="E1274" t="s">
        <v>4725</v>
      </c>
      <c r="F1274" t="s">
        <v>4726</v>
      </c>
      <c r="G1274" t="s">
        <v>450</v>
      </c>
      <c r="H1274" t="s">
        <v>35</v>
      </c>
      <c r="I1274">
        <v>13126</v>
      </c>
    </row>
    <row r="1275" spans="1:9" x14ac:dyDescent="0.25">
      <c r="A1275">
        <v>1274</v>
      </c>
      <c r="B1275" t="s">
        <v>4727</v>
      </c>
      <c r="C1275" t="s">
        <v>1057</v>
      </c>
      <c r="D1275" t="s">
        <v>31</v>
      </c>
      <c r="E1275" t="s">
        <v>4728</v>
      </c>
      <c r="F1275" t="s">
        <v>4729</v>
      </c>
      <c r="G1275" t="s">
        <v>635</v>
      </c>
      <c r="H1275" t="s">
        <v>35</v>
      </c>
      <c r="I1275">
        <v>12550</v>
      </c>
    </row>
    <row r="1276" spans="1:9" x14ac:dyDescent="0.25">
      <c r="A1276">
        <v>1275</v>
      </c>
      <c r="B1276" t="s">
        <v>4730</v>
      </c>
      <c r="C1276" t="s">
        <v>424</v>
      </c>
      <c r="D1276" t="s">
        <v>31</v>
      </c>
      <c r="E1276" t="s">
        <v>4731</v>
      </c>
      <c r="F1276" t="s">
        <v>4732</v>
      </c>
      <c r="G1276" t="s">
        <v>1715</v>
      </c>
      <c r="H1276" t="s">
        <v>41</v>
      </c>
      <c r="I1276">
        <v>93635</v>
      </c>
    </row>
    <row r="1277" spans="1:9" x14ac:dyDescent="0.25">
      <c r="A1277">
        <v>1276</v>
      </c>
      <c r="B1277" t="s">
        <v>4733</v>
      </c>
      <c r="C1277" t="s">
        <v>1351</v>
      </c>
      <c r="D1277" t="s">
        <v>31</v>
      </c>
      <c r="E1277" t="s">
        <v>4734</v>
      </c>
      <c r="F1277" t="s">
        <v>4735</v>
      </c>
      <c r="G1277" t="s">
        <v>897</v>
      </c>
      <c r="H1277" t="s">
        <v>41</v>
      </c>
      <c r="I1277">
        <v>92307</v>
      </c>
    </row>
    <row r="1278" spans="1:9" x14ac:dyDescent="0.25">
      <c r="A1278">
        <v>1277</v>
      </c>
      <c r="B1278" t="s">
        <v>4736</v>
      </c>
      <c r="C1278" t="s">
        <v>658</v>
      </c>
      <c r="D1278" t="s">
        <v>31</v>
      </c>
      <c r="E1278" t="s">
        <v>4737</v>
      </c>
      <c r="F1278" t="s">
        <v>4738</v>
      </c>
      <c r="G1278" t="s">
        <v>666</v>
      </c>
      <c r="H1278" t="s">
        <v>35</v>
      </c>
      <c r="I1278">
        <v>11727</v>
      </c>
    </row>
    <row r="1279" spans="1:9" x14ac:dyDescent="0.25">
      <c r="A1279">
        <v>1278</v>
      </c>
      <c r="B1279" t="s">
        <v>4739</v>
      </c>
      <c r="C1279" t="s">
        <v>1428</v>
      </c>
      <c r="D1279" t="s">
        <v>31</v>
      </c>
      <c r="E1279" t="s">
        <v>4740</v>
      </c>
      <c r="F1279" t="s">
        <v>4741</v>
      </c>
      <c r="G1279" t="s">
        <v>73</v>
      </c>
      <c r="H1279" t="s">
        <v>35</v>
      </c>
      <c r="I1279">
        <v>11372</v>
      </c>
    </row>
    <row r="1280" spans="1:9" x14ac:dyDescent="0.25">
      <c r="A1280">
        <v>1279</v>
      </c>
      <c r="B1280" t="s">
        <v>4742</v>
      </c>
      <c r="C1280" t="s">
        <v>1833</v>
      </c>
      <c r="D1280" t="s">
        <v>31</v>
      </c>
      <c r="E1280" t="s">
        <v>4743</v>
      </c>
      <c r="F1280" t="s">
        <v>4744</v>
      </c>
      <c r="G1280" t="s">
        <v>126</v>
      </c>
      <c r="H1280" t="s">
        <v>35</v>
      </c>
      <c r="I1280">
        <v>14424</v>
      </c>
    </row>
    <row r="1281" spans="1:9" x14ac:dyDescent="0.25">
      <c r="A1281">
        <v>1280</v>
      </c>
      <c r="B1281" t="s">
        <v>4745</v>
      </c>
      <c r="C1281" t="s">
        <v>2577</v>
      </c>
      <c r="D1281" t="s">
        <v>31</v>
      </c>
      <c r="E1281" t="s">
        <v>4746</v>
      </c>
      <c r="F1281" t="s">
        <v>4747</v>
      </c>
      <c r="G1281" t="s">
        <v>1647</v>
      </c>
      <c r="H1281" t="s">
        <v>35</v>
      </c>
      <c r="I1281">
        <v>12590</v>
      </c>
    </row>
    <row r="1282" spans="1:9" x14ac:dyDescent="0.25">
      <c r="A1282">
        <v>1281</v>
      </c>
      <c r="B1282" t="s">
        <v>4748</v>
      </c>
      <c r="C1282" t="s">
        <v>840</v>
      </c>
      <c r="D1282" t="s">
        <v>31</v>
      </c>
      <c r="E1282" t="s">
        <v>4749</v>
      </c>
      <c r="F1282" t="s">
        <v>4750</v>
      </c>
      <c r="G1282" t="s">
        <v>803</v>
      </c>
      <c r="H1282" t="s">
        <v>35</v>
      </c>
      <c r="I1282">
        <v>11377</v>
      </c>
    </row>
    <row r="1283" spans="1:9" x14ac:dyDescent="0.25">
      <c r="A1283">
        <v>1282</v>
      </c>
      <c r="B1283" t="s">
        <v>4751</v>
      </c>
      <c r="C1283" t="s">
        <v>1483</v>
      </c>
      <c r="D1283" t="s">
        <v>4752</v>
      </c>
      <c r="E1283" t="s">
        <v>4753</v>
      </c>
      <c r="F1283" t="s">
        <v>4754</v>
      </c>
      <c r="G1283" t="s">
        <v>2236</v>
      </c>
      <c r="H1283" t="s">
        <v>35</v>
      </c>
      <c r="I1283">
        <v>10956</v>
      </c>
    </row>
    <row r="1284" spans="1:9" x14ac:dyDescent="0.25">
      <c r="A1284">
        <v>1283</v>
      </c>
      <c r="B1284" t="s">
        <v>4755</v>
      </c>
      <c r="C1284" t="s">
        <v>1326</v>
      </c>
      <c r="D1284" t="s">
        <v>31</v>
      </c>
      <c r="E1284" t="s">
        <v>4756</v>
      </c>
      <c r="F1284" t="s">
        <v>4757</v>
      </c>
      <c r="G1284" t="s">
        <v>1265</v>
      </c>
      <c r="H1284" t="s">
        <v>35</v>
      </c>
      <c r="I1284">
        <v>12533</v>
      </c>
    </row>
    <row r="1285" spans="1:9" x14ac:dyDescent="0.25">
      <c r="A1285">
        <v>1284</v>
      </c>
      <c r="B1285" t="s">
        <v>4758</v>
      </c>
      <c r="C1285" t="s">
        <v>2886</v>
      </c>
      <c r="D1285" t="s">
        <v>31</v>
      </c>
      <c r="E1285" t="s">
        <v>4759</v>
      </c>
      <c r="F1285" t="s">
        <v>4760</v>
      </c>
      <c r="G1285" t="s">
        <v>982</v>
      </c>
      <c r="H1285" t="s">
        <v>35</v>
      </c>
      <c r="I1285">
        <v>11201</v>
      </c>
    </row>
    <row r="1286" spans="1:9" x14ac:dyDescent="0.25">
      <c r="A1286">
        <v>1285</v>
      </c>
      <c r="B1286" t="s">
        <v>4761</v>
      </c>
      <c r="C1286" t="s">
        <v>4101</v>
      </c>
      <c r="D1286" t="s">
        <v>31</v>
      </c>
      <c r="E1286" t="s">
        <v>4762</v>
      </c>
      <c r="F1286" t="s">
        <v>4763</v>
      </c>
      <c r="G1286" t="s">
        <v>297</v>
      </c>
      <c r="H1286" t="s">
        <v>41</v>
      </c>
      <c r="I1286">
        <v>91740</v>
      </c>
    </row>
    <row r="1287" spans="1:9" x14ac:dyDescent="0.25">
      <c r="A1287">
        <v>1286</v>
      </c>
      <c r="B1287" t="s">
        <v>4764</v>
      </c>
      <c r="C1287" t="s">
        <v>907</v>
      </c>
      <c r="D1287" t="s">
        <v>31</v>
      </c>
      <c r="E1287" t="s">
        <v>4765</v>
      </c>
      <c r="F1287" t="s">
        <v>4766</v>
      </c>
      <c r="G1287" t="s">
        <v>1200</v>
      </c>
      <c r="H1287" t="s">
        <v>41</v>
      </c>
      <c r="I1287">
        <v>94566</v>
      </c>
    </row>
    <row r="1288" spans="1:9" x14ac:dyDescent="0.25">
      <c r="A1288">
        <v>1287</v>
      </c>
      <c r="B1288" t="s">
        <v>4767</v>
      </c>
      <c r="C1288" t="s">
        <v>974</v>
      </c>
      <c r="D1288" t="s">
        <v>31</v>
      </c>
      <c r="E1288" t="s">
        <v>4768</v>
      </c>
      <c r="F1288" t="s">
        <v>4769</v>
      </c>
      <c r="G1288" t="s">
        <v>225</v>
      </c>
      <c r="H1288" t="s">
        <v>35</v>
      </c>
      <c r="I1288">
        <v>11102</v>
      </c>
    </row>
    <row r="1289" spans="1:9" x14ac:dyDescent="0.25">
      <c r="A1289">
        <v>1288</v>
      </c>
      <c r="B1289" t="s">
        <v>4770</v>
      </c>
      <c r="C1289" t="s">
        <v>3000</v>
      </c>
      <c r="D1289" t="s">
        <v>31</v>
      </c>
      <c r="E1289" t="s">
        <v>4771</v>
      </c>
      <c r="F1289" t="s">
        <v>4772</v>
      </c>
      <c r="G1289" t="s">
        <v>1061</v>
      </c>
      <c r="H1289" t="s">
        <v>41</v>
      </c>
      <c r="I1289">
        <v>90260</v>
      </c>
    </row>
    <row r="1290" spans="1:9" x14ac:dyDescent="0.25">
      <c r="A1290">
        <v>1289</v>
      </c>
      <c r="B1290" t="s">
        <v>4773</v>
      </c>
      <c r="C1290" t="s">
        <v>1400</v>
      </c>
      <c r="D1290" t="s">
        <v>31</v>
      </c>
      <c r="E1290" t="s">
        <v>4774</v>
      </c>
      <c r="F1290" t="s">
        <v>4775</v>
      </c>
      <c r="G1290" t="s">
        <v>262</v>
      </c>
      <c r="H1290" t="s">
        <v>35</v>
      </c>
      <c r="I1290">
        <v>11714</v>
      </c>
    </row>
    <row r="1291" spans="1:9" x14ac:dyDescent="0.25">
      <c r="A1291">
        <v>1290</v>
      </c>
      <c r="B1291" t="s">
        <v>4776</v>
      </c>
      <c r="C1291" t="s">
        <v>1915</v>
      </c>
      <c r="D1291" t="s">
        <v>31</v>
      </c>
      <c r="E1291" t="s">
        <v>4777</v>
      </c>
      <c r="F1291" t="s">
        <v>4778</v>
      </c>
      <c r="G1291" t="s">
        <v>2168</v>
      </c>
      <c r="H1291" t="s">
        <v>35</v>
      </c>
      <c r="I1291">
        <v>11419</v>
      </c>
    </row>
    <row r="1292" spans="1:9" x14ac:dyDescent="0.25">
      <c r="A1292">
        <v>1291</v>
      </c>
      <c r="B1292" t="s">
        <v>3857</v>
      </c>
      <c r="C1292" t="s">
        <v>532</v>
      </c>
      <c r="D1292" t="s">
        <v>31</v>
      </c>
      <c r="E1292" t="s">
        <v>4779</v>
      </c>
      <c r="F1292" t="s">
        <v>4780</v>
      </c>
      <c r="G1292" t="s">
        <v>88</v>
      </c>
      <c r="H1292" t="s">
        <v>35</v>
      </c>
      <c r="I1292">
        <v>10952</v>
      </c>
    </row>
    <row r="1293" spans="1:9" x14ac:dyDescent="0.25">
      <c r="A1293">
        <v>1292</v>
      </c>
      <c r="B1293" t="s">
        <v>4781</v>
      </c>
      <c r="C1293" t="s">
        <v>1985</v>
      </c>
      <c r="D1293" t="s">
        <v>31</v>
      </c>
      <c r="E1293" t="s">
        <v>4782</v>
      </c>
      <c r="F1293" t="s">
        <v>4783</v>
      </c>
      <c r="G1293" t="s">
        <v>271</v>
      </c>
      <c r="H1293" t="s">
        <v>41</v>
      </c>
      <c r="I1293">
        <v>94580</v>
      </c>
    </row>
    <row r="1294" spans="1:9" x14ac:dyDescent="0.25">
      <c r="A1294">
        <v>1293</v>
      </c>
      <c r="B1294" t="s">
        <v>4784</v>
      </c>
      <c r="C1294" t="s">
        <v>2190</v>
      </c>
      <c r="D1294" t="s">
        <v>31</v>
      </c>
      <c r="E1294" t="s">
        <v>4785</v>
      </c>
      <c r="F1294" t="s">
        <v>4786</v>
      </c>
      <c r="G1294" t="s">
        <v>553</v>
      </c>
      <c r="H1294" t="s">
        <v>35</v>
      </c>
      <c r="I1294">
        <v>11001</v>
      </c>
    </row>
    <row r="1295" spans="1:9" x14ac:dyDescent="0.25">
      <c r="A1295">
        <v>1294</v>
      </c>
      <c r="B1295" t="s">
        <v>4787</v>
      </c>
      <c r="C1295" t="s">
        <v>690</v>
      </c>
      <c r="D1295" t="s">
        <v>31</v>
      </c>
      <c r="E1295" t="s">
        <v>4788</v>
      </c>
      <c r="F1295" t="s">
        <v>4789</v>
      </c>
      <c r="G1295" t="s">
        <v>2287</v>
      </c>
      <c r="H1295" t="s">
        <v>41</v>
      </c>
      <c r="I1295">
        <v>91762</v>
      </c>
    </row>
    <row r="1296" spans="1:9" x14ac:dyDescent="0.25">
      <c r="A1296">
        <v>1295</v>
      </c>
      <c r="B1296" t="s">
        <v>4790</v>
      </c>
      <c r="C1296" t="s">
        <v>4791</v>
      </c>
      <c r="D1296" t="s">
        <v>31</v>
      </c>
      <c r="E1296" t="s">
        <v>4792</v>
      </c>
      <c r="F1296" t="s">
        <v>4793</v>
      </c>
      <c r="G1296" t="s">
        <v>395</v>
      </c>
      <c r="H1296" t="s">
        <v>35</v>
      </c>
      <c r="I1296">
        <v>14120</v>
      </c>
    </row>
    <row r="1297" spans="1:9" x14ac:dyDescent="0.25">
      <c r="A1297">
        <v>1296</v>
      </c>
      <c r="B1297" t="s">
        <v>2107</v>
      </c>
      <c r="C1297" t="s">
        <v>4794</v>
      </c>
      <c r="D1297" t="s">
        <v>31</v>
      </c>
      <c r="E1297" t="s">
        <v>4795</v>
      </c>
      <c r="F1297" t="s">
        <v>4796</v>
      </c>
      <c r="G1297" t="s">
        <v>702</v>
      </c>
      <c r="H1297" t="s">
        <v>35</v>
      </c>
      <c r="I1297">
        <v>11412</v>
      </c>
    </row>
    <row r="1298" spans="1:9" x14ac:dyDescent="0.25">
      <c r="A1298">
        <v>1297</v>
      </c>
      <c r="B1298" t="s">
        <v>4797</v>
      </c>
      <c r="C1298" t="s">
        <v>4798</v>
      </c>
      <c r="D1298" t="s">
        <v>31</v>
      </c>
      <c r="E1298" t="s">
        <v>4799</v>
      </c>
      <c r="F1298" t="s">
        <v>4800</v>
      </c>
      <c r="G1298" t="s">
        <v>1857</v>
      </c>
      <c r="H1298" t="s">
        <v>35</v>
      </c>
      <c r="I1298">
        <v>10801</v>
      </c>
    </row>
    <row r="1299" spans="1:9" x14ac:dyDescent="0.25">
      <c r="A1299">
        <v>1298</v>
      </c>
      <c r="B1299" t="s">
        <v>4801</v>
      </c>
      <c r="C1299" t="s">
        <v>979</v>
      </c>
      <c r="D1299" t="s">
        <v>31</v>
      </c>
      <c r="E1299" t="s">
        <v>4802</v>
      </c>
      <c r="F1299" t="s">
        <v>4803</v>
      </c>
      <c r="G1299" t="s">
        <v>1454</v>
      </c>
      <c r="H1299" t="s">
        <v>35</v>
      </c>
      <c r="I1299">
        <v>12302</v>
      </c>
    </row>
    <row r="1300" spans="1:9" x14ac:dyDescent="0.25">
      <c r="A1300">
        <v>1299</v>
      </c>
      <c r="B1300" t="s">
        <v>4804</v>
      </c>
      <c r="C1300" t="s">
        <v>1796</v>
      </c>
      <c r="D1300" t="s">
        <v>31</v>
      </c>
      <c r="E1300" t="s">
        <v>4805</v>
      </c>
      <c r="F1300" t="s">
        <v>4806</v>
      </c>
      <c r="G1300" t="s">
        <v>2556</v>
      </c>
      <c r="H1300" t="s">
        <v>35</v>
      </c>
      <c r="I1300">
        <v>10598</v>
      </c>
    </row>
    <row r="1301" spans="1:9" x14ac:dyDescent="0.25">
      <c r="A1301">
        <v>1300</v>
      </c>
      <c r="B1301" t="s">
        <v>4807</v>
      </c>
      <c r="C1301" t="s">
        <v>4557</v>
      </c>
      <c r="D1301" t="s">
        <v>31</v>
      </c>
      <c r="E1301" t="s">
        <v>4808</v>
      </c>
      <c r="F1301" t="s">
        <v>4809</v>
      </c>
      <c r="G1301" t="s">
        <v>2683</v>
      </c>
      <c r="H1301" t="s">
        <v>35</v>
      </c>
      <c r="I1301">
        <v>14701</v>
      </c>
    </row>
    <row r="1302" spans="1:9" x14ac:dyDescent="0.25">
      <c r="A1302">
        <v>1301</v>
      </c>
      <c r="B1302" t="s">
        <v>4810</v>
      </c>
      <c r="C1302" t="s">
        <v>4461</v>
      </c>
      <c r="D1302" t="s">
        <v>31</v>
      </c>
      <c r="E1302" t="s">
        <v>4811</v>
      </c>
      <c r="F1302" t="s">
        <v>4812</v>
      </c>
      <c r="G1302" t="s">
        <v>1061</v>
      </c>
      <c r="H1302" t="s">
        <v>41</v>
      </c>
      <c r="I1302">
        <v>90260</v>
      </c>
    </row>
    <row r="1303" spans="1:9" x14ac:dyDescent="0.25">
      <c r="A1303">
        <v>1302</v>
      </c>
      <c r="B1303" t="s">
        <v>4813</v>
      </c>
      <c r="C1303" t="s">
        <v>2193</v>
      </c>
      <c r="D1303" t="s">
        <v>31</v>
      </c>
      <c r="E1303" t="s">
        <v>4814</v>
      </c>
      <c r="F1303" t="s">
        <v>4815</v>
      </c>
      <c r="G1303" t="s">
        <v>145</v>
      </c>
      <c r="H1303" t="s">
        <v>35</v>
      </c>
      <c r="I1303">
        <v>11731</v>
      </c>
    </row>
    <row r="1304" spans="1:9" x14ac:dyDescent="0.25">
      <c r="A1304">
        <v>1303</v>
      </c>
      <c r="B1304" t="s">
        <v>4816</v>
      </c>
      <c r="C1304" t="s">
        <v>4817</v>
      </c>
      <c r="D1304" t="s">
        <v>31</v>
      </c>
      <c r="E1304" t="s">
        <v>4818</v>
      </c>
      <c r="F1304" t="s">
        <v>4819</v>
      </c>
      <c r="G1304" t="s">
        <v>803</v>
      </c>
      <c r="H1304" t="s">
        <v>35</v>
      </c>
      <c r="I1304">
        <v>11377</v>
      </c>
    </row>
    <row r="1305" spans="1:9" x14ac:dyDescent="0.25">
      <c r="A1305">
        <v>1304</v>
      </c>
      <c r="B1305" t="s">
        <v>4820</v>
      </c>
      <c r="C1305" t="s">
        <v>264</v>
      </c>
      <c r="D1305" t="s">
        <v>31</v>
      </c>
      <c r="E1305" t="s">
        <v>4821</v>
      </c>
      <c r="F1305" t="s">
        <v>4822</v>
      </c>
      <c r="G1305" t="s">
        <v>150</v>
      </c>
      <c r="H1305" t="s">
        <v>35</v>
      </c>
      <c r="I1305">
        <v>11423</v>
      </c>
    </row>
    <row r="1306" spans="1:9" x14ac:dyDescent="0.25">
      <c r="A1306">
        <v>1305</v>
      </c>
      <c r="B1306" t="s">
        <v>4823</v>
      </c>
      <c r="C1306" t="s">
        <v>375</v>
      </c>
      <c r="D1306" t="s">
        <v>4824</v>
      </c>
      <c r="E1306" t="s">
        <v>4825</v>
      </c>
      <c r="F1306" t="s">
        <v>4826</v>
      </c>
      <c r="G1306" t="s">
        <v>1937</v>
      </c>
      <c r="H1306" t="s">
        <v>35</v>
      </c>
      <c r="I1306">
        <v>14606</v>
      </c>
    </row>
    <row r="1307" spans="1:9" x14ac:dyDescent="0.25">
      <c r="A1307">
        <v>1306</v>
      </c>
      <c r="B1307" t="s">
        <v>4827</v>
      </c>
      <c r="C1307" t="s">
        <v>2993</v>
      </c>
      <c r="D1307" t="s">
        <v>31</v>
      </c>
      <c r="E1307" t="s">
        <v>4828</v>
      </c>
      <c r="F1307" t="s">
        <v>4829</v>
      </c>
      <c r="G1307" t="s">
        <v>884</v>
      </c>
      <c r="H1307" t="s">
        <v>35</v>
      </c>
      <c r="I1307">
        <v>14580</v>
      </c>
    </row>
    <row r="1308" spans="1:9" x14ac:dyDescent="0.25">
      <c r="A1308">
        <v>1307</v>
      </c>
      <c r="B1308" t="s">
        <v>4830</v>
      </c>
      <c r="C1308" t="s">
        <v>2702</v>
      </c>
      <c r="D1308" t="s">
        <v>31</v>
      </c>
      <c r="E1308" t="s">
        <v>4831</v>
      </c>
      <c r="F1308" t="s">
        <v>4832</v>
      </c>
      <c r="G1308" t="s">
        <v>1715</v>
      </c>
      <c r="H1308" t="s">
        <v>41</v>
      </c>
      <c r="I1308">
        <v>93635</v>
      </c>
    </row>
    <row r="1309" spans="1:9" x14ac:dyDescent="0.25">
      <c r="A1309">
        <v>1308</v>
      </c>
      <c r="B1309" t="s">
        <v>4833</v>
      </c>
      <c r="C1309" t="s">
        <v>519</v>
      </c>
      <c r="D1309" t="s">
        <v>31</v>
      </c>
      <c r="E1309" t="s">
        <v>4834</v>
      </c>
      <c r="F1309" t="s">
        <v>4835</v>
      </c>
      <c r="G1309" t="s">
        <v>386</v>
      </c>
      <c r="H1309" t="s">
        <v>41</v>
      </c>
      <c r="I1309">
        <v>91733</v>
      </c>
    </row>
    <row r="1310" spans="1:9" x14ac:dyDescent="0.25">
      <c r="A1310">
        <v>1309</v>
      </c>
      <c r="B1310" t="s">
        <v>4836</v>
      </c>
      <c r="C1310" t="s">
        <v>4837</v>
      </c>
      <c r="D1310" t="s">
        <v>31</v>
      </c>
      <c r="E1310" t="s">
        <v>4838</v>
      </c>
      <c r="F1310" t="s">
        <v>4839</v>
      </c>
      <c r="G1310" t="s">
        <v>1330</v>
      </c>
      <c r="H1310" t="s">
        <v>35</v>
      </c>
      <c r="I1310">
        <v>11720</v>
      </c>
    </row>
    <row r="1311" spans="1:9" x14ac:dyDescent="0.25">
      <c r="A1311">
        <v>1310</v>
      </c>
      <c r="B1311" t="s">
        <v>4840</v>
      </c>
      <c r="C1311" t="s">
        <v>419</v>
      </c>
      <c r="D1311" t="s">
        <v>31</v>
      </c>
      <c r="E1311" t="s">
        <v>4841</v>
      </c>
      <c r="F1311" t="s">
        <v>4842</v>
      </c>
      <c r="G1311" t="s">
        <v>1454</v>
      </c>
      <c r="H1311" t="s">
        <v>35</v>
      </c>
      <c r="I1311">
        <v>12302</v>
      </c>
    </row>
    <row r="1312" spans="1:9" x14ac:dyDescent="0.25">
      <c r="A1312">
        <v>1311</v>
      </c>
      <c r="B1312" t="s">
        <v>4794</v>
      </c>
      <c r="C1312" t="s">
        <v>3480</v>
      </c>
      <c r="D1312" t="s">
        <v>31</v>
      </c>
      <c r="E1312" t="s">
        <v>4843</v>
      </c>
      <c r="F1312" t="s">
        <v>4844</v>
      </c>
      <c r="G1312" t="s">
        <v>666</v>
      </c>
      <c r="H1312" t="s">
        <v>35</v>
      </c>
      <c r="I1312">
        <v>11727</v>
      </c>
    </row>
    <row r="1313" spans="1:9" x14ac:dyDescent="0.25">
      <c r="A1313">
        <v>1312</v>
      </c>
      <c r="B1313" t="s">
        <v>4845</v>
      </c>
      <c r="C1313" t="s">
        <v>4846</v>
      </c>
      <c r="D1313" t="s">
        <v>31</v>
      </c>
      <c r="E1313" t="s">
        <v>4847</v>
      </c>
      <c r="F1313" t="s">
        <v>4848</v>
      </c>
      <c r="G1313" t="s">
        <v>1273</v>
      </c>
      <c r="H1313" t="s">
        <v>35</v>
      </c>
      <c r="I1313">
        <v>11779</v>
      </c>
    </row>
    <row r="1314" spans="1:9" x14ac:dyDescent="0.25">
      <c r="A1314">
        <v>1313</v>
      </c>
      <c r="B1314" t="s">
        <v>4849</v>
      </c>
      <c r="C1314" t="s">
        <v>4850</v>
      </c>
      <c r="D1314" t="s">
        <v>31</v>
      </c>
      <c r="E1314" t="s">
        <v>4851</v>
      </c>
      <c r="F1314" t="s">
        <v>4852</v>
      </c>
      <c r="G1314" t="s">
        <v>455</v>
      </c>
      <c r="H1314" t="s">
        <v>41</v>
      </c>
      <c r="I1314">
        <v>91010</v>
      </c>
    </row>
    <row r="1315" spans="1:9" x14ac:dyDescent="0.25">
      <c r="A1315">
        <v>1314</v>
      </c>
      <c r="B1315" t="s">
        <v>4853</v>
      </c>
      <c r="C1315" t="s">
        <v>2730</v>
      </c>
      <c r="D1315" t="s">
        <v>31</v>
      </c>
      <c r="E1315" t="s">
        <v>4854</v>
      </c>
      <c r="F1315" t="s">
        <v>4855</v>
      </c>
      <c r="G1315" t="s">
        <v>2287</v>
      </c>
      <c r="H1315" t="s">
        <v>41</v>
      </c>
      <c r="I1315">
        <v>91762</v>
      </c>
    </row>
    <row r="1316" spans="1:9" x14ac:dyDescent="0.25">
      <c r="A1316">
        <v>1315</v>
      </c>
      <c r="B1316" t="s">
        <v>4856</v>
      </c>
      <c r="C1316" t="s">
        <v>814</v>
      </c>
      <c r="D1316" t="s">
        <v>31</v>
      </c>
      <c r="E1316" t="s">
        <v>4857</v>
      </c>
      <c r="F1316" t="s">
        <v>4858</v>
      </c>
      <c r="G1316" t="s">
        <v>1123</v>
      </c>
      <c r="H1316" t="s">
        <v>41</v>
      </c>
      <c r="I1316">
        <v>91387</v>
      </c>
    </row>
    <row r="1317" spans="1:9" x14ac:dyDescent="0.25">
      <c r="A1317">
        <v>1316</v>
      </c>
      <c r="B1317" t="s">
        <v>4859</v>
      </c>
      <c r="C1317" t="s">
        <v>4860</v>
      </c>
      <c r="D1317" t="s">
        <v>31</v>
      </c>
      <c r="E1317" t="s">
        <v>4861</v>
      </c>
      <c r="F1317" t="s">
        <v>4862</v>
      </c>
      <c r="G1317" t="s">
        <v>683</v>
      </c>
      <c r="H1317" t="s">
        <v>35</v>
      </c>
      <c r="I1317">
        <v>11758</v>
      </c>
    </row>
    <row r="1318" spans="1:9" x14ac:dyDescent="0.25">
      <c r="A1318">
        <v>1317</v>
      </c>
      <c r="B1318" t="s">
        <v>4863</v>
      </c>
      <c r="C1318" t="s">
        <v>4864</v>
      </c>
      <c r="D1318" t="s">
        <v>31</v>
      </c>
      <c r="E1318" t="s">
        <v>4865</v>
      </c>
      <c r="F1318" t="s">
        <v>4866</v>
      </c>
      <c r="G1318" t="s">
        <v>530</v>
      </c>
      <c r="H1318" t="s">
        <v>35</v>
      </c>
      <c r="I1318">
        <v>11791</v>
      </c>
    </row>
    <row r="1319" spans="1:9" x14ac:dyDescent="0.25">
      <c r="A1319">
        <v>1318</v>
      </c>
      <c r="B1319" t="s">
        <v>4867</v>
      </c>
      <c r="C1319" t="s">
        <v>4868</v>
      </c>
      <c r="D1319" t="s">
        <v>4869</v>
      </c>
      <c r="E1319" t="s">
        <v>4870</v>
      </c>
      <c r="F1319" t="s">
        <v>4871</v>
      </c>
      <c r="G1319" t="s">
        <v>2923</v>
      </c>
      <c r="H1319" t="s">
        <v>100</v>
      </c>
      <c r="I1319">
        <v>78213</v>
      </c>
    </row>
    <row r="1320" spans="1:9" x14ac:dyDescent="0.25">
      <c r="A1320">
        <v>1319</v>
      </c>
      <c r="B1320" t="s">
        <v>4872</v>
      </c>
      <c r="C1320" t="s">
        <v>4873</v>
      </c>
      <c r="D1320" t="s">
        <v>31</v>
      </c>
      <c r="E1320" t="s">
        <v>4874</v>
      </c>
      <c r="F1320" t="s">
        <v>4875</v>
      </c>
      <c r="G1320" t="s">
        <v>635</v>
      </c>
      <c r="H1320" t="s">
        <v>35</v>
      </c>
      <c r="I1320">
        <v>12550</v>
      </c>
    </row>
    <row r="1321" spans="1:9" x14ac:dyDescent="0.25">
      <c r="A1321">
        <v>1320</v>
      </c>
      <c r="B1321" t="s">
        <v>4876</v>
      </c>
      <c r="C1321" t="s">
        <v>912</v>
      </c>
      <c r="D1321" t="s">
        <v>31</v>
      </c>
      <c r="E1321" t="s">
        <v>4877</v>
      </c>
      <c r="F1321" t="s">
        <v>4878</v>
      </c>
      <c r="G1321" t="s">
        <v>635</v>
      </c>
      <c r="H1321" t="s">
        <v>35</v>
      </c>
      <c r="I1321">
        <v>12550</v>
      </c>
    </row>
    <row r="1322" spans="1:9" x14ac:dyDescent="0.25">
      <c r="A1322">
        <v>1321</v>
      </c>
      <c r="B1322" t="s">
        <v>4879</v>
      </c>
      <c r="C1322" t="s">
        <v>3119</v>
      </c>
      <c r="D1322" t="s">
        <v>31</v>
      </c>
      <c r="E1322" t="s">
        <v>4880</v>
      </c>
      <c r="F1322" t="s">
        <v>4881</v>
      </c>
      <c r="G1322" t="s">
        <v>770</v>
      </c>
      <c r="H1322" t="s">
        <v>35</v>
      </c>
      <c r="I1322">
        <v>11795</v>
      </c>
    </row>
    <row r="1323" spans="1:9" x14ac:dyDescent="0.25">
      <c r="A1323">
        <v>1322</v>
      </c>
      <c r="B1323" t="s">
        <v>4882</v>
      </c>
      <c r="C1323" t="s">
        <v>4883</v>
      </c>
      <c r="D1323" t="s">
        <v>31</v>
      </c>
      <c r="E1323" t="s">
        <v>4884</v>
      </c>
      <c r="F1323" t="s">
        <v>4885</v>
      </c>
      <c r="G1323" t="s">
        <v>469</v>
      </c>
      <c r="H1323" t="s">
        <v>35</v>
      </c>
      <c r="I1323">
        <v>11010</v>
      </c>
    </row>
    <row r="1324" spans="1:9" x14ac:dyDescent="0.25">
      <c r="A1324">
        <v>1323</v>
      </c>
      <c r="B1324" t="s">
        <v>4886</v>
      </c>
      <c r="C1324" t="s">
        <v>1385</v>
      </c>
      <c r="D1324" t="s">
        <v>31</v>
      </c>
      <c r="E1324" t="s">
        <v>4887</v>
      </c>
      <c r="F1324" t="s">
        <v>4888</v>
      </c>
      <c r="G1324" t="s">
        <v>2772</v>
      </c>
      <c r="H1324" t="s">
        <v>35</v>
      </c>
      <c r="I1324">
        <v>11704</v>
      </c>
    </row>
    <row r="1325" spans="1:9" x14ac:dyDescent="0.25">
      <c r="A1325">
        <v>1324</v>
      </c>
      <c r="B1325" t="s">
        <v>4889</v>
      </c>
      <c r="C1325" t="s">
        <v>3623</v>
      </c>
      <c r="D1325" t="s">
        <v>31</v>
      </c>
      <c r="E1325" t="s">
        <v>4890</v>
      </c>
      <c r="F1325" t="s">
        <v>4891</v>
      </c>
      <c r="G1325" t="s">
        <v>302</v>
      </c>
      <c r="H1325" t="s">
        <v>35</v>
      </c>
      <c r="I1325">
        <v>13501</v>
      </c>
    </row>
    <row r="1326" spans="1:9" x14ac:dyDescent="0.25">
      <c r="A1326">
        <v>1325</v>
      </c>
      <c r="B1326" t="s">
        <v>4892</v>
      </c>
      <c r="C1326" t="s">
        <v>1040</v>
      </c>
      <c r="D1326" t="s">
        <v>31</v>
      </c>
      <c r="E1326" t="s">
        <v>4893</v>
      </c>
      <c r="F1326" t="s">
        <v>4894</v>
      </c>
      <c r="G1326" t="s">
        <v>450</v>
      </c>
      <c r="H1326" t="s">
        <v>35</v>
      </c>
      <c r="I1326">
        <v>13126</v>
      </c>
    </row>
    <row r="1327" spans="1:9" x14ac:dyDescent="0.25">
      <c r="A1327">
        <v>1326</v>
      </c>
      <c r="B1327" t="s">
        <v>4895</v>
      </c>
      <c r="C1327" t="s">
        <v>1772</v>
      </c>
      <c r="D1327" t="s">
        <v>31</v>
      </c>
      <c r="E1327" t="s">
        <v>4896</v>
      </c>
      <c r="F1327" t="s">
        <v>4897</v>
      </c>
      <c r="G1327" t="s">
        <v>2401</v>
      </c>
      <c r="H1327" t="s">
        <v>35</v>
      </c>
      <c r="I1327">
        <v>13021</v>
      </c>
    </row>
    <row r="1328" spans="1:9" x14ac:dyDescent="0.25">
      <c r="A1328">
        <v>1327</v>
      </c>
      <c r="B1328" t="s">
        <v>4497</v>
      </c>
      <c r="C1328" t="s">
        <v>4898</v>
      </c>
      <c r="D1328" t="s">
        <v>31</v>
      </c>
      <c r="E1328" t="s">
        <v>4899</v>
      </c>
      <c r="F1328" t="s">
        <v>4900</v>
      </c>
      <c r="G1328" t="s">
        <v>83</v>
      </c>
      <c r="H1328" t="s">
        <v>35</v>
      </c>
      <c r="I1328">
        <v>10950</v>
      </c>
    </row>
    <row r="1329" spans="1:9" x14ac:dyDescent="0.25">
      <c r="A1329">
        <v>1328</v>
      </c>
      <c r="B1329" t="s">
        <v>4901</v>
      </c>
      <c r="C1329" t="s">
        <v>4902</v>
      </c>
      <c r="D1329" t="s">
        <v>31</v>
      </c>
      <c r="E1329" t="s">
        <v>4903</v>
      </c>
      <c r="F1329" t="s">
        <v>4904</v>
      </c>
      <c r="G1329" t="s">
        <v>1061</v>
      </c>
      <c r="H1329" t="s">
        <v>41</v>
      </c>
      <c r="I1329">
        <v>90260</v>
      </c>
    </row>
    <row r="1330" spans="1:9" x14ac:dyDescent="0.25">
      <c r="A1330">
        <v>1329</v>
      </c>
      <c r="B1330" t="s">
        <v>487</v>
      </c>
      <c r="C1330" t="s">
        <v>4905</v>
      </c>
      <c r="D1330" t="s">
        <v>31</v>
      </c>
      <c r="E1330" t="s">
        <v>4906</v>
      </c>
      <c r="F1330" t="s">
        <v>4907</v>
      </c>
      <c r="G1330" t="s">
        <v>150</v>
      </c>
      <c r="H1330" t="s">
        <v>35</v>
      </c>
      <c r="I1330">
        <v>11423</v>
      </c>
    </row>
    <row r="1331" spans="1:9" x14ac:dyDescent="0.25">
      <c r="A1331">
        <v>1330</v>
      </c>
      <c r="B1331" t="s">
        <v>4908</v>
      </c>
      <c r="C1331" t="s">
        <v>3702</v>
      </c>
      <c r="D1331" t="s">
        <v>31</v>
      </c>
      <c r="E1331" t="s">
        <v>4909</v>
      </c>
      <c r="F1331" t="s">
        <v>4910</v>
      </c>
      <c r="G1331" t="s">
        <v>329</v>
      </c>
      <c r="H1331" t="s">
        <v>41</v>
      </c>
      <c r="I1331">
        <v>94070</v>
      </c>
    </row>
    <row r="1332" spans="1:9" x14ac:dyDescent="0.25">
      <c r="A1332">
        <v>1331</v>
      </c>
      <c r="B1332" t="s">
        <v>4121</v>
      </c>
      <c r="C1332" t="s">
        <v>2498</v>
      </c>
      <c r="D1332" t="s">
        <v>31</v>
      </c>
      <c r="E1332" t="s">
        <v>4911</v>
      </c>
      <c r="F1332" t="s">
        <v>4912</v>
      </c>
      <c r="G1332" t="s">
        <v>635</v>
      </c>
      <c r="H1332" t="s">
        <v>35</v>
      </c>
      <c r="I1332">
        <v>12550</v>
      </c>
    </row>
    <row r="1333" spans="1:9" x14ac:dyDescent="0.25">
      <c r="A1333">
        <v>1332</v>
      </c>
      <c r="B1333" t="s">
        <v>3749</v>
      </c>
      <c r="C1333" t="s">
        <v>1012</v>
      </c>
      <c r="D1333" t="s">
        <v>31</v>
      </c>
      <c r="E1333" t="s">
        <v>4913</v>
      </c>
      <c r="F1333" t="s">
        <v>4914</v>
      </c>
      <c r="G1333" t="s">
        <v>297</v>
      </c>
      <c r="H1333" t="s">
        <v>41</v>
      </c>
      <c r="I1333">
        <v>91740</v>
      </c>
    </row>
    <row r="1334" spans="1:9" x14ac:dyDescent="0.25">
      <c r="A1334">
        <v>1333</v>
      </c>
      <c r="B1334" t="s">
        <v>4856</v>
      </c>
      <c r="C1334" t="s">
        <v>4101</v>
      </c>
      <c r="D1334" t="s">
        <v>31</v>
      </c>
      <c r="E1334" t="s">
        <v>4915</v>
      </c>
      <c r="F1334" t="s">
        <v>4916</v>
      </c>
      <c r="G1334" t="s">
        <v>2241</v>
      </c>
      <c r="H1334" t="s">
        <v>41</v>
      </c>
      <c r="I1334">
        <v>90403</v>
      </c>
    </row>
    <row r="1335" spans="1:9" x14ac:dyDescent="0.25">
      <c r="A1335">
        <v>1334</v>
      </c>
      <c r="B1335" t="s">
        <v>2533</v>
      </c>
      <c r="C1335" t="s">
        <v>4917</v>
      </c>
      <c r="D1335" t="s">
        <v>31</v>
      </c>
      <c r="E1335" t="s">
        <v>4918</v>
      </c>
      <c r="F1335" t="s">
        <v>4919</v>
      </c>
      <c r="G1335" t="s">
        <v>635</v>
      </c>
      <c r="H1335" t="s">
        <v>35</v>
      </c>
      <c r="I1335">
        <v>12550</v>
      </c>
    </row>
    <row r="1336" spans="1:9" x14ac:dyDescent="0.25">
      <c r="A1336">
        <v>1335</v>
      </c>
      <c r="B1336" t="s">
        <v>4920</v>
      </c>
      <c r="C1336" t="s">
        <v>4594</v>
      </c>
      <c r="D1336" t="s">
        <v>31</v>
      </c>
      <c r="E1336" t="s">
        <v>4921</v>
      </c>
      <c r="F1336" t="s">
        <v>4922</v>
      </c>
      <c r="G1336" t="s">
        <v>1642</v>
      </c>
      <c r="H1336" t="s">
        <v>35</v>
      </c>
      <c r="I1336">
        <v>11422</v>
      </c>
    </row>
    <row r="1337" spans="1:9" x14ac:dyDescent="0.25">
      <c r="A1337">
        <v>1336</v>
      </c>
      <c r="B1337" t="s">
        <v>4923</v>
      </c>
      <c r="C1337" t="s">
        <v>360</v>
      </c>
      <c r="D1337" t="s">
        <v>31</v>
      </c>
      <c r="E1337" t="s">
        <v>4924</v>
      </c>
      <c r="F1337" t="s">
        <v>4925</v>
      </c>
      <c r="G1337" t="s">
        <v>949</v>
      </c>
      <c r="H1337" t="s">
        <v>35</v>
      </c>
      <c r="I1337">
        <v>12553</v>
      </c>
    </row>
    <row r="1338" spans="1:9" x14ac:dyDescent="0.25">
      <c r="A1338">
        <v>1337</v>
      </c>
      <c r="B1338" t="s">
        <v>725</v>
      </c>
      <c r="C1338" t="s">
        <v>2020</v>
      </c>
      <c r="D1338" t="s">
        <v>31</v>
      </c>
      <c r="E1338" t="s">
        <v>4926</v>
      </c>
      <c r="F1338" t="s">
        <v>4927</v>
      </c>
      <c r="G1338" t="s">
        <v>99</v>
      </c>
      <c r="H1338" t="s">
        <v>100</v>
      </c>
      <c r="I1338">
        <v>75604</v>
      </c>
    </row>
    <row r="1339" spans="1:9" x14ac:dyDescent="0.25">
      <c r="A1339">
        <v>1338</v>
      </c>
      <c r="B1339" t="s">
        <v>4928</v>
      </c>
      <c r="C1339" t="s">
        <v>4929</v>
      </c>
      <c r="D1339" t="s">
        <v>31</v>
      </c>
      <c r="E1339" t="s">
        <v>4930</v>
      </c>
      <c r="F1339" t="s">
        <v>4931</v>
      </c>
      <c r="G1339" t="s">
        <v>1273</v>
      </c>
      <c r="H1339" t="s">
        <v>35</v>
      </c>
      <c r="I1339">
        <v>11779</v>
      </c>
    </row>
    <row r="1340" spans="1:9" x14ac:dyDescent="0.25">
      <c r="A1340">
        <v>1339</v>
      </c>
      <c r="B1340" t="s">
        <v>4932</v>
      </c>
      <c r="C1340" t="s">
        <v>970</v>
      </c>
      <c r="D1340" t="s">
        <v>4933</v>
      </c>
      <c r="E1340" t="s">
        <v>4934</v>
      </c>
      <c r="F1340" t="s">
        <v>4935</v>
      </c>
      <c r="G1340" t="s">
        <v>1038</v>
      </c>
      <c r="H1340" t="s">
        <v>35</v>
      </c>
      <c r="I1340">
        <v>11572</v>
      </c>
    </row>
    <row r="1341" spans="1:9" x14ac:dyDescent="0.25">
      <c r="A1341">
        <v>1340</v>
      </c>
      <c r="B1341" t="s">
        <v>4936</v>
      </c>
      <c r="C1341" t="s">
        <v>4937</v>
      </c>
      <c r="D1341" t="s">
        <v>31</v>
      </c>
      <c r="E1341" t="s">
        <v>4938</v>
      </c>
      <c r="F1341" t="s">
        <v>4939</v>
      </c>
      <c r="G1341" t="s">
        <v>1020</v>
      </c>
      <c r="H1341" t="s">
        <v>35</v>
      </c>
      <c r="I1341">
        <v>11357</v>
      </c>
    </row>
    <row r="1342" spans="1:9" x14ac:dyDescent="0.25">
      <c r="A1342">
        <v>1341</v>
      </c>
      <c r="B1342" t="s">
        <v>4940</v>
      </c>
      <c r="C1342" t="s">
        <v>3208</v>
      </c>
      <c r="D1342" t="s">
        <v>31</v>
      </c>
      <c r="E1342" t="s">
        <v>4941</v>
      </c>
      <c r="F1342" t="s">
        <v>4942</v>
      </c>
      <c r="G1342" t="s">
        <v>1222</v>
      </c>
      <c r="H1342" t="s">
        <v>35</v>
      </c>
      <c r="I1342">
        <v>11530</v>
      </c>
    </row>
    <row r="1343" spans="1:9" x14ac:dyDescent="0.25">
      <c r="A1343">
        <v>1342</v>
      </c>
      <c r="B1343" t="s">
        <v>4943</v>
      </c>
      <c r="C1343" t="s">
        <v>1058</v>
      </c>
      <c r="D1343" t="s">
        <v>31</v>
      </c>
      <c r="E1343" t="s">
        <v>4944</v>
      </c>
      <c r="F1343" t="s">
        <v>4945</v>
      </c>
      <c r="G1343" t="s">
        <v>2023</v>
      </c>
      <c r="H1343" t="s">
        <v>35</v>
      </c>
      <c r="I1343">
        <v>11520</v>
      </c>
    </row>
    <row r="1344" spans="1:9" x14ac:dyDescent="0.25">
      <c r="A1344">
        <v>1343</v>
      </c>
      <c r="B1344" t="s">
        <v>4946</v>
      </c>
      <c r="C1344" t="s">
        <v>772</v>
      </c>
      <c r="D1344" t="s">
        <v>31</v>
      </c>
      <c r="E1344" t="s">
        <v>4947</v>
      </c>
      <c r="F1344" t="s">
        <v>4948</v>
      </c>
      <c r="G1344" t="s">
        <v>464</v>
      </c>
      <c r="H1344" t="s">
        <v>41</v>
      </c>
      <c r="I1344">
        <v>91784</v>
      </c>
    </row>
    <row r="1345" spans="1:9" x14ac:dyDescent="0.25">
      <c r="A1345">
        <v>1344</v>
      </c>
      <c r="B1345" t="s">
        <v>4949</v>
      </c>
      <c r="C1345" t="s">
        <v>4950</v>
      </c>
      <c r="D1345" t="s">
        <v>31</v>
      </c>
      <c r="E1345" t="s">
        <v>4951</v>
      </c>
      <c r="F1345" t="s">
        <v>4952</v>
      </c>
      <c r="G1345" t="s">
        <v>616</v>
      </c>
      <c r="H1345" t="s">
        <v>35</v>
      </c>
      <c r="I1345">
        <v>11414</v>
      </c>
    </row>
    <row r="1346" spans="1:9" x14ac:dyDescent="0.25">
      <c r="A1346">
        <v>1345</v>
      </c>
      <c r="B1346" t="s">
        <v>4953</v>
      </c>
      <c r="C1346" t="s">
        <v>336</v>
      </c>
      <c r="D1346" t="s">
        <v>31</v>
      </c>
      <c r="E1346" t="s">
        <v>4954</v>
      </c>
      <c r="F1346" t="s">
        <v>4955</v>
      </c>
      <c r="G1346" t="s">
        <v>1689</v>
      </c>
      <c r="H1346" t="s">
        <v>35</v>
      </c>
      <c r="I1346">
        <v>11354</v>
      </c>
    </row>
    <row r="1347" spans="1:9" x14ac:dyDescent="0.25">
      <c r="A1347">
        <v>1346</v>
      </c>
      <c r="B1347" t="s">
        <v>4956</v>
      </c>
      <c r="C1347" t="s">
        <v>884</v>
      </c>
      <c r="D1347" t="s">
        <v>4957</v>
      </c>
      <c r="E1347" t="s">
        <v>4958</v>
      </c>
      <c r="F1347" t="s">
        <v>4959</v>
      </c>
      <c r="G1347" t="s">
        <v>2430</v>
      </c>
      <c r="H1347" t="s">
        <v>41</v>
      </c>
      <c r="I1347">
        <v>90008</v>
      </c>
    </row>
    <row r="1348" spans="1:9" x14ac:dyDescent="0.25">
      <c r="A1348">
        <v>1347</v>
      </c>
      <c r="B1348" t="s">
        <v>4960</v>
      </c>
      <c r="C1348" t="s">
        <v>912</v>
      </c>
      <c r="D1348" t="s">
        <v>31</v>
      </c>
      <c r="E1348" t="s">
        <v>4961</v>
      </c>
      <c r="F1348" t="s">
        <v>4962</v>
      </c>
      <c r="G1348" t="s">
        <v>495</v>
      </c>
      <c r="H1348" t="s">
        <v>35</v>
      </c>
      <c r="I1348">
        <v>12866</v>
      </c>
    </row>
    <row r="1349" spans="1:9" x14ac:dyDescent="0.25">
      <c r="A1349">
        <v>1348</v>
      </c>
      <c r="B1349" t="s">
        <v>3077</v>
      </c>
      <c r="C1349" t="s">
        <v>1772</v>
      </c>
      <c r="D1349" t="s">
        <v>31</v>
      </c>
      <c r="E1349" t="s">
        <v>4963</v>
      </c>
      <c r="F1349" t="s">
        <v>4964</v>
      </c>
      <c r="G1349" t="s">
        <v>287</v>
      </c>
      <c r="H1349" t="s">
        <v>35</v>
      </c>
      <c r="I1349">
        <v>11566</v>
      </c>
    </row>
    <row r="1350" spans="1:9" x14ac:dyDescent="0.25">
      <c r="A1350">
        <v>1349</v>
      </c>
      <c r="B1350" t="s">
        <v>4965</v>
      </c>
      <c r="C1350" t="s">
        <v>1990</v>
      </c>
      <c r="D1350" t="s">
        <v>31</v>
      </c>
      <c r="E1350" t="s">
        <v>4966</v>
      </c>
      <c r="F1350" t="s">
        <v>4967</v>
      </c>
      <c r="G1350" t="s">
        <v>236</v>
      </c>
      <c r="H1350" t="s">
        <v>41</v>
      </c>
      <c r="I1350">
        <v>91316</v>
      </c>
    </row>
    <row r="1351" spans="1:9" x14ac:dyDescent="0.25">
      <c r="A1351">
        <v>1350</v>
      </c>
      <c r="B1351" t="s">
        <v>1369</v>
      </c>
      <c r="C1351" t="s">
        <v>4968</v>
      </c>
      <c r="D1351" t="s">
        <v>31</v>
      </c>
      <c r="E1351" t="s">
        <v>4969</v>
      </c>
      <c r="F1351" t="s">
        <v>4970</v>
      </c>
      <c r="G1351" t="s">
        <v>1642</v>
      </c>
      <c r="H1351" t="s">
        <v>35</v>
      </c>
      <c r="I1351">
        <v>11422</v>
      </c>
    </row>
    <row r="1352" spans="1:9" x14ac:dyDescent="0.25">
      <c r="A1352">
        <v>1351</v>
      </c>
      <c r="B1352" t="s">
        <v>4971</v>
      </c>
      <c r="C1352" t="s">
        <v>4972</v>
      </c>
      <c r="D1352" t="s">
        <v>31</v>
      </c>
      <c r="E1352" t="s">
        <v>4973</v>
      </c>
      <c r="F1352" t="s">
        <v>4974</v>
      </c>
      <c r="G1352" t="s">
        <v>2683</v>
      </c>
      <c r="H1352" t="s">
        <v>35</v>
      </c>
      <c r="I1352">
        <v>14701</v>
      </c>
    </row>
    <row r="1353" spans="1:9" x14ac:dyDescent="0.25">
      <c r="A1353">
        <v>1352</v>
      </c>
      <c r="B1353" t="s">
        <v>2819</v>
      </c>
      <c r="C1353" t="s">
        <v>3023</v>
      </c>
      <c r="D1353" t="s">
        <v>31</v>
      </c>
      <c r="E1353" t="s">
        <v>4975</v>
      </c>
      <c r="F1353" t="s">
        <v>4976</v>
      </c>
      <c r="G1353" t="s">
        <v>464</v>
      </c>
      <c r="H1353" t="s">
        <v>41</v>
      </c>
      <c r="I1353">
        <v>91784</v>
      </c>
    </row>
    <row r="1354" spans="1:9" x14ac:dyDescent="0.25">
      <c r="A1354">
        <v>1353</v>
      </c>
      <c r="B1354" t="s">
        <v>3080</v>
      </c>
      <c r="C1354" t="s">
        <v>2359</v>
      </c>
      <c r="D1354" t="s">
        <v>31</v>
      </c>
      <c r="E1354" t="s">
        <v>4977</v>
      </c>
      <c r="F1354" t="s">
        <v>4978</v>
      </c>
      <c r="G1354" t="s">
        <v>386</v>
      </c>
      <c r="H1354" t="s">
        <v>41</v>
      </c>
      <c r="I1354">
        <v>91733</v>
      </c>
    </row>
    <row r="1355" spans="1:9" x14ac:dyDescent="0.25">
      <c r="A1355">
        <v>1354</v>
      </c>
      <c r="B1355" t="s">
        <v>4979</v>
      </c>
      <c r="C1355" t="s">
        <v>1380</v>
      </c>
      <c r="D1355" t="s">
        <v>31</v>
      </c>
      <c r="E1355" t="s">
        <v>4980</v>
      </c>
      <c r="F1355" t="s">
        <v>4981</v>
      </c>
      <c r="G1355" t="s">
        <v>1454</v>
      </c>
      <c r="H1355" t="s">
        <v>35</v>
      </c>
      <c r="I1355">
        <v>12302</v>
      </c>
    </row>
    <row r="1356" spans="1:9" x14ac:dyDescent="0.25">
      <c r="A1356">
        <v>1355</v>
      </c>
      <c r="B1356" t="s">
        <v>2305</v>
      </c>
      <c r="C1356" t="s">
        <v>788</v>
      </c>
      <c r="D1356" t="s">
        <v>31</v>
      </c>
      <c r="E1356" t="s">
        <v>4982</v>
      </c>
      <c r="F1356" t="s">
        <v>4983</v>
      </c>
      <c r="G1356" t="s">
        <v>1313</v>
      </c>
      <c r="H1356" t="s">
        <v>35</v>
      </c>
      <c r="I1356">
        <v>11756</v>
      </c>
    </row>
    <row r="1357" spans="1:9" x14ac:dyDescent="0.25">
      <c r="A1357">
        <v>1356</v>
      </c>
      <c r="B1357" t="s">
        <v>4984</v>
      </c>
      <c r="C1357" t="s">
        <v>4985</v>
      </c>
      <c r="D1357" t="s">
        <v>31</v>
      </c>
      <c r="E1357" t="s">
        <v>4986</v>
      </c>
      <c r="F1357" t="s">
        <v>4987</v>
      </c>
      <c r="G1357" t="s">
        <v>1056</v>
      </c>
      <c r="H1357" t="s">
        <v>35</v>
      </c>
      <c r="I1357">
        <v>11772</v>
      </c>
    </row>
    <row r="1358" spans="1:9" x14ac:dyDescent="0.25">
      <c r="A1358">
        <v>1357</v>
      </c>
      <c r="B1358" t="s">
        <v>4908</v>
      </c>
      <c r="C1358" t="s">
        <v>3178</v>
      </c>
      <c r="D1358" t="s">
        <v>4988</v>
      </c>
      <c r="E1358" t="s">
        <v>4989</v>
      </c>
      <c r="F1358" t="s">
        <v>4990</v>
      </c>
      <c r="G1358" t="s">
        <v>608</v>
      </c>
      <c r="H1358" t="s">
        <v>41</v>
      </c>
      <c r="I1358">
        <v>93706</v>
      </c>
    </row>
    <row r="1359" spans="1:9" x14ac:dyDescent="0.25">
      <c r="A1359">
        <v>1358</v>
      </c>
      <c r="B1359" t="s">
        <v>207</v>
      </c>
      <c r="C1359" t="s">
        <v>1472</v>
      </c>
      <c r="D1359" t="s">
        <v>31</v>
      </c>
      <c r="E1359" t="s">
        <v>4991</v>
      </c>
      <c r="F1359" t="s">
        <v>4992</v>
      </c>
      <c r="G1359" t="s">
        <v>34</v>
      </c>
      <c r="H1359" t="s">
        <v>35</v>
      </c>
      <c r="I1359">
        <v>14127</v>
      </c>
    </row>
    <row r="1360" spans="1:9" x14ac:dyDescent="0.25">
      <c r="A1360">
        <v>1359</v>
      </c>
      <c r="B1360" t="s">
        <v>1786</v>
      </c>
      <c r="C1360" t="s">
        <v>4629</v>
      </c>
      <c r="D1360" t="s">
        <v>31</v>
      </c>
      <c r="E1360" t="s">
        <v>4993</v>
      </c>
      <c r="F1360" t="s">
        <v>4994</v>
      </c>
      <c r="G1360" t="s">
        <v>1313</v>
      </c>
      <c r="H1360" t="s">
        <v>35</v>
      </c>
      <c r="I1360">
        <v>11756</v>
      </c>
    </row>
    <row r="1361" spans="1:9" x14ac:dyDescent="0.25">
      <c r="A1361">
        <v>1360</v>
      </c>
      <c r="B1361" t="s">
        <v>4995</v>
      </c>
      <c r="C1361" t="s">
        <v>2107</v>
      </c>
      <c r="D1361" t="s">
        <v>31</v>
      </c>
      <c r="E1361" t="s">
        <v>4996</v>
      </c>
      <c r="F1361" t="s">
        <v>4997</v>
      </c>
      <c r="G1361" t="s">
        <v>464</v>
      </c>
      <c r="H1361" t="s">
        <v>41</v>
      </c>
      <c r="I1361">
        <v>91784</v>
      </c>
    </row>
    <row r="1362" spans="1:9" x14ac:dyDescent="0.25">
      <c r="A1362">
        <v>1361</v>
      </c>
      <c r="B1362" t="s">
        <v>4998</v>
      </c>
      <c r="C1362" t="s">
        <v>523</v>
      </c>
      <c r="D1362" t="s">
        <v>31</v>
      </c>
      <c r="E1362" t="s">
        <v>4999</v>
      </c>
      <c r="F1362" t="s">
        <v>5000</v>
      </c>
      <c r="G1362" t="s">
        <v>5001</v>
      </c>
      <c r="H1362" t="s">
        <v>35</v>
      </c>
      <c r="I1362">
        <v>11590</v>
      </c>
    </row>
    <row r="1363" spans="1:9" x14ac:dyDescent="0.25">
      <c r="A1363">
        <v>1362</v>
      </c>
      <c r="B1363" t="s">
        <v>5002</v>
      </c>
      <c r="C1363" t="s">
        <v>3892</v>
      </c>
      <c r="D1363" t="s">
        <v>31</v>
      </c>
      <c r="E1363" t="s">
        <v>5003</v>
      </c>
      <c r="F1363" t="s">
        <v>5004</v>
      </c>
      <c r="G1363" t="s">
        <v>34</v>
      </c>
      <c r="H1363" t="s">
        <v>35</v>
      </c>
      <c r="I1363">
        <v>14127</v>
      </c>
    </row>
    <row r="1364" spans="1:9" x14ac:dyDescent="0.25">
      <c r="A1364">
        <v>1363</v>
      </c>
      <c r="B1364" t="s">
        <v>5005</v>
      </c>
      <c r="C1364" t="s">
        <v>5006</v>
      </c>
      <c r="D1364" t="s">
        <v>5007</v>
      </c>
      <c r="E1364" t="s">
        <v>5008</v>
      </c>
      <c r="F1364" t="s">
        <v>5009</v>
      </c>
      <c r="G1364" t="s">
        <v>252</v>
      </c>
      <c r="H1364" t="s">
        <v>100</v>
      </c>
      <c r="I1364">
        <v>77016</v>
      </c>
    </row>
    <row r="1365" spans="1:9" x14ac:dyDescent="0.25">
      <c r="A1365">
        <v>1364</v>
      </c>
      <c r="B1365" t="s">
        <v>5010</v>
      </c>
      <c r="C1365" t="s">
        <v>3164</v>
      </c>
      <c r="D1365" t="s">
        <v>31</v>
      </c>
      <c r="E1365" t="s">
        <v>5011</v>
      </c>
      <c r="F1365" t="s">
        <v>5012</v>
      </c>
      <c r="G1365" t="s">
        <v>958</v>
      </c>
      <c r="H1365" t="s">
        <v>35</v>
      </c>
      <c r="I1365">
        <v>12020</v>
      </c>
    </row>
    <row r="1366" spans="1:9" x14ac:dyDescent="0.25">
      <c r="A1366">
        <v>1365</v>
      </c>
      <c r="B1366" t="s">
        <v>3907</v>
      </c>
      <c r="C1366" t="s">
        <v>102</v>
      </c>
      <c r="D1366" t="s">
        <v>31</v>
      </c>
      <c r="E1366" t="s">
        <v>5013</v>
      </c>
      <c r="F1366" t="s">
        <v>5014</v>
      </c>
      <c r="G1366" t="s">
        <v>241</v>
      </c>
      <c r="H1366" t="s">
        <v>35</v>
      </c>
      <c r="I1366">
        <v>12804</v>
      </c>
    </row>
    <row r="1367" spans="1:9" x14ac:dyDescent="0.25">
      <c r="A1367">
        <v>1366</v>
      </c>
      <c r="B1367" t="s">
        <v>2708</v>
      </c>
      <c r="C1367" t="s">
        <v>2606</v>
      </c>
      <c r="D1367" t="s">
        <v>31</v>
      </c>
      <c r="E1367" t="s">
        <v>5015</v>
      </c>
      <c r="F1367" t="s">
        <v>5016</v>
      </c>
      <c r="G1367" t="s">
        <v>40</v>
      </c>
      <c r="H1367" t="s">
        <v>41</v>
      </c>
      <c r="I1367">
        <v>95008</v>
      </c>
    </row>
    <row r="1368" spans="1:9" x14ac:dyDescent="0.25">
      <c r="A1368">
        <v>1367</v>
      </c>
      <c r="B1368" t="s">
        <v>5017</v>
      </c>
      <c r="C1368" t="s">
        <v>2989</v>
      </c>
      <c r="D1368" t="s">
        <v>31</v>
      </c>
      <c r="E1368" t="s">
        <v>5018</v>
      </c>
      <c r="F1368" t="s">
        <v>5019</v>
      </c>
      <c r="G1368" t="s">
        <v>40</v>
      </c>
      <c r="H1368" t="s">
        <v>41</v>
      </c>
      <c r="I1368">
        <v>95008</v>
      </c>
    </row>
    <row r="1369" spans="1:9" x14ac:dyDescent="0.25">
      <c r="A1369">
        <v>1368</v>
      </c>
      <c r="B1369" t="s">
        <v>5020</v>
      </c>
      <c r="C1369" t="s">
        <v>5021</v>
      </c>
      <c r="D1369" t="s">
        <v>31</v>
      </c>
      <c r="E1369" t="s">
        <v>5022</v>
      </c>
      <c r="F1369" t="s">
        <v>5023</v>
      </c>
      <c r="G1369" t="s">
        <v>958</v>
      </c>
      <c r="H1369" t="s">
        <v>35</v>
      </c>
      <c r="I1369">
        <v>12020</v>
      </c>
    </row>
    <row r="1370" spans="1:9" x14ac:dyDescent="0.25">
      <c r="A1370">
        <v>1369</v>
      </c>
      <c r="B1370" t="s">
        <v>5024</v>
      </c>
      <c r="C1370" t="s">
        <v>1826</v>
      </c>
      <c r="D1370" t="s">
        <v>31</v>
      </c>
      <c r="E1370" t="s">
        <v>5025</v>
      </c>
      <c r="F1370" t="s">
        <v>5026</v>
      </c>
      <c r="G1370" t="s">
        <v>1770</v>
      </c>
      <c r="H1370" t="s">
        <v>35</v>
      </c>
      <c r="I1370">
        <v>11967</v>
      </c>
    </row>
    <row r="1371" spans="1:9" x14ac:dyDescent="0.25">
      <c r="A1371">
        <v>1370</v>
      </c>
      <c r="B1371" t="s">
        <v>5027</v>
      </c>
      <c r="C1371" t="s">
        <v>1619</v>
      </c>
      <c r="D1371" t="s">
        <v>5028</v>
      </c>
      <c r="E1371" t="s">
        <v>5029</v>
      </c>
      <c r="F1371" t="s">
        <v>5030</v>
      </c>
      <c r="G1371" t="s">
        <v>559</v>
      </c>
      <c r="H1371" t="s">
        <v>41</v>
      </c>
      <c r="I1371">
        <v>95127</v>
      </c>
    </row>
    <row r="1372" spans="1:9" x14ac:dyDescent="0.25">
      <c r="A1372">
        <v>1371</v>
      </c>
      <c r="B1372" t="s">
        <v>5031</v>
      </c>
      <c r="C1372" t="s">
        <v>1075</v>
      </c>
      <c r="D1372" t="s">
        <v>31</v>
      </c>
      <c r="E1372" t="s">
        <v>5032</v>
      </c>
      <c r="F1372" t="s">
        <v>5033</v>
      </c>
      <c r="G1372" t="s">
        <v>2512</v>
      </c>
      <c r="H1372" t="s">
        <v>35</v>
      </c>
      <c r="I1372">
        <v>11040</v>
      </c>
    </row>
    <row r="1373" spans="1:9" x14ac:dyDescent="0.25">
      <c r="A1373">
        <v>1372</v>
      </c>
      <c r="B1373" t="s">
        <v>5034</v>
      </c>
      <c r="C1373" t="s">
        <v>3488</v>
      </c>
      <c r="D1373" t="s">
        <v>31</v>
      </c>
      <c r="E1373" t="s">
        <v>5035</v>
      </c>
      <c r="F1373" t="s">
        <v>5036</v>
      </c>
      <c r="G1373" t="s">
        <v>820</v>
      </c>
      <c r="H1373" t="s">
        <v>35</v>
      </c>
      <c r="I1373">
        <v>11420</v>
      </c>
    </row>
    <row r="1374" spans="1:9" x14ac:dyDescent="0.25">
      <c r="A1374">
        <v>1373</v>
      </c>
      <c r="B1374" t="s">
        <v>5037</v>
      </c>
      <c r="C1374" t="s">
        <v>753</v>
      </c>
      <c r="D1374" t="s">
        <v>31</v>
      </c>
      <c r="E1374" t="s">
        <v>5038</v>
      </c>
      <c r="F1374" t="s">
        <v>5039</v>
      </c>
      <c r="G1374" t="s">
        <v>2772</v>
      </c>
      <c r="H1374" t="s">
        <v>35</v>
      </c>
      <c r="I1374">
        <v>11704</v>
      </c>
    </row>
    <row r="1375" spans="1:9" x14ac:dyDescent="0.25">
      <c r="A1375">
        <v>1374</v>
      </c>
      <c r="B1375" t="s">
        <v>5040</v>
      </c>
      <c r="C1375" t="s">
        <v>600</v>
      </c>
      <c r="D1375" t="s">
        <v>31</v>
      </c>
      <c r="E1375" t="s">
        <v>5041</v>
      </c>
      <c r="F1375" t="s">
        <v>5042</v>
      </c>
      <c r="G1375" t="s">
        <v>297</v>
      </c>
      <c r="H1375" t="s">
        <v>41</v>
      </c>
      <c r="I1375">
        <v>91740</v>
      </c>
    </row>
    <row r="1376" spans="1:9" x14ac:dyDescent="0.25">
      <c r="A1376">
        <v>1375</v>
      </c>
      <c r="B1376" t="s">
        <v>5043</v>
      </c>
      <c r="C1376" t="s">
        <v>1187</v>
      </c>
      <c r="D1376" t="s">
        <v>31</v>
      </c>
      <c r="E1376" t="s">
        <v>5044</v>
      </c>
      <c r="F1376" t="s">
        <v>5045</v>
      </c>
      <c r="G1376" t="s">
        <v>977</v>
      </c>
      <c r="H1376" t="s">
        <v>35</v>
      </c>
      <c r="I1376">
        <v>11432</v>
      </c>
    </row>
    <row r="1377" spans="1:9" x14ac:dyDescent="0.25">
      <c r="A1377">
        <v>1376</v>
      </c>
      <c r="B1377" t="s">
        <v>5046</v>
      </c>
      <c r="C1377" t="s">
        <v>852</v>
      </c>
      <c r="D1377" t="s">
        <v>31</v>
      </c>
      <c r="E1377" t="s">
        <v>5047</v>
      </c>
      <c r="F1377" t="s">
        <v>5048</v>
      </c>
      <c r="G1377" t="s">
        <v>78</v>
      </c>
      <c r="H1377" t="s">
        <v>35</v>
      </c>
      <c r="I1377">
        <v>11050</v>
      </c>
    </row>
    <row r="1378" spans="1:9" x14ac:dyDescent="0.25">
      <c r="A1378">
        <v>1377</v>
      </c>
      <c r="B1378" t="s">
        <v>5049</v>
      </c>
      <c r="C1378" t="s">
        <v>3132</v>
      </c>
      <c r="D1378" t="s">
        <v>5050</v>
      </c>
      <c r="E1378" t="s">
        <v>5051</v>
      </c>
      <c r="F1378" t="s">
        <v>5052</v>
      </c>
      <c r="G1378" t="s">
        <v>1937</v>
      </c>
      <c r="H1378" t="s">
        <v>35</v>
      </c>
      <c r="I1378">
        <v>14606</v>
      </c>
    </row>
    <row r="1379" spans="1:9" x14ac:dyDescent="0.25">
      <c r="A1379">
        <v>1378</v>
      </c>
      <c r="B1379" t="s">
        <v>5053</v>
      </c>
      <c r="C1379" t="s">
        <v>1579</v>
      </c>
      <c r="D1379" t="s">
        <v>5054</v>
      </c>
      <c r="E1379" t="s">
        <v>5055</v>
      </c>
      <c r="F1379" t="s">
        <v>5056</v>
      </c>
      <c r="G1379" t="s">
        <v>608</v>
      </c>
      <c r="H1379" t="s">
        <v>41</v>
      </c>
      <c r="I1379">
        <v>93706</v>
      </c>
    </row>
    <row r="1380" spans="1:9" x14ac:dyDescent="0.25">
      <c r="A1380">
        <v>1379</v>
      </c>
      <c r="B1380" t="s">
        <v>924</v>
      </c>
      <c r="C1380" t="s">
        <v>2354</v>
      </c>
      <c r="D1380" t="s">
        <v>31</v>
      </c>
      <c r="E1380" t="s">
        <v>5057</v>
      </c>
      <c r="F1380" t="s">
        <v>5058</v>
      </c>
      <c r="G1380" t="s">
        <v>171</v>
      </c>
      <c r="H1380" t="s">
        <v>35</v>
      </c>
      <c r="I1380">
        <v>11104</v>
      </c>
    </row>
    <row r="1381" spans="1:9" x14ac:dyDescent="0.25">
      <c r="A1381">
        <v>1380</v>
      </c>
      <c r="B1381" t="s">
        <v>1433</v>
      </c>
      <c r="C1381" t="s">
        <v>4594</v>
      </c>
      <c r="D1381" t="s">
        <v>31</v>
      </c>
      <c r="E1381" t="s">
        <v>5059</v>
      </c>
      <c r="F1381" t="s">
        <v>5060</v>
      </c>
      <c r="G1381" t="s">
        <v>51</v>
      </c>
      <c r="H1381" t="s">
        <v>35</v>
      </c>
      <c r="I1381">
        <v>11553</v>
      </c>
    </row>
    <row r="1382" spans="1:9" x14ac:dyDescent="0.25">
      <c r="A1382">
        <v>1381</v>
      </c>
      <c r="B1382" t="s">
        <v>5061</v>
      </c>
      <c r="C1382" t="s">
        <v>5062</v>
      </c>
      <c r="D1382" t="s">
        <v>31</v>
      </c>
      <c r="E1382" t="s">
        <v>5063</v>
      </c>
      <c r="F1382" t="s">
        <v>5064</v>
      </c>
      <c r="G1382" t="s">
        <v>455</v>
      </c>
      <c r="H1382" t="s">
        <v>41</v>
      </c>
      <c r="I1382">
        <v>91010</v>
      </c>
    </row>
    <row r="1383" spans="1:9" x14ac:dyDescent="0.25">
      <c r="A1383">
        <v>1382</v>
      </c>
      <c r="B1383" t="s">
        <v>5065</v>
      </c>
      <c r="C1383" t="s">
        <v>3201</v>
      </c>
      <c r="D1383" t="s">
        <v>31</v>
      </c>
      <c r="E1383" t="s">
        <v>5066</v>
      </c>
      <c r="F1383" t="s">
        <v>5067</v>
      </c>
      <c r="G1383" t="s">
        <v>1807</v>
      </c>
      <c r="H1383" t="s">
        <v>100</v>
      </c>
      <c r="I1383">
        <v>78552</v>
      </c>
    </row>
    <row r="1384" spans="1:9" x14ac:dyDescent="0.25">
      <c r="A1384">
        <v>1383</v>
      </c>
      <c r="B1384" t="s">
        <v>5068</v>
      </c>
      <c r="C1384" t="s">
        <v>452</v>
      </c>
      <c r="D1384" t="s">
        <v>5069</v>
      </c>
      <c r="E1384" t="s">
        <v>5070</v>
      </c>
      <c r="F1384" t="s">
        <v>5071</v>
      </c>
      <c r="G1384" t="s">
        <v>1975</v>
      </c>
      <c r="H1384" t="s">
        <v>41</v>
      </c>
      <c r="I1384">
        <v>93306</v>
      </c>
    </row>
    <row r="1385" spans="1:9" x14ac:dyDescent="0.25">
      <c r="A1385">
        <v>1384</v>
      </c>
      <c r="B1385" t="s">
        <v>2316</v>
      </c>
      <c r="C1385" t="s">
        <v>5072</v>
      </c>
      <c r="D1385" t="s">
        <v>31</v>
      </c>
      <c r="E1385" t="s">
        <v>5073</v>
      </c>
      <c r="F1385" t="s">
        <v>5074</v>
      </c>
      <c r="G1385" t="s">
        <v>329</v>
      </c>
      <c r="H1385" t="s">
        <v>41</v>
      </c>
      <c r="I1385">
        <v>94070</v>
      </c>
    </row>
    <row r="1386" spans="1:9" x14ac:dyDescent="0.25">
      <c r="A1386">
        <v>1385</v>
      </c>
      <c r="B1386" t="s">
        <v>5075</v>
      </c>
      <c r="C1386" t="s">
        <v>2362</v>
      </c>
      <c r="D1386" t="s">
        <v>31</v>
      </c>
      <c r="E1386" t="s">
        <v>5076</v>
      </c>
      <c r="F1386" t="s">
        <v>5077</v>
      </c>
      <c r="G1386" t="s">
        <v>126</v>
      </c>
      <c r="H1386" t="s">
        <v>35</v>
      </c>
      <c r="I1386">
        <v>14424</v>
      </c>
    </row>
    <row r="1387" spans="1:9" x14ac:dyDescent="0.25">
      <c r="A1387">
        <v>1386</v>
      </c>
      <c r="B1387" t="s">
        <v>272</v>
      </c>
      <c r="C1387" t="s">
        <v>663</v>
      </c>
      <c r="D1387" t="s">
        <v>5078</v>
      </c>
      <c r="E1387" t="s">
        <v>5079</v>
      </c>
      <c r="F1387" t="s">
        <v>5080</v>
      </c>
      <c r="G1387" t="s">
        <v>475</v>
      </c>
      <c r="H1387" t="s">
        <v>41</v>
      </c>
      <c r="I1387">
        <v>92111</v>
      </c>
    </row>
    <row r="1388" spans="1:9" x14ac:dyDescent="0.25">
      <c r="A1388">
        <v>1387</v>
      </c>
      <c r="B1388" t="s">
        <v>5081</v>
      </c>
      <c r="C1388" t="s">
        <v>5082</v>
      </c>
      <c r="D1388" t="s">
        <v>31</v>
      </c>
      <c r="E1388" t="s">
        <v>5083</v>
      </c>
      <c r="F1388" t="s">
        <v>5084</v>
      </c>
      <c r="G1388" t="s">
        <v>126</v>
      </c>
      <c r="H1388" t="s">
        <v>35</v>
      </c>
      <c r="I1388">
        <v>14424</v>
      </c>
    </row>
    <row r="1389" spans="1:9" x14ac:dyDescent="0.25">
      <c r="A1389">
        <v>1388</v>
      </c>
      <c r="B1389" t="s">
        <v>4658</v>
      </c>
      <c r="C1389" t="s">
        <v>973</v>
      </c>
      <c r="D1389" t="s">
        <v>31</v>
      </c>
      <c r="E1389" t="s">
        <v>5085</v>
      </c>
      <c r="F1389" t="s">
        <v>5086</v>
      </c>
      <c r="G1389" t="s">
        <v>1105</v>
      </c>
      <c r="H1389" t="s">
        <v>35</v>
      </c>
      <c r="I1389">
        <v>11554</v>
      </c>
    </row>
    <row r="1390" spans="1:9" x14ac:dyDescent="0.25">
      <c r="A1390">
        <v>1389</v>
      </c>
      <c r="B1390" t="s">
        <v>5087</v>
      </c>
      <c r="C1390" t="s">
        <v>2873</v>
      </c>
      <c r="D1390" t="s">
        <v>31</v>
      </c>
      <c r="E1390" t="s">
        <v>5088</v>
      </c>
      <c r="F1390" t="s">
        <v>5089</v>
      </c>
      <c r="G1390" t="s">
        <v>715</v>
      </c>
      <c r="H1390" t="s">
        <v>35</v>
      </c>
      <c r="I1390">
        <v>10573</v>
      </c>
    </row>
    <row r="1391" spans="1:9" x14ac:dyDescent="0.25">
      <c r="A1391">
        <v>1390</v>
      </c>
      <c r="B1391" t="s">
        <v>74</v>
      </c>
      <c r="C1391" t="s">
        <v>1232</v>
      </c>
      <c r="D1391" t="s">
        <v>31</v>
      </c>
      <c r="E1391" t="s">
        <v>5090</v>
      </c>
      <c r="F1391" t="s">
        <v>5091</v>
      </c>
      <c r="G1391" t="s">
        <v>500</v>
      </c>
      <c r="H1391" t="s">
        <v>35</v>
      </c>
      <c r="I1391">
        <v>11361</v>
      </c>
    </row>
    <row r="1392" spans="1:9" x14ac:dyDescent="0.25">
      <c r="A1392">
        <v>1391</v>
      </c>
      <c r="B1392" t="s">
        <v>5092</v>
      </c>
      <c r="C1392" t="s">
        <v>1294</v>
      </c>
      <c r="D1392" t="s">
        <v>31</v>
      </c>
      <c r="E1392" t="s">
        <v>5093</v>
      </c>
      <c r="F1392" t="s">
        <v>5094</v>
      </c>
      <c r="G1392" t="s">
        <v>553</v>
      </c>
      <c r="H1392" t="s">
        <v>35</v>
      </c>
      <c r="I1392">
        <v>11001</v>
      </c>
    </row>
    <row r="1393" spans="1:9" x14ac:dyDescent="0.25">
      <c r="A1393">
        <v>1392</v>
      </c>
      <c r="B1393" t="s">
        <v>5095</v>
      </c>
      <c r="C1393" t="s">
        <v>5096</v>
      </c>
      <c r="D1393" t="s">
        <v>31</v>
      </c>
      <c r="E1393" t="s">
        <v>5097</v>
      </c>
      <c r="F1393" t="s">
        <v>5098</v>
      </c>
      <c r="G1393" t="s">
        <v>62</v>
      </c>
      <c r="H1393" t="s">
        <v>35</v>
      </c>
      <c r="I1393">
        <v>14450</v>
      </c>
    </row>
    <row r="1394" spans="1:9" x14ac:dyDescent="0.25">
      <c r="A1394">
        <v>1393</v>
      </c>
      <c r="B1394" t="s">
        <v>5099</v>
      </c>
      <c r="C1394" t="s">
        <v>1124</v>
      </c>
      <c r="D1394" t="s">
        <v>31</v>
      </c>
      <c r="E1394" t="s">
        <v>5100</v>
      </c>
      <c r="F1394" t="s">
        <v>5101</v>
      </c>
      <c r="G1394" t="s">
        <v>977</v>
      </c>
      <c r="H1394" t="s">
        <v>35</v>
      </c>
      <c r="I1394">
        <v>11432</v>
      </c>
    </row>
    <row r="1395" spans="1:9" x14ac:dyDescent="0.25">
      <c r="A1395">
        <v>1394</v>
      </c>
      <c r="B1395" t="s">
        <v>2968</v>
      </c>
      <c r="C1395" t="s">
        <v>1531</v>
      </c>
      <c r="D1395" t="s">
        <v>31</v>
      </c>
      <c r="E1395" t="s">
        <v>5102</v>
      </c>
      <c r="F1395" t="s">
        <v>5103</v>
      </c>
      <c r="G1395" t="s">
        <v>343</v>
      </c>
      <c r="H1395" t="s">
        <v>35</v>
      </c>
      <c r="I1395">
        <v>11701</v>
      </c>
    </row>
    <row r="1396" spans="1:9" x14ac:dyDescent="0.25">
      <c r="A1396">
        <v>1395</v>
      </c>
      <c r="B1396" t="s">
        <v>5104</v>
      </c>
      <c r="C1396" t="s">
        <v>5105</v>
      </c>
      <c r="D1396" t="s">
        <v>31</v>
      </c>
      <c r="E1396" t="s">
        <v>5106</v>
      </c>
      <c r="F1396" t="s">
        <v>5107</v>
      </c>
      <c r="G1396" t="s">
        <v>539</v>
      </c>
      <c r="H1396" t="s">
        <v>35</v>
      </c>
      <c r="I1396">
        <v>11421</v>
      </c>
    </row>
    <row r="1397" spans="1:9" x14ac:dyDescent="0.25">
      <c r="A1397">
        <v>1396</v>
      </c>
      <c r="B1397" t="s">
        <v>5108</v>
      </c>
      <c r="C1397" t="s">
        <v>2670</v>
      </c>
      <c r="D1397" t="s">
        <v>5109</v>
      </c>
      <c r="E1397" t="s">
        <v>5110</v>
      </c>
      <c r="F1397" t="s">
        <v>5111</v>
      </c>
      <c r="G1397" t="s">
        <v>565</v>
      </c>
      <c r="H1397" t="s">
        <v>41</v>
      </c>
      <c r="I1397">
        <v>92806</v>
      </c>
    </row>
    <row r="1398" spans="1:9" x14ac:dyDescent="0.25">
      <c r="A1398">
        <v>1397</v>
      </c>
      <c r="B1398" t="s">
        <v>5112</v>
      </c>
      <c r="C1398" t="s">
        <v>4648</v>
      </c>
      <c r="D1398" t="s">
        <v>31</v>
      </c>
      <c r="E1398" t="s">
        <v>5113</v>
      </c>
      <c r="F1398" t="s">
        <v>5114</v>
      </c>
      <c r="G1398" t="s">
        <v>884</v>
      </c>
      <c r="H1398" t="s">
        <v>35</v>
      </c>
      <c r="I1398">
        <v>14580</v>
      </c>
    </row>
    <row r="1399" spans="1:9" x14ac:dyDescent="0.25">
      <c r="A1399">
        <v>1398</v>
      </c>
      <c r="B1399" t="s">
        <v>5115</v>
      </c>
      <c r="C1399" t="s">
        <v>2715</v>
      </c>
      <c r="D1399" t="s">
        <v>31</v>
      </c>
      <c r="E1399" t="s">
        <v>5116</v>
      </c>
      <c r="F1399" t="s">
        <v>5117</v>
      </c>
      <c r="G1399" t="s">
        <v>1265</v>
      </c>
      <c r="H1399" t="s">
        <v>35</v>
      </c>
      <c r="I1399">
        <v>12533</v>
      </c>
    </row>
    <row r="1400" spans="1:9" x14ac:dyDescent="0.25">
      <c r="A1400">
        <v>1399</v>
      </c>
      <c r="B1400" t="s">
        <v>5118</v>
      </c>
      <c r="C1400" t="s">
        <v>1290</v>
      </c>
      <c r="D1400" t="s">
        <v>31</v>
      </c>
      <c r="E1400" t="s">
        <v>5119</v>
      </c>
      <c r="F1400" t="s">
        <v>5120</v>
      </c>
      <c r="G1400" t="s">
        <v>126</v>
      </c>
      <c r="H1400" t="s">
        <v>35</v>
      </c>
      <c r="I1400">
        <v>14424</v>
      </c>
    </row>
    <row r="1401" spans="1:9" x14ac:dyDescent="0.25">
      <c r="A1401">
        <v>1400</v>
      </c>
      <c r="B1401" t="s">
        <v>5121</v>
      </c>
      <c r="C1401" t="s">
        <v>2897</v>
      </c>
      <c r="D1401" t="s">
        <v>31</v>
      </c>
      <c r="E1401" t="s">
        <v>5122</v>
      </c>
      <c r="F1401" t="s">
        <v>5123</v>
      </c>
      <c r="G1401" t="s">
        <v>539</v>
      </c>
      <c r="H1401" t="s">
        <v>35</v>
      </c>
      <c r="I1401">
        <v>11421</v>
      </c>
    </row>
    <row r="1402" spans="1:9" x14ac:dyDescent="0.25">
      <c r="A1402">
        <v>1401</v>
      </c>
      <c r="B1402" t="s">
        <v>5124</v>
      </c>
      <c r="C1402" t="s">
        <v>5125</v>
      </c>
      <c r="D1402" t="s">
        <v>31</v>
      </c>
      <c r="E1402" t="s">
        <v>5126</v>
      </c>
      <c r="F1402" t="s">
        <v>5127</v>
      </c>
      <c r="G1402" t="s">
        <v>292</v>
      </c>
      <c r="H1402" t="s">
        <v>35</v>
      </c>
      <c r="I1402">
        <v>11369</v>
      </c>
    </row>
    <row r="1403" spans="1:9" x14ac:dyDescent="0.25">
      <c r="A1403">
        <v>1402</v>
      </c>
      <c r="B1403" t="s">
        <v>5128</v>
      </c>
      <c r="C1403" t="s">
        <v>2100</v>
      </c>
      <c r="D1403" t="s">
        <v>31</v>
      </c>
      <c r="E1403" t="s">
        <v>5129</v>
      </c>
      <c r="F1403" t="s">
        <v>5130</v>
      </c>
      <c r="G1403" t="s">
        <v>1751</v>
      </c>
      <c r="H1403" t="s">
        <v>35</v>
      </c>
      <c r="I1403">
        <v>14043</v>
      </c>
    </row>
    <row r="1404" spans="1:9" x14ac:dyDescent="0.25">
      <c r="A1404">
        <v>1403</v>
      </c>
      <c r="B1404" t="s">
        <v>3437</v>
      </c>
      <c r="C1404" t="s">
        <v>2170</v>
      </c>
      <c r="D1404" t="s">
        <v>5131</v>
      </c>
      <c r="E1404" t="s">
        <v>5132</v>
      </c>
      <c r="F1404" t="s">
        <v>5133</v>
      </c>
      <c r="G1404" t="s">
        <v>486</v>
      </c>
      <c r="H1404" t="s">
        <v>35</v>
      </c>
      <c r="I1404">
        <v>12180</v>
      </c>
    </row>
    <row r="1405" spans="1:9" x14ac:dyDescent="0.25">
      <c r="A1405">
        <v>1404</v>
      </c>
      <c r="B1405" t="s">
        <v>5134</v>
      </c>
      <c r="C1405" t="s">
        <v>5135</v>
      </c>
      <c r="D1405" t="s">
        <v>31</v>
      </c>
      <c r="E1405" t="s">
        <v>5136</v>
      </c>
      <c r="F1405" t="s">
        <v>5137</v>
      </c>
      <c r="G1405" t="s">
        <v>320</v>
      </c>
      <c r="H1405" t="s">
        <v>35</v>
      </c>
      <c r="I1405">
        <v>11722</v>
      </c>
    </row>
    <row r="1406" spans="1:9" x14ac:dyDescent="0.25">
      <c r="A1406">
        <v>1405</v>
      </c>
      <c r="B1406" t="s">
        <v>5138</v>
      </c>
      <c r="C1406" t="s">
        <v>3393</v>
      </c>
      <c r="D1406" t="s">
        <v>31</v>
      </c>
      <c r="E1406" t="s">
        <v>5139</v>
      </c>
      <c r="F1406" t="s">
        <v>5140</v>
      </c>
      <c r="G1406" t="s">
        <v>1525</v>
      </c>
      <c r="H1406" t="s">
        <v>35</v>
      </c>
      <c r="I1406">
        <v>10550</v>
      </c>
    </row>
    <row r="1407" spans="1:9" x14ac:dyDescent="0.25">
      <c r="A1407">
        <v>1406</v>
      </c>
      <c r="B1407" t="s">
        <v>5141</v>
      </c>
      <c r="C1407" t="s">
        <v>2032</v>
      </c>
      <c r="D1407" t="s">
        <v>31</v>
      </c>
      <c r="E1407" t="s">
        <v>5142</v>
      </c>
      <c r="F1407" t="s">
        <v>5143</v>
      </c>
      <c r="G1407" t="s">
        <v>2512</v>
      </c>
      <c r="H1407" t="s">
        <v>35</v>
      </c>
      <c r="I1407">
        <v>11040</v>
      </c>
    </row>
    <row r="1408" spans="1:9" x14ac:dyDescent="0.25">
      <c r="A1408">
        <v>1407</v>
      </c>
      <c r="B1408" t="s">
        <v>5144</v>
      </c>
      <c r="C1408" t="s">
        <v>2794</v>
      </c>
      <c r="D1408" t="s">
        <v>31</v>
      </c>
      <c r="E1408" t="s">
        <v>5145</v>
      </c>
      <c r="F1408" t="s">
        <v>5146</v>
      </c>
      <c r="G1408" t="s">
        <v>1330</v>
      </c>
      <c r="H1408" t="s">
        <v>35</v>
      </c>
      <c r="I1408">
        <v>11720</v>
      </c>
    </row>
    <row r="1409" spans="1:9" x14ac:dyDescent="0.25">
      <c r="A1409">
        <v>1408</v>
      </c>
      <c r="B1409" t="s">
        <v>5147</v>
      </c>
      <c r="C1409" t="s">
        <v>2299</v>
      </c>
      <c r="D1409" t="s">
        <v>31</v>
      </c>
      <c r="E1409" t="s">
        <v>5148</v>
      </c>
      <c r="F1409" t="s">
        <v>5149</v>
      </c>
      <c r="G1409" t="s">
        <v>715</v>
      </c>
      <c r="H1409" t="s">
        <v>35</v>
      </c>
      <c r="I1409">
        <v>10573</v>
      </c>
    </row>
    <row r="1410" spans="1:9" x14ac:dyDescent="0.25">
      <c r="A1410">
        <v>1409</v>
      </c>
      <c r="B1410" t="s">
        <v>3038</v>
      </c>
      <c r="C1410" t="s">
        <v>1717</v>
      </c>
      <c r="D1410" t="s">
        <v>5150</v>
      </c>
      <c r="E1410" t="s">
        <v>5151</v>
      </c>
      <c r="F1410" t="s">
        <v>5152</v>
      </c>
      <c r="G1410" t="s">
        <v>68</v>
      </c>
      <c r="H1410" t="s">
        <v>35</v>
      </c>
      <c r="I1410">
        <v>14215</v>
      </c>
    </row>
    <row r="1411" spans="1:9" x14ac:dyDescent="0.25">
      <c r="A1411">
        <v>1410</v>
      </c>
      <c r="B1411" t="s">
        <v>5153</v>
      </c>
      <c r="C1411" t="s">
        <v>4917</v>
      </c>
      <c r="D1411" t="s">
        <v>5154</v>
      </c>
      <c r="E1411" t="s">
        <v>5155</v>
      </c>
      <c r="F1411" t="s">
        <v>5156</v>
      </c>
      <c r="G1411" t="s">
        <v>1908</v>
      </c>
      <c r="H1411" t="s">
        <v>35</v>
      </c>
      <c r="I1411">
        <v>10701</v>
      </c>
    </row>
    <row r="1412" spans="1:9" x14ac:dyDescent="0.25">
      <c r="A1412">
        <v>1411</v>
      </c>
      <c r="B1412" t="s">
        <v>5157</v>
      </c>
      <c r="C1412" t="s">
        <v>3702</v>
      </c>
      <c r="D1412" t="s">
        <v>31</v>
      </c>
      <c r="E1412" t="s">
        <v>5158</v>
      </c>
      <c r="F1412" t="s">
        <v>5159</v>
      </c>
      <c r="G1412" t="s">
        <v>2023</v>
      </c>
      <c r="H1412" t="s">
        <v>35</v>
      </c>
      <c r="I1412">
        <v>11520</v>
      </c>
    </row>
    <row r="1413" spans="1:9" x14ac:dyDescent="0.25">
      <c r="A1413">
        <v>1412</v>
      </c>
      <c r="B1413" t="s">
        <v>5160</v>
      </c>
      <c r="C1413" t="s">
        <v>336</v>
      </c>
      <c r="D1413" t="s">
        <v>31</v>
      </c>
      <c r="E1413" t="s">
        <v>5161</v>
      </c>
      <c r="F1413" t="s">
        <v>5162</v>
      </c>
      <c r="G1413" t="s">
        <v>940</v>
      </c>
      <c r="H1413" t="s">
        <v>35</v>
      </c>
      <c r="I1413">
        <v>11374</v>
      </c>
    </row>
    <row r="1414" spans="1:9" x14ac:dyDescent="0.25">
      <c r="A1414">
        <v>1413</v>
      </c>
      <c r="B1414" t="s">
        <v>3190</v>
      </c>
      <c r="C1414" t="s">
        <v>965</v>
      </c>
      <c r="D1414" t="s">
        <v>31</v>
      </c>
      <c r="E1414" t="s">
        <v>5163</v>
      </c>
      <c r="F1414" t="s">
        <v>5164</v>
      </c>
      <c r="G1414" t="s">
        <v>949</v>
      </c>
      <c r="H1414" t="s">
        <v>35</v>
      </c>
      <c r="I1414">
        <v>12553</v>
      </c>
    </row>
    <row r="1415" spans="1:9" x14ac:dyDescent="0.25">
      <c r="A1415">
        <v>1414</v>
      </c>
      <c r="B1415" t="s">
        <v>5165</v>
      </c>
      <c r="C1415" t="s">
        <v>5166</v>
      </c>
      <c r="D1415" t="s">
        <v>31</v>
      </c>
      <c r="E1415" t="s">
        <v>5167</v>
      </c>
      <c r="F1415" t="s">
        <v>5168</v>
      </c>
      <c r="G1415" t="s">
        <v>241</v>
      </c>
      <c r="H1415" t="s">
        <v>35</v>
      </c>
      <c r="I1415">
        <v>12804</v>
      </c>
    </row>
    <row r="1416" spans="1:9" x14ac:dyDescent="0.25">
      <c r="A1416">
        <v>1415</v>
      </c>
      <c r="B1416" t="s">
        <v>5169</v>
      </c>
      <c r="C1416" t="s">
        <v>3650</v>
      </c>
      <c r="D1416" t="s">
        <v>31</v>
      </c>
      <c r="E1416" t="s">
        <v>5170</v>
      </c>
      <c r="F1416" t="s">
        <v>5171</v>
      </c>
      <c r="G1416" t="s">
        <v>928</v>
      </c>
      <c r="H1416" t="s">
        <v>41</v>
      </c>
      <c r="I1416">
        <v>95060</v>
      </c>
    </row>
    <row r="1417" spans="1:9" x14ac:dyDescent="0.25">
      <c r="A1417">
        <v>1416</v>
      </c>
      <c r="B1417" t="s">
        <v>3023</v>
      </c>
      <c r="C1417" t="s">
        <v>370</v>
      </c>
      <c r="D1417" t="s">
        <v>31</v>
      </c>
      <c r="E1417" t="s">
        <v>5172</v>
      </c>
      <c r="F1417" t="s">
        <v>5173</v>
      </c>
      <c r="G1417" t="s">
        <v>225</v>
      </c>
      <c r="H1417" t="s">
        <v>35</v>
      </c>
      <c r="I1417">
        <v>11102</v>
      </c>
    </row>
    <row r="1418" spans="1:9" x14ac:dyDescent="0.25">
      <c r="A1418">
        <v>1417</v>
      </c>
      <c r="B1418" t="s">
        <v>5174</v>
      </c>
      <c r="C1418" t="s">
        <v>2306</v>
      </c>
      <c r="D1418" t="s">
        <v>31</v>
      </c>
      <c r="E1418" t="s">
        <v>5175</v>
      </c>
      <c r="F1418" t="s">
        <v>5176</v>
      </c>
      <c r="G1418" t="s">
        <v>105</v>
      </c>
      <c r="H1418" t="s">
        <v>100</v>
      </c>
      <c r="I1418">
        <v>75126</v>
      </c>
    </row>
    <row r="1419" spans="1:9" x14ac:dyDescent="0.25">
      <c r="A1419">
        <v>1418</v>
      </c>
      <c r="B1419" t="s">
        <v>5177</v>
      </c>
      <c r="C1419" t="s">
        <v>4293</v>
      </c>
      <c r="D1419" t="s">
        <v>5178</v>
      </c>
      <c r="E1419" t="s">
        <v>5179</v>
      </c>
      <c r="F1419" t="s">
        <v>5180</v>
      </c>
      <c r="G1419" t="s">
        <v>565</v>
      </c>
      <c r="H1419" t="s">
        <v>41</v>
      </c>
      <c r="I1419">
        <v>92806</v>
      </c>
    </row>
    <row r="1420" spans="1:9" x14ac:dyDescent="0.25">
      <c r="A1420">
        <v>1419</v>
      </c>
      <c r="B1420" t="s">
        <v>5153</v>
      </c>
      <c r="C1420" t="s">
        <v>1385</v>
      </c>
      <c r="D1420" t="s">
        <v>31</v>
      </c>
      <c r="E1420" t="s">
        <v>5181</v>
      </c>
      <c r="F1420" t="s">
        <v>5182</v>
      </c>
      <c r="G1420" t="s">
        <v>1200</v>
      </c>
      <c r="H1420" t="s">
        <v>41</v>
      </c>
      <c r="I1420">
        <v>94566</v>
      </c>
    </row>
    <row r="1421" spans="1:9" x14ac:dyDescent="0.25">
      <c r="A1421">
        <v>1420</v>
      </c>
      <c r="B1421" t="s">
        <v>5183</v>
      </c>
      <c r="C1421" t="s">
        <v>207</v>
      </c>
      <c r="D1421" t="s">
        <v>31</v>
      </c>
      <c r="E1421" t="s">
        <v>5184</v>
      </c>
      <c r="F1421" t="s">
        <v>5185</v>
      </c>
      <c r="G1421" t="s">
        <v>1525</v>
      </c>
      <c r="H1421" t="s">
        <v>35</v>
      </c>
      <c r="I1421">
        <v>10550</v>
      </c>
    </row>
    <row r="1422" spans="1:9" x14ac:dyDescent="0.25">
      <c r="A1422">
        <v>1421</v>
      </c>
      <c r="B1422" t="s">
        <v>5186</v>
      </c>
      <c r="C1422" t="s">
        <v>3194</v>
      </c>
      <c r="D1422" t="s">
        <v>31</v>
      </c>
      <c r="E1422" t="s">
        <v>5187</v>
      </c>
      <c r="F1422" t="s">
        <v>5188</v>
      </c>
      <c r="G1422" t="s">
        <v>110</v>
      </c>
      <c r="H1422" t="s">
        <v>35</v>
      </c>
      <c r="I1422">
        <v>12901</v>
      </c>
    </row>
    <row r="1423" spans="1:9" x14ac:dyDescent="0.25">
      <c r="A1423">
        <v>1422</v>
      </c>
      <c r="B1423" t="s">
        <v>5189</v>
      </c>
      <c r="C1423" t="s">
        <v>3132</v>
      </c>
      <c r="D1423" t="s">
        <v>31</v>
      </c>
      <c r="E1423" t="s">
        <v>5190</v>
      </c>
      <c r="F1423" t="s">
        <v>5191</v>
      </c>
      <c r="G1423" t="s">
        <v>729</v>
      </c>
      <c r="H1423" t="s">
        <v>35</v>
      </c>
      <c r="I1423">
        <v>11787</v>
      </c>
    </row>
    <row r="1424" spans="1:9" x14ac:dyDescent="0.25">
      <c r="A1424">
        <v>1423</v>
      </c>
      <c r="B1424" t="s">
        <v>5192</v>
      </c>
      <c r="C1424" t="s">
        <v>5193</v>
      </c>
      <c r="D1424" t="s">
        <v>5194</v>
      </c>
      <c r="E1424" t="s">
        <v>5195</v>
      </c>
      <c r="F1424" t="s">
        <v>5196</v>
      </c>
      <c r="G1424" t="s">
        <v>2174</v>
      </c>
      <c r="H1424" t="s">
        <v>100</v>
      </c>
      <c r="I1424">
        <v>76110</v>
      </c>
    </row>
    <row r="1425" spans="1:9" x14ac:dyDescent="0.25">
      <c r="A1425">
        <v>1424</v>
      </c>
      <c r="B1425" t="s">
        <v>5197</v>
      </c>
      <c r="C1425" t="s">
        <v>1583</v>
      </c>
      <c r="D1425" t="s">
        <v>31</v>
      </c>
      <c r="E1425" t="s">
        <v>5198</v>
      </c>
      <c r="F1425" t="s">
        <v>5199</v>
      </c>
      <c r="G1425" t="s">
        <v>88</v>
      </c>
      <c r="H1425" t="s">
        <v>35</v>
      </c>
      <c r="I1425">
        <v>10952</v>
      </c>
    </row>
    <row r="1426" spans="1:9" x14ac:dyDescent="0.25">
      <c r="A1426">
        <v>1425</v>
      </c>
      <c r="B1426" t="s">
        <v>1282</v>
      </c>
      <c r="C1426" t="s">
        <v>1424</v>
      </c>
      <c r="D1426" t="s">
        <v>31</v>
      </c>
      <c r="E1426" t="s">
        <v>5200</v>
      </c>
      <c r="F1426" t="s">
        <v>5201</v>
      </c>
      <c r="G1426" t="s">
        <v>1770</v>
      </c>
      <c r="H1426" t="s">
        <v>35</v>
      </c>
      <c r="I1426">
        <v>11967</v>
      </c>
    </row>
    <row r="1427" spans="1:9" x14ac:dyDescent="0.25">
      <c r="A1427">
        <v>1426</v>
      </c>
      <c r="B1427" t="s">
        <v>5202</v>
      </c>
      <c r="C1427" t="s">
        <v>1307</v>
      </c>
      <c r="D1427" t="s">
        <v>5203</v>
      </c>
      <c r="E1427" t="s">
        <v>5204</v>
      </c>
      <c r="F1427" t="s">
        <v>5205</v>
      </c>
      <c r="G1427" t="s">
        <v>622</v>
      </c>
      <c r="H1427" t="s">
        <v>100</v>
      </c>
      <c r="I1427">
        <v>78418</v>
      </c>
    </row>
    <row r="1428" spans="1:9" x14ac:dyDescent="0.25">
      <c r="A1428">
        <v>1427</v>
      </c>
      <c r="B1428" t="s">
        <v>5206</v>
      </c>
      <c r="C1428" t="s">
        <v>527</v>
      </c>
      <c r="D1428" t="s">
        <v>31</v>
      </c>
      <c r="E1428" t="s">
        <v>5207</v>
      </c>
      <c r="F1428" t="s">
        <v>5208</v>
      </c>
      <c r="G1428" t="s">
        <v>155</v>
      </c>
      <c r="H1428" t="s">
        <v>41</v>
      </c>
      <c r="I1428">
        <v>95301</v>
      </c>
    </row>
    <row r="1429" spans="1:9" x14ac:dyDescent="0.25">
      <c r="A1429">
        <v>1428</v>
      </c>
      <c r="B1429" t="s">
        <v>771</v>
      </c>
      <c r="C1429" t="s">
        <v>254</v>
      </c>
      <c r="D1429" t="s">
        <v>31</v>
      </c>
      <c r="E1429" t="s">
        <v>5209</v>
      </c>
      <c r="F1429" t="s">
        <v>5210</v>
      </c>
      <c r="G1429" t="s">
        <v>928</v>
      </c>
      <c r="H1429" t="s">
        <v>41</v>
      </c>
      <c r="I1429">
        <v>95060</v>
      </c>
    </row>
    <row r="1430" spans="1:9" x14ac:dyDescent="0.25">
      <c r="A1430">
        <v>1429</v>
      </c>
      <c r="B1430" t="s">
        <v>354</v>
      </c>
      <c r="C1430" t="s">
        <v>5211</v>
      </c>
      <c r="D1430" t="s">
        <v>31</v>
      </c>
      <c r="E1430" t="s">
        <v>5212</v>
      </c>
      <c r="F1430" t="s">
        <v>5213</v>
      </c>
      <c r="G1430" t="s">
        <v>1596</v>
      </c>
      <c r="H1430" t="s">
        <v>41</v>
      </c>
      <c r="I1430">
        <v>91768</v>
      </c>
    </row>
    <row r="1431" spans="1:9" x14ac:dyDescent="0.25">
      <c r="A1431">
        <v>1430</v>
      </c>
      <c r="B1431" t="s">
        <v>5214</v>
      </c>
      <c r="C1431" t="s">
        <v>3096</v>
      </c>
      <c r="D1431" t="s">
        <v>5215</v>
      </c>
      <c r="E1431" t="s">
        <v>5216</v>
      </c>
      <c r="F1431" t="s">
        <v>5217</v>
      </c>
      <c r="G1431" t="s">
        <v>1975</v>
      </c>
      <c r="H1431" t="s">
        <v>41</v>
      </c>
      <c r="I1431">
        <v>93306</v>
      </c>
    </row>
    <row r="1432" spans="1:9" x14ac:dyDescent="0.25">
      <c r="A1432">
        <v>1431</v>
      </c>
      <c r="B1432" t="s">
        <v>1274</v>
      </c>
      <c r="C1432" t="s">
        <v>3908</v>
      </c>
      <c r="D1432" t="s">
        <v>31</v>
      </c>
      <c r="E1432" t="s">
        <v>5218</v>
      </c>
      <c r="F1432" t="s">
        <v>5219</v>
      </c>
      <c r="G1432" t="s">
        <v>292</v>
      </c>
      <c r="H1432" t="s">
        <v>35</v>
      </c>
      <c r="I1432">
        <v>11369</v>
      </c>
    </row>
    <row r="1433" spans="1:9" x14ac:dyDescent="0.25">
      <c r="A1433">
        <v>1432</v>
      </c>
      <c r="B1433" t="s">
        <v>5220</v>
      </c>
      <c r="C1433" t="s">
        <v>1413</v>
      </c>
      <c r="D1433" t="s">
        <v>31</v>
      </c>
      <c r="E1433" t="s">
        <v>5221</v>
      </c>
      <c r="F1433" t="s">
        <v>5222</v>
      </c>
      <c r="G1433" t="s">
        <v>145</v>
      </c>
      <c r="H1433" t="s">
        <v>35</v>
      </c>
      <c r="I1433">
        <v>11731</v>
      </c>
    </row>
    <row r="1434" spans="1:9" x14ac:dyDescent="0.25">
      <c r="A1434">
        <v>1433</v>
      </c>
      <c r="B1434" t="s">
        <v>5223</v>
      </c>
      <c r="C1434" t="s">
        <v>5105</v>
      </c>
      <c r="D1434" t="s">
        <v>31</v>
      </c>
      <c r="E1434" t="s">
        <v>5224</v>
      </c>
      <c r="F1434" t="s">
        <v>5225</v>
      </c>
      <c r="G1434" t="s">
        <v>121</v>
      </c>
      <c r="H1434" t="s">
        <v>35</v>
      </c>
      <c r="I1434">
        <v>10583</v>
      </c>
    </row>
    <row r="1435" spans="1:9" x14ac:dyDescent="0.25">
      <c r="A1435">
        <v>1434</v>
      </c>
      <c r="B1435" t="s">
        <v>5226</v>
      </c>
      <c r="C1435" t="s">
        <v>2068</v>
      </c>
      <c r="D1435" t="s">
        <v>31</v>
      </c>
      <c r="E1435" t="s">
        <v>5227</v>
      </c>
      <c r="F1435" t="s">
        <v>5228</v>
      </c>
      <c r="G1435" t="s">
        <v>215</v>
      </c>
      <c r="H1435" t="s">
        <v>35</v>
      </c>
      <c r="I1435">
        <v>13090</v>
      </c>
    </row>
    <row r="1436" spans="1:9" x14ac:dyDescent="0.25">
      <c r="A1436">
        <v>1435</v>
      </c>
      <c r="B1436" t="s">
        <v>5229</v>
      </c>
      <c r="C1436" t="s">
        <v>2115</v>
      </c>
      <c r="D1436" t="s">
        <v>31</v>
      </c>
      <c r="E1436" t="s">
        <v>5230</v>
      </c>
      <c r="F1436" t="s">
        <v>5231</v>
      </c>
      <c r="G1436" t="s">
        <v>121</v>
      </c>
      <c r="H1436" t="s">
        <v>35</v>
      </c>
      <c r="I1436">
        <v>10583</v>
      </c>
    </row>
    <row r="1437" spans="1:9" x14ac:dyDescent="0.25">
      <c r="A1437">
        <v>1436</v>
      </c>
      <c r="B1437" t="s">
        <v>5232</v>
      </c>
      <c r="C1437" t="s">
        <v>4330</v>
      </c>
      <c r="D1437" t="s">
        <v>31</v>
      </c>
      <c r="E1437" t="s">
        <v>5233</v>
      </c>
      <c r="F1437" t="s">
        <v>5234</v>
      </c>
      <c r="G1437" t="s">
        <v>1242</v>
      </c>
      <c r="H1437" t="s">
        <v>35</v>
      </c>
      <c r="I1437">
        <v>11710</v>
      </c>
    </row>
    <row r="1438" spans="1:9" x14ac:dyDescent="0.25">
      <c r="A1438">
        <v>1437</v>
      </c>
      <c r="B1438" t="s">
        <v>5235</v>
      </c>
      <c r="C1438" t="s">
        <v>3768</v>
      </c>
      <c r="D1438" t="s">
        <v>31</v>
      </c>
      <c r="E1438" t="s">
        <v>5236</v>
      </c>
      <c r="F1438" t="s">
        <v>5237</v>
      </c>
      <c r="G1438" t="s">
        <v>324</v>
      </c>
      <c r="H1438" t="s">
        <v>35</v>
      </c>
      <c r="I1438">
        <v>11570</v>
      </c>
    </row>
    <row r="1439" spans="1:9" x14ac:dyDescent="0.25">
      <c r="A1439">
        <v>1438</v>
      </c>
      <c r="B1439" t="s">
        <v>886</v>
      </c>
      <c r="C1439" t="s">
        <v>2827</v>
      </c>
      <c r="D1439" t="s">
        <v>5238</v>
      </c>
      <c r="E1439" t="s">
        <v>5239</v>
      </c>
      <c r="F1439" t="s">
        <v>5240</v>
      </c>
      <c r="G1439" t="s">
        <v>559</v>
      </c>
      <c r="H1439" t="s">
        <v>41</v>
      </c>
      <c r="I1439">
        <v>95127</v>
      </c>
    </row>
    <row r="1440" spans="1:9" x14ac:dyDescent="0.25">
      <c r="A1440">
        <v>1439</v>
      </c>
      <c r="B1440" t="s">
        <v>5241</v>
      </c>
      <c r="C1440" t="s">
        <v>137</v>
      </c>
      <c r="D1440" t="s">
        <v>31</v>
      </c>
      <c r="E1440" t="s">
        <v>5242</v>
      </c>
      <c r="F1440" t="s">
        <v>5243</v>
      </c>
      <c r="G1440" t="s">
        <v>1857</v>
      </c>
      <c r="H1440" t="s">
        <v>35</v>
      </c>
      <c r="I1440">
        <v>10801</v>
      </c>
    </row>
    <row r="1441" spans="1:9" x14ac:dyDescent="0.25">
      <c r="A1441">
        <v>1440</v>
      </c>
      <c r="B1441" t="s">
        <v>5244</v>
      </c>
      <c r="C1441" t="s">
        <v>1535</v>
      </c>
      <c r="D1441" t="s">
        <v>31</v>
      </c>
      <c r="E1441" t="s">
        <v>5245</v>
      </c>
      <c r="F1441" t="s">
        <v>5246</v>
      </c>
      <c r="G1441" t="s">
        <v>4087</v>
      </c>
      <c r="H1441" t="s">
        <v>35</v>
      </c>
      <c r="I1441">
        <v>11364</v>
      </c>
    </row>
    <row r="1442" spans="1:9" x14ac:dyDescent="0.25">
      <c r="A1442">
        <v>1441</v>
      </c>
      <c r="B1442" t="s">
        <v>181</v>
      </c>
      <c r="C1442" t="s">
        <v>5247</v>
      </c>
      <c r="D1442" t="s">
        <v>31</v>
      </c>
      <c r="E1442" t="s">
        <v>5248</v>
      </c>
      <c r="F1442" t="s">
        <v>5249</v>
      </c>
      <c r="G1442" t="s">
        <v>720</v>
      </c>
      <c r="H1442" t="s">
        <v>35</v>
      </c>
      <c r="I1442">
        <v>10301</v>
      </c>
    </row>
    <row r="1443" spans="1:9" x14ac:dyDescent="0.25">
      <c r="A1443">
        <v>1442</v>
      </c>
      <c r="B1443" t="s">
        <v>5250</v>
      </c>
      <c r="C1443" t="s">
        <v>4837</v>
      </c>
      <c r="D1443" t="s">
        <v>31</v>
      </c>
      <c r="E1443" t="s">
        <v>5251</v>
      </c>
      <c r="F1443" t="s">
        <v>5252</v>
      </c>
      <c r="G1443" t="s">
        <v>982</v>
      </c>
      <c r="H1443" t="s">
        <v>35</v>
      </c>
      <c r="I1443">
        <v>11201</v>
      </c>
    </row>
    <row r="1444" spans="1:9" x14ac:dyDescent="0.25">
      <c r="A1444">
        <v>1443</v>
      </c>
      <c r="B1444" t="s">
        <v>3361</v>
      </c>
      <c r="C1444" t="s">
        <v>3178</v>
      </c>
      <c r="D1444" t="s">
        <v>31</v>
      </c>
      <c r="E1444" t="s">
        <v>5253</v>
      </c>
      <c r="F1444" t="s">
        <v>5254</v>
      </c>
      <c r="G1444" t="s">
        <v>320</v>
      </c>
      <c r="H1444" t="s">
        <v>35</v>
      </c>
      <c r="I1444">
        <v>11722</v>
      </c>
    </row>
    <row r="1445" spans="1:9" x14ac:dyDescent="0.25">
      <c r="A1445">
        <v>1444</v>
      </c>
      <c r="B1445" t="s">
        <v>3806</v>
      </c>
      <c r="C1445" t="s">
        <v>1075</v>
      </c>
      <c r="D1445" t="s">
        <v>31</v>
      </c>
      <c r="E1445" t="s">
        <v>5255</v>
      </c>
      <c r="F1445" t="s">
        <v>5256</v>
      </c>
      <c r="G1445" t="s">
        <v>126</v>
      </c>
      <c r="H1445" t="s">
        <v>35</v>
      </c>
      <c r="I1445">
        <v>14424</v>
      </c>
    </row>
    <row r="1446" spans="1:9" x14ac:dyDescent="0.25">
      <c r="A1446">
        <v>1445</v>
      </c>
      <c r="B1446" t="s">
        <v>5257</v>
      </c>
      <c r="C1446" t="s">
        <v>2281</v>
      </c>
      <c r="D1446" t="s">
        <v>31</v>
      </c>
      <c r="E1446" t="s">
        <v>5258</v>
      </c>
      <c r="F1446" t="s">
        <v>5259</v>
      </c>
      <c r="G1446" t="s">
        <v>271</v>
      </c>
      <c r="H1446" t="s">
        <v>41</v>
      </c>
      <c r="I1446">
        <v>94580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0C59-B505-4CFF-9538-ED1067310474}">
  <dimension ref="A1:B8"/>
  <sheetViews>
    <sheetView workbookViewId="0">
      <selection activeCell="B1" sqref="B1"/>
    </sheetView>
  </sheetViews>
  <sheetFormatPr defaultRowHeight="15" x14ac:dyDescent="0.25"/>
  <cols>
    <col min="1" max="1" width="13.5703125" bestFit="1" customWidth="1"/>
    <col min="2" max="2" width="17.85546875" bestFit="1" customWidth="1"/>
  </cols>
  <sheetData>
    <row r="1" spans="1:2" x14ac:dyDescent="0.25">
      <c r="A1" t="s">
        <v>11</v>
      </c>
      <c r="B1" t="s">
        <v>12</v>
      </c>
    </row>
    <row r="2" spans="1:2" x14ac:dyDescent="0.25">
      <c r="A2">
        <v>1</v>
      </c>
      <c r="B2" t="s">
        <v>13</v>
      </c>
    </row>
    <row r="3" spans="1:2" x14ac:dyDescent="0.25">
      <c r="A3">
        <v>2</v>
      </c>
      <c r="B3" t="s">
        <v>14</v>
      </c>
    </row>
    <row r="4" spans="1:2" x14ac:dyDescent="0.25">
      <c r="A4">
        <v>3</v>
      </c>
      <c r="B4" t="s">
        <v>15</v>
      </c>
    </row>
    <row r="5" spans="1:2" x14ac:dyDescent="0.25">
      <c r="A5">
        <v>4</v>
      </c>
      <c r="B5" t="s">
        <v>16</v>
      </c>
    </row>
    <row r="6" spans="1:2" x14ac:dyDescent="0.25">
      <c r="A6">
        <v>5</v>
      </c>
      <c r="B6" t="s">
        <v>17</v>
      </c>
    </row>
    <row r="7" spans="1:2" x14ac:dyDescent="0.25">
      <c r="A7">
        <v>6</v>
      </c>
      <c r="B7" t="s">
        <v>18</v>
      </c>
    </row>
    <row r="8" spans="1:2" x14ac:dyDescent="0.25">
      <c r="A8">
        <v>7</v>
      </c>
      <c r="B8" t="s">
        <v>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742E1-CA18-40CD-91A6-D4F4D27439DA}">
  <dimension ref="A1:B10"/>
  <sheetViews>
    <sheetView workbookViewId="0">
      <selection activeCell="B1" sqref="B1"/>
    </sheetView>
  </sheetViews>
  <sheetFormatPr defaultRowHeight="15" x14ac:dyDescent="0.25"/>
  <cols>
    <col min="1" max="1" width="11.140625" bestFit="1" customWidth="1"/>
    <col min="2" max="2" width="14.42578125" bestFit="1" customWidth="1"/>
  </cols>
  <sheetData>
    <row r="1" spans="1:2" x14ac:dyDescent="0.25">
      <c r="A1" t="s">
        <v>0</v>
      </c>
      <c r="B1" t="s">
        <v>1</v>
      </c>
    </row>
    <row r="2" spans="1:2" x14ac:dyDescent="0.25">
      <c r="A2">
        <v>1</v>
      </c>
      <c r="B2" t="s">
        <v>2</v>
      </c>
    </row>
    <row r="3" spans="1:2" x14ac:dyDescent="0.25">
      <c r="A3">
        <v>2</v>
      </c>
      <c r="B3" t="s">
        <v>3</v>
      </c>
    </row>
    <row r="4" spans="1:2" x14ac:dyDescent="0.25">
      <c r="A4">
        <v>3</v>
      </c>
      <c r="B4" t="s">
        <v>4</v>
      </c>
    </row>
    <row r="5" spans="1:2" x14ac:dyDescent="0.25">
      <c r="A5">
        <v>4</v>
      </c>
      <c r="B5" t="s">
        <v>5</v>
      </c>
    </row>
    <row r="6" spans="1:2" x14ac:dyDescent="0.25">
      <c r="A6">
        <v>5</v>
      </c>
      <c r="B6" t="s">
        <v>6</v>
      </c>
    </row>
    <row r="7" spans="1:2" x14ac:dyDescent="0.25">
      <c r="A7">
        <v>6</v>
      </c>
      <c r="B7" t="s">
        <v>7</v>
      </c>
    </row>
    <row r="8" spans="1:2" x14ac:dyDescent="0.25">
      <c r="A8">
        <v>7</v>
      </c>
      <c r="B8" t="s">
        <v>8</v>
      </c>
    </row>
    <row r="9" spans="1:2" x14ac:dyDescent="0.25">
      <c r="A9">
        <v>8</v>
      </c>
      <c r="B9" t="s">
        <v>9</v>
      </c>
    </row>
    <row r="10" spans="1:2" x14ac:dyDescent="0.25">
      <c r="A10">
        <v>9</v>
      </c>
      <c r="B10" t="s">
        <v>10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F7C62-2BE4-449A-8B59-357716EA7A82}">
  <dimension ref="A1:H94"/>
  <sheetViews>
    <sheetView topLeftCell="A67" zoomScaleNormal="100" workbookViewId="0">
      <selection activeCell="G96" sqref="G96"/>
    </sheetView>
  </sheetViews>
  <sheetFormatPr defaultRowHeight="15" x14ac:dyDescent="0.25"/>
  <cols>
    <col min="1" max="1" width="28.28515625" customWidth="1"/>
    <col min="2" max="2" width="17.42578125" bestFit="1" customWidth="1"/>
    <col min="5" max="5" width="15.42578125" bestFit="1" customWidth="1"/>
    <col min="6" max="6" width="17.42578125" bestFit="1" customWidth="1"/>
    <col min="7" max="7" width="17.85546875" bestFit="1" customWidth="1"/>
    <col min="8" max="8" width="12.140625" bestFit="1" customWidth="1"/>
  </cols>
  <sheetData>
    <row r="1" spans="1:2" ht="26.25" x14ac:dyDescent="0.25">
      <c r="A1" s="38" t="s">
        <v>6306</v>
      </c>
    </row>
    <row r="2" spans="1:2" ht="23.25" x14ac:dyDescent="0.25">
      <c r="A2" s="36" t="s">
        <v>6307</v>
      </c>
    </row>
    <row r="3" spans="1:2" ht="15.75" x14ac:dyDescent="0.25">
      <c r="A3" s="35" t="s">
        <v>6310</v>
      </c>
    </row>
    <row r="4" spans="1:2" ht="16.5" thickBot="1" x14ac:dyDescent="0.3">
      <c r="A4" s="35" t="s">
        <v>6311</v>
      </c>
    </row>
    <row r="5" spans="1:2" ht="15.75" thickBot="1" x14ac:dyDescent="0.3">
      <c r="A5" s="6" t="s">
        <v>6291</v>
      </c>
      <c r="B5" s="7" t="s">
        <v>6293</v>
      </c>
    </row>
    <row r="6" spans="1:2" ht="15.75" thickBot="1" x14ac:dyDescent="0.3">
      <c r="A6" s="8" t="s">
        <v>6292</v>
      </c>
      <c r="B6" s="9">
        <v>1520.591402</v>
      </c>
    </row>
    <row r="7" spans="1:2" ht="15.75" thickBot="1" x14ac:dyDescent="0.3">
      <c r="A7" s="10" t="s">
        <v>6294</v>
      </c>
      <c r="B7" s="11">
        <v>761.99</v>
      </c>
    </row>
    <row r="8" spans="1:2" ht="15.75" thickBot="1" x14ac:dyDescent="0.3">
      <c r="A8" s="8" t="s">
        <v>6295</v>
      </c>
      <c r="B8" s="9">
        <v>749.99</v>
      </c>
    </row>
    <row r="9" spans="1:2" ht="15.75" thickBot="1" x14ac:dyDescent="0.3">
      <c r="A9" s="10" t="s">
        <v>6296</v>
      </c>
      <c r="B9" s="11">
        <v>1612.152765</v>
      </c>
    </row>
    <row r="10" spans="1:2" x14ac:dyDescent="0.25">
      <c r="A10" s="5"/>
    </row>
    <row r="11" spans="1:2" x14ac:dyDescent="0.25">
      <c r="A11" s="5"/>
    </row>
    <row r="12" spans="1:2" x14ac:dyDescent="0.25">
      <c r="A12" s="5"/>
    </row>
    <row r="13" spans="1:2" x14ac:dyDescent="0.25">
      <c r="A13" s="5"/>
    </row>
    <row r="14" spans="1:2" x14ac:dyDescent="0.25">
      <c r="A14" s="5"/>
    </row>
    <row r="15" spans="1:2" x14ac:dyDescent="0.25">
      <c r="A15" s="5"/>
    </row>
    <row r="16" spans="1:2" ht="23.25" x14ac:dyDescent="0.25">
      <c r="A16" s="37" t="s">
        <v>6313</v>
      </c>
    </row>
    <row r="17" spans="1:6" ht="15.75" x14ac:dyDescent="0.25">
      <c r="A17" s="35" t="s">
        <v>6314</v>
      </c>
    </row>
    <row r="18" spans="1:6" ht="15.75" x14ac:dyDescent="0.25">
      <c r="A18" s="35" t="s">
        <v>6315</v>
      </c>
    </row>
    <row r="19" spans="1:6" ht="15.75" thickBot="1" x14ac:dyDescent="0.3">
      <c r="A19" s="12" t="s">
        <v>6299</v>
      </c>
      <c r="B19" s="12" t="s">
        <v>6301</v>
      </c>
    </row>
    <row r="20" spans="1:6" ht="15.75" thickBot="1" x14ac:dyDescent="0.3">
      <c r="A20" s="13" t="s">
        <v>6284</v>
      </c>
      <c r="B20" s="14"/>
    </row>
    <row r="21" spans="1:6" x14ac:dyDescent="0.25">
      <c r="A21" s="15" t="s">
        <v>13</v>
      </c>
      <c r="B21" s="16">
        <v>227541.89</v>
      </c>
      <c r="E21" s="2" t="s">
        <v>6299</v>
      </c>
      <c r="F21" t="s">
        <v>6301</v>
      </c>
    </row>
    <row r="22" spans="1:6" x14ac:dyDescent="0.25">
      <c r="A22" s="15" t="s">
        <v>14</v>
      </c>
      <c r="B22" s="16">
        <v>294930.45</v>
      </c>
      <c r="E22" s="3" t="s">
        <v>6284</v>
      </c>
      <c r="F22">
        <v>5826242.2100003222</v>
      </c>
    </row>
    <row r="23" spans="1:6" x14ac:dyDescent="0.25">
      <c r="A23" s="15" t="s">
        <v>15</v>
      </c>
      <c r="B23" s="16">
        <v>759486.61</v>
      </c>
      <c r="E23" s="3" t="s">
        <v>6288</v>
      </c>
      <c r="F23">
        <v>962600.759999995</v>
      </c>
    </row>
    <row r="24" spans="1:6" x14ac:dyDescent="0.25">
      <c r="A24" s="15" t="s">
        <v>16</v>
      </c>
      <c r="B24" s="16">
        <v>551722.36</v>
      </c>
      <c r="E24" s="3" t="s">
        <v>6280</v>
      </c>
      <c r="F24">
        <v>1790145.9099999892</v>
      </c>
    </row>
    <row r="25" spans="1:6" x14ac:dyDescent="0.25">
      <c r="A25" s="15" t="s">
        <v>17</v>
      </c>
      <c r="B25" s="16">
        <v>667417.98</v>
      </c>
      <c r="E25" s="3" t="s">
        <v>6300</v>
      </c>
      <c r="F25">
        <v>8578988.8800007943</v>
      </c>
    </row>
    <row r="26" spans="1:6" x14ac:dyDescent="0.25">
      <c r="A26" s="15" t="s">
        <v>18</v>
      </c>
      <c r="B26" s="16">
        <v>2054581.51</v>
      </c>
    </row>
    <row r="27" spans="1:6" x14ac:dyDescent="0.25">
      <c r="A27" s="15" t="s">
        <v>19</v>
      </c>
      <c r="B27" s="16">
        <v>1270561.4099999999</v>
      </c>
    </row>
    <row r="28" spans="1:6" ht="15.75" thickBot="1" x14ac:dyDescent="0.3">
      <c r="A28" s="13" t="s">
        <v>6288</v>
      </c>
      <c r="B28" s="14"/>
    </row>
    <row r="29" spans="1:6" x14ac:dyDescent="0.25">
      <c r="A29" s="15" t="s">
        <v>13</v>
      </c>
      <c r="B29" s="16">
        <v>31408.83</v>
      </c>
    </row>
    <row r="30" spans="1:6" x14ac:dyDescent="0.25">
      <c r="A30" s="15" t="s">
        <v>14</v>
      </c>
      <c r="B30" s="16">
        <v>48043.13</v>
      </c>
    </row>
    <row r="31" spans="1:6" x14ac:dyDescent="0.25">
      <c r="A31" s="15" t="s">
        <v>15</v>
      </c>
      <c r="B31" s="16">
        <v>117981.02</v>
      </c>
    </row>
    <row r="32" spans="1:6" x14ac:dyDescent="0.25">
      <c r="A32" s="15" t="s">
        <v>16</v>
      </c>
      <c r="B32" s="16">
        <v>68210.789999999994</v>
      </c>
    </row>
    <row r="33" spans="1:2" x14ac:dyDescent="0.25">
      <c r="A33" s="15" t="s">
        <v>17</v>
      </c>
      <c r="B33" s="16">
        <v>106379.67</v>
      </c>
    </row>
    <row r="34" spans="1:2" x14ac:dyDescent="0.25">
      <c r="A34" s="15" t="s">
        <v>18</v>
      </c>
      <c r="B34" s="16">
        <v>348592.04</v>
      </c>
    </row>
    <row r="35" spans="1:2" x14ac:dyDescent="0.25">
      <c r="A35" s="15" t="s">
        <v>19</v>
      </c>
      <c r="B35" s="16">
        <v>241985.28</v>
      </c>
    </row>
    <row r="36" spans="1:2" ht="15.75" thickBot="1" x14ac:dyDescent="0.3">
      <c r="A36" s="13" t="s">
        <v>6280</v>
      </c>
      <c r="B36" s="14"/>
    </row>
    <row r="37" spans="1:2" x14ac:dyDescent="0.25">
      <c r="A37" s="15" t="s">
        <v>13</v>
      </c>
      <c r="B37" s="16">
        <v>68937.490000000005</v>
      </c>
    </row>
    <row r="38" spans="1:2" x14ac:dyDescent="0.25">
      <c r="A38" s="15" t="s">
        <v>14</v>
      </c>
      <c r="B38" s="16">
        <v>95533.29</v>
      </c>
    </row>
    <row r="39" spans="1:2" x14ac:dyDescent="0.25">
      <c r="A39" s="15" t="s">
        <v>15</v>
      </c>
      <c r="B39" s="16">
        <v>231683.41</v>
      </c>
    </row>
    <row r="40" spans="1:2" x14ac:dyDescent="0.25">
      <c r="A40" s="15" t="s">
        <v>16</v>
      </c>
      <c r="B40" s="16">
        <v>179941.45</v>
      </c>
    </row>
    <row r="41" spans="1:2" x14ac:dyDescent="0.25">
      <c r="A41" s="15" t="s">
        <v>17</v>
      </c>
      <c r="B41" s="16">
        <v>246439.2</v>
      </c>
    </row>
    <row r="42" spans="1:2" x14ac:dyDescent="0.25">
      <c r="A42" s="15" t="s">
        <v>18</v>
      </c>
      <c r="B42" s="16">
        <v>627602.16</v>
      </c>
    </row>
    <row r="43" spans="1:2" ht="15.75" thickBot="1" x14ac:dyDescent="0.3">
      <c r="A43" s="15" t="s">
        <v>19</v>
      </c>
      <c r="B43" s="16">
        <v>340008.91</v>
      </c>
    </row>
    <row r="44" spans="1:2" x14ac:dyDescent="0.25">
      <c r="A44" s="17" t="s">
        <v>6300</v>
      </c>
      <c r="B44" s="18">
        <v>8578988.8800000008</v>
      </c>
    </row>
    <row r="45" spans="1:2" x14ac:dyDescent="0.25">
      <c r="A45" s="5"/>
    </row>
    <row r="46" spans="1:2" x14ac:dyDescent="0.25">
      <c r="A46" s="5"/>
    </row>
    <row r="47" spans="1:2" ht="23.25" x14ac:dyDescent="0.25">
      <c r="A47" s="37" t="s">
        <v>6312</v>
      </c>
    </row>
    <row r="48" spans="1:2" ht="15.75" x14ac:dyDescent="0.25">
      <c r="A48" s="35" t="s">
        <v>6316</v>
      </c>
    </row>
    <row r="49" spans="1:2" ht="15.75" x14ac:dyDescent="0.25">
      <c r="A49" s="34" t="s">
        <v>6317</v>
      </c>
    </row>
    <row r="50" spans="1:2" ht="15.75" thickBot="1" x14ac:dyDescent="0.3">
      <c r="A50" s="12" t="s">
        <v>6305</v>
      </c>
      <c r="B50" s="12" t="s">
        <v>6301</v>
      </c>
    </row>
    <row r="51" spans="1:2" x14ac:dyDescent="0.25">
      <c r="A51" s="19" t="s">
        <v>5958</v>
      </c>
      <c r="B51" s="16">
        <v>227703</v>
      </c>
    </row>
    <row r="52" spans="1:2" x14ac:dyDescent="0.25">
      <c r="A52" s="19" t="s">
        <v>5959</v>
      </c>
      <c r="B52" s="16">
        <v>253829.49</v>
      </c>
    </row>
    <row r="53" spans="1:2" x14ac:dyDescent="0.25">
      <c r="A53" s="19" t="s">
        <v>5957</v>
      </c>
      <c r="B53" s="16">
        <v>434998.55</v>
      </c>
    </row>
    <row r="54" spans="1:2" x14ac:dyDescent="0.25">
      <c r="A54" s="19" t="s">
        <v>6000</v>
      </c>
      <c r="B54" s="16">
        <v>236499.57</v>
      </c>
    </row>
    <row r="55" spans="1:2" x14ac:dyDescent="0.25">
      <c r="A55" s="19" t="s">
        <v>5952</v>
      </c>
      <c r="B55" s="16">
        <v>414698.57</v>
      </c>
    </row>
    <row r="56" spans="1:2" x14ac:dyDescent="0.25">
      <c r="A56" s="19" t="s">
        <v>6002</v>
      </c>
      <c r="B56" s="16">
        <v>194999.61</v>
      </c>
    </row>
    <row r="57" spans="1:2" x14ac:dyDescent="0.25">
      <c r="A57" s="19" t="s">
        <v>6005</v>
      </c>
      <c r="B57" s="16">
        <v>204999.59</v>
      </c>
    </row>
    <row r="58" spans="1:2" x14ac:dyDescent="0.25">
      <c r="A58" s="19" t="s">
        <v>5956</v>
      </c>
      <c r="B58" s="16">
        <v>224998.75</v>
      </c>
    </row>
    <row r="59" spans="1:2" x14ac:dyDescent="0.25">
      <c r="A59" s="19" t="s">
        <v>5995</v>
      </c>
      <c r="B59" s="16">
        <v>188499.71</v>
      </c>
    </row>
    <row r="60" spans="1:2" ht="15.75" thickBot="1" x14ac:dyDescent="0.3">
      <c r="A60" s="19" t="s">
        <v>5955</v>
      </c>
      <c r="B60" s="16">
        <v>615998.46</v>
      </c>
    </row>
    <row r="61" spans="1:2" x14ac:dyDescent="0.25">
      <c r="A61" s="17" t="s">
        <v>6300</v>
      </c>
      <c r="B61" s="18">
        <v>2997225.3</v>
      </c>
    </row>
    <row r="62" spans="1:2" x14ac:dyDescent="0.25">
      <c r="A62" s="5"/>
    </row>
    <row r="63" spans="1:2" ht="23.25" x14ac:dyDescent="0.25">
      <c r="A63" s="36" t="s">
        <v>6308</v>
      </c>
    </row>
    <row r="64" spans="1:2" ht="15.75" x14ac:dyDescent="0.25">
      <c r="A64" s="35" t="s">
        <v>6319</v>
      </c>
    </row>
    <row r="65" spans="1:8" ht="15.75" x14ac:dyDescent="0.25">
      <c r="A65" s="34" t="s">
        <v>6320</v>
      </c>
    </row>
    <row r="66" spans="1:8" x14ac:dyDescent="0.25">
      <c r="A66" s="20" t="s">
        <v>6318</v>
      </c>
    </row>
    <row r="68" spans="1:8" x14ac:dyDescent="0.25">
      <c r="A68" s="20"/>
    </row>
    <row r="69" spans="1:8" ht="23.25" x14ac:dyDescent="0.25">
      <c r="A69" s="37" t="s">
        <v>6321</v>
      </c>
    </row>
    <row r="70" spans="1:8" ht="15.75" x14ac:dyDescent="0.25">
      <c r="A70" s="35" t="s">
        <v>6322</v>
      </c>
    </row>
    <row r="71" spans="1:8" ht="15.75" x14ac:dyDescent="0.25">
      <c r="A71" s="34" t="s">
        <v>6323</v>
      </c>
    </row>
    <row r="72" spans="1:8" ht="15.75" thickBot="1" x14ac:dyDescent="0.3">
      <c r="A72" s="20" t="s">
        <v>6309</v>
      </c>
    </row>
    <row r="73" spans="1:8" ht="15.75" thickBot="1" x14ac:dyDescent="0.3">
      <c r="A73" s="6" t="s">
        <v>5262</v>
      </c>
      <c r="B73" s="21" t="s">
        <v>5947</v>
      </c>
      <c r="C73" s="21" t="s">
        <v>0</v>
      </c>
      <c r="D73" s="21" t="s">
        <v>11</v>
      </c>
      <c r="E73" s="21" t="s">
        <v>5948</v>
      </c>
      <c r="F73" s="21" t="s">
        <v>5264</v>
      </c>
      <c r="G73" s="22" t="s">
        <v>12</v>
      </c>
      <c r="H73" s="23" t="s">
        <v>1</v>
      </c>
    </row>
    <row r="74" spans="1:8" ht="15.75" thickBot="1" x14ac:dyDescent="0.3">
      <c r="A74" s="24">
        <v>1</v>
      </c>
      <c r="B74" s="25" t="s">
        <v>5949</v>
      </c>
      <c r="C74" s="26">
        <v>9</v>
      </c>
      <c r="D74" s="26">
        <v>6</v>
      </c>
      <c r="E74" s="26">
        <v>2016</v>
      </c>
      <c r="F74" s="26">
        <v>379.99</v>
      </c>
      <c r="G74" s="27" t="s">
        <v>18</v>
      </c>
      <c r="H74" s="28" t="s">
        <v>10</v>
      </c>
    </row>
    <row r="75" spans="1:8" ht="15.75" thickBot="1" x14ac:dyDescent="0.3">
      <c r="A75" s="29">
        <v>2</v>
      </c>
      <c r="B75" s="30" t="s">
        <v>5950</v>
      </c>
      <c r="C75" s="31">
        <v>5</v>
      </c>
      <c r="D75" s="31">
        <v>6</v>
      </c>
      <c r="E75" s="31">
        <v>2016</v>
      </c>
      <c r="F75" s="31">
        <v>749.99</v>
      </c>
      <c r="G75" s="32" t="s">
        <v>18</v>
      </c>
      <c r="H75" s="33" t="s">
        <v>6</v>
      </c>
    </row>
    <row r="76" spans="1:8" ht="15.75" thickBot="1" x14ac:dyDescent="0.3">
      <c r="A76" s="24">
        <v>3</v>
      </c>
      <c r="B76" s="25" t="s">
        <v>5951</v>
      </c>
      <c r="C76" s="26">
        <v>8</v>
      </c>
      <c r="D76" s="26">
        <v>6</v>
      </c>
      <c r="E76" s="26">
        <v>2016</v>
      </c>
      <c r="F76" s="26">
        <v>999.99</v>
      </c>
      <c r="G76" s="27" t="s">
        <v>18</v>
      </c>
      <c r="H76" s="28" t="s">
        <v>9</v>
      </c>
    </row>
    <row r="77" spans="1:8" ht="15.75" thickBot="1" x14ac:dyDescent="0.3">
      <c r="A77" s="29">
        <v>4</v>
      </c>
      <c r="B77" s="30" t="s">
        <v>5952</v>
      </c>
      <c r="C77" s="31">
        <v>9</v>
      </c>
      <c r="D77" s="31">
        <v>6</v>
      </c>
      <c r="E77" s="31">
        <v>2016</v>
      </c>
      <c r="F77" s="31">
        <v>2899.99</v>
      </c>
      <c r="G77" s="32" t="s">
        <v>18</v>
      </c>
      <c r="H77" s="33" t="s">
        <v>10</v>
      </c>
    </row>
    <row r="78" spans="1:8" ht="15.75" thickBot="1" x14ac:dyDescent="0.3">
      <c r="A78" s="24">
        <v>5</v>
      </c>
      <c r="B78" s="25" t="s">
        <v>5953</v>
      </c>
      <c r="C78" s="26">
        <v>3</v>
      </c>
      <c r="D78" s="26">
        <v>6</v>
      </c>
      <c r="E78" s="26">
        <v>2016</v>
      </c>
      <c r="F78" s="26">
        <v>1320.99</v>
      </c>
      <c r="G78" s="27" t="s">
        <v>18</v>
      </c>
      <c r="H78" s="28" t="s">
        <v>4</v>
      </c>
    </row>
    <row r="79" spans="1:8" ht="15.75" thickBot="1" x14ac:dyDescent="0.3">
      <c r="A79" s="29">
        <v>6</v>
      </c>
      <c r="B79" s="30" t="s">
        <v>5954</v>
      </c>
      <c r="C79" s="31">
        <v>8</v>
      </c>
      <c r="D79" s="31">
        <v>6</v>
      </c>
      <c r="E79" s="31">
        <v>2016</v>
      </c>
      <c r="F79" s="31">
        <v>469.99</v>
      </c>
      <c r="G79" s="32" t="s">
        <v>18</v>
      </c>
      <c r="H79" s="33" t="s">
        <v>9</v>
      </c>
    </row>
    <row r="80" spans="1:8" ht="15.75" thickBot="1" x14ac:dyDescent="0.3">
      <c r="A80" s="24">
        <v>7</v>
      </c>
      <c r="B80" s="25" t="s">
        <v>5955</v>
      </c>
      <c r="C80" s="26">
        <v>9</v>
      </c>
      <c r="D80" s="26">
        <v>6</v>
      </c>
      <c r="E80" s="26">
        <v>2016</v>
      </c>
      <c r="F80" s="26">
        <v>3999.99</v>
      </c>
      <c r="G80" s="27" t="s">
        <v>18</v>
      </c>
      <c r="H80" s="28" t="s">
        <v>10</v>
      </c>
    </row>
    <row r="81" spans="1:8" ht="15.75" thickBot="1" x14ac:dyDescent="0.3">
      <c r="A81" s="29">
        <v>8</v>
      </c>
      <c r="B81" s="30" t="s">
        <v>5956</v>
      </c>
      <c r="C81" s="31">
        <v>9</v>
      </c>
      <c r="D81" s="31">
        <v>6</v>
      </c>
      <c r="E81" s="31">
        <v>2016</v>
      </c>
      <c r="F81" s="31">
        <v>1799.99</v>
      </c>
      <c r="G81" s="32" t="s">
        <v>18</v>
      </c>
      <c r="H81" s="33" t="s">
        <v>10</v>
      </c>
    </row>
    <row r="82" spans="1:8" ht="15.75" thickBot="1" x14ac:dyDescent="0.3">
      <c r="A82" s="24">
        <v>9</v>
      </c>
      <c r="B82" s="25" t="s">
        <v>5957</v>
      </c>
      <c r="C82" s="26">
        <v>9</v>
      </c>
      <c r="D82" s="26">
        <v>5</v>
      </c>
      <c r="E82" s="26">
        <v>2016</v>
      </c>
      <c r="F82" s="26">
        <v>2999.99</v>
      </c>
      <c r="G82" s="27" t="s">
        <v>17</v>
      </c>
      <c r="H82" s="28" t="s">
        <v>10</v>
      </c>
    </row>
    <row r="83" spans="1:8" ht="15.75" thickBot="1" x14ac:dyDescent="0.3">
      <c r="A83" s="29">
        <v>10</v>
      </c>
      <c r="B83" s="30" t="s">
        <v>5958</v>
      </c>
      <c r="C83" s="31">
        <v>8</v>
      </c>
      <c r="D83" s="31">
        <v>4</v>
      </c>
      <c r="E83" s="31">
        <v>2016</v>
      </c>
      <c r="F83" s="31">
        <v>1549</v>
      </c>
      <c r="G83" s="32" t="s">
        <v>16</v>
      </c>
      <c r="H83" s="33" t="s">
        <v>9</v>
      </c>
    </row>
    <row r="84" spans="1:8" x14ac:dyDescent="0.25">
      <c r="A84" s="20"/>
    </row>
    <row r="85" spans="1:8" ht="23.25" x14ac:dyDescent="0.25">
      <c r="A85" s="37" t="s">
        <v>6324</v>
      </c>
    </row>
    <row r="86" spans="1:8" ht="15.75" x14ac:dyDescent="0.25">
      <c r="A86" s="35" t="s">
        <v>6325</v>
      </c>
    </row>
    <row r="87" spans="1:8" ht="15.75" x14ac:dyDescent="0.25">
      <c r="A87" s="34" t="s">
        <v>6326</v>
      </c>
    </row>
    <row r="88" spans="1:8" x14ac:dyDescent="0.25">
      <c r="A88" s="20" t="s">
        <v>6327</v>
      </c>
    </row>
    <row r="89" spans="1:8" x14ac:dyDescent="0.25">
      <c r="A89" s="20"/>
    </row>
    <row r="90" spans="1:8" x14ac:dyDescent="0.25">
      <c r="A90" s="5"/>
    </row>
    <row r="91" spans="1:8" ht="23.25" x14ac:dyDescent="0.25">
      <c r="A91" s="37" t="s">
        <v>6328</v>
      </c>
    </row>
    <row r="92" spans="1:8" ht="15.75" x14ac:dyDescent="0.25">
      <c r="A92" s="35" t="s">
        <v>6329</v>
      </c>
    </row>
    <row r="93" spans="1:8" ht="15.75" x14ac:dyDescent="0.25">
      <c r="A93" s="34" t="s">
        <v>6330</v>
      </c>
    </row>
    <row r="94" spans="1:8" ht="23.25" x14ac:dyDescent="0.25">
      <c r="A94" s="37"/>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CF72B-8441-4D16-9C20-3F3F41FD95D1}">
  <dimension ref="A1:N31"/>
  <sheetViews>
    <sheetView workbookViewId="0">
      <selection activeCell="N3" sqref="N3:N4"/>
    </sheetView>
  </sheetViews>
  <sheetFormatPr defaultRowHeight="15" x14ac:dyDescent="0.25"/>
  <cols>
    <col min="1" max="1" width="36.85546875" bestFit="1" customWidth="1"/>
    <col min="2" max="2" width="17.85546875" customWidth="1"/>
    <col min="13" max="13" width="15.42578125" bestFit="1" customWidth="1"/>
    <col min="14" max="14" width="17.42578125" bestFit="1" customWidth="1"/>
  </cols>
  <sheetData>
    <row r="1" spans="1:14" x14ac:dyDescent="0.25">
      <c r="A1" t="s">
        <v>6291</v>
      </c>
      <c r="B1" t="s">
        <v>6293</v>
      </c>
    </row>
    <row r="2" spans="1:14" x14ac:dyDescent="0.25">
      <c r="A2" t="s">
        <v>6292</v>
      </c>
      <c r="B2">
        <v>1520.5914018691537</v>
      </c>
    </row>
    <row r="3" spans="1:14" x14ac:dyDescent="0.25">
      <c r="A3" t="s">
        <v>6294</v>
      </c>
      <c r="B3">
        <v>761.99</v>
      </c>
    </row>
    <row r="4" spans="1:14" x14ac:dyDescent="0.25">
      <c r="A4" t="s">
        <v>6295</v>
      </c>
      <c r="B4">
        <v>749.99</v>
      </c>
    </row>
    <row r="5" spans="1:14" x14ac:dyDescent="0.25">
      <c r="A5" t="s">
        <v>6296</v>
      </c>
      <c r="B5">
        <v>1612.1527653545156</v>
      </c>
    </row>
    <row r="10" spans="1:14" x14ac:dyDescent="0.25">
      <c r="A10" s="2" t="s">
        <v>6298</v>
      </c>
      <c r="B10" t="s">
        <v>6303</v>
      </c>
    </row>
    <row r="12" spans="1:14" x14ac:dyDescent="0.25">
      <c r="A12" s="2" t="s">
        <v>6304</v>
      </c>
      <c r="B12" t="s">
        <v>6301</v>
      </c>
    </row>
    <row r="13" spans="1:14" x14ac:dyDescent="0.25">
      <c r="A13" s="3" t="s">
        <v>6284</v>
      </c>
      <c r="B13">
        <v>5705164.6200001845</v>
      </c>
      <c r="M13" s="2" t="s">
        <v>6299</v>
      </c>
      <c r="N13" t="s">
        <v>6301</v>
      </c>
    </row>
    <row r="14" spans="1:14" x14ac:dyDescent="0.25">
      <c r="A14" s="3" t="s">
        <v>6280</v>
      </c>
      <c r="B14">
        <v>2873824.2600000976</v>
      </c>
      <c r="M14" s="3" t="s">
        <v>6284</v>
      </c>
      <c r="N14">
        <v>5705164.6200001845</v>
      </c>
    </row>
    <row r="15" spans="1:14" x14ac:dyDescent="0.25">
      <c r="A15" s="3" t="s">
        <v>6302</v>
      </c>
      <c r="M15" s="3" t="s">
        <v>6280</v>
      </c>
      <c r="N15">
        <v>2873824.2600000976</v>
      </c>
    </row>
    <row r="16" spans="1:14" x14ac:dyDescent="0.25">
      <c r="A16" s="3" t="s">
        <v>6300</v>
      </c>
      <c r="B16">
        <v>8578988.8800002821</v>
      </c>
      <c r="M16" s="3" t="s">
        <v>6300</v>
      </c>
      <c r="N16">
        <v>8578988.8800002821</v>
      </c>
    </row>
    <row r="20" spans="1:2" x14ac:dyDescent="0.25">
      <c r="A20" s="2" t="s">
        <v>6305</v>
      </c>
      <c r="B20" t="s">
        <v>6301</v>
      </c>
    </row>
    <row r="21" spans="1:2" x14ac:dyDescent="0.25">
      <c r="A21" s="3" t="s">
        <v>5958</v>
      </c>
      <c r="B21">
        <v>227703</v>
      </c>
    </row>
    <row r="22" spans="1:2" x14ac:dyDescent="0.25">
      <c r="A22" s="3" t="s">
        <v>5959</v>
      </c>
      <c r="B22">
        <v>253829.49000000011</v>
      </c>
    </row>
    <row r="23" spans="1:2" x14ac:dyDescent="0.25">
      <c r="A23" s="3" t="s">
        <v>5957</v>
      </c>
      <c r="B23">
        <v>434998.54999999941</v>
      </c>
    </row>
    <row r="24" spans="1:2" x14ac:dyDescent="0.25">
      <c r="A24" s="3" t="s">
        <v>6000</v>
      </c>
      <c r="B24">
        <v>236499.57</v>
      </c>
    </row>
    <row r="25" spans="1:2" x14ac:dyDescent="0.25">
      <c r="A25" s="3" t="s">
        <v>5952</v>
      </c>
      <c r="B25">
        <v>414698.56999999948</v>
      </c>
    </row>
    <row r="26" spans="1:2" x14ac:dyDescent="0.25">
      <c r="A26" s="3" t="s">
        <v>6002</v>
      </c>
      <c r="B26">
        <v>194999.61</v>
      </c>
    </row>
    <row r="27" spans="1:2" x14ac:dyDescent="0.25">
      <c r="A27" s="3" t="s">
        <v>6005</v>
      </c>
      <c r="B27">
        <v>204999.59</v>
      </c>
    </row>
    <row r="28" spans="1:2" x14ac:dyDescent="0.25">
      <c r="A28" s="3" t="s">
        <v>5956</v>
      </c>
      <c r="B28">
        <v>224998.74999999994</v>
      </c>
    </row>
    <row r="29" spans="1:2" x14ac:dyDescent="0.25">
      <c r="A29" s="3" t="s">
        <v>5995</v>
      </c>
      <c r="B29">
        <v>188499.70999999996</v>
      </c>
    </row>
    <row r="30" spans="1:2" x14ac:dyDescent="0.25">
      <c r="A30" s="3" t="s">
        <v>5955</v>
      </c>
      <c r="B30">
        <v>615998.45999999926</v>
      </c>
    </row>
    <row r="31" spans="1:2" x14ac:dyDescent="0.25">
      <c r="A31" s="3" t="s">
        <v>6300</v>
      </c>
      <c r="B31">
        <v>2997225.299999998</v>
      </c>
    </row>
  </sheetData>
  <pageMargins left="0.7" right="0.7" top="0.75" bottom="0.75" header="0.3" footer="0.3"/>
  <drawing r:id="rId4"/>
  <tableParts count="1">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845CF-529B-452D-8F7B-896239B43DD3}">
  <dimension ref="A3:E28"/>
  <sheetViews>
    <sheetView workbookViewId="0">
      <selection activeCell="J22" sqref="J22"/>
    </sheetView>
  </sheetViews>
  <sheetFormatPr defaultRowHeight="15" x14ac:dyDescent="0.25"/>
  <cols>
    <col min="1" max="1" width="21.5703125" bestFit="1" customWidth="1"/>
    <col min="2" max="2" width="17.42578125" bestFit="1" customWidth="1"/>
    <col min="3" max="3" width="15.85546875" bestFit="1" customWidth="1"/>
    <col min="4" max="4" width="15.42578125" bestFit="1" customWidth="1"/>
    <col min="5" max="6" width="17.42578125" bestFit="1" customWidth="1"/>
    <col min="7" max="7" width="15" bestFit="1" customWidth="1"/>
    <col min="8" max="8" width="11" bestFit="1" customWidth="1"/>
    <col min="9" max="9" width="11.28515625" bestFit="1" customWidth="1"/>
    <col min="10" max="10" width="15.42578125" bestFit="1" customWidth="1"/>
    <col min="11" max="11" width="13.140625" bestFit="1" customWidth="1"/>
    <col min="12" max="12" width="15.28515625" bestFit="1" customWidth="1"/>
    <col min="13" max="13" width="17.42578125" bestFit="1" customWidth="1"/>
    <col min="14" max="14" width="14.42578125" bestFit="1" customWidth="1"/>
    <col min="15" max="15" width="13.28515625" bestFit="1" customWidth="1"/>
    <col min="16" max="16" width="15.42578125" bestFit="1" customWidth="1"/>
    <col min="17" max="17" width="16.85546875" bestFit="1" customWidth="1"/>
    <col min="18" max="18" width="13.28515625" bestFit="1" customWidth="1"/>
    <col min="19" max="19" width="15.42578125" bestFit="1" customWidth="1"/>
    <col min="20" max="20" width="13.42578125" bestFit="1" customWidth="1"/>
    <col min="21" max="21" width="13.28515625" bestFit="1" customWidth="1"/>
    <col min="22" max="22" width="15.42578125" bestFit="1" customWidth="1"/>
    <col min="23" max="23" width="11.28515625" bestFit="1" customWidth="1"/>
  </cols>
  <sheetData>
    <row r="3" spans="1:5" x14ac:dyDescent="0.25">
      <c r="A3" s="2" t="s">
        <v>6299</v>
      </c>
      <c r="B3" t="s">
        <v>6301</v>
      </c>
      <c r="D3" s="2" t="s">
        <v>6299</v>
      </c>
      <c r="E3" t="s">
        <v>6301</v>
      </c>
    </row>
    <row r="4" spans="1:5" x14ac:dyDescent="0.25">
      <c r="A4" s="3" t="s">
        <v>6284</v>
      </c>
      <c r="D4" s="3" t="s">
        <v>6284</v>
      </c>
      <c r="E4">
        <v>5826242.2100003222</v>
      </c>
    </row>
    <row r="5" spans="1:5" x14ac:dyDescent="0.25">
      <c r="A5" s="4" t="s">
        <v>13</v>
      </c>
      <c r="B5">
        <v>227541.89000000007</v>
      </c>
      <c r="D5" s="3" t="s">
        <v>6288</v>
      </c>
      <c r="E5">
        <v>962600.759999995</v>
      </c>
    </row>
    <row r="6" spans="1:5" x14ac:dyDescent="0.25">
      <c r="A6" s="4" t="s">
        <v>14</v>
      </c>
      <c r="B6">
        <v>294930.44999999972</v>
      </c>
      <c r="D6" s="3" t="s">
        <v>6280</v>
      </c>
      <c r="E6">
        <v>1790145.9099999892</v>
      </c>
    </row>
    <row r="7" spans="1:5" x14ac:dyDescent="0.25">
      <c r="A7" s="4" t="s">
        <v>15</v>
      </c>
      <c r="B7">
        <v>759486.60999999323</v>
      </c>
      <c r="D7" s="3" t="s">
        <v>6300</v>
      </c>
      <c r="E7">
        <v>8578988.8800007943</v>
      </c>
    </row>
    <row r="8" spans="1:5" x14ac:dyDescent="0.25">
      <c r="A8" s="4" t="s">
        <v>16</v>
      </c>
      <c r="B8">
        <v>551722.35999999917</v>
      </c>
    </row>
    <row r="9" spans="1:5" x14ac:dyDescent="0.25">
      <c r="A9" s="4" t="s">
        <v>17</v>
      </c>
      <c r="B9">
        <v>667417.97999999905</v>
      </c>
    </row>
    <row r="10" spans="1:5" x14ac:dyDescent="0.25">
      <c r="A10" s="4" t="s">
        <v>18</v>
      </c>
      <c r="B10">
        <v>2054581.5099999909</v>
      </c>
    </row>
    <row r="11" spans="1:5" x14ac:dyDescent="0.25">
      <c r="A11" s="4" t="s">
        <v>19</v>
      </c>
      <c r="B11">
        <v>1270561.4099999976</v>
      </c>
    </row>
    <row r="12" spans="1:5" x14ac:dyDescent="0.25">
      <c r="A12" s="3" t="s">
        <v>6288</v>
      </c>
    </row>
    <row r="13" spans="1:5" x14ac:dyDescent="0.25">
      <c r="A13" s="4" t="s">
        <v>13</v>
      </c>
      <c r="B13">
        <v>31408.830000000005</v>
      </c>
    </row>
    <row r="14" spans="1:5" x14ac:dyDescent="0.25">
      <c r="A14" s="4" t="s">
        <v>14</v>
      </c>
      <c r="B14">
        <v>48043.130000000026</v>
      </c>
    </row>
    <row r="15" spans="1:5" x14ac:dyDescent="0.25">
      <c r="A15" s="4" t="s">
        <v>15</v>
      </c>
      <c r="B15">
        <v>117981.02000000005</v>
      </c>
    </row>
    <row r="16" spans="1:5" x14ac:dyDescent="0.25">
      <c r="A16" s="4" t="s">
        <v>16</v>
      </c>
      <c r="B16">
        <v>68210.790000000008</v>
      </c>
    </row>
    <row r="17" spans="1:2" x14ac:dyDescent="0.25">
      <c r="A17" s="4" t="s">
        <v>17</v>
      </c>
      <c r="B17">
        <v>106379.67</v>
      </c>
    </row>
    <row r="18" spans="1:2" x14ac:dyDescent="0.25">
      <c r="A18" s="4" t="s">
        <v>18</v>
      </c>
      <c r="B18">
        <v>348592.03999999946</v>
      </c>
    </row>
    <row r="19" spans="1:2" x14ac:dyDescent="0.25">
      <c r="A19" s="4" t="s">
        <v>19</v>
      </c>
      <c r="B19">
        <v>241985.28</v>
      </c>
    </row>
    <row r="20" spans="1:2" x14ac:dyDescent="0.25">
      <c r="A20" s="3" t="s">
        <v>6280</v>
      </c>
    </row>
    <row r="21" spans="1:2" x14ac:dyDescent="0.25">
      <c r="A21" s="4" t="s">
        <v>13</v>
      </c>
      <c r="B21">
        <v>68937.490000000049</v>
      </c>
    </row>
    <row r="22" spans="1:2" x14ac:dyDescent="0.25">
      <c r="A22" s="4" t="s">
        <v>14</v>
      </c>
      <c r="B22">
        <v>95533.290000000081</v>
      </c>
    </row>
    <row r="23" spans="1:2" x14ac:dyDescent="0.25">
      <c r="A23" s="4" t="s">
        <v>15</v>
      </c>
      <c r="B23">
        <v>231683.41000000006</v>
      </c>
    </row>
    <row r="24" spans="1:2" x14ac:dyDescent="0.25">
      <c r="A24" s="4" t="s">
        <v>16</v>
      </c>
      <c r="B24">
        <v>179941.45000000007</v>
      </c>
    </row>
    <row r="25" spans="1:2" x14ac:dyDescent="0.25">
      <c r="A25" s="4" t="s">
        <v>17</v>
      </c>
      <c r="B25">
        <v>246439.19999999998</v>
      </c>
    </row>
    <row r="26" spans="1:2" x14ac:dyDescent="0.25">
      <c r="A26" s="4" t="s">
        <v>18</v>
      </c>
      <c r="B26">
        <v>627602.15999999794</v>
      </c>
    </row>
    <row r="27" spans="1:2" x14ac:dyDescent="0.25">
      <c r="A27" s="4" t="s">
        <v>19</v>
      </c>
      <c r="B27">
        <v>340008.9099999998</v>
      </c>
    </row>
    <row r="28" spans="1:2" x14ac:dyDescent="0.25">
      <c r="A28" s="3" t="s">
        <v>6300</v>
      </c>
      <c r="B28">
        <v>8578988.8800007943</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A031D0-49D5-4B91-8BE5-6142EFB875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stores</vt:lpstr>
      <vt:lpstr>stocks</vt:lpstr>
      <vt:lpstr>staffs</vt:lpstr>
      <vt:lpstr>products</vt:lpstr>
      <vt:lpstr>orders</vt:lpstr>
      <vt:lpstr>order_items</vt:lpstr>
      <vt:lpstr>customers</vt:lpstr>
      <vt:lpstr>categories</vt:lpstr>
      <vt:lpstr>brands</vt:lpstr>
      <vt:lpstr>Answers</vt:lpstr>
      <vt:lpstr>Table</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Kishore Kumar</dc:creator>
  <cp:lastModifiedBy>Kishore Kumar</cp:lastModifiedBy>
  <dcterms:created xsi:type="dcterms:W3CDTF">2024-09-03T12:52:54Z</dcterms:created>
  <dcterms:modified xsi:type="dcterms:W3CDTF">2024-09-17T06:51:19Z</dcterms:modified>
</cp:coreProperties>
</file>